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入力用" sheetId="14" r:id="rId1"/>
    <sheet name="手書き用" sheetId="15" r:id="rId2"/>
    <sheet name="記入例" sheetId="10" r:id="rId3"/>
    <sheet name="補助基準額等早見表" sheetId="13" r:id="rId4"/>
  </sheets>
  <definedNames>
    <definedName name="_xlnm.Print_Area" localSheetId="2">記入例!$A$1:$H$71</definedName>
    <definedName name="_xlnm.Print_Area" localSheetId="1">手書き用!$A$1:$H$71</definedName>
    <definedName name="_xlnm.Print_Area" localSheetId="0">入力用!$A$1:$H$71</definedName>
    <definedName name="_xlnm.Print_Area" localSheetId="3">補助基準額等早見表!$A$1:$E$32</definedName>
  </definedNames>
  <calcPr calcId="162913"/>
</workbook>
</file>

<file path=xl/calcChain.xml><?xml version="1.0" encoding="utf-8"?>
<calcChain xmlns="http://schemas.openxmlformats.org/spreadsheetml/2006/main">
  <c r="G66" i="14" l="1"/>
  <c r="G69" i="15" l="1"/>
  <c r="G66" i="15"/>
  <c r="G65" i="15"/>
  <c r="F56" i="14"/>
  <c r="F46" i="14"/>
  <c r="F45" i="14"/>
  <c r="F44" i="14"/>
  <c r="F43" i="14"/>
  <c r="F42" i="14"/>
  <c r="F41" i="14"/>
  <c r="F40" i="14"/>
  <c r="F39" i="14"/>
  <c r="F38" i="14"/>
  <c r="F37" i="14"/>
  <c r="F47" i="14" s="1"/>
  <c r="F32" i="14"/>
  <c r="F31" i="14"/>
  <c r="F30" i="14"/>
  <c r="F29" i="14"/>
  <c r="F28" i="14"/>
  <c r="F27" i="14"/>
  <c r="F26" i="14"/>
  <c r="F25" i="14"/>
  <c r="F24" i="14"/>
  <c r="F23" i="14"/>
  <c r="F33" i="14" s="1"/>
  <c r="F18" i="14"/>
  <c r="F17" i="14"/>
  <c r="F16" i="14"/>
  <c r="F15" i="14"/>
  <c r="F14" i="14"/>
  <c r="F13" i="14"/>
  <c r="F12" i="14"/>
  <c r="F11" i="14"/>
  <c r="F10" i="14"/>
  <c r="F9" i="14"/>
  <c r="G66" i="10"/>
  <c r="F19" i="14" l="1"/>
  <c r="G65" i="14" s="1"/>
  <c r="G69" i="14" s="1"/>
  <c r="F56" i="10"/>
  <c r="F18" i="10"/>
  <c r="F42" i="10"/>
  <c r="F43" i="10"/>
  <c r="F44" i="10"/>
  <c r="F45" i="10"/>
  <c r="F46" i="10"/>
  <c r="F41" i="10"/>
  <c r="F40" i="10"/>
  <c r="F39" i="10"/>
  <c r="F38" i="10"/>
  <c r="F37" i="10"/>
  <c r="F47" i="10" l="1"/>
  <c r="F32" i="10"/>
  <c r="F31" i="10"/>
  <c r="F30" i="10"/>
  <c r="F29" i="10"/>
  <c r="F28" i="10"/>
  <c r="F27" i="10"/>
  <c r="F26" i="10"/>
  <c r="F25" i="10"/>
  <c r="F24" i="10"/>
  <c r="F23" i="10"/>
  <c r="F15" i="10"/>
  <c r="F16" i="10"/>
  <c r="F17" i="10"/>
  <c r="F14" i="10"/>
  <c r="F13" i="10"/>
  <c r="F12" i="10"/>
  <c r="F11" i="10"/>
  <c r="F10" i="10"/>
  <c r="F33" i="10" l="1"/>
  <c r="F9" i="10" l="1"/>
  <c r="F19" i="10" s="1"/>
  <c r="G65" i="10" l="1"/>
  <c r="G69" i="10" s="1"/>
</calcChain>
</file>

<file path=xl/sharedStrings.xml><?xml version="1.0" encoding="utf-8"?>
<sst xmlns="http://schemas.openxmlformats.org/spreadsheetml/2006/main" count="171" uniqueCount="61">
  <si>
    <t>単価（税込）</t>
    <rPh sb="0" eb="2">
      <t>タンカ</t>
    </rPh>
    <rPh sb="3" eb="5">
      <t>ゼイコミ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</si>
  <si>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</si>
  <si>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</si>
  <si>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システム等経費名</t>
    <rPh sb="4" eb="5">
      <t>トウ</t>
    </rPh>
    <rPh sb="5" eb="7">
      <t>ケイヒ</t>
    </rPh>
    <rPh sb="7" eb="8">
      <t>メイ</t>
    </rPh>
    <phoneticPr fontId="1"/>
  </si>
  <si>
    <t>金額（税込）</t>
    <rPh sb="0" eb="2">
      <t>キンガク</t>
    </rPh>
    <rPh sb="1" eb="2">
      <t>ゴウキン</t>
    </rPh>
    <rPh sb="3" eb="5">
      <t>ゼイコミ</t>
    </rPh>
    <phoneticPr fontId="1"/>
  </si>
  <si>
    <t>収入科目</t>
    <rPh sb="0" eb="2">
      <t>シュウニュウ</t>
    </rPh>
    <rPh sb="2" eb="4">
      <t>カモク</t>
    </rPh>
    <phoneticPr fontId="1"/>
  </si>
  <si>
    <t>導入設置費</t>
    <rPh sb="0" eb="2">
      <t>ドウニュウ</t>
    </rPh>
    <rPh sb="2" eb="4">
      <t>セッチ</t>
    </rPh>
    <rPh sb="4" eb="5">
      <t>ヒ</t>
    </rPh>
    <phoneticPr fontId="1"/>
  </si>
  <si>
    <t>端末名（品名等）</t>
    <rPh sb="0" eb="2">
      <t>タンマツ</t>
    </rPh>
    <rPh sb="2" eb="3">
      <t>メイ</t>
    </rPh>
    <rPh sb="4" eb="6">
      <t>ヒンメイ</t>
    </rPh>
    <rPh sb="6" eb="7">
      <t>ナド</t>
    </rPh>
    <phoneticPr fontId="1"/>
  </si>
  <si>
    <t>No.</t>
    <phoneticPr fontId="1"/>
  </si>
  <si>
    <t>○○こども園</t>
    <rPh sb="5" eb="6">
      <t>エン</t>
    </rPh>
    <phoneticPr fontId="1"/>
  </si>
  <si>
    <t>登降園管理システム利用料・月額</t>
    <rPh sb="0" eb="1">
      <t>トウ</t>
    </rPh>
    <rPh sb="1" eb="3">
      <t>コウエン</t>
    </rPh>
    <rPh sb="3" eb="5">
      <t>カンリ</t>
    </rPh>
    <rPh sb="9" eb="12">
      <t>リヨウリョウ</t>
    </rPh>
    <rPh sb="13" eb="15">
      <t>ゲツガク</t>
    </rPh>
    <phoneticPr fontId="1"/>
  </si>
  <si>
    <t>クラウド利用料・月額</t>
    <rPh sb="4" eb="7">
      <t>リヨウリョウ</t>
    </rPh>
    <rPh sb="8" eb="10">
      <t>ゲツガク</t>
    </rPh>
    <phoneticPr fontId="1"/>
  </si>
  <si>
    <t>管理用アプリ</t>
    <rPh sb="0" eb="3">
      <t>カンリヨウ</t>
    </rPh>
    <phoneticPr fontId="1"/>
  </si>
  <si>
    <t>クラウド保守費用・月額</t>
    <rPh sb="4" eb="6">
      <t>ホシュ</t>
    </rPh>
    <rPh sb="6" eb="8">
      <t>ヒヨウ</t>
    </rPh>
    <rPh sb="9" eb="11">
      <t>ゲツガク</t>
    </rPh>
    <phoneticPr fontId="1"/>
  </si>
  <si>
    <t>サーバーレンタル費用・月額</t>
    <rPh sb="8" eb="10">
      <t>ヒヨウ</t>
    </rPh>
    <rPh sb="11" eb="13">
      <t>ゲツガク</t>
    </rPh>
    <phoneticPr fontId="1"/>
  </si>
  <si>
    <t>ICカード</t>
    <phoneticPr fontId="1"/>
  </si>
  <si>
    <t>タッチパネルPC</t>
    <phoneticPr fontId="1"/>
  </si>
  <si>
    <t>ICカードリーダー</t>
    <phoneticPr fontId="1"/>
  </si>
  <si>
    <t>ノートパソコン</t>
    <phoneticPr fontId="1"/>
  </si>
  <si>
    <t>合　　計　　①</t>
    <rPh sb="0" eb="1">
      <t>ゴウ</t>
    </rPh>
    <rPh sb="3" eb="4">
      <t>ケイ</t>
    </rPh>
    <phoneticPr fontId="1"/>
  </si>
  <si>
    <t>合　　計　　②</t>
    <rPh sb="0" eb="1">
      <t>ゴウ</t>
    </rPh>
    <rPh sb="3" eb="4">
      <t>ケイ</t>
    </rPh>
    <phoneticPr fontId="1"/>
  </si>
  <si>
    <t>施設名：</t>
    <rPh sb="0" eb="2">
      <t>シセツ</t>
    </rPh>
    <rPh sb="2" eb="3">
      <t>メイ</t>
    </rPh>
    <phoneticPr fontId="1"/>
  </si>
  <si>
    <t>合　　計　　③</t>
    <rPh sb="0" eb="1">
      <t>ゴウ</t>
    </rPh>
    <rPh sb="3" eb="4">
      <t>ケイ</t>
    </rPh>
    <phoneticPr fontId="1"/>
  </si>
  <si>
    <t>合　　計　　④</t>
    <rPh sb="0" eb="1">
      <t>ゴウ</t>
    </rPh>
    <rPh sb="3" eb="4">
      <t>ケイ</t>
    </rPh>
    <phoneticPr fontId="1"/>
  </si>
  <si>
    <t>１　システム等の導入（予定）経費</t>
    <rPh sb="6" eb="7">
      <t>トウ</t>
    </rPh>
    <rPh sb="8" eb="10">
      <t>ドウニュウ</t>
    </rPh>
    <rPh sb="11" eb="13">
      <t>ヨテイ</t>
    </rPh>
    <rPh sb="14" eb="16">
      <t>ケイヒ</t>
    </rPh>
    <phoneticPr fontId="1"/>
  </si>
  <si>
    <t>２　補助金額の算出</t>
    <rPh sb="2" eb="4">
      <t>ホジョ</t>
    </rPh>
    <rPh sb="4" eb="6">
      <t>キンガク</t>
    </rPh>
    <rPh sb="7" eb="9">
      <t>サンシュツ</t>
    </rPh>
    <phoneticPr fontId="1"/>
  </si>
  <si>
    <t>有</t>
  </si>
  <si>
    <t>総事業費:</t>
    <rPh sb="0" eb="4">
      <t>ソウジギョウヒ</t>
    </rPh>
    <phoneticPr fontId="1"/>
  </si>
  <si>
    <t>補助基準額:</t>
    <rPh sb="0" eb="2">
      <t>ホジョ</t>
    </rPh>
    <rPh sb="2" eb="4">
      <t>キジュン</t>
    </rPh>
    <rPh sb="4" eb="5">
      <t>ガク</t>
    </rPh>
    <phoneticPr fontId="1"/>
  </si>
  <si>
    <t>①　園児の登園及び降園の管理に関する機能関連経費</t>
    <rPh sb="2" eb="4">
      <t>エンジ</t>
    </rPh>
    <rPh sb="5" eb="7">
      <t>トウエン</t>
    </rPh>
    <rPh sb="7" eb="8">
      <t>オヨ</t>
    </rPh>
    <rPh sb="9" eb="11">
      <t>コウエン</t>
    </rPh>
    <rPh sb="12" eb="14">
      <t>カンリ</t>
    </rPh>
    <rPh sb="15" eb="16">
      <t>カン</t>
    </rPh>
    <rPh sb="18" eb="20">
      <t>キノウ</t>
    </rPh>
    <rPh sb="20" eb="22">
      <t>カンレン</t>
    </rPh>
    <rPh sb="22" eb="24">
      <t>ケイヒ</t>
    </rPh>
    <phoneticPr fontId="1"/>
  </si>
  <si>
    <t>②　その他機能関連経費</t>
    <rPh sb="4" eb="5">
      <t>タ</t>
    </rPh>
    <rPh sb="5" eb="7">
      <t>キノウ</t>
    </rPh>
    <rPh sb="7" eb="9">
      <t>カンレン</t>
    </rPh>
    <rPh sb="9" eb="11">
      <t>ケイヒ</t>
    </rPh>
    <phoneticPr fontId="1"/>
  </si>
  <si>
    <t>③　システムの導入に必要な端末の購入等経費</t>
    <rPh sb="18" eb="19">
      <t>トウ</t>
    </rPh>
    <rPh sb="19" eb="21">
      <t>ケイヒ</t>
    </rPh>
    <phoneticPr fontId="1"/>
  </si>
  <si>
    <t>④　当該事業に関する寄付金その他の収入額</t>
    <rPh sb="2" eb="4">
      <t>トウガイ</t>
    </rPh>
    <rPh sb="4" eb="6">
      <t>ジギョウ</t>
    </rPh>
    <rPh sb="7" eb="8">
      <t>カン</t>
    </rPh>
    <rPh sb="10" eb="13">
      <t>キフキン</t>
    </rPh>
    <rPh sb="15" eb="16">
      <t>タ</t>
    </rPh>
    <rPh sb="17" eb="19">
      <t>シュウニュウ</t>
    </rPh>
    <rPh sb="19" eb="20">
      <t>ガク</t>
    </rPh>
    <phoneticPr fontId="1"/>
  </si>
  <si>
    <t>　⑵　端末購入等の有無をプルダウンから選択して入力してください（空欄不可）。</t>
    <rPh sb="3" eb="5">
      <t>タンマツ</t>
    </rPh>
    <rPh sb="5" eb="7">
      <t>コウニュウ</t>
    </rPh>
    <rPh sb="7" eb="8">
      <t>トウ</t>
    </rPh>
    <rPh sb="9" eb="11">
      <t>ウム</t>
    </rPh>
    <rPh sb="32" eb="36">
      <t>クウランフカ</t>
    </rPh>
    <phoneticPr fontId="1"/>
  </si>
  <si>
    <t>端末あり</t>
    <rPh sb="0" eb="2">
      <t>タンマツ</t>
    </rPh>
    <phoneticPr fontId="1"/>
  </si>
  <si>
    <t>端末なし</t>
    <rPh sb="0" eb="2">
      <t>タンマツ</t>
    </rPh>
    <phoneticPr fontId="1"/>
  </si>
  <si>
    <t>　⑶　総事業費及び補助基準額を記入してください。</t>
    <rPh sb="3" eb="7">
      <t>ソウジギョウヒ</t>
    </rPh>
    <rPh sb="7" eb="8">
      <t>オヨ</t>
    </rPh>
    <rPh sb="9" eb="11">
      <t>ホジョ</t>
    </rPh>
    <rPh sb="11" eb="13">
      <t>キジュン</t>
    </rPh>
    <rPh sb="13" eb="14">
      <t>ガク</t>
    </rPh>
    <rPh sb="15" eb="17">
      <t>キニュウ</t>
    </rPh>
    <phoneticPr fontId="1"/>
  </si>
  <si>
    <t>　⑷　補助金額</t>
    <rPh sb="3" eb="5">
      <t>ホジョ</t>
    </rPh>
    <rPh sb="5" eb="7">
      <t>キンガク</t>
    </rPh>
    <phoneticPr fontId="1"/>
  </si>
  <si>
    <t>⑤</t>
    <phoneticPr fontId="1"/>
  </si>
  <si>
    <t>⑥</t>
    <phoneticPr fontId="1"/>
  </si>
  <si>
    <t>　 ⑤⑥を比較し、いずれか少ない方の額×以下の補助率（千円未満切捨て）＝</t>
    <rPh sb="5" eb="7">
      <t>ヒカク</t>
    </rPh>
    <rPh sb="13" eb="14">
      <t>スク</t>
    </rPh>
    <rPh sb="16" eb="17">
      <t>ホウ</t>
    </rPh>
    <rPh sb="18" eb="19">
      <t>ガク</t>
    </rPh>
    <rPh sb="20" eb="22">
      <t>イカ</t>
    </rPh>
    <rPh sb="23" eb="26">
      <t>ホジョリツ</t>
    </rPh>
    <rPh sb="27" eb="28">
      <t>セン</t>
    </rPh>
    <rPh sb="28" eb="29">
      <t>エン</t>
    </rPh>
    <rPh sb="29" eb="31">
      <t>ミマン</t>
    </rPh>
    <rPh sb="31" eb="32">
      <t>キ</t>
    </rPh>
    <rPh sb="32" eb="33">
      <t>ス</t>
    </rPh>
    <phoneticPr fontId="1"/>
  </si>
  <si>
    <t>基準額</t>
    <rPh sb="0" eb="2">
      <t>キジュン</t>
    </rPh>
    <rPh sb="2" eb="3">
      <t>ガク</t>
    </rPh>
    <phoneticPr fontId="1"/>
  </si>
  <si>
    <t>補助率</t>
    <rPh sb="0" eb="3">
      <t>ホジョリツ</t>
    </rPh>
    <phoneticPr fontId="1"/>
  </si>
  <si>
    <t>４／５</t>
    <phoneticPr fontId="1"/>
  </si>
  <si>
    <t>３／４</t>
    <phoneticPr fontId="1"/>
  </si>
  <si>
    <t>業務効率化に係る補助基準額等早見表（届出保育施設）</t>
    <rPh sb="8" eb="10">
      <t>ホジョ</t>
    </rPh>
    <rPh sb="10" eb="12">
      <t>キジュン</t>
    </rPh>
    <rPh sb="12" eb="13">
      <t>ガク</t>
    </rPh>
    <rPh sb="13" eb="14">
      <t>トウ</t>
    </rPh>
    <rPh sb="14" eb="17">
      <t>ハヤミヒョウ</t>
    </rPh>
    <rPh sb="18" eb="24">
      <t>トドケデホイクシセツ</t>
    </rPh>
    <phoneticPr fontId="1"/>
  </si>
  <si>
    <t>業務効率化に係るシステム等の導入経費一覧（届出保育施設）</t>
    <rPh sb="12" eb="13">
      <t>トウ</t>
    </rPh>
    <rPh sb="14" eb="16">
      <t>ドウニュウ</t>
    </rPh>
    <rPh sb="16" eb="18">
      <t>ケイヒ</t>
    </rPh>
    <rPh sb="18" eb="20">
      <t>イチラン</t>
    </rPh>
    <rPh sb="21" eb="23">
      <t>トドケデ</t>
    </rPh>
    <rPh sb="23" eb="25">
      <t>ホイク</t>
    </rPh>
    <rPh sb="25" eb="27">
      <t>シセツ</t>
    </rPh>
    <phoneticPr fontId="1"/>
  </si>
  <si>
    <t>業務効率化に係るシステム等の導入経費一覧（届出保育施設）</t>
    <rPh sb="0" eb="5">
      <t>ギョウムコウリツカ</t>
    </rPh>
    <rPh sb="6" eb="7">
      <t>カカ</t>
    </rPh>
    <rPh sb="12" eb="13">
      <t>トウ</t>
    </rPh>
    <rPh sb="14" eb="16">
      <t>ドウニュウ</t>
    </rPh>
    <rPh sb="16" eb="18">
      <t>ケイヒ</t>
    </rPh>
    <rPh sb="18" eb="20">
      <t>イチラン</t>
    </rPh>
    <rPh sb="21" eb="23">
      <t>トドケデ</t>
    </rPh>
    <rPh sb="23" eb="25">
      <t>ホイク</t>
    </rPh>
    <rPh sb="25" eb="27">
      <t>シセツ</t>
    </rPh>
    <phoneticPr fontId="1"/>
  </si>
  <si>
    <t>⑦</t>
    <phoneticPr fontId="1"/>
  </si>
  <si>
    <t>　　Ａ：保育に関する計画・記録に関する機能　　
　　Ｂ：園児の登園及び降園の管理に関する機能</t>
    <phoneticPr fontId="1"/>
  </si>
  <si>
    <t xml:space="preserve">    ※ 補助率：Ｂの機能を導入する場合は４/５、Ｂの機器を導入しない場合は３/４</t>
    <rPh sb="6" eb="9">
      <t>ホジョリツ</t>
    </rPh>
    <rPh sb="12" eb="14">
      <t>キノウ</t>
    </rPh>
    <rPh sb="15" eb="17">
      <t>ドウニュウ</t>
    </rPh>
    <rPh sb="19" eb="21">
      <t>バアイ</t>
    </rPh>
    <rPh sb="28" eb="30">
      <t>キキ</t>
    </rPh>
    <rPh sb="31" eb="33">
      <t>ドウニュウ</t>
    </rPh>
    <rPh sb="36" eb="38">
      <t>バアイ</t>
    </rPh>
    <phoneticPr fontId="1"/>
  </si>
  <si>
    <t>　⑴　Ｂの機能の導入の有無をプルダウンから選択して入力してください（空欄不可）。</t>
    <rPh sb="5" eb="7">
      <t>キノウ</t>
    </rPh>
    <rPh sb="8" eb="10">
      <t>ドウニュウ</t>
    </rPh>
    <rPh sb="11" eb="13">
      <t>ウム</t>
    </rPh>
    <rPh sb="21" eb="23">
      <t>センタク</t>
    </rPh>
    <rPh sb="25" eb="27">
      <t>ニュウリョク</t>
    </rPh>
    <rPh sb="34" eb="36">
      <t>クウラン</t>
    </rPh>
    <rPh sb="36" eb="38">
      <t>フカ</t>
    </rPh>
    <phoneticPr fontId="1"/>
  </si>
  <si>
    <t>　  ※ 総事業費：①＋②＋③－④の合計額
　　※ 補助基準額：Ｂを導入し、かつそれに伴う端末購入を行う場合は70万円</t>
    <rPh sb="5" eb="9">
      <t>ソウジギョウヒ</t>
    </rPh>
    <rPh sb="18" eb="20">
      <t>ゴウケイ</t>
    </rPh>
    <rPh sb="20" eb="21">
      <t>ガク</t>
    </rPh>
    <rPh sb="26" eb="31">
      <t>ホジョキジュンガク</t>
    </rPh>
    <rPh sb="34" eb="36">
      <t>ドウニュウ</t>
    </rPh>
    <rPh sb="43" eb="44">
      <t>トモナ</t>
    </rPh>
    <rPh sb="45" eb="47">
      <t>タンマツ</t>
    </rPh>
    <rPh sb="47" eb="49">
      <t>コウニュウ</t>
    </rPh>
    <rPh sb="50" eb="51">
      <t>オコナ</t>
    </rPh>
    <rPh sb="52" eb="54">
      <t>バアイ</t>
    </rPh>
    <rPh sb="57" eb="58">
      <t>マン</t>
    </rPh>
    <rPh sb="58" eb="59">
      <t>エン</t>
    </rPh>
    <phoneticPr fontId="1"/>
  </si>
  <si>
    <t>Ｂの導入なし</t>
    <rPh sb="2" eb="4">
      <t>ドウニュウ</t>
    </rPh>
    <phoneticPr fontId="1"/>
  </si>
  <si>
    <t>Ｂの導入あり</t>
    <rPh sb="2" eb="4">
      <t>ドウニュウ</t>
    </rPh>
    <phoneticPr fontId="1"/>
  </si>
  <si>
    <t>・Ｂを導入する場合 ・・・ １施設当たり20万円（併せて端末購入等を行う場合70万円）</t>
    <rPh sb="3" eb="5">
      <t>ドウニュウ</t>
    </rPh>
    <rPh sb="7" eb="9">
      <t>バアイ</t>
    </rPh>
    <rPh sb="15" eb="17">
      <t>シセツ</t>
    </rPh>
    <rPh sb="17" eb="18">
      <t>ア</t>
    </rPh>
    <rPh sb="22" eb="24">
      <t>マンエン</t>
    </rPh>
    <phoneticPr fontId="1"/>
  </si>
  <si>
    <t>Ｂの導入</t>
    <rPh sb="2" eb="4">
      <t>ドウニュウ</t>
    </rPh>
    <phoneticPr fontId="1"/>
  </si>
  <si>
    <t>・Ａのみを導入する場合 ・・・ １施設当たり20万円（併せて端末購入等を行う場合の加算なし）</t>
    <rPh sb="5" eb="7">
      <t>ドウニュウ</t>
    </rPh>
    <rPh sb="9" eb="11">
      <t>バアイ</t>
    </rPh>
    <rPh sb="17" eb="19">
      <t>シセツ</t>
    </rPh>
    <rPh sb="19" eb="20">
      <t>ア</t>
    </rPh>
    <rPh sb="24" eb="26">
      <t>マンエン</t>
    </rPh>
    <phoneticPr fontId="1"/>
  </si>
  <si>
    <t>　  　　 　　　　　ＡＢのうち、Ａのみを導入する場合は端末購入の有無に関わらず20万円</t>
    <rPh sb="21" eb="23">
      <t>ドウニュウ</t>
    </rPh>
    <rPh sb="25" eb="27">
      <t>バアイ</t>
    </rPh>
    <rPh sb="28" eb="30">
      <t>タンマツ</t>
    </rPh>
    <rPh sb="30" eb="32">
      <t>コウニュウ</t>
    </rPh>
    <rPh sb="33" eb="35">
      <t>ウム</t>
    </rPh>
    <rPh sb="36" eb="37">
      <t>カカ</t>
    </rPh>
    <rPh sb="42" eb="44">
      <t>マンエン</t>
    </rPh>
    <phoneticPr fontId="1"/>
  </si>
  <si>
    <t>保育記録システム利用料</t>
    <rPh sb="0" eb="2">
      <t>ホイク</t>
    </rPh>
    <rPh sb="2" eb="4">
      <t>キロク</t>
    </rPh>
    <rPh sb="8" eb="11">
      <t>リヨウリョウ</t>
    </rPh>
    <phoneticPr fontId="1"/>
  </si>
  <si>
    <t>ＡＢのうちＡのみ導入</t>
    <rPh sb="8" eb="10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</si>
</sst>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vertical="center" shrinkToFit="1"/>
    </xf>
    <xf numFmtId="177" fontId="5" fillId="2" borderId="3" xfId="0" applyNumberFormat="1" applyFont="1" applyFill="1" applyBorder="1" applyAlignment="1">
      <alignment vertical="center" shrinkToFit="1"/>
    </xf>
    <xf numFmtId="177" fontId="4" fillId="2" borderId="3" xfId="0" applyNumberFormat="1" applyFont="1" applyFill="1" applyBorder="1" applyAlignment="1">
      <alignment vertical="center" shrinkToFit="1"/>
    </xf>
    <xf numFmtId="177" fontId="4" fillId="2" borderId="10" xfId="0" applyNumberFormat="1" applyFont="1" applyFill="1" applyBorder="1" applyAlignment="1">
      <alignment vertical="center" shrinkToFit="1"/>
    </xf>
    <xf numFmtId="176" fontId="7" fillId="2" borderId="9" xfId="0" applyNumberFormat="1" applyFont="1" applyFill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7" fontId="7" fillId="2" borderId="9" xfId="0" applyNumberFormat="1" applyFont="1" applyFill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8" fillId="2" borderId="3" xfId="0" applyNumberFormat="1" applyFont="1" applyFill="1" applyBorder="1" applyAlignment="1">
      <alignment vertical="center" shrinkToFit="1"/>
    </xf>
    <xf numFmtId="177" fontId="5" fillId="2" borderId="10" xfId="0" applyNumberFormat="1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 shrinkToFit="1"/>
    </xf>
    <xf numFmtId="177" fontId="9" fillId="2" borderId="9" xfId="0" applyNumberFormat="1" applyFont="1" applyFill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 shrinkToFit="1"/>
    </xf>
    <xf numFmtId="38" fontId="13" fillId="0" borderId="0" xfId="1" applyFont="1">
      <alignment vertical="center"/>
    </xf>
    <xf numFmtId="38" fontId="13" fillId="3" borderId="22" xfId="1" applyFont="1" applyFill="1" applyBorder="1" applyAlignment="1">
      <alignment horizontal="center" vertical="center"/>
    </xf>
    <xf numFmtId="38" fontId="14" fillId="0" borderId="0" xfId="1" applyFont="1" applyAlignment="1">
      <alignment horizontal="center" vertical="center"/>
    </xf>
    <xf numFmtId="38" fontId="13" fillId="3" borderId="23" xfId="1" applyFont="1" applyFill="1" applyBorder="1" applyAlignment="1">
      <alignment horizontal="center" vertical="center"/>
    </xf>
    <xf numFmtId="38" fontId="13" fillId="0" borderId="23" xfId="1" applyFont="1" applyBorder="1" applyAlignment="1">
      <alignment vertical="center"/>
    </xf>
    <xf numFmtId="38" fontId="13" fillId="0" borderId="22" xfId="1" applyFont="1" applyBorder="1" applyAlignment="1">
      <alignment vertical="center"/>
    </xf>
    <xf numFmtId="38" fontId="13" fillId="0" borderId="0" xfId="1" applyFont="1" applyAlignment="1">
      <alignment horizontal="center" vertical="center"/>
    </xf>
    <xf numFmtId="38" fontId="13" fillId="0" borderId="0" xfId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176" fontId="8" fillId="0" borderId="11" xfId="0" applyNumberFormat="1" applyFont="1" applyBorder="1" applyAlignment="1">
      <alignment vertical="center" shrinkToFit="1"/>
    </xf>
    <xf numFmtId="177" fontId="8" fillId="2" borderId="11" xfId="0" applyNumberFormat="1" applyFont="1" applyFill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176" fontId="8" fillId="0" borderId="10" xfId="0" applyNumberFormat="1" applyFont="1" applyBorder="1" applyAlignment="1">
      <alignment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vertical="center" shrinkToFit="1"/>
    </xf>
    <xf numFmtId="0" fontId="8" fillId="0" borderId="29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3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7" fillId="0" borderId="2" xfId="0" applyFont="1" applyFill="1" applyBorder="1" applyAlignment="1">
      <alignment horizontal="right" vertical="center" shrinkToFit="1"/>
    </xf>
    <xf numFmtId="38" fontId="8" fillId="2" borderId="1" xfId="1" applyFont="1" applyFill="1" applyBorder="1" applyAlignment="1">
      <alignment horizontal="right" vertical="center" shrinkToFit="1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38" fontId="13" fillId="3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4" fillId="3" borderId="1" xfId="1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38" fontId="9" fillId="2" borderId="36" xfId="1" applyFont="1" applyFill="1" applyBorder="1" applyAlignment="1">
      <alignment vertical="center" shrinkToFit="1"/>
    </xf>
    <xf numFmtId="0" fontId="18" fillId="0" borderId="0" xfId="0" applyFont="1" applyAlignment="1">
      <alignment vertical="top" wrapText="1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top" wrapText="1"/>
    </xf>
    <xf numFmtId="0" fontId="18" fillId="0" borderId="0" xfId="0" applyFont="1" applyFill="1" applyBorder="1" applyAlignment="1">
      <alignment vertical="top" shrinkToFit="1"/>
    </xf>
    <xf numFmtId="177" fontId="8" fillId="0" borderId="35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38" fontId="15" fillId="0" borderId="0" xfId="1" applyFont="1" applyAlignment="1">
      <alignment horizontal="center" vertical="center"/>
    </xf>
    <xf numFmtId="49" fontId="13" fillId="0" borderId="37" xfId="1" applyNumberFormat="1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/>
    </xf>
    <xf numFmtId="38" fontId="19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543282</xdr:colOff>
      <xdr:row>15</xdr:row>
      <xdr:rowOff>112890</xdr:rowOff>
    </xdr:from>
    <xdr:to>
      <xdr:col>7</xdr:col>
      <xdr:colOff>126999</xdr:colOff>
      <xdr:row>17</xdr:row>
      <xdr:rowOff>176391</xdr:rowOff>
    </xdr:to>
    <xdr:sp macro="" textlink="">
      <xdr:nvSpPr>
        <xdr:cNvPr id="7" name="角丸四角形吹き出し 6"/>
        <xdr:cNvSpPr/>
      </xdr:nvSpPr>
      <xdr:spPr>
        <a:xfrm>
          <a:off x="3605393" y="3273779"/>
          <a:ext cx="3280828" cy="529168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機能別の経費を確認できるよう、お見積りの際に内訳の記載を依頼する等留意してください。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119941</xdr:colOff>
      <xdr:row>40</xdr:row>
      <xdr:rowOff>70544</xdr:rowOff>
    </xdr:from>
    <xdr:to>
      <xdr:col>4</xdr:col>
      <xdr:colOff>28222</xdr:colOff>
      <xdr:row>41</xdr:row>
      <xdr:rowOff>169322</xdr:rowOff>
    </xdr:to>
    <xdr:sp macro="" textlink="">
      <xdr:nvSpPr>
        <xdr:cNvPr id="8" name="角丸四角形吹き出し 7"/>
        <xdr:cNvSpPr/>
      </xdr:nvSpPr>
      <xdr:spPr>
        <a:xfrm>
          <a:off x="620885" y="8713600"/>
          <a:ext cx="3492504" cy="331611"/>
        </a:xfrm>
        <a:prstGeom prst="wedgeRoundRectCallout">
          <a:avLst>
            <a:gd name="adj1" fmla="val 43"/>
            <a:gd name="adj2" fmla="val -114644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システム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導入のため必要な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物品に関する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経費に限ります。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56441</xdr:colOff>
      <xdr:row>14</xdr:row>
      <xdr:rowOff>56444</xdr:rowOff>
    </xdr:from>
    <xdr:to>
      <xdr:col>3</xdr:col>
      <xdr:colOff>522111</xdr:colOff>
      <xdr:row>15</xdr:row>
      <xdr:rowOff>134056</xdr:rowOff>
    </xdr:to>
    <xdr:sp macro="" textlink="">
      <xdr:nvSpPr>
        <xdr:cNvPr id="4" name="角丸四角形吹き出し 3"/>
        <xdr:cNvSpPr/>
      </xdr:nvSpPr>
      <xdr:spPr>
        <a:xfrm>
          <a:off x="557385" y="2984500"/>
          <a:ext cx="3026837" cy="310445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見積書等を元に、内容を詳細に記載してください。</a:t>
          </a:r>
          <a:endParaRPr kumimoji="1" lang="ja-JP" altLang="en-US" sz="1050"/>
        </a:p>
      </xdr:txBody>
    </xdr:sp>
    <xdr:clientData/>
  </xdr:twoCellAnchor>
  <xdr:twoCellAnchor>
    <xdr:from>
      <xdr:col>5</xdr:col>
      <xdr:colOff>1001889</xdr:colOff>
      <xdr:row>9</xdr:row>
      <xdr:rowOff>49388</xdr:rowOff>
    </xdr:from>
    <xdr:to>
      <xdr:col>7</xdr:col>
      <xdr:colOff>218723</xdr:colOff>
      <xdr:row>12</xdr:row>
      <xdr:rowOff>112889</xdr:rowOff>
    </xdr:to>
    <xdr:sp macro="" textlink="">
      <xdr:nvSpPr>
        <xdr:cNvPr id="5" name="角丸四角形吹き出し 4"/>
        <xdr:cNvSpPr/>
      </xdr:nvSpPr>
      <xdr:spPr>
        <a:xfrm>
          <a:off x="5715000" y="1813277"/>
          <a:ext cx="1262945" cy="762001"/>
        </a:xfrm>
        <a:prstGeom prst="wedgeRoundRectCallout">
          <a:avLst>
            <a:gd name="adj1" fmla="val -49393"/>
            <a:gd name="adj2" fmla="val -762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見積書等の金額と一致させてください。</a:t>
          </a:r>
          <a:endParaRPr kumimoji="1" lang="ja-JP" altLang="en-US" sz="1050"/>
        </a:p>
      </xdr:txBody>
    </xdr:sp>
    <xdr:clientData/>
  </xdr:twoCellAnchor>
  <xdr:twoCellAnchor>
    <xdr:from>
      <xdr:col>4</xdr:col>
      <xdr:colOff>225778</xdr:colOff>
      <xdr:row>4</xdr:row>
      <xdr:rowOff>35276</xdr:rowOff>
    </xdr:from>
    <xdr:to>
      <xdr:col>7</xdr:col>
      <xdr:colOff>42334</xdr:colOff>
      <xdr:row>7</xdr:row>
      <xdr:rowOff>35276</xdr:rowOff>
    </xdr:to>
    <xdr:sp macro="" textlink="">
      <xdr:nvSpPr>
        <xdr:cNvPr id="6" name="角丸四角形吹き出し 5"/>
        <xdr:cNvSpPr/>
      </xdr:nvSpPr>
      <xdr:spPr>
        <a:xfrm>
          <a:off x="4310945" y="804332"/>
          <a:ext cx="2490611" cy="529166"/>
        </a:xfrm>
        <a:prstGeom prst="wedgeRoundRectCallout">
          <a:avLst>
            <a:gd name="adj1" fmla="val -57771"/>
            <a:gd name="adj2" fmla="val 20989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「園児の登降園の管理に関する機能」の関連経費について記入してください。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656140</xdr:colOff>
      <xdr:row>23</xdr:row>
      <xdr:rowOff>84663</xdr:rowOff>
    </xdr:from>
    <xdr:to>
      <xdr:col>4</xdr:col>
      <xdr:colOff>296308</xdr:colOff>
      <xdr:row>31</xdr:row>
      <xdr:rowOff>134055</xdr:rowOff>
    </xdr:to>
    <xdr:sp macro="" textlink="">
      <xdr:nvSpPr>
        <xdr:cNvPr id="9" name="角丸四角形吹き出し 8"/>
        <xdr:cNvSpPr/>
      </xdr:nvSpPr>
      <xdr:spPr>
        <a:xfrm>
          <a:off x="1157084" y="4938885"/>
          <a:ext cx="3224391" cy="1912059"/>
        </a:xfrm>
        <a:prstGeom prst="wedgeRoundRectCallout">
          <a:avLst>
            <a:gd name="adj1" fmla="val -61490"/>
            <a:gd name="adj2" fmla="val -4905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「園児の登降園の管理に関する機能」以外の機能に関する経費について記入してください。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機能例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・保育に関する計画・記録に関する機能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・保護者との連絡に関する機能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・保護者が負担する利用料金の請求に関する機能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・職員の勤務シフトの作成機能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・その他、保育士の業務負担の軽減に資する機能</a:t>
          </a:r>
          <a:endParaRPr kumimoji="1" lang="ja-JP" altLang="en-US" sz="1050"/>
        </a:p>
      </xdr:txBody>
    </xdr:sp>
    <xdr:clientData/>
  </xdr:twoCellAnchor>
  <xdr:twoCellAnchor>
    <xdr:from>
      <xdr:col>2</xdr:col>
      <xdr:colOff>553156</xdr:colOff>
      <xdr:row>50</xdr:row>
      <xdr:rowOff>182740</xdr:rowOff>
    </xdr:from>
    <xdr:to>
      <xdr:col>4</xdr:col>
      <xdr:colOff>493889</xdr:colOff>
      <xdr:row>53</xdr:row>
      <xdr:rowOff>34573</xdr:rowOff>
    </xdr:to>
    <xdr:sp macro="" textlink="">
      <xdr:nvSpPr>
        <xdr:cNvPr id="10" name="角丸四角形吹き出し 9"/>
        <xdr:cNvSpPr/>
      </xdr:nvSpPr>
      <xdr:spPr>
        <a:xfrm>
          <a:off x="1054100" y="11062407"/>
          <a:ext cx="3524956" cy="550333"/>
        </a:xfrm>
        <a:prstGeom prst="wedgeRoundRectCallout">
          <a:avLst>
            <a:gd name="adj1" fmla="val 991"/>
            <a:gd name="adj2" fmla="val -7490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当該事業に関する、寄付金等その他の収入がある場合はその内容を記入してください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3</xdr:col>
      <xdr:colOff>642056</xdr:colOff>
      <xdr:row>59</xdr:row>
      <xdr:rowOff>289279</xdr:rowOff>
    </xdr:from>
    <xdr:to>
      <xdr:col>5</xdr:col>
      <xdr:colOff>864306</xdr:colOff>
      <xdr:row>60</xdr:row>
      <xdr:rowOff>296334</xdr:rowOff>
    </xdr:to>
    <xdr:sp macro="" textlink="">
      <xdr:nvSpPr>
        <xdr:cNvPr id="14" name="角丸四角形吹き出し 13"/>
        <xdr:cNvSpPr/>
      </xdr:nvSpPr>
      <xdr:spPr>
        <a:xfrm>
          <a:off x="3704167" y="13081001"/>
          <a:ext cx="1873250" cy="310444"/>
        </a:xfrm>
        <a:prstGeom prst="wedgeRoundRectCallout">
          <a:avLst>
            <a:gd name="adj1" fmla="val 62172"/>
            <a:gd name="adj2" fmla="val -1446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選択肢（空欄不可）⇒有、無</a:t>
          </a:r>
          <a:endParaRPr kumimoji="1" lang="ja-JP" altLang="en-US" sz="1050"/>
        </a:p>
      </xdr:txBody>
    </xdr:sp>
    <xdr:clientData/>
  </xdr:twoCellAnchor>
  <xdr:twoCellAnchor>
    <xdr:from>
      <xdr:col>3</xdr:col>
      <xdr:colOff>639234</xdr:colOff>
      <xdr:row>61</xdr:row>
      <xdr:rowOff>103012</xdr:rowOff>
    </xdr:from>
    <xdr:to>
      <xdr:col>5</xdr:col>
      <xdr:colOff>861484</xdr:colOff>
      <xdr:row>62</xdr:row>
      <xdr:rowOff>286456</xdr:rowOff>
    </xdr:to>
    <xdr:sp macro="" textlink="">
      <xdr:nvSpPr>
        <xdr:cNvPr id="15" name="角丸四角形吹き出し 14"/>
        <xdr:cNvSpPr/>
      </xdr:nvSpPr>
      <xdr:spPr>
        <a:xfrm>
          <a:off x="3701345" y="13501512"/>
          <a:ext cx="1873250" cy="310444"/>
        </a:xfrm>
        <a:prstGeom prst="wedgeRoundRectCallout">
          <a:avLst>
            <a:gd name="adj1" fmla="val 62172"/>
            <a:gd name="adj2" fmla="val -1446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選択肢（空欄不可）⇒有、無</a:t>
          </a:r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277815</xdr:colOff>
      <xdr:row>23</xdr:row>
      <xdr:rowOff>39688</xdr:rowOff>
    </xdr:from>
    <xdr:to>
      <xdr:col>4</xdr:col>
      <xdr:colOff>1071565</xdr:colOff>
      <xdr:row>29</xdr:row>
      <xdr:rowOff>95250</xdr:rowOff>
    </xdr:to>
    <xdr:sp macro="" textlink="">
      <xdr:nvSpPr>
        <xdr:cNvPr id="3" name="角丸四角形 2"/>
        <xdr:cNvSpPr/>
      </xdr:nvSpPr>
      <xdr:spPr>
        <a:xfrm>
          <a:off x="277815" y="4635501"/>
          <a:ext cx="6191250" cy="1103312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本補助金は、Ａ・Ｂいずれかの機能を導入する場合の支援を行うものです。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Ａ・Ｂ以外の機能のみを導入する経費は、交付要件を満たさず補助対象とはなりません。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（Ａ・Ｂいずれかの機能導入に加えて他の機能を付与する場合にのみ、その経費も補助対象とすることが可能です。）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</xdr:row>
      <xdr:rowOff>142871</xdr:rowOff>
    </xdr:from>
    <xdr:to>
      <xdr:col>1</xdr:col>
      <xdr:colOff>1301749</xdr:colOff>
      <xdr:row>5</xdr:row>
      <xdr:rowOff>269875</xdr:rowOff>
    </xdr:to>
    <xdr:sp macro="" textlink="">
      <xdr:nvSpPr>
        <xdr:cNvPr id="4" name="テキスト ボックス 3"/>
        <xdr:cNvSpPr txBox="1"/>
      </xdr:nvSpPr>
      <xdr:spPr>
        <a:xfrm>
          <a:off x="0" y="976309"/>
          <a:ext cx="2651124" cy="6826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Ａ：保育に関する計画・記録に関する機能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Ｂ：園児の登園及び降園の管理に関する機能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69" customWidth="1"/>
    <col min="2" max="2" width="3.08984375" style="69" customWidth="1"/>
    <col min="3" max="3" width="36.6328125" style="69" customWidth="1"/>
    <col min="4" max="4" width="14.6328125" style="69" customWidth="1"/>
    <col min="5" max="5" width="9" style="69" customWidth="1"/>
    <col min="6" max="7" width="14.6328125" style="69" customWidth="1"/>
    <col min="8" max="8" width="4" style="69" customWidth="1"/>
    <col min="9" max="16384" width="9" style="69"/>
  </cols>
  <sheetData>
    <row r="1" spans="1:8" ht="20.25" customHeight="1" x14ac:dyDescent="0.2">
      <c r="B1" s="136" t="s">
        <v>47</v>
      </c>
      <c r="C1" s="136"/>
      <c r="D1" s="136"/>
      <c r="E1" s="136"/>
      <c r="F1" s="136"/>
      <c r="G1" s="136"/>
      <c r="H1" s="70"/>
    </row>
    <row r="2" spans="1:8" ht="11" customHeight="1" x14ac:dyDescent="0.2">
      <c r="B2" s="118"/>
      <c r="C2" s="118"/>
      <c r="D2" s="118"/>
      <c r="E2" s="118"/>
      <c r="F2" s="118"/>
      <c r="G2" s="118"/>
      <c r="H2" s="70"/>
    </row>
    <row r="3" spans="1:8" ht="11.25" customHeight="1" x14ac:dyDescent="0.2">
      <c r="A3" s="70"/>
      <c r="B3" s="70"/>
      <c r="C3" s="70"/>
      <c r="D3" s="70"/>
      <c r="E3" s="70"/>
      <c r="F3" s="70"/>
      <c r="G3" s="70"/>
      <c r="H3" s="70"/>
    </row>
    <row r="4" spans="1:8" ht="18.75" customHeight="1" x14ac:dyDescent="0.2">
      <c r="A4" s="70"/>
      <c r="B4" s="70"/>
      <c r="C4" s="70"/>
      <c r="D4" s="70"/>
      <c r="E4" s="119" t="s">
        <v>21</v>
      </c>
      <c r="F4" s="137"/>
      <c r="G4" s="137"/>
      <c r="H4" s="70"/>
    </row>
    <row r="5" spans="1:8" ht="18.5" customHeight="1" x14ac:dyDescent="0.2">
      <c r="B5" s="71" t="s">
        <v>24</v>
      </c>
      <c r="C5" s="70"/>
    </row>
    <row r="6" spans="1:8" ht="5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ht="18.5" customHeight="1" x14ac:dyDescent="0.2">
      <c r="B7" s="72" t="s">
        <v>29</v>
      </c>
      <c r="C7" s="73"/>
      <c r="D7" s="73"/>
      <c r="E7" s="73"/>
      <c r="F7" s="73"/>
      <c r="G7" s="73"/>
    </row>
    <row r="8" spans="1:8" s="70" customFormat="1" ht="18.5" customHeight="1" x14ac:dyDescent="0.2">
      <c r="B8" s="74" t="s">
        <v>8</v>
      </c>
      <c r="C8" s="75" t="s">
        <v>3</v>
      </c>
      <c r="D8" s="75" t="s">
        <v>0</v>
      </c>
      <c r="E8" s="75" t="s">
        <v>1</v>
      </c>
      <c r="F8" s="75" t="s">
        <v>4</v>
      </c>
      <c r="G8" s="76" t="s">
        <v>2</v>
      </c>
    </row>
    <row r="9" spans="1:8" ht="18.5" customHeight="1" x14ac:dyDescent="0.2">
      <c r="B9" s="77">
        <v>1</v>
      </c>
      <c r="C9" s="78"/>
      <c r="D9" s="79"/>
      <c r="E9" s="79"/>
      <c r="F9" s="80">
        <f>D9*E9</f>
        <v>0</v>
      </c>
      <c r="G9" s="81"/>
    </row>
    <row r="10" spans="1:8" ht="18.5" customHeight="1" x14ac:dyDescent="0.2">
      <c r="B10" s="82">
        <v>2</v>
      </c>
      <c r="C10" s="83"/>
      <c r="D10" s="84"/>
      <c r="E10" s="84"/>
      <c r="F10" s="30">
        <f t="shared" ref="F10:F17" si="0">D10*E10</f>
        <v>0</v>
      </c>
      <c r="G10" s="85"/>
    </row>
    <row r="11" spans="1:8" ht="18.5" customHeight="1" x14ac:dyDescent="0.2">
      <c r="B11" s="82">
        <v>3</v>
      </c>
      <c r="C11" s="83"/>
      <c r="D11" s="84"/>
      <c r="E11" s="84"/>
      <c r="F11" s="30">
        <f t="shared" si="0"/>
        <v>0</v>
      </c>
      <c r="G11" s="85"/>
    </row>
    <row r="12" spans="1:8" ht="18.5" customHeight="1" x14ac:dyDescent="0.2">
      <c r="B12" s="82">
        <v>4</v>
      </c>
      <c r="C12" s="83"/>
      <c r="D12" s="84"/>
      <c r="E12" s="84"/>
      <c r="F12" s="30">
        <f t="shared" si="0"/>
        <v>0</v>
      </c>
      <c r="G12" s="85"/>
    </row>
    <row r="13" spans="1:8" ht="18.5" customHeight="1" x14ac:dyDescent="0.2">
      <c r="B13" s="82">
        <v>5</v>
      </c>
      <c r="C13" s="83"/>
      <c r="D13" s="84"/>
      <c r="E13" s="84"/>
      <c r="F13" s="30">
        <f t="shared" si="0"/>
        <v>0</v>
      </c>
      <c r="G13" s="85"/>
    </row>
    <row r="14" spans="1:8" ht="18.5" customHeight="1" x14ac:dyDescent="0.2">
      <c r="B14" s="82">
        <v>6</v>
      </c>
      <c r="C14" s="83"/>
      <c r="D14" s="84"/>
      <c r="E14" s="84"/>
      <c r="F14" s="30">
        <f t="shared" si="0"/>
        <v>0</v>
      </c>
      <c r="G14" s="85"/>
    </row>
    <row r="15" spans="1:8" ht="18.5" customHeight="1" x14ac:dyDescent="0.2">
      <c r="B15" s="82">
        <v>7</v>
      </c>
      <c r="C15" s="83"/>
      <c r="D15" s="84"/>
      <c r="E15" s="84"/>
      <c r="F15" s="30">
        <f>D15*E15</f>
        <v>0</v>
      </c>
      <c r="G15" s="85"/>
    </row>
    <row r="16" spans="1:8" ht="18.5" customHeight="1" x14ac:dyDescent="0.2">
      <c r="B16" s="82">
        <v>8</v>
      </c>
      <c r="C16" s="83"/>
      <c r="D16" s="84"/>
      <c r="E16" s="84"/>
      <c r="F16" s="30">
        <f t="shared" si="0"/>
        <v>0</v>
      </c>
      <c r="G16" s="85"/>
    </row>
    <row r="17" spans="1:8" ht="18.5" customHeight="1" x14ac:dyDescent="0.2">
      <c r="B17" s="82">
        <v>9</v>
      </c>
      <c r="C17" s="83"/>
      <c r="D17" s="84"/>
      <c r="E17" s="84"/>
      <c r="F17" s="30">
        <f t="shared" si="0"/>
        <v>0</v>
      </c>
      <c r="G17" s="85"/>
    </row>
    <row r="18" spans="1:8" ht="18.5" customHeight="1" thickBot="1" x14ac:dyDescent="0.25">
      <c r="B18" s="86">
        <v>10</v>
      </c>
      <c r="C18" s="87"/>
      <c r="D18" s="88"/>
      <c r="E18" s="88"/>
      <c r="F18" s="89">
        <f>D18*E18</f>
        <v>0</v>
      </c>
      <c r="G18" s="90"/>
    </row>
    <row r="19" spans="1:8" ht="18.5" customHeight="1" thickTop="1" x14ac:dyDescent="0.2">
      <c r="B19" s="138" t="s">
        <v>19</v>
      </c>
      <c r="C19" s="139"/>
      <c r="D19" s="139"/>
      <c r="E19" s="140"/>
      <c r="F19" s="91">
        <f>SUM(F9:F18)</f>
        <v>0</v>
      </c>
      <c r="G19" s="92"/>
    </row>
    <row r="20" spans="1:8" ht="5" customHeight="1" x14ac:dyDescent="0.2">
      <c r="A20" s="70"/>
      <c r="B20" s="70"/>
      <c r="C20" s="70"/>
      <c r="D20" s="70"/>
      <c r="E20" s="70"/>
      <c r="F20" s="70"/>
      <c r="G20" s="70"/>
      <c r="H20" s="70"/>
    </row>
    <row r="21" spans="1:8" ht="18.5" customHeight="1" x14ac:dyDescent="0.2">
      <c r="B21" s="93" t="s">
        <v>30</v>
      </c>
      <c r="C21" s="93"/>
      <c r="D21" s="93"/>
      <c r="E21" s="93"/>
      <c r="F21" s="93"/>
      <c r="G21" s="93"/>
    </row>
    <row r="22" spans="1:8" s="70" customFormat="1" ht="18.5" customHeight="1" x14ac:dyDescent="0.2">
      <c r="B22" s="74" t="s">
        <v>8</v>
      </c>
      <c r="C22" s="75" t="s">
        <v>3</v>
      </c>
      <c r="D22" s="75" t="s">
        <v>0</v>
      </c>
      <c r="E22" s="75" t="s">
        <v>1</v>
      </c>
      <c r="F22" s="75" t="s">
        <v>4</v>
      </c>
      <c r="G22" s="76" t="s">
        <v>2</v>
      </c>
    </row>
    <row r="23" spans="1:8" ht="18.5" customHeight="1" x14ac:dyDescent="0.2">
      <c r="B23" s="77">
        <v>1</v>
      </c>
      <c r="C23" s="83"/>
      <c r="D23" s="94"/>
      <c r="E23" s="94"/>
      <c r="F23" s="80">
        <f>D23*E23</f>
        <v>0</v>
      </c>
      <c r="G23" s="81"/>
    </row>
    <row r="24" spans="1:8" ht="18.5" customHeight="1" x14ac:dyDescent="0.2">
      <c r="B24" s="82">
        <v>2</v>
      </c>
      <c r="C24" s="83"/>
      <c r="D24" s="94"/>
      <c r="E24" s="94"/>
      <c r="F24" s="30">
        <f t="shared" ref="F24:F28" si="1">D24*E24</f>
        <v>0</v>
      </c>
      <c r="G24" s="85"/>
    </row>
    <row r="25" spans="1:8" ht="18.5" customHeight="1" x14ac:dyDescent="0.2">
      <c r="B25" s="82">
        <v>3</v>
      </c>
      <c r="C25" s="83"/>
      <c r="D25" s="94"/>
      <c r="E25" s="94"/>
      <c r="F25" s="30">
        <f t="shared" si="1"/>
        <v>0</v>
      </c>
      <c r="G25" s="85"/>
    </row>
    <row r="26" spans="1:8" ht="18.5" customHeight="1" x14ac:dyDescent="0.2">
      <c r="B26" s="82">
        <v>4</v>
      </c>
      <c r="C26" s="83"/>
      <c r="D26" s="94"/>
      <c r="E26" s="94"/>
      <c r="F26" s="30">
        <f t="shared" si="1"/>
        <v>0</v>
      </c>
      <c r="G26" s="85"/>
    </row>
    <row r="27" spans="1:8" ht="18.5" customHeight="1" x14ac:dyDescent="0.2">
      <c r="B27" s="82">
        <v>5</v>
      </c>
      <c r="C27" s="83"/>
      <c r="D27" s="94"/>
      <c r="E27" s="94"/>
      <c r="F27" s="30">
        <f t="shared" si="1"/>
        <v>0</v>
      </c>
      <c r="G27" s="85"/>
    </row>
    <row r="28" spans="1:8" ht="18.5" customHeight="1" x14ac:dyDescent="0.2">
      <c r="B28" s="82">
        <v>6</v>
      </c>
      <c r="C28" s="83"/>
      <c r="D28" s="94"/>
      <c r="E28" s="94"/>
      <c r="F28" s="30">
        <f t="shared" si="1"/>
        <v>0</v>
      </c>
      <c r="G28" s="85"/>
    </row>
    <row r="29" spans="1:8" ht="18.5" customHeight="1" x14ac:dyDescent="0.2">
      <c r="B29" s="82">
        <v>7</v>
      </c>
      <c r="C29" s="83"/>
      <c r="D29" s="94"/>
      <c r="E29" s="94"/>
      <c r="F29" s="30">
        <f>D29*E29</f>
        <v>0</v>
      </c>
      <c r="G29" s="85"/>
    </row>
    <row r="30" spans="1:8" ht="18.5" customHeight="1" x14ac:dyDescent="0.2">
      <c r="B30" s="82">
        <v>8</v>
      </c>
      <c r="C30" s="83"/>
      <c r="D30" s="94"/>
      <c r="E30" s="94"/>
      <c r="F30" s="30">
        <f t="shared" ref="F30:F32" si="2">D30*E30</f>
        <v>0</v>
      </c>
      <c r="G30" s="85"/>
    </row>
    <row r="31" spans="1:8" ht="18.5" customHeight="1" x14ac:dyDescent="0.2">
      <c r="B31" s="82">
        <v>9</v>
      </c>
      <c r="C31" s="83"/>
      <c r="D31" s="94"/>
      <c r="E31" s="94"/>
      <c r="F31" s="30">
        <f t="shared" si="2"/>
        <v>0</v>
      </c>
      <c r="G31" s="85"/>
    </row>
    <row r="32" spans="1:8" ht="18.5" customHeight="1" thickBot="1" x14ac:dyDescent="0.25">
      <c r="B32" s="86">
        <v>10</v>
      </c>
      <c r="C32" s="87"/>
      <c r="D32" s="95"/>
      <c r="E32" s="95"/>
      <c r="F32" s="89">
        <f t="shared" si="2"/>
        <v>0</v>
      </c>
      <c r="G32" s="90"/>
    </row>
    <row r="33" spans="1:8" ht="18.5" customHeight="1" thickTop="1" x14ac:dyDescent="0.2">
      <c r="B33" s="141" t="s">
        <v>20</v>
      </c>
      <c r="C33" s="142"/>
      <c r="D33" s="142"/>
      <c r="E33" s="143"/>
      <c r="F33" s="58">
        <f>SUM(F23:F32)</f>
        <v>0</v>
      </c>
      <c r="G33" s="92"/>
    </row>
    <row r="34" spans="1:8" ht="5" customHeight="1" x14ac:dyDescent="0.2">
      <c r="A34" s="70"/>
      <c r="B34" s="70"/>
      <c r="C34" s="70"/>
      <c r="D34" s="70"/>
      <c r="E34" s="70"/>
      <c r="F34" s="70"/>
      <c r="G34" s="70"/>
      <c r="H34" s="70"/>
    </row>
    <row r="35" spans="1:8" ht="18.5" customHeight="1" x14ac:dyDescent="0.2">
      <c r="B35" s="93" t="s">
        <v>31</v>
      </c>
      <c r="C35" s="93"/>
      <c r="D35" s="93"/>
      <c r="E35" s="93"/>
      <c r="F35" s="93"/>
      <c r="G35" s="93"/>
    </row>
    <row r="36" spans="1:8" s="70" customFormat="1" ht="18.5" customHeight="1" x14ac:dyDescent="0.2">
      <c r="B36" s="96" t="s">
        <v>8</v>
      </c>
      <c r="C36" s="97" t="s">
        <v>7</v>
      </c>
      <c r="D36" s="97" t="s">
        <v>0</v>
      </c>
      <c r="E36" s="97" t="s">
        <v>1</v>
      </c>
      <c r="F36" s="97" t="s">
        <v>4</v>
      </c>
      <c r="G36" s="98" t="s">
        <v>2</v>
      </c>
    </row>
    <row r="37" spans="1:8" ht="18.5" customHeight="1" x14ac:dyDescent="0.2">
      <c r="B37" s="82">
        <v>1</v>
      </c>
      <c r="C37" s="83"/>
      <c r="D37" s="94"/>
      <c r="E37" s="94"/>
      <c r="F37" s="30">
        <f>D37*E37</f>
        <v>0</v>
      </c>
      <c r="G37" s="85"/>
    </row>
    <row r="38" spans="1:8" ht="18.5" customHeight="1" x14ac:dyDescent="0.2">
      <c r="B38" s="82">
        <v>2</v>
      </c>
      <c r="C38" s="83"/>
      <c r="D38" s="94"/>
      <c r="E38" s="94"/>
      <c r="F38" s="30">
        <f t="shared" ref="F38:F46" si="3">D38*E38</f>
        <v>0</v>
      </c>
      <c r="G38" s="85"/>
    </row>
    <row r="39" spans="1:8" ht="18.5" customHeight="1" x14ac:dyDescent="0.2">
      <c r="B39" s="82">
        <v>3</v>
      </c>
      <c r="C39" s="83"/>
      <c r="D39" s="94"/>
      <c r="E39" s="94"/>
      <c r="F39" s="30">
        <f t="shared" si="3"/>
        <v>0</v>
      </c>
      <c r="G39" s="85"/>
    </row>
    <row r="40" spans="1:8" ht="18.5" customHeight="1" x14ac:dyDescent="0.2">
      <c r="B40" s="82">
        <v>4</v>
      </c>
      <c r="C40" s="83"/>
      <c r="D40" s="94"/>
      <c r="E40" s="94"/>
      <c r="F40" s="30">
        <f t="shared" si="3"/>
        <v>0</v>
      </c>
      <c r="G40" s="85"/>
    </row>
    <row r="41" spans="1:8" ht="18.5" customHeight="1" x14ac:dyDescent="0.2">
      <c r="B41" s="82">
        <v>5</v>
      </c>
      <c r="C41" s="83"/>
      <c r="D41" s="94"/>
      <c r="E41" s="94"/>
      <c r="F41" s="30">
        <f t="shared" si="3"/>
        <v>0</v>
      </c>
      <c r="G41" s="85"/>
    </row>
    <row r="42" spans="1:8" ht="18.5" customHeight="1" x14ac:dyDescent="0.2">
      <c r="B42" s="82">
        <v>6</v>
      </c>
      <c r="C42" s="83"/>
      <c r="D42" s="94"/>
      <c r="E42" s="94"/>
      <c r="F42" s="30">
        <f t="shared" si="3"/>
        <v>0</v>
      </c>
      <c r="G42" s="85"/>
    </row>
    <row r="43" spans="1:8" ht="18.5" customHeight="1" x14ac:dyDescent="0.2">
      <c r="B43" s="82">
        <v>7</v>
      </c>
      <c r="C43" s="83"/>
      <c r="D43" s="94"/>
      <c r="E43" s="94"/>
      <c r="F43" s="30">
        <f t="shared" si="3"/>
        <v>0</v>
      </c>
      <c r="G43" s="85"/>
    </row>
    <row r="44" spans="1:8" ht="18.5" customHeight="1" x14ac:dyDescent="0.2">
      <c r="B44" s="82">
        <v>8</v>
      </c>
      <c r="C44" s="83"/>
      <c r="D44" s="94"/>
      <c r="E44" s="94"/>
      <c r="F44" s="30">
        <f t="shared" si="3"/>
        <v>0</v>
      </c>
      <c r="G44" s="85"/>
    </row>
    <row r="45" spans="1:8" ht="18.5" customHeight="1" x14ac:dyDescent="0.2">
      <c r="B45" s="82">
        <v>9</v>
      </c>
      <c r="C45" s="83"/>
      <c r="D45" s="94"/>
      <c r="E45" s="94"/>
      <c r="F45" s="30">
        <f t="shared" si="3"/>
        <v>0</v>
      </c>
      <c r="G45" s="85"/>
    </row>
    <row r="46" spans="1:8" ht="18.5" customHeight="1" thickBot="1" x14ac:dyDescent="0.25">
      <c r="B46" s="86">
        <v>10</v>
      </c>
      <c r="C46" s="87"/>
      <c r="D46" s="95"/>
      <c r="E46" s="95"/>
      <c r="F46" s="89">
        <f t="shared" si="3"/>
        <v>0</v>
      </c>
      <c r="G46" s="90"/>
    </row>
    <row r="47" spans="1:8" ht="18.5" customHeight="1" thickTop="1" x14ac:dyDescent="0.2">
      <c r="B47" s="141" t="s">
        <v>22</v>
      </c>
      <c r="C47" s="142"/>
      <c r="D47" s="142"/>
      <c r="E47" s="143"/>
      <c r="F47" s="58">
        <f>SUM(F37:F46)</f>
        <v>0</v>
      </c>
      <c r="G47" s="92"/>
    </row>
    <row r="48" spans="1:8" ht="11.25" customHeight="1" x14ac:dyDescent="0.2">
      <c r="A48" s="70"/>
      <c r="B48" s="99"/>
      <c r="C48" s="99"/>
      <c r="D48" s="99"/>
      <c r="E48" s="99"/>
      <c r="F48" s="99"/>
      <c r="G48" s="99"/>
      <c r="H48" s="70"/>
    </row>
    <row r="49" spans="1:8" s="100" customFormat="1" ht="18.5" customHeight="1" x14ac:dyDescent="0.2">
      <c r="B49" s="93" t="s">
        <v>32</v>
      </c>
      <c r="C49" s="101"/>
      <c r="D49" s="102"/>
      <c r="E49" s="102"/>
      <c r="F49" s="102"/>
      <c r="G49" s="102"/>
    </row>
    <row r="50" spans="1:8" s="70" customFormat="1" ht="18.5" customHeight="1" x14ac:dyDescent="0.2">
      <c r="B50" s="96" t="s">
        <v>8</v>
      </c>
      <c r="C50" s="133" t="s">
        <v>5</v>
      </c>
      <c r="D50" s="134"/>
      <c r="E50" s="135"/>
      <c r="F50" s="97" t="s">
        <v>4</v>
      </c>
      <c r="G50" s="98" t="s">
        <v>2</v>
      </c>
    </row>
    <row r="51" spans="1:8" ht="18.5" customHeight="1" x14ac:dyDescent="0.2">
      <c r="B51" s="77">
        <v>1</v>
      </c>
      <c r="C51" s="147"/>
      <c r="D51" s="148"/>
      <c r="E51" s="149"/>
      <c r="F51" s="80"/>
      <c r="G51" s="81"/>
    </row>
    <row r="52" spans="1:8" ht="18.5" customHeight="1" x14ac:dyDescent="0.2">
      <c r="B52" s="82">
        <v>2</v>
      </c>
      <c r="C52" s="147"/>
      <c r="D52" s="148"/>
      <c r="E52" s="149"/>
      <c r="F52" s="30"/>
      <c r="G52" s="85"/>
    </row>
    <row r="53" spans="1:8" ht="18.5" customHeight="1" x14ac:dyDescent="0.2">
      <c r="B53" s="82">
        <v>3</v>
      </c>
      <c r="C53" s="147"/>
      <c r="D53" s="148"/>
      <c r="E53" s="149"/>
      <c r="F53" s="30"/>
      <c r="G53" s="85"/>
    </row>
    <row r="54" spans="1:8" ht="18.5" customHeight="1" x14ac:dyDescent="0.2">
      <c r="B54" s="82">
        <v>4</v>
      </c>
      <c r="C54" s="147"/>
      <c r="D54" s="148"/>
      <c r="E54" s="149"/>
      <c r="F54" s="30"/>
      <c r="G54" s="85"/>
    </row>
    <row r="55" spans="1:8" ht="18.5" customHeight="1" thickBot="1" x14ac:dyDescent="0.25">
      <c r="B55" s="86">
        <v>5</v>
      </c>
      <c r="C55" s="147"/>
      <c r="D55" s="148"/>
      <c r="E55" s="149"/>
      <c r="F55" s="89"/>
      <c r="G55" s="90"/>
    </row>
    <row r="56" spans="1:8" ht="18.5" customHeight="1" thickTop="1" x14ac:dyDescent="0.2">
      <c r="B56" s="150" t="s">
        <v>23</v>
      </c>
      <c r="C56" s="151"/>
      <c r="D56" s="151"/>
      <c r="E56" s="152"/>
      <c r="F56" s="58">
        <f>SUM(F51:F55)</f>
        <v>0</v>
      </c>
      <c r="G56" s="92"/>
    </row>
    <row r="57" spans="1:8" ht="11.25" customHeight="1" x14ac:dyDescent="0.2">
      <c r="A57" s="70"/>
      <c r="B57" s="70"/>
      <c r="C57" s="70"/>
      <c r="D57" s="70"/>
      <c r="E57" s="70"/>
      <c r="F57" s="70"/>
      <c r="G57" s="70"/>
      <c r="H57" s="70"/>
    </row>
    <row r="58" spans="1:8" ht="11.25" customHeight="1" x14ac:dyDescent="0.2">
      <c r="A58" s="70"/>
      <c r="B58" s="70"/>
      <c r="C58" s="70"/>
      <c r="D58" s="70"/>
      <c r="E58" s="70"/>
      <c r="F58" s="70"/>
      <c r="G58" s="70"/>
      <c r="H58" s="70"/>
    </row>
    <row r="59" spans="1:8" ht="18.5" customHeight="1" x14ac:dyDescent="0.2">
      <c r="B59" s="71" t="s">
        <v>25</v>
      </c>
      <c r="C59" s="70"/>
    </row>
    <row r="60" spans="1:8" ht="24" customHeight="1" x14ac:dyDescent="0.2">
      <c r="B60" s="116" t="s">
        <v>51</v>
      </c>
      <c r="C60" s="116"/>
      <c r="D60" s="116"/>
      <c r="E60" s="116"/>
      <c r="F60" s="116"/>
    </row>
    <row r="61" spans="1:8" s="103" customFormat="1" ht="24" customHeight="1" x14ac:dyDescent="0.2">
      <c r="C61" s="127" t="s">
        <v>49</v>
      </c>
      <c r="F61" s="125"/>
      <c r="G61" s="117"/>
      <c r="H61" s="69"/>
    </row>
    <row r="62" spans="1:8" ht="10" customHeight="1" x14ac:dyDescent="0.2">
      <c r="A62" s="70"/>
      <c r="B62" s="70"/>
      <c r="C62" s="70"/>
      <c r="D62" s="70"/>
      <c r="E62" s="70"/>
      <c r="F62" s="70"/>
      <c r="G62" s="70"/>
      <c r="H62" s="70"/>
    </row>
    <row r="63" spans="1:8" ht="24" customHeight="1" x14ac:dyDescent="0.2">
      <c r="B63" s="116" t="s">
        <v>33</v>
      </c>
      <c r="C63" s="71"/>
      <c r="D63" s="71"/>
      <c r="E63" s="71"/>
      <c r="F63" s="71"/>
      <c r="G63" s="117"/>
    </row>
    <row r="64" spans="1:8" ht="10" customHeight="1" x14ac:dyDescent="0.2">
      <c r="B64" s="71"/>
      <c r="C64" s="70"/>
    </row>
    <row r="65" spans="2:8" ht="24" customHeight="1" x14ac:dyDescent="0.2">
      <c r="B65" s="144" t="s">
        <v>36</v>
      </c>
      <c r="C65" s="144"/>
      <c r="D65" s="144"/>
      <c r="E65" s="144"/>
      <c r="F65" s="104" t="s">
        <v>27</v>
      </c>
      <c r="G65" s="105" t="str">
        <f>IF(G61="","",IF(G63="","",F19+F33+F47+F56))</f>
        <v/>
      </c>
      <c r="H65" s="69" t="s">
        <v>38</v>
      </c>
    </row>
    <row r="66" spans="2:8" ht="24" customHeight="1" x14ac:dyDescent="0.2">
      <c r="B66" s="106"/>
      <c r="C66" s="145" t="s">
        <v>52</v>
      </c>
      <c r="D66" s="145"/>
      <c r="E66" s="145"/>
      <c r="F66" s="107" t="s">
        <v>28</v>
      </c>
      <c r="G66" s="105" t="str">
        <f>IF(G61="","",IF(G63="","",IF(AND(G61="有",G63="有"),700000,200000)))</f>
        <v/>
      </c>
      <c r="H66" s="69" t="s">
        <v>39</v>
      </c>
    </row>
    <row r="67" spans="2:8" ht="10" customHeight="1" x14ac:dyDescent="0.2">
      <c r="B67" s="71"/>
      <c r="C67" s="145" t="s">
        <v>58</v>
      </c>
      <c r="D67" s="145"/>
      <c r="E67" s="145"/>
      <c r="F67" s="145"/>
      <c r="G67" s="145"/>
    </row>
    <row r="68" spans="2:8" ht="24" customHeight="1" thickBot="1" x14ac:dyDescent="0.25">
      <c r="B68" s="108" t="s">
        <v>37</v>
      </c>
      <c r="C68" s="110"/>
      <c r="D68" s="93"/>
      <c r="E68" s="35"/>
      <c r="F68" s="35"/>
      <c r="G68" s="110"/>
    </row>
    <row r="69" spans="2:8" ht="24" customHeight="1" thickBot="1" x14ac:dyDescent="0.25">
      <c r="B69" s="111"/>
      <c r="C69" s="144" t="s">
        <v>40</v>
      </c>
      <c r="D69" s="144"/>
      <c r="E69" s="144"/>
      <c r="F69" s="144"/>
      <c r="G69" s="126" t="str">
        <f>IF(G61="","",IF(G63="","",IF(G61="有",MIN(G65:G66)*4/5,MIN(G65:G66)*3/4)))</f>
        <v/>
      </c>
    </row>
    <row r="70" spans="2:8" ht="24" customHeight="1" x14ac:dyDescent="0.2">
      <c r="B70" s="109"/>
      <c r="C70" s="146" t="s">
        <v>50</v>
      </c>
      <c r="D70" s="146"/>
      <c r="E70" s="146"/>
      <c r="F70" s="146"/>
      <c r="G70" s="113"/>
    </row>
    <row r="71" spans="2:8" ht="18.5" customHeight="1" x14ac:dyDescent="0.2">
      <c r="B71" s="112"/>
      <c r="C71" s="113"/>
      <c r="D71" s="114"/>
      <c r="E71" s="115"/>
      <c r="F71" s="115"/>
    </row>
    <row r="72" spans="2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17">
    <mergeCell ref="B65:E65"/>
    <mergeCell ref="C66:E66"/>
    <mergeCell ref="C69:F69"/>
    <mergeCell ref="C70:F70"/>
    <mergeCell ref="C51:E51"/>
    <mergeCell ref="C52:E52"/>
    <mergeCell ref="C53:E53"/>
    <mergeCell ref="C54:E54"/>
    <mergeCell ref="C55:E55"/>
    <mergeCell ref="B56:E56"/>
    <mergeCell ref="C67:G67"/>
    <mergeCell ref="C50:E50"/>
    <mergeCell ref="B1:G1"/>
    <mergeCell ref="F4:G4"/>
    <mergeCell ref="B19:E19"/>
    <mergeCell ref="B33:E33"/>
    <mergeCell ref="B47:E47"/>
  </mergeCells>
  <phoneticPr fontId="1"/>
  <dataValidations count="1">
    <dataValidation type="list" allowBlank="1" showInputMessage="1" showErrorMessage="1" sqref="G63 G61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69" customWidth="1"/>
    <col min="2" max="2" width="3.08984375" style="69" customWidth="1"/>
    <col min="3" max="3" width="36.6328125" style="69" customWidth="1"/>
    <col min="4" max="4" width="14.6328125" style="69" customWidth="1"/>
    <col min="5" max="5" width="9" style="69" customWidth="1"/>
    <col min="6" max="7" width="14.6328125" style="69" customWidth="1"/>
    <col min="8" max="8" width="4" style="69" customWidth="1"/>
    <col min="9" max="16384" width="9" style="69"/>
  </cols>
  <sheetData>
    <row r="1" spans="1:8" ht="20.25" customHeight="1" x14ac:dyDescent="0.2">
      <c r="B1" s="136" t="s">
        <v>46</v>
      </c>
      <c r="C1" s="136"/>
      <c r="D1" s="136"/>
      <c r="E1" s="136"/>
      <c r="F1" s="136"/>
      <c r="G1" s="136"/>
      <c r="H1" s="70"/>
    </row>
    <row r="2" spans="1:8" ht="11" customHeight="1" x14ac:dyDescent="0.2">
      <c r="B2" s="118"/>
      <c r="C2" s="118"/>
      <c r="D2" s="118"/>
      <c r="E2" s="118"/>
      <c r="F2" s="118"/>
      <c r="G2" s="118"/>
      <c r="H2" s="70"/>
    </row>
    <row r="3" spans="1:8" ht="11.25" customHeight="1" x14ac:dyDescent="0.2">
      <c r="A3" s="70"/>
      <c r="B3" s="70"/>
      <c r="C3" s="70"/>
      <c r="D3" s="70"/>
      <c r="E3" s="70"/>
      <c r="F3" s="70"/>
      <c r="G3" s="70"/>
      <c r="H3" s="70"/>
    </row>
    <row r="4" spans="1:8" ht="18.75" customHeight="1" x14ac:dyDescent="0.2">
      <c r="A4" s="70"/>
      <c r="B4" s="70"/>
      <c r="C4" s="70"/>
      <c r="D4" s="70"/>
      <c r="E4" s="119" t="s">
        <v>21</v>
      </c>
      <c r="F4" s="137"/>
      <c r="G4" s="137"/>
      <c r="H4" s="70"/>
    </row>
    <row r="5" spans="1:8" ht="18.5" customHeight="1" x14ac:dyDescent="0.2">
      <c r="B5" s="71" t="s">
        <v>24</v>
      </c>
      <c r="C5" s="70"/>
    </row>
    <row r="6" spans="1:8" ht="5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ht="18.5" customHeight="1" x14ac:dyDescent="0.2">
      <c r="B7" s="72" t="s">
        <v>29</v>
      </c>
      <c r="C7" s="73"/>
      <c r="D7" s="73"/>
      <c r="E7" s="73"/>
      <c r="F7" s="73"/>
      <c r="G7" s="73"/>
    </row>
    <row r="8" spans="1:8" s="70" customFormat="1" ht="18.5" customHeight="1" x14ac:dyDescent="0.2">
      <c r="B8" s="74" t="s">
        <v>8</v>
      </c>
      <c r="C8" s="75" t="s">
        <v>3</v>
      </c>
      <c r="D8" s="75" t="s">
        <v>0</v>
      </c>
      <c r="E8" s="75" t="s">
        <v>1</v>
      </c>
      <c r="F8" s="75" t="s">
        <v>4</v>
      </c>
      <c r="G8" s="76" t="s">
        <v>2</v>
      </c>
    </row>
    <row r="9" spans="1:8" ht="18.5" customHeight="1" x14ac:dyDescent="0.2">
      <c r="B9" s="77">
        <v>1</v>
      </c>
      <c r="C9" s="78"/>
      <c r="D9" s="79"/>
      <c r="E9" s="79"/>
      <c r="F9" s="80"/>
      <c r="G9" s="81"/>
    </row>
    <row r="10" spans="1:8" ht="18.5" customHeight="1" x14ac:dyDescent="0.2">
      <c r="B10" s="82">
        <v>2</v>
      </c>
      <c r="C10" s="83"/>
      <c r="D10" s="84"/>
      <c r="E10" s="84"/>
      <c r="F10" s="30"/>
      <c r="G10" s="85"/>
    </row>
    <row r="11" spans="1:8" ht="18.5" customHeight="1" x14ac:dyDescent="0.2">
      <c r="B11" s="82">
        <v>3</v>
      </c>
      <c r="C11" s="83"/>
      <c r="D11" s="84"/>
      <c r="E11" s="84"/>
      <c r="F11" s="30"/>
      <c r="G11" s="85"/>
    </row>
    <row r="12" spans="1:8" ht="18.5" customHeight="1" x14ac:dyDescent="0.2">
      <c r="B12" s="82">
        <v>4</v>
      </c>
      <c r="C12" s="83"/>
      <c r="D12" s="84"/>
      <c r="E12" s="84"/>
      <c r="F12" s="30"/>
      <c r="G12" s="85"/>
    </row>
    <row r="13" spans="1:8" ht="18.5" customHeight="1" x14ac:dyDescent="0.2">
      <c r="B13" s="82">
        <v>5</v>
      </c>
      <c r="C13" s="83"/>
      <c r="D13" s="84"/>
      <c r="E13" s="84"/>
      <c r="F13" s="30"/>
      <c r="G13" s="85"/>
    </row>
    <row r="14" spans="1:8" ht="18.5" customHeight="1" x14ac:dyDescent="0.2">
      <c r="B14" s="82">
        <v>6</v>
      </c>
      <c r="C14" s="83"/>
      <c r="D14" s="84"/>
      <c r="E14" s="84"/>
      <c r="F14" s="30"/>
      <c r="G14" s="85"/>
    </row>
    <row r="15" spans="1:8" ht="18.5" customHeight="1" x14ac:dyDescent="0.2">
      <c r="B15" s="82">
        <v>7</v>
      </c>
      <c r="C15" s="83"/>
      <c r="D15" s="84"/>
      <c r="E15" s="84"/>
      <c r="F15" s="30"/>
      <c r="G15" s="85"/>
    </row>
    <row r="16" spans="1:8" ht="18.5" customHeight="1" x14ac:dyDescent="0.2">
      <c r="B16" s="82">
        <v>8</v>
      </c>
      <c r="C16" s="83"/>
      <c r="D16" s="84"/>
      <c r="E16" s="84"/>
      <c r="F16" s="30"/>
      <c r="G16" s="85"/>
    </row>
    <row r="17" spans="1:8" ht="18.5" customHeight="1" x14ac:dyDescent="0.2">
      <c r="B17" s="82">
        <v>9</v>
      </c>
      <c r="C17" s="83"/>
      <c r="D17" s="84"/>
      <c r="E17" s="84"/>
      <c r="F17" s="30"/>
      <c r="G17" s="85"/>
    </row>
    <row r="18" spans="1:8" ht="18.5" customHeight="1" thickBot="1" x14ac:dyDescent="0.25">
      <c r="B18" s="86">
        <v>10</v>
      </c>
      <c r="C18" s="87"/>
      <c r="D18" s="88"/>
      <c r="E18" s="88"/>
      <c r="F18" s="89"/>
      <c r="G18" s="90"/>
    </row>
    <row r="19" spans="1:8" ht="18.5" customHeight="1" thickTop="1" x14ac:dyDescent="0.2">
      <c r="B19" s="138" t="s">
        <v>19</v>
      </c>
      <c r="C19" s="139"/>
      <c r="D19" s="139"/>
      <c r="E19" s="140"/>
      <c r="F19" s="91"/>
      <c r="G19" s="92"/>
    </row>
    <row r="20" spans="1:8" ht="5" customHeight="1" x14ac:dyDescent="0.2">
      <c r="A20" s="70"/>
      <c r="B20" s="70"/>
      <c r="C20" s="70"/>
      <c r="D20" s="70"/>
      <c r="E20" s="70"/>
      <c r="F20" s="70"/>
      <c r="G20" s="70"/>
      <c r="H20" s="70"/>
    </row>
    <row r="21" spans="1:8" ht="18.5" customHeight="1" x14ac:dyDescent="0.2">
      <c r="B21" s="93" t="s">
        <v>30</v>
      </c>
      <c r="C21" s="93"/>
      <c r="D21" s="93"/>
      <c r="E21" s="93"/>
      <c r="F21" s="93"/>
      <c r="G21" s="93"/>
    </row>
    <row r="22" spans="1:8" s="70" customFormat="1" ht="18.5" customHeight="1" x14ac:dyDescent="0.2">
      <c r="B22" s="74" t="s">
        <v>8</v>
      </c>
      <c r="C22" s="75" t="s">
        <v>3</v>
      </c>
      <c r="D22" s="75" t="s">
        <v>0</v>
      </c>
      <c r="E22" s="75" t="s">
        <v>1</v>
      </c>
      <c r="F22" s="75" t="s">
        <v>4</v>
      </c>
      <c r="G22" s="76" t="s">
        <v>2</v>
      </c>
    </row>
    <row r="23" spans="1:8" ht="18.5" customHeight="1" x14ac:dyDescent="0.2">
      <c r="B23" s="77">
        <v>1</v>
      </c>
      <c r="C23" s="83"/>
      <c r="D23" s="94"/>
      <c r="E23" s="94"/>
      <c r="F23" s="80"/>
      <c r="G23" s="81"/>
    </row>
    <row r="24" spans="1:8" ht="18.5" customHeight="1" x14ac:dyDescent="0.2">
      <c r="B24" s="82">
        <v>2</v>
      </c>
      <c r="C24" s="83"/>
      <c r="D24" s="94"/>
      <c r="E24" s="94"/>
      <c r="F24" s="30"/>
      <c r="G24" s="85"/>
    </row>
    <row r="25" spans="1:8" ht="18.5" customHeight="1" x14ac:dyDescent="0.2">
      <c r="B25" s="82">
        <v>3</v>
      </c>
      <c r="C25" s="83"/>
      <c r="D25" s="94"/>
      <c r="E25" s="94"/>
      <c r="F25" s="30"/>
      <c r="G25" s="85"/>
    </row>
    <row r="26" spans="1:8" ht="18.5" customHeight="1" x14ac:dyDescent="0.2">
      <c r="B26" s="82">
        <v>4</v>
      </c>
      <c r="C26" s="83"/>
      <c r="D26" s="94"/>
      <c r="E26" s="94"/>
      <c r="F26" s="30"/>
      <c r="G26" s="85"/>
    </row>
    <row r="27" spans="1:8" ht="18.5" customHeight="1" x14ac:dyDescent="0.2">
      <c r="B27" s="82">
        <v>5</v>
      </c>
      <c r="C27" s="83"/>
      <c r="D27" s="94"/>
      <c r="E27" s="94"/>
      <c r="F27" s="30"/>
      <c r="G27" s="85"/>
    </row>
    <row r="28" spans="1:8" ht="18.5" customHeight="1" x14ac:dyDescent="0.2">
      <c r="B28" s="82">
        <v>6</v>
      </c>
      <c r="C28" s="83"/>
      <c r="D28" s="94"/>
      <c r="E28" s="94"/>
      <c r="F28" s="30"/>
      <c r="G28" s="85"/>
    </row>
    <row r="29" spans="1:8" ht="18.5" customHeight="1" x14ac:dyDescent="0.2">
      <c r="B29" s="82">
        <v>7</v>
      </c>
      <c r="C29" s="83"/>
      <c r="D29" s="94"/>
      <c r="E29" s="94"/>
      <c r="F29" s="30"/>
      <c r="G29" s="85"/>
    </row>
    <row r="30" spans="1:8" ht="18.5" customHeight="1" x14ac:dyDescent="0.2">
      <c r="B30" s="82">
        <v>8</v>
      </c>
      <c r="C30" s="83"/>
      <c r="D30" s="94"/>
      <c r="E30" s="94"/>
      <c r="F30" s="30"/>
      <c r="G30" s="85"/>
    </row>
    <row r="31" spans="1:8" ht="18.5" customHeight="1" x14ac:dyDescent="0.2">
      <c r="B31" s="82">
        <v>9</v>
      </c>
      <c r="C31" s="83"/>
      <c r="D31" s="94"/>
      <c r="E31" s="94"/>
      <c r="F31" s="30"/>
      <c r="G31" s="85"/>
    </row>
    <row r="32" spans="1:8" ht="18.5" customHeight="1" thickBot="1" x14ac:dyDescent="0.25">
      <c r="B32" s="86">
        <v>10</v>
      </c>
      <c r="C32" s="87"/>
      <c r="D32" s="95"/>
      <c r="E32" s="95"/>
      <c r="F32" s="89"/>
      <c r="G32" s="90"/>
    </row>
    <row r="33" spans="1:8" ht="18.5" customHeight="1" thickTop="1" x14ac:dyDescent="0.2">
      <c r="B33" s="141" t="s">
        <v>20</v>
      </c>
      <c r="C33" s="142"/>
      <c r="D33" s="142"/>
      <c r="E33" s="143"/>
      <c r="F33" s="58"/>
      <c r="G33" s="92"/>
    </row>
    <row r="34" spans="1:8" ht="5" customHeight="1" x14ac:dyDescent="0.2">
      <c r="A34" s="70"/>
      <c r="B34" s="70"/>
      <c r="C34" s="70"/>
      <c r="D34" s="70"/>
      <c r="E34" s="70"/>
      <c r="F34" s="70"/>
      <c r="G34" s="70"/>
      <c r="H34" s="70"/>
    </row>
    <row r="35" spans="1:8" ht="18.5" customHeight="1" x14ac:dyDescent="0.2">
      <c r="B35" s="93" t="s">
        <v>31</v>
      </c>
      <c r="C35" s="93"/>
      <c r="D35" s="93"/>
      <c r="E35" s="93"/>
      <c r="F35" s="93"/>
      <c r="G35" s="93"/>
    </row>
    <row r="36" spans="1:8" s="70" customFormat="1" ht="18.5" customHeight="1" x14ac:dyDescent="0.2">
      <c r="B36" s="96" t="s">
        <v>8</v>
      </c>
      <c r="C36" s="97" t="s">
        <v>7</v>
      </c>
      <c r="D36" s="97" t="s">
        <v>0</v>
      </c>
      <c r="E36" s="97" t="s">
        <v>1</v>
      </c>
      <c r="F36" s="97" t="s">
        <v>4</v>
      </c>
      <c r="G36" s="98" t="s">
        <v>2</v>
      </c>
    </row>
    <row r="37" spans="1:8" ht="18.5" customHeight="1" x14ac:dyDescent="0.2">
      <c r="B37" s="82">
        <v>1</v>
      </c>
      <c r="C37" s="83"/>
      <c r="D37" s="94"/>
      <c r="E37" s="94"/>
      <c r="F37" s="30"/>
      <c r="G37" s="85"/>
    </row>
    <row r="38" spans="1:8" ht="18.5" customHeight="1" x14ac:dyDescent="0.2">
      <c r="B38" s="82">
        <v>2</v>
      </c>
      <c r="C38" s="83"/>
      <c r="D38" s="94"/>
      <c r="E38" s="94"/>
      <c r="F38" s="30"/>
      <c r="G38" s="85"/>
    </row>
    <row r="39" spans="1:8" ht="18.5" customHeight="1" x14ac:dyDescent="0.2">
      <c r="B39" s="82">
        <v>3</v>
      </c>
      <c r="C39" s="83"/>
      <c r="D39" s="94"/>
      <c r="E39" s="94"/>
      <c r="F39" s="30"/>
      <c r="G39" s="85"/>
    </row>
    <row r="40" spans="1:8" ht="18.5" customHeight="1" x14ac:dyDescent="0.2">
      <c r="B40" s="82">
        <v>4</v>
      </c>
      <c r="C40" s="83"/>
      <c r="D40" s="94"/>
      <c r="E40" s="94"/>
      <c r="F40" s="30"/>
      <c r="G40" s="85"/>
    </row>
    <row r="41" spans="1:8" ht="18.5" customHeight="1" x14ac:dyDescent="0.2">
      <c r="B41" s="82">
        <v>5</v>
      </c>
      <c r="C41" s="83"/>
      <c r="D41" s="94"/>
      <c r="E41" s="94"/>
      <c r="F41" s="30"/>
      <c r="G41" s="85"/>
    </row>
    <row r="42" spans="1:8" ht="18.5" customHeight="1" x14ac:dyDescent="0.2">
      <c r="B42" s="82">
        <v>6</v>
      </c>
      <c r="C42" s="83"/>
      <c r="D42" s="94"/>
      <c r="E42" s="94"/>
      <c r="F42" s="30"/>
      <c r="G42" s="85"/>
    </row>
    <row r="43" spans="1:8" ht="18.5" customHeight="1" x14ac:dyDescent="0.2">
      <c r="B43" s="82">
        <v>7</v>
      </c>
      <c r="C43" s="83"/>
      <c r="D43" s="94"/>
      <c r="E43" s="94"/>
      <c r="F43" s="30"/>
      <c r="G43" s="85"/>
    </row>
    <row r="44" spans="1:8" ht="18.5" customHeight="1" x14ac:dyDescent="0.2">
      <c r="B44" s="82">
        <v>8</v>
      </c>
      <c r="C44" s="83"/>
      <c r="D44" s="94"/>
      <c r="E44" s="94"/>
      <c r="F44" s="30"/>
      <c r="G44" s="85"/>
    </row>
    <row r="45" spans="1:8" ht="18.5" customHeight="1" x14ac:dyDescent="0.2">
      <c r="B45" s="82">
        <v>9</v>
      </c>
      <c r="C45" s="83"/>
      <c r="D45" s="94"/>
      <c r="E45" s="94"/>
      <c r="F45" s="30"/>
      <c r="G45" s="85"/>
    </row>
    <row r="46" spans="1:8" ht="18.5" customHeight="1" thickBot="1" x14ac:dyDescent="0.25">
      <c r="B46" s="86">
        <v>10</v>
      </c>
      <c r="C46" s="87"/>
      <c r="D46" s="95"/>
      <c r="E46" s="95"/>
      <c r="F46" s="89"/>
      <c r="G46" s="90"/>
    </row>
    <row r="47" spans="1:8" ht="18.5" customHeight="1" thickTop="1" x14ac:dyDescent="0.2">
      <c r="B47" s="141" t="s">
        <v>22</v>
      </c>
      <c r="C47" s="142"/>
      <c r="D47" s="142"/>
      <c r="E47" s="143"/>
      <c r="F47" s="58"/>
      <c r="G47" s="92"/>
    </row>
    <row r="48" spans="1:8" ht="11.25" customHeight="1" x14ac:dyDescent="0.2">
      <c r="A48" s="70"/>
      <c r="B48" s="99"/>
      <c r="C48" s="99"/>
      <c r="D48" s="99"/>
      <c r="E48" s="99"/>
      <c r="F48" s="99"/>
      <c r="G48" s="99"/>
      <c r="H48" s="70"/>
    </row>
    <row r="49" spans="1:8" s="100" customFormat="1" ht="18.5" customHeight="1" x14ac:dyDescent="0.2">
      <c r="B49" s="93" t="s">
        <v>32</v>
      </c>
      <c r="C49" s="101"/>
      <c r="D49" s="102"/>
      <c r="E49" s="102"/>
      <c r="F49" s="102"/>
      <c r="G49" s="102"/>
    </row>
    <row r="50" spans="1:8" s="70" customFormat="1" ht="18.5" customHeight="1" x14ac:dyDescent="0.2">
      <c r="B50" s="96" t="s">
        <v>8</v>
      </c>
      <c r="C50" s="133" t="s">
        <v>5</v>
      </c>
      <c r="D50" s="134"/>
      <c r="E50" s="135"/>
      <c r="F50" s="97" t="s">
        <v>4</v>
      </c>
      <c r="G50" s="98" t="s">
        <v>2</v>
      </c>
    </row>
    <row r="51" spans="1:8" ht="18.5" customHeight="1" x14ac:dyDescent="0.2">
      <c r="B51" s="77">
        <v>1</v>
      </c>
      <c r="C51" s="147"/>
      <c r="D51" s="148"/>
      <c r="E51" s="149"/>
      <c r="F51" s="80"/>
      <c r="G51" s="81"/>
    </row>
    <row r="52" spans="1:8" ht="18.5" customHeight="1" x14ac:dyDescent="0.2">
      <c r="B52" s="82">
        <v>2</v>
      </c>
      <c r="C52" s="147"/>
      <c r="D52" s="148"/>
      <c r="E52" s="149"/>
      <c r="F52" s="30"/>
      <c r="G52" s="85"/>
    </row>
    <row r="53" spans="1:8" ht="18.5" customHeight="1" x14ac:dyDescent="0.2">
      <c r="B53" s="82">
        <v>3</v>
      </c>
      <c r="C53" s="147"/>
      <c r="D53" s="148"/>
      <c r="E53" s="149"/>
      <c r="F53" s="30"/>
      <c r="G53" s="85"/>
    </row>
    <row r="54" spans="1:8" ht="18.5" customHeight="1" x14ac:dyDescent="0.2">
      <c r="B54" s="82">
        <v>4</v>
      </c>
      <c r="C54" s="147"/>
      <c r="D54" s="148"/>
      <c r="E54" s="149"/>
      <c r="F54" s="30"/>
      <c r="G54" s="85"/>
    </row>
    <row r="55" spans="1:8" ht="18.5" customHeight="1" thickBot="1" x14ac:dyDescent="0.25">
      <c r="B55" s="86">
        <v>5</v>
      </c>
      <c r="C55" s="147"/>
      <c r="D55" s="148"/>
      <c r="E55" s="149"/>
      <c r="F55" s="89"/>
      <c r="G55" s="90"/>
    </row>
    <row r="56" spans="1:8" ht="18.5" customHeight="1" thickTop="1" x14ac:dyDescent="0.2">
      <c r="B56" s="150" t="s">
        <v>23</v>
      </c>
      <c r="C56" s="151"/>
      <c r="D56" s="151"/>
      <c r="E56" s="152"/>
      <c r="F56" s="58"/>
      <c r="G56" s="92"/>
    </row>
    <row r="57" spans="1:8" ht="11.25" customHeight="1" x14ac:dyDescent="0.2">
      <c r="A57" s="70"/>
      <c r="B57" s="70"/>
      <c r="C57" s="70"/>
      <c r="D57" s="70"/>
      <c r="E57" s="70"/>
      <c r="F57" s="70"/>
      <c r="G57" s="70"/>
      <c r="H57" s="70"/>
    </row>
    <row r="58" spans="1:8" ht="11.25" customHeight="1" x14ac:dyDescent="0.2">
      <c r="A58" s="70"/>
      <c r="B58" s="70"/>
      <c r="C58" s="70"/>
      <c r="D58" s="70"/>
      <c r="E58" s="70"/>
      <c r="F58" s="70"/>
      <c r="G58" s="70"/>
      <c r="H58" s="70"/>
    </row>
    <row r="59" spans="1:8" ht="18.5" customHeight="1" x14ac:dyDescent="0.2">
      <c r="B59" s="71" t="s">
        <v>25</v>
      </c>
      <c r="C59" s="70"/>
    </row>
    <row r="60" spans="1:8" ht="24" customHeight="1" x14ac:dyDescent="0.2">
      <c r="B60" s="116" t="s">
        <v>51</v>
      </c>
      <c r="C60" s="116"/>
      <c r="D60" s="116"/>
      <c r="E60" s="116"/>
      <c r="F60" s="116"/>
    </row>
    <row r="61" spans="1:8" s="103" customFormat="1" ht="24" customHeight="1" x14ac:dyDescent="0.2">
      <c r="C61" s="127" t="s">
        <v>49</v>
      </c>
      <c r="F61" s="125"/>
      <c r="G61" s="117"/>
      <c r="H61" s="69"/>
    </row>
    <row r="62" spans="1:8" ht="10" customHeight="1" x14ac:dyDescent="0.2">
      <c r="A62" s="70"/>
      <c r="B62" s="70"/>
      <c r="C62" s="70"/>
      <c r="D62" s="70"/>
      <c r="E62" s="70"/>
      <c r="F62" s="70"/>
      <c r="G62" s="70"/>
      <c r="H62" s="70"/>
    </row>
    <row r="63" spans="1:8" ht="24" customHeight="1" x14ac:dyDescent="0.2">
      <c r="B63" s="116" t="s">
        <v>33</v>
      </c>
      <c r="C63" s="71"/>
      <c r="D63" s="71"/>
      <c r="E63" s="71"/>
      <c r="F63" s="71"/>
      <c r="G63" s="117"/>
    </row>
    <row r="64" spans="1:8" ht="10" customHeight="1" x14ac:dyDescent="0.2">
      <c r="B64" s="71"/>
      <c r="C64" s="70"/>
    </row>
    <row r="65" spans="2:8" ht="24" customHeight="1" x14ac:dyDescent="0.2">
      <c r="B65" s="144" t="s">
        <v>36</v>
      </c>
      <c r="C65" s="144"/>
      <c r="D65" s="144"/>
      <c r="E65" s="144"/>
      <c r="F65" s="104" t="s">
        <v>27</v>
      </c>
      <c r="G65" s="105" t="str">
        <f>IF(G61="","",IF(G63="","",F19+F33+F47+F56))</f>
        <v/>
      </c>
      <c r="H65" s="69" t="s">
        <v>38</v>
      </c>
    </row>
    <row r="66" spans="2:8" ht="24" customHeight="1" x14ac:dyDescent="0.2">
      <c r="B66" s="106"/>
      <c r="C66" s="145" t="s">
        <v>52</v>
      </c>
      <c r="D66" s="145"/>
      <c r="E66" s="145"/>
      <c r="F66" s="107" t="s">
        <v>28</v>
      </c>
      <c r="G66" s="105" t="str">
        <f>IF(G61="","",IF(G63="","",IF(AND(G61="有",G63="有"),700000,200000)))</f>
        <v/>
      </c>
      <c r="H66" s="69" t="s">
        <v>39</v>
      </c>
    </row>
    <row r="67" spans="2:8" ht="10" customHeight="1" x14ac:dyDescent="0.2">
      <c r="B67" s="71"/>
      <c r="C67" s="145" t="s">
        <v>58</v>
      </c>
      <c r="D67" s="145"/>
      <c r="E67" s="145"/>
      <c r="F67" s="145"/>
      <c r="G67" s="145"/>
    </row>
    <row r="68" spans="2:8" ht="24" customHeight="1" thickBot="1" x14ac:dyDescent="0.25">
      <c r="B68" s="108" t="s">
        <v>37</v>
      </c>
      <c r="C68" s="110"/>
      <c r="D68" s="93"/>
      <c r="E68" s="35"/>
      <c r="F68" s="35"/>
      <c r="G68" s="110"/>
    </row>
    <row r="69" spans="2:8" ht="24" customHeight="1" thickBot="1" x14ac:dyDescent="0.25">
      <c r="B69" s="111"/>
      <c r="C69" s="144" t="s">
        <v>40</v>
      </c>
      <c r="D69" s="144"/>
      <c r="E69" s="144"/>
      <c r="F69" s="144"/>
      <c r="G69" s="126" t="str">
        <f>IF(G61="","",IF(G63="","",IF(G61="有",MIN(G65:G66)*4/5,MIN(G65:G66)*3/4)))</f>
        <v/>
      </c>
    </row>
    <row r="70" spans="2:8" ht="24" customHeight="1" x14ac:dyDescent="0.2">
      <c r="B70" s="109"/>
      <c r="C70" s="146" t="s">
        <v>50</v>
      </c>
      <c r="D70" s="146"/>
      <c r="E70" s="146"/>
      <c r="F70" s="146"/>
      <c r="G70" s="113"/>
    </row>
    <row r="71" spans="2:8" ht="18.5" customHeight="1" x14ac:dyDescent="0.2">
      <c r="B71" s="112"/>
      <c r="C71" s="113"/>
      <c r="D71" s="114"/>
      <c r="E71" s="115"/>
      <c r="F71" s="115"/>
    </row>
    <row r="72" spans="2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17">
    <mergeCell ref="B65:E65"/>
    <mergeCell ref="C66:E66"/>
    <mergeCell ref="C69:F69"/>
    <mergeCell ref="C70:F70"/>
    <mergeCell ref="C51:E51"/>
    <mergeCell ref="C52:E52"/>
    <mergeCell ref="C53:E53"/>
    <mergeCell ref="C54:E54"/>
    <mergeCell ref="C55:E55"/>
    <mergeCell ref="B56:E56"/>
    <mergeCell ref="C67:G67"/>
    <mergeCell ref="C50:E50"/>
    <mergeCell ref="B1:G1"/>
    <mergeCell ref="F4:G4"/>
    <mergeCell ref="B19:E19"/>
    <mergeCell ref="B33:E33"/>
    <mergeCell ref="B47:E47"/>
  </mergeCells>
  <phoneticPr fontId="1"/>
  <dataValidations count="1">
    <dataValidation type="list" allowBlank="1" showInputMessage="1" showErrorMessage="1" sqref="G63 G61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2"/>
  <sheetViews>
    <sheetView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53" t="s">
        <v>46</v>
      </c>
      <c r="C1" s="153"/>
      <c r="D1" s="153"/>
      <c r="E1" s="153"/>
      <c r="F1" s="153"/>
      <c r="G1" s="153"/>
      <c r="H1" s="1"/>
    </row>
    <row r="2" spans="1:8" ht="11" customHeight="1" x14ac:dyDescent="0.2">
      <c r="B2" s="44"/>
      <c r="C2" s="44"/>
      <c r="D2" s="44"/>
      <c r="E2" s="44"/>
      <c r="F2" s="44"/>
      <c r="G2" s="44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21</v>
      </c>
      <c r="F4" s="167" t="s">
        <v>9</v>
      </c>
      <c r="G4" s="167"/>
      <c r="H4" s="1"/>
    </row>
    <row r="5" spans="1:8" ht="18.5" customHeight="1" x14ac:dyDescent="0.2">
      <c r="B5" s="14" t="s">
        <v>24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43" t="s">
        <v>29</v>
      </c>
      <c r="C7" s="42"/>
      <c r="D7" s="42"/>
      <c r="E7" s="42"/>
      <c r="F7" s="42"/>
      <c r="G7" s="42"/>
    </row>
    <row r="8" spans="1:8" s="1" customFormat="1" ht="18.5" customHeight="1" x14ac:dyDescent="0.2">
      <c r="B8" s="45" t="s">
        <v>8</v>
      </c>
      <c r="C8" s="4" t="s">
        <v>3</v>
      </c>
      <c r="D8" s="4" t="s">
        <v>0</v>
      </c>
      <c r="E8" s="4" t="s">
        <v>1</v>
      </c>
      <c r="F8" s="4" t="s">
        <v>4</v>
      </c>
      <c r="G8" s="46" t="s">
        <v>2</v>
      </c>
    </row>
    <row r="9" spans="1:8" ht="18.5" customHeight="1" x14ac:dyDescent="0.2">
      <c r="B9" s="47">
        <v>1</v>
      </c>
      <c r="C9" s="5" t="s">
        <v>10</v>
      </c>
      <c r="D9" s="6">
        <v>4180</v>
      </c>
      <c r="E9" s="6">
        <v>12</v>
      </c>
      <c r="F9" s="21">
        <f>D9*E9</f>
        <v>50160</v>
      </c>
      <c r="G9" s="48"/>
    </row>
    <row r="10" spans="1:8" ht="18.5" customHeight="1" x14ac:dyDescent="0.2">
      <c r="B10" s="49">
        <v>2</v>
      </c>
      <c r="C10" s="7" t="s">
        <v>11</v>
      </c>
      <c r="D10" s="8">
        <v>3300</v>
      </c>
      <c r="E10" s="8">
        <v>12</v>
      </c>
      <c r="F10" s="22">
        <f t="shared" ref="F10:F17" si="0">D10*E10</f>
        <v>39600</v>
      </c>
      <c r="G10" s="50"/>
    </row>
    <row r="11" spans="1:8" ht="18.5" customHeight="1" x14ac:dyDescent="0.2">
      <c r="B11" s="49">
        <v>3</v>
      </c>
      <c r="C11" s="7" t="s">
        <v>12</v>
      </c>
      <c r="D11" s="8">
        <v>33000</v>
      </c>
      <c r="E11" s="8">
        <v>1</v>
      </c>
      <c r="F11" s="22">
        <f t="shared" si="0"/>
        <v>33000</v>
      </c>
      <c r="G11" s="50"/>
    </row>
    <row r="12" spans="1:8" ht="18.5" customHeight="1" x14ac:dyDescent="0.2">
      <c r="B12" s="49">
        <v>4</v>
      </c>
      <c r="C12" s="7" t="s">
        <v>13</v>
      </c>
      <c r="D12" s="8">
        <v>2750</v>
      </c>
      <c r="E12" s="8">
        <v>12</v>
      </c>
      <c r="F12" s="22">
        <f t="shared" si="0"/>
        <v>33000</v>
      </c>
      <c r="G12" s="50"/>
    </row>
    <row r="13" spans="1:8" ht="18.5" customHeight="1" x14ac:dyDescent="0.2">
      <c r="B13" s="49">
        <v>5</v>
      </c>
      <c r="C13" s="7" t="s">
        <v>14</v>
      </c>
      <c r="D13" s="8">
        <v>5500</v>
      </c>
      <c r="E13" s="8">
        <v>12</v>
      </c>
      <c r="F13" s="22">
        <f t="shared" si="0"/>
        <v>66000</v>
      </c>
      <c r="G13" s="50"/>
    </row>
    <row r="14" spans="1:8" ht="18.5" customHeight="1" x14ac:dyDescent="0.2">
      <c r="B14" s="49">
        <v>6</v>
      </c>
      <c r="C14" s="7" t="s">
        <v>6</v>
      </c>
      <c r="D14" s="8">
        <v>88000</v>
      </c>
      <c r="E14" s="8">
        <v>12</v>
      </c>
      <c r="F14" s="22">
        <f t="shared" si="0"/>
        <v>1056000</v>
      </c>
      <c r="G14" s="50"/>
    </row>
    <row r="15" spans="1:8" ht="18.5" customHeight="1" x14ac:dyDescent="0.2">
      <c r="B15" s="49">
        <v>7</v>
      </c>
      <c r="C15" s="7"/>
      <c r="D15" s="8"/>
      <c r="E15" s="8"/>
      <c r="F15" s="23">
        <f>D15*E15</f>
        <v>0</v>
      </c>
      <c r="G15" s="50"/>
    </row>
    <row r="16" spans="1:8" ht="18.5" customHeight="1" x14ac:dyDescent="0.2">
      <c r="B16" s="49">
        <v>8</v>
      </c>
      <c r="C16" s="7"/>
      <c r="D16" s="8"/>
      <c r="E16" s="8"/>
      <c r="F16" s="23">
        <f t="shared" si="0"/>
        <v>0</v>
      </c>
      <c r="G16" s="50"/>
    </row>
    <row r="17" spans="1:8" ht="18.5" customHeight="1" x14ac:dyDescent="0.2">
      <c r="B17" s="49">
        <v>9</v>
      </c>
      <c r="C17" s="7"/>
      <c r="D17" s="8"/>
      <c r="E17" s="8"/>
      <c r="F17" s="23">
        <f t="shared" si="0"/>
        <v>0</v>
      </c>
      <c r="G17" s="50"/>
    </row>
    <row r="18" spans="1:8" ht="18.5" customHeight="1" thickBot="1" x14ac:dyDescent="0.25">
      <c r="B18" s="51">
        <v>10</v>
      </c>
      <c r="C18" s="9"/>
      <c r="D18" s="10"/>
      <c r="E18" s="10"/>
      <c r="F18" s="24">
        <f>D18*E18</f>
        <v>0</v>
      </c>
      <c r="G18" s="52"/>
    </row>
    <row r="19" spans="1:8" ht="18.5" customHeight="1" thickTop="1" x14ac:dyDescent="0.2">
      <c r="B19" s="164" t="s">
        <v>19</v>
      </c>
      <c r="C19" s="165"/>
      <c r="D19" s="165"/>
      <c r="E19" s="166"/>
      <c r="F19" s="25">
        <f>SUM(F9:F18)</f>
        <v>1277760</v>
      </c>
      <c r="G19" s="53"/>
    </row>
    <row r="20" spans="1:8" ht="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8.5" customHeight="1" x14ac:dyDescent="0.2">
      <c r="B21" s="34" t="s">
        <v>30</v>
      </c>
      <c r="C21" s="34"/>
      <c r="D21" s="34"/>
      <c r="E21" s="34"/>
      <c r="F21" s="34"/>
      <c r="G21" s="34"/>
    </row>
    <row r="22" spans="1:8" s="1" customFormat="1" ht="18.5" customHeight="1" x14ac:dyDescent="0.2">
      <c r="B22" s="45" t="s">
        <v>8</v>
      </c>
      <c r="C22" s="4" t="s">
        <v>3</v>
      </c>
      <c r="D22" s="4" t="s">
        <v>0</v>
      </c>
      <c r="E22" s="4" t="s">
        <v>1</v>
      </c>
      <c r="F22" s="4" t="s">
        <v>4</v>
      </c>
      <c r="G22" s="46" t="s">
        <v>2</v>
      </c>
    </row>
    <row r="23" spans="1:8" ht="18.5" customHeight="1" x14ac:dyDescent="0.2">
      <c r="B23" s="47">
        <v>1</v>
      </c>
      <c r="C23" s="7" t="s">
        <v>59</v>
      </c>
      <c r="D23" s="26">
        <v>319000</v>
      </c>
      <c r="E23" s="26">
        <v>1</v>
      </c>
      <c r="F23" s="21">
        <f>D23*E23</f>
        <v>319000</v>
      </c>
      <c r="G23" s="48"/>
    </row>
    <row r="24" spans="1:8" ht="18.5" customHeight="1" x14ac:dyDescent="0.2">
      <c r="B24" s="49">
        <v>2</v>
      </c>
      <c r="C24" s="7"/>
      <c r="D24" s="26"/>
      <c r="E24" s="26"/>
      <c r="F24" s="30">
        <f t="shared" ref="F24:F28" si="1">D24*E24</f>
        <v>0</v>
      </c>
      <c r="G24" s="50"/>
    </row>
    <row r="25" spans="1:8" ht="18.5" customHeight="1" x14ac:dyDescent="0.2">
      <c r="B25" s="49">
        <v>3</v>
      </c>
      <c r="C25" s="7"/>
      <c r="D25" s="26"/>
      <c r="E25" s="26"/>
      <c r="F25" s="30">
        <f t="shared" si="1"/>
        <v>0</v>
      </c>
      <c r="G25" s="50"/>
    </row>
    <row r="26" spans="1:8" ht="18.5" customHeight="1" x14ac:dyDescent="0.2">
      <c r="B26" s="49">
        <v>4</v>
      </c>
      <c r="C26" s="7"/>
      <c r="D26" s="26"/>
      <c r="E26" s="26"/>
      <c r="F26" s="30">
        <f t="shared" si="1"/>
        <v>0</v>
      </c>
      <c r="G26" s="50"/>
    </row>
    <row r="27" spans="1:8" ht="18.5" customHeight="1" x14ac:dyDescent="0.2">
      <c r="B27" s="49">
        <v>5</v>
      </c>
      <c r="C27" s="7"/>
      <c r="D27" s="26"/>
      <c r="E27" s="26"/>
      <c r="F27" s="30">
        <f t="shared" si="1"/>
        <v>0</v>
      </c>
      <c r="G27" s="50"/>
    </row>
    <row r="28" spans="1:8" ht="18.5" customHeight="1" x14ac:dyDescent="0.2">
      <c r="B28" s="49">
        <v>6</v>
      </c>
      <c r="C28" s="7"/>
      <c r="D28" s="26"/>
      <c r="E28" s="26"/>
      <c r="F28" s="30">
        <f t="shared" si="1"/>
        <v>0</v>
      </c>
      <c r="G28" s="50"/>
    </row>
    <row r="29" spans="1:8" ht="18.5" customHeight="1" x14ac:dyDescent="0.2">
      <c r="B29" s="49">
        <v>7</v>
      </c>
      <c r="C29" s="7"/>
      <c r="D29" s="26"/>
      <c r="E29" s="26"/>
      <c r="F29" s="23">
        <f>D29*E29</f>
        <v>0</v>
      </c>
      <c r="G29" s="50"/>
    </row>
    <row r="30" spans="1:8" ht="18.5" customHeight="1" x14ac:dyDescent="0.2">
      <c r="B30" s="49">
        <v>8</v>
      </c>
      <c r="C30" s="7"/>
      <c r="D30" s="26"/>
      <c r="E30" s="26"/>
      <c r="F30" s="23">
        <f t="shared" ref="F30:F32" si="2">D30*E30</f>
        <v>0</v>
      </c>
      <c r="G30" s="50"/>
    </row>
    <row r="31" spans="1:8" ht="18.5" customHeight="1" x14ac:dyDescent="0.2">
      <c r="B31" s="49">
        <v>9</v>
      </c>
      <c r="C31" s="7"/>
      <c r="D31" s="26"/>
      <c r="E31" s="26"/>
      <c r="F31" s="23">
        <f t="shared" si="2"/>
        <v>0</v>
      </c>
      <c r="G31" s="50"/>
    </row>
    <row r="32" spans="1:8" ht="18.5" customHeight="1" thickBot="1" x14ac:dyDescent="0.25">
      <c r="B32" s="51">
        <v>10</v>
      </c>
      <c r="C32" s="9"/>
      <c r="D32" s="27"/>
      <c r="E32" s="27"/>
      <c r="F32" s="24">
        <f t="shared" si="2"/>
        <v>0</v>
      </c>
      <c r="G32" s="52"/>
    </row>
    <row r="33" spans="1:8" ht="18.5" customHeight="1" thickTop="1" x14ac:dyDescent="0.2">
      <c r="B33" s="161" t="s">
        <v>20</v>
      </c>
      <c r="C33" s="162"/>
      <c r="D33" s="162"/>
      <c r="E33" s="163"/>
      <c r="F33" s="28">
        <f>SUM(F23:F32)</f>
        <v>319000</v>
      </c>
      <c r="G33" s="53"/>
    </row>
    <row r="34" spans="1:8" ht="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34" t="s">
        <v>31</v>
      </c>
      <c r="C35" s="34"/>
      <c r="D35" s="34"/>
      <c r="E35" s="34"/>
      <c r="F35" s="34"/>
      <c r="G35" s="34"/>
    </row>
    <row r="36" spans="1:8" s="1" customFormat="1" ht="18.5" customHeight="1" x14ac:dyDescent="0.2">
      <c r="B36" s="11" t="s">
        <v>8</v>
      </c>
      <c r="C36" s="12" t="s">
        <v>7</v>
      </c>
      <c r="D36" s="12" t="s">
        <v>0</v>
      </c>
      <c r="E36" s="12" t="s">
        <v>1</v>
      </c>
      <c r="F36" s="12" t="s">
        <v>4</v>
      </c>
      <c r="G36" s="54" t="s">
        <v>2</v>
      </c>
    </row>
    <row r="37" spans="1:8" ht="18.5" customHeight="1" x14ac:dyDescent="0.2">
      <c r="B37" s="49">
        <v>1</v>
      </c>
      <c r="C37" s="7" t="s">
        <v>16</v>
      </c>
      <c r="D37" s="26">
        <v>184800</v>
      </c>
      <c r="E37" s="26">
        <v>1</v>
      </c>
      <c r="F37" s="22">
        <f>D37*E37</f>
        <v>184800</v>
      </c>
      <c r="G37" s="50"/>
    </row>
    <row r="38" spans="1:8" ht="18.5" customHeight="1" x14ac:dyDescent="0.2">
      <c r="B38" s="49">
        <v>2</v>
      </c>
      <c r="C38" s="7" t="s">
        <v>15</v>
      </c>
      <c r="D38" s="26">
        <v>4950</v>
      </c>
      <c r="E38" s="26">
        <v>10</v>
      </c>
      <c r="F38" s="22">
        <f t="shared" ref="F38:F46" si="3">D38*E38</f>
        <v>49500</v>
      </c>
      <c r="G38" s="50"/>
    </row>
    <row r="39" spans="1:8" ht="18.5" customHeight="1" x14ac:dyDescent="0.2">
      <c r="B39" s="49">
        <v>3</v>
      </c>
      <c r="C39" s="7" t="s">
        <v>17</v>
      </c>
      <c r="D39" s="26">
        <v>5500</v>
      </c>
      <c r="E39" s="26">
        <v>2</v>
      </c>
      <c r="F39" s="22">
        <f t="shared" si="3"/>
        <v>11000</v>
      </c>
      <c r="G39" s="50"/>
    </row>
    <row r="40" spans="1:8" ht="18.5" customHeight="1" x14ac:dyDescent="0.2">
      <c r="B40" s="49">
        <v>4</v>
      </c>
      <c r="C40" s="7" t="s">
        <v>18</v>
      </c>
      <c r="D40" s="26">
        <v>130000</v>
      </c>
      <c r="E40" s="26">
        <v>3</v>
      </c>
      <c r="F40" s="22">
        <f t="shared" si="3"/>
        <v>390000</v>
      </c>
      <c r="G40" s="50"/>
    </row>
    <row r="41" spans="1:8" ht="18.5" customHeight="1" x14ac:dyDescent="0.2">
      <c r="B41" s="49">
        <v>5</v>
      </c>
      <c r="C41" s="15"/>
      <c r="D41" s="57"/>
      <c r="E41" s="57"/>
      <c r="F41" s="23">
        <f t="shared" si="3"/>
        <v>0</v>
      </c>
      <c r="G41" s="50"/>
    </row>
    <row r="42" spans="1:8" ht="18.5" customHeight="1" x14ac:dyDescent="0.2">
      <c r="B42" s="49">
        <v>6</v>
      </c>
      <c r="C42" s="15"/>
      <c r="D42" s="57"/>
      <c r="E42" s="57"/>
      <c r="F42" s="23">
        <f t="shared" si="3"/>
        <v>0</v>
      </c>
      <c r="G42" s="50"/>
    </row>
    <row r="43" spans="1:8" ht="18.5" customHeight="1" x14ac:dyDescent="0.2">
      <c r="B43" s="49">
        <v>7</v>
      </c>
      <c r="C43" s="15"/>
      <c r="D43" s="57"/>
      <c r="E43" s="57"/>
      <c r="F43" s="23">
        <f t="shared" si="3"/>
        <v>0</v>
      </c>
      <c r="G43" s="50"/>
    </row>
    <row r="44" spans="1:8" ht="18.5" customHeight="1" x14ac:dyDescent="0.2">
      <c r="B44" s="49">
        <v>8</v>
      </c>
      <c r="C44" s="15"/>
      <c r="D44" s="57"/>
      <c r="E44" s="57"/>
      <c r="F44" s="23">
        <f t="shared" si="3"/>
        <v>0</v>
      </c>
      <c r="G44" s="50"/>
    </row>
    <row r="45" spans="1:8" ht="18.5" customHeight="1" x14ac:dyDescent="0.2">
      <c r="B45" s="49">
        <v>9</v>
      </c>
      <c r="C45" s="15"/>
      <c r="D45" s="57"/>
      <c r="E45" s="57"/>
      <c r="F45" s="23">
        <f t="shared" si="3"/>
        <v>0</v>
      </c>
      <c r="G45" s="50"/>
    </row>
    <row r="46" spans="1:8" ht="18.5" customHeight="1" thickBot="1" x14ac:dyDescent="0.25">
      <c r="B46" s="51">
        <v>10</v>
      </c>
      <c r="C46" s="13"/>
      <c r="D46" s="29"/>
      <c r="E46" s="29"/>
      <c r="F46" s="24">
        <f t="shared" si="3"/>
        <v>0</v>
      </c>
      <c r="G46" s="52"/>
    </row>
    <row r="47" spans="1:8" ht="18.5" customHeight="1" thickTop="1" x14ac:dyDescent="0.2">
      <c r="B47" s="161" t="s">
        <v>22</v>
      </c>
      <c r="C47" s="162"/>
      <c r="D47" s="162"/>
      <c r="E47" s="163"/>
      <c r="F47" s="28">
        <f>SUM(F37:F46)</f>
        <v>635300</v>
      </c>
      <c r="G47" s="53"/>
    </row>
    <row r="48" spans="1:8" ht="11.25" customHeight="1" x14ac:dyDescent="0.2">
      <c r="A48" s="1"/>
      <c r="B48" s="55"/>
      <c r="C48" s="55"/>
      <c r="D48" s="55"/>
      <c r="E48" s="55"/>
      <c r="F48" s="55"/>
      <c r="G48" s="55"/>
      <c r="H48" s="1"/>
    </row>
    <row r="49" spans="1:8" s="33" customFormat="1" ht="18.5" customHeight="1" x14ac:dyDescent="0.2">
      <c r="B49" s="34" t="s">
        <v>32</v>
      </c>
      <c r="C49" s="36"/>
      <c r="D49" s="56"/>
      <c r="E49" s="56"/>
      <c r="F49" s="56"/>
      <c r="G49" s="56"/>
    </row>
    <row r="50" spans="1:8" s="1" customFormat="1" ht="18.5" customHeight="1" x14ac:dyDescent="0.2">
      <c r="B50" s="11" t="s">
        <v>8</v>
      </c>
      <c r="C50" s="154" t="s">
        <v>5</v>
      </c>
      <c r="D50" s="155"/>
      <c r="E50" s="156"/>
      <c r="F50" s="12" t="s">
        <v>4</v>
      </c>
      <c r="G50" s="54" t="s">
        <v>2</v>
      </c>
    </row>
    <row r="51" spans="1:8" ht="18.5" customHeight="1" x14ac:dyDescent="0.2">
      <c r="B51" s="47">
        <v>1</v>
      </c>
      <c r="C51" s="147"/>
      <c r="D51" s="148"/>
      <c r="E51" s="149"/>
      <c r="F51" s="21"/>
      <c r="G51" s="48"/>
    </row>
    <row r="52" spans="1:8" ht="18.5" customHeight="1" x14ac:dyDescent="0.2">
      <c r="B52" s="49">
        <v>2</v>
      </c>
      <c r="C52" s="147"/>
      <c r="D52" s="148"/>
      <c r="E52" s="149"/>
      <c r="F52" s="22"/>
      <c r="G52" s="50"/>
    </row>
    <row r="53" spans="1:8" ht="18.5" customHeight="1" x14ac:dyDescent="0.2">
      <c r="B53" s="49">
        <v>3</v>
      </c>
      <c r="C53" s="147"/>
      <c r="D53" s="148"/>
      <c r="E53" s="149"/>
      <c r="F53" s="22"/>
      <c r="G53" s="50"/>
    </row>
    <row r="54" spans="1:8" ht="18.5" customHeight="1" x14ac:dyDescent="0.2">
      <c r="B54" s="49">
        <v>4</v>
      </c>
      <c r="C54" s="147"/>
      <c r="D54" s="148"/>
      <c r="E54" s="149"/>
      <c r="F54" s="22"/>
      <c r="G54" s="50"/>
    </row>
    <row r="55" spans="1:8" ht="18.5" customHeight="1" thickBot="1" x14ac:dyDescent="0.25">
      <c r="B55" s="51">
        <v>5</v>
      </c>
      <c r="C55" s="147"/>
      <c r="D55" s="148"/>
      <c r="E55" s="149"/>
      <c r="F55" s="31"/>
      <c r="G55" s="52"/>
    </row>
    <row r="56" spans="1:8" ht="18.5" customHeight="1" thickTop="1" x14ac:dyDescent="0.2">
      <c r="B56" s="158" t="s">
        <v>23</v>
      </c>
      <c r="C56" s="159"/>
      <c r="D56" s="159"/>
      <c r="E56" s="160"/>
      <c r="F56" s="58">
        <f>SUM(F51:F55)</f>
        <v>0</v>
      </c>
      <c r="G56" s="53"/>
    </row>
    <row r="57" spans="1:8" ht="11.2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1.2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8.5" customHeight="1" x14ac:dyDescent="0.2">
      <c r="B59" s="14" t="s">
        <v>25</v>
      </c>
      <c r="C59" s="1"/>
    </row>
    <row r="60" spans="1:8" s="69" customFormat="1" ht="24" customHeight="1" x14ac:dyDescent="0.2">
      <c r="B60" s="116" t="s">
        <v>51</v>
      </c>
      <c r="C60" s="116"/>
      <c r="D60" s="116"/>
      <c r="E60" s="116"/>
      <c r="F60" s="116"/>
    </row>
    <row r="61" spans="1:8" s="32" customFormat="1" ht="24" customHeight="1" x14ac:dyDescent="0.2">
      <c r="B61" s="103"/>
      <c r="C61" s="145" t="s">
        <v>49</v>
      </c>
      <c r="D61" s="145"/>
      <c r="F61" s="122"/>
      <c r="G61" s="120" t="s">
        <v>26</v>
      </c>
      <c r="H61" s="2"/>
    </row>
    <row r="62" spans="1:8" ht="10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24" customHeight="1" x14ac:dyDescent="0.2">
      <c r="A63" s="128"/>
      <c r="B63" s="131" t="s">
        <v>33</v>
      </c>
      <c r="C63" s="130"/>
      <c r="D63" s="130"/>
      <c r="E63" s="130"/>
      <c r="F63" s="14"/>
      <c r="G63" s="59" t="s">
        <v>26</v>
      </c>
    </row>
    <row r="64" spans="1:8" ht="10" customHeight="1" x14ac:dyDescent="0.2">
      <c r="A64" s="128"/>
      <c r="B64" s="130"/>
      <c r="C64" s="132"/>
      <c r="D64" s="128"/>
      <c r="E64" s="128"/>
    </row>
    <row r="65" spans="1:8" ht="24" customHeight="1" x14ac:dyDescent="0.2">
      <c r="A65" s="128"/>
      <c r="B65" s="157" t="s">
        <v>36</v>
      </c>
      <c r="C65" s="157"/>
      <c r="D65" s="157"/>
      <c r="E65" s="157"/>
      <c r="F65" s="41" t="s">
        <v>27</v>
      </c>
      <c r="G65" s="60">
        <f>IF(G61="","",IF(G63="","",F19+F33+F47+F56))</f>
        <v>2232060</v>
      </c>
      <c r="H65" s="2" t="s">
        <v>38</v>
      </c>
    </row>
    <row r="66" spans="1:8" ht="24" customHeight="1" x14ac:dyDescent="0.2">
      <c r="A66" s="128"/>
      <c r="B66" s="129"/>
      <c r="C66" s="145" t="s">
        <v>52</v>
      </c>
      <c r="D66" s="145"/>
      <c r="E66" s="145"/>
      <c r="F66" s="39" t="s">
        <v>28</v>
      </c>
      <c r="G66" s="60">
        <f>IF(G61="","",IF(G63="","",IF(AND(G61="有",G63="有"),700000,200000)))</f>
        <v>700000</v>
      </c>
      <c r="H66" s="2" t="s">
        <v>39</v>
      </c>
    </row>
    <row r="67" spans="1:8" ht="10" customHeight="1" x14ac:dyDescent="0.2">
      <c r="A67" s="128"/>
      <c r="B67" s="130"/>
      <c r="C67" s="145" t="s">
        <v>58</v>
      </c>
      <c r="D67" s="145"/>
      <c r="E67" s="145"/>
      <c r="F67" s="145"/>
      <c r="G67" s="145"/>
    </row>
    <row r="68" spans="1:8" ht="24" customHeight="1" thickBot="1" x14ac:dyDescent="0.25">
      <c r="A68" s="128"/>
      <c r="B68" s="40" t="s">
        <v>37</v>
      </c>
      <c r="C68" s="18"/>
      <c r="D68" s="34"/>
      <c r="E68" s="35"/>
      <c r="F68" s="35"/>
      <c r="G68" s="18"/>
    </row>
    <row r="69" spans="1:8" ht="24" customHeight="1" thickBot="1" x14ac:dyDescent="0.25">
      <c r="B69" s="37"/>
      <c r="C69" s="157" t="s">
        <v>40</v>
      </c>
      <c r="D69" s="157"/>
      <c r="E69" s="157"/>
      <c r="F69" s="157"/>
      <c r="G69" s="124">
        <f>IF(G61="","",IF(G63="","",IF(G61="有",MIN(G65:G66)*4/5,MIN(G65:G66)*3/4)))</f>
        <v>560000</v>
      </c>
      <c r="H69" s="2" t="s">
        <v>48</v>
      </c>
    </row>
    <row r="70" spans="1:8" ht="24" customHeight="1" x14ac:dyDescent="0.2">
      <c r="B70" s="38"/>
      <c r="C70" s="146" t="s">
        <v>50</v>
      </c>
      <c r="D70" s="146"/>
      <c r="E70" s="146"/>
      <c r="F70" s="146"/>
      <c r="G70" s="16"/>
    </row>
    <row r="71" spans="1:8" ht="18.5" customHeight="1" x14ac:dyDescent="0.2">
      <c r="B71" s="17"/>
      <c r="C71" s="16"/>
      <c r="D71" s="19"/>
      <c r="E71" s="20"/>
      <c r="F71" s="20"/>
    </row>
    <row r="72" spans="1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18">
    <mergeCell ref="C67:G67"/>
    <mergeCell ref="C61:D61"/>
    <mergeCell ref="C70:F70"/>
    <mergeCell ref="B1:G1"/>
    <mergeCell ref="C50:E50"/>
    <mergeCell ref="C51:E51"/>
    <mergeCell ref="B65:E65"/>
    <mergeCell ref="C53:E53"/>
    <mergeCell ref="C54:E54"/>
    <mergeCell ref="C55:E55"/>
    <mergeCell ref="B56:E56"/>
    <mergeCell ref="C52:E52"/>
    <mergeCell ref="B33:E33"/>
    <mergeCell ref="C66:E66"/>
    <mergeCell ref="B47:E47"/>
    <mergeCell ref="B19:E19"/>
    <mergeCell ref="F4:G4"/>
    <mergeCell ref="C69:F69"/>
  </mergeCells>
  <phoneticPr fontId="1"/>
  <dataValidations count="1">
    <dataValidation type="list" allowBlank="1" showInputMessage="1" showErrorMessage="1" sqref="G63 G61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48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>
      <selection sqref="A1:E1"/>
    </sheetView>
  </sheetViews>
  <sheetFormatPr defaultRowHeight="14" x14ac:dyDescent="0.2"/>
  <cols>
    <col min="1" max="5" width="19.36328125" style="61" customWidth="1"/>
    <col min="6" max="16384" width="8.7265625" style="61"/>
  </cols>
  <sheetData>
    <row r="1" spans="1:5" ht="22" customHeight="1" x14ac:dyDescent="0.2">
      <c r="A1" s="168" t="s">
        <v>45</v>
      </c>
      <c r="B1" s="168"/>
      <c r="C1" s="168"/>
      <c r="D1" s="168"/>
      <c r="E1" s="168"/>
    </row>
    <row r="2" spans="1:5" ht="22" customHeight="1" x14ac:dyDescent="0.2">
      <c r="A2" s="63"/>
      <c r="B2" s="63"/>
      <c r="C2" s="63"/>
      <c r="D2" s="63"/>
      <c r="E2" s="63"/>
    </row>
    <row r="3" spans="1:5" ht="22" customHeight="1" x14ac:dyDescent="0.2">
      <c r="A3" s="63"/>
      <c r="B3" s="63"/>
      <c r="C3" s="63"/>
      <c r="D3" s="63"/>
      <c r="E3" s="63"/>
    </row>
    <row r="4" spans="1:5" ht="22" customHeight="1" x14ac:dyDescent="0.2">
      <c r="A4" s="63"/>
      <c r="B4" s="63"/>
      <c r="C4" s="63"/>
      <c r="D4" s="63"/>
      <c r="E4" s="63"/>
    </row>
    <row r="5" spans="1:5" ht="22" customHeight="1" x14ac:dyDescent="0.2">
      <c r="A5" s="63"/>
      <c r="B5" s="63"/>
      <c r="C5" s="63"/>
      <c r="D5" s="63"/>
      <c r="E5" s="63"/>
    </row>
    <row r="6" spans="1:5" ht="22" customHeight="1" x14ac:dyDescent="0.2">
      <c r="A6" s="68"/>
      <c r="B6" s="67"/>
      <c r="C6" s="67"/>
      <c r="D6" s="67"/>
      <c r="E6" s="67"/>
    </row>
    <row r="9" spans="1:5" ht="23" customHeight="1" x14ac:dyDescent="0.2">
      <c r="A9" s="123" t="s">
        <v>41</v>
      </c>
      <c r="B9" s="171" t="s">
        <v>60</v>
      </c>
      <c r="C9" s="121" t="s">
        <v>56</v>
      </c>
    </row>
    <row r="10" spans="1:5" ht="23" customHeight="1" x14ac:dyDescent="0.2">
      <c r="A10" s="62" t="s">
        <v>35</v>
      </c>
      <c r="B10" s="66">
        <v>200000</v>
      </c>
      <c r="C10" s="66">
        <v>200000</v>
      </c>
    </row>
    <row r="11" spans="1:5" ht="23" customHeight="1" x14ac:dyDescent="0.2">
      <c r="A11" s="64" t="s">
        <v>34</v>
      </c>
      <c r="B11" s="65">
        <v>200000</v>
      </c>
      <c r="C11" s="65">
        <v>700000</v>
      </c>
    </row>
    <row r="12" spans="1:5" ht="4" customHeight="1" x14ac:dyDescent="0.2">
      <c r="A12" s="63"/>
      <c r="B12" s="63"/>
      <c r="C12" s="63"/>
      <c r="D12" s="63"/>
      <c r="E12" s="63"/>
    </row>
    <row r="13" spans="1:5" x14ac:dyDescent="0.2">
      <c r="A13" s="61" t="s">
        <v>55</v>
      </c>
    </row>
    <row r="14" spans="1:5" x14ac:dyDescent="0.2">
      <c r="A14" s="61" t="s">
        <v>57</v>
      </c>
    </row>
    <row r="17" spans="1:3" ht="23" customHeight="1" x14ac:dyDescent="0.2">
      <c r="A17" s="123" t="s">
        <v>42</v>
      </c>
      <c r="B17" s="121" t="s">
        <v>53</v>
      </c>
      <c r="C17" s="121" t="s">
        <v>54</v>
      </c>
    </row>
    <row r="18" spans="1:3" ht="23" customHeight="1" x14ac:dyDescent="0.2">
      <c r="A18" s="62" t="s">
        <v>35</v>
      </c>
      <c r="B18" s="169" t="s">
        <v>44</v>
      </c>
      <c r="C18" s="169" t="s">
        <v>43</v>
      </c>
    </row>
    <row r="19" spans="1:3" ht="23" customHeight="1" x14ac:dyDescent="0.2">
      <c r="A19" s="64" t="s">
        <v>34</v>
      </c>
      <c r="B19" s="170"/>
      <c r="C19" s="170"/>
    </row>
  </sheetData>
  <mergeCells count="3">
    <mergeCell ref="A1:E1"/>
    <mergeCell ref="B18:B19"/>
    <mergeCell ref="C18:C19"/>
  </mergeCells>
  <phoneticPr fontId="1"/>
  <printOptions horizontalCentered="1"/>
  <pageMargins left="0.70866141732283472" right="0.70866141732283472" top="1.1417322834645669" bottom="1.1417322834645669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</vt:lpstr>
      <vt:lpstr>手書き用</vt:lpstr>
      <vt:lpstr>記入例</vt:lpstr>
      <vt:lpstr>補助基準額等早見表</vt:lpstr>
      <vt:lpstr>記入例!Print_Area</vt:lpstr>
      <vt:lpstr>手書き用!Print_Area</vt:lpstr>
      <vt:lpstr>入力用!Print_Area</vt:lpstr>
      <vt:lpstr>補助基準額等早見表!Print_Area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2023-07-05T07:08:44Z</dcterms:modified>
</cp:coreProperties>
</file>