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★一時保存\"/>
    </mc:Choice>
  </mc:AlternateContent>
  <bookViews>
    <workbookView xWindow="0" yWindow="0" windowWidth="19200" windowHeight="8110"/>
  </bookViews>
  <sheets>
    <sheet name="購入申込書" sheetId="1" r:id="rId1"/>
    <sheet name="記入例" sheetId="3" r:id="rId2"/>
    <sheet name="価格・送料" sheetId="2" state="hidden" r:id="rId3"/>
  </sheets>
  <definedNames>
    <definedName name="_xlnm.Print_Area" localSheetId="1">記入例!$A$1:$O$42</definedName>
    <definedName name="_xlnm.Print_Area" localSheetId="0">購入申込書!$A$1:$I$32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2" i="1" l="1"/>
  <c r="D16" i="1" l="1"/>
  <c r="E16" i="1"/>
  <c r="H16" i="1" s="1"/>
  <c r="G16" i="1"/>
  <c r="D17" i="1"/>
  <c r="E17" i="1"/>
  <c r="G17" i="1"/>
  <c r="H17" i="1"/>
  <c r="D18" i="1"/>
  <c r="E18" i="1"/>
  <c r="G18" i="1"/>
  <c r="H18" i="1"/>
  <c r="D19" i="1"/>
  <c r="E19" i="1"/>
  <c r="G19" i="1"/>
  <c r="H19" i="1"/>
  <c r="D20" i="1"/>
  <c r="E20" i="1"/>
  <c r="G20" i="1"/>
  <c r="H20" i="1"/>
  <c r="C16" i="1"/>
  <c r="C17" i="1"/>
  <c r="C18" i="1"/>
  <c r="C19" i="1"/>
  <c r="C20" i="1"/>
  <c r="D15" i="1"/>
  <c r="E15" i="1"/>
  <c r="C15" i="1"/>
  <c r="H15" i="1"/>
  <c r="G15" i="1"/>
  <c r="F22" i="1" l="1"/>
</calcChain>
</file>

<file path=xl/comments1.xml><?xml version="1.0" encoding="utf-8"?>
<comments xmlns="http://schemas.openxmlformats.org/spreadsheetml/2006/main">
  <authors>
    <author>史料整理担当</author>
    <author>濵野　理栄</author>
  </authors>
  <commentList>
    <comment ref="A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赤枠内にご入力ください。</t>
        </r>
      </text>
    </comment>
    <comment ref="G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自動で入力日が表示されます。</t>
        </r>
      </text>
    </comment>
    <comment ref="J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入力日から提出までの日数を入力されると提出日を表示します。</t>
        </r>
      </text>
    </comment>
    <comment ref="E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申込者氏名をご入力ください。</t>
        </r>
      </text>
    </comment>
    <comment ref="E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氏名と異なる場合のみご入力ください。</t>
        </r>
      </text>
    </comment>
    <comment ref="E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送付先住所をご入力ください。</t>
        </r>
      </text>
    </comment>
    <comment ref="E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電話番号（連絡先）をご入力ください。</t>
        </r>
      </text>
    </comment>
    <comment ref="E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メールアドレス（連絡先）をご入力ください。</t>
        </r>
      </text>
    </comment>
    <comment ref="E11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インボイス用領収書の必要の有無をご選択ください。</t>
        </r>
      </text>
    </comment>
    <comment ref="B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書籍名をドロップダウンリストから選択してください。
（下にスクロールできます。）</t>
        </r>
      </text>
    </comment>
    <comment ref="F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購入冊数をご入力くだい。
未入力の場合は赤表示されます。</t>
        </r>
      </text>
    </comment>
    <comment ref="F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金額は自動計算されます。</t>
        </r>
      </text>
    </comment>
    <comment ref="B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連絡事項等をご入力ください。</t>
        </r>
      </text>
    </comment>
  </commentList>
</comments>
</file>

<file path=xl/comments2.xml><?xml version="1.0" encoding="utf-8"?>
<comments xmlns="http://schemas.openxmlformats.org/spreadsheetml/2006/main">
  <authors>
    <author>史料整理担当</author>
    <author>濵野　理栄</author>
  </authors>
  <commentList>
    <comment ref="I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自動で入力日が表示されます。</t>
        </r>
      </text>
    </comment>
    <comment ref="M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入力日から提出までの日数を入力されると提出日を表示します。</t>
        </r>
      </text>
    </comment>
    <comment ref="G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申込者氏名をご入力ください。</t>
        </r>
      </text>
    </comment>
    <comment ref="G1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氏名と異なる場合のみご入力ください。</t>
        </r>
      </text>
    </comment>
    <comment ref="G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送付先住所をご入力ください。</t>
        </r>
      </text>
    </comment>
    <comment ref="G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電話番号（連絡先）をご入力ください。</t>
        </r>
      </text>
    </comment>
    <comment ref="G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メールアドレス（連絡先）をご入力ください。</t>
        </r>
      </text>
    </comment>
    <comment ref="G1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インボイス用領収書の必要の有無をご選択ください。</t>
        </r>
      </text>
    </comment>
    <comment ref="D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書籍名をドロップダウンリストから選択してください。
（下にスクロールできます。）</t>
        </r>
      </text>
    </comment>
    <comment ref="H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購入冊数をご入力ください。
未入力の場合は赤表示されます。</t>
        </r>
      </text>
    </comment>
    <comment ref="H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金額は自動計算されます。</t>
        </r>
      </text>
    </comment>
    <comment ref="D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連絡事項等をご入力ください。</t>
        </r>
      </text>
    </comment>
  </commentList>
</comments>
</file>

<file path=xl/sharedStrings.xml><?xml version="1.0" encoding="utf-8"?>
<sst xmlns="http://schemas.openxmlformats.org/spreadsheetml/2006/main" count="139" uniqueCount="96">
  <si>
    <t>購　入　申　込　書</t>
    <rPh sb="0" eb="1">
      <t>コウ</t>
    </rPh>
    <rPh sb="2" eb="3">
      <t>ニュウ</t>
    </rPh>
    <rPh sb="4" eb="5">
      <t>サル</t>
    </rPh>
    <rPh sb="6" eb="7">
      <t>コ</t>
    </rPh>
    <rPh sb="8" eb="9">
      <t>ショ</t>
    </rPh>
    <phoneticPr fontId="2"/>
  </si>
  <si>
    <t>申込者</t>
    <rPh sb="0" eb="2">
      <t>モウシコミ</t>
    </rPh>
    <rPh sb="2" eb="3">
      <t>シャ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</si>
  <si>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</si>
  <si>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</si>
  <si>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領収書の宛名</t>
    <rPh sb="0" eb="2">
      <t>リョウシュウ</t>
    </rPh>
    <rPh sb="2" eb="3">
      <t>ショ</t>
    </rPh>
    <rPh sb="4" eb="6">
      <t>アテナ</t>
    </rPh>
    <phoneticPr fontId="2"/>
  </si>
  <si>
    <t>次のとおり購入を希望します。</t>
    <rPh sb="0" eb="1">
      <t>ツギ</t>
    </rPh>
    <rPh sb="5" eb="7">
      <t>コウニュウ</t>
    </rPh>
    <rPh sb="8" eb="10">
      <t>キボウ</t>
    </rPh>
    <phoneticPr fontId="2"/>
  </si>
  <si>
    <t>購入費用</t>
    <rPh sb="0" eb="4">
      <t>コウニュウヒヨウ</t>
    </rPh>
    <phoneticPr fontId="2"/>
  </si>
  <si>
    <t>円</t>
    <rPh sb="0" eb="1">
      <t>エン</t>
    </rPh>
    <phoneticPr fontId="2"/>
  </si>
  <si>
    <t>姫路市立城内図書館 史料整理担当　行き</t>
    <rPh sb="0" eb="4">
      <t>ヒメジシリツ</t>
    </rPh>
    <rPh sb="4" eb="9">
      <t>ジョウナイトショカン</t>
    </rPh>
    <rPh sb="10" eb="12">
      <t>シリョウ</t>
    </rPh>
    <rPh sb="12" eb="14">
      <t>セイリ</t>
    </rPh>
    <rPh sb="14" eb="16">
      <t>タントウ</t>
    </rPh>
    <rPh sb="17" eb="18">
      <t>ユ</t>
    </rPh>
    <phoneticPr fontId="2"/>
  </si>
  <si>
    <t>購入冊数</t>
    <rPh sb="0" eb="4">
      <t>コウニュウサッスウ</t>
    </rPh>
    <phoneticPr fontId="2"/>
  </si>
  <si>
    <t>価格(円/冊)</t>
    <rPh sb="0" eb="2">
      <t>カカク</t>
    </rPh>
    <rPh sb="3" eb="4">
      <t>エン</t>
    </rPh>
    <rPh sb="5" eb="6">
      <t>サツ</t>
    </rPh>
    <phoneticPr fontId="2"/>
  </si>
  <si>
    <t>送料(円/冊)</t>
    <rPh sb="0" eb="2">
      <t>ソウリョウ</t>
    </rPh>
    <rPh sb="3" eb="4">
      <t>エン</t>
    </rPh>
    <rPh sb="5" eb="6">
      <t>サツ</t>
    </rPh>
    <phoneticPr fontId="2"/>
  </si>
  <si>
    <t>書籍名</t>
    <rPh sb="0" eb="2">
      <t>ショセキ</t>
    </rPh>
    <rPh sb="2" eb="3">
      <t>メイ</t>
    </rPh>
    <phoneticPr fontId="2"/>
  </si>
  <si>
    <t>氏名</t>
    <rPh sb="0" eb="2">
      <t>シメイ</t>
    </rPh>
    <phoneticPr fontId="2"/>
  </si>
  <si>
    <t>インボイス用領収書の必要</t>
    <phoneticPr fontId="2"/>
  </si>
  <si>
    <t>価格小計</t>
    <rPh sb="0" eb="2">
      <t>カカク</t>
    </rPh>
    <rPh sb="2" eb="4">
      <t>ショウケイ</t>
    </rPh>
    <phoneticPr fontId="2"/>
  </si>
  <si>
    <t>送料小計</t>
    <rPh sb="0" eb="2">
      <t>ソウリョウ</t>
    </rPh>
    <rPh sb="2" eb="4">
      <t>ショウケイ</t>
    </rPh>
    <phoneticPr fontId="2"/>
  </si>
  <si>
    <t>【備考】※連絡事項等ありましたら、ご自由にご記入ください。</t>
    <rPh sb="1" eb="3">
      <t>ビコウ</t>
    </rPh>
    <rPh sb="5" eb="7">
      <t>レンラク</t>
    </rPh>
    <rPh sb="7" eb="9">
      <t>ジコウ</t>
    </rPh>
    <rPh sb="9" eb="10">
      <t>トウ</t>
    </rPh>
    <rPh sb="18" eb="20">
      <t>ジユウ</t>
    </rPh>
    <rPh sb="22" eb="24">
      <t>キニュウ</t>
    </rPh>
    <phoneticPr fontId="2"/>
  </si>
  <si>
    <t>住所（送付先）</t>
    <rPh sb="0" eb="2">
      <t>ジュウショ</t>
    </rPh>
    <rPh sb="3" eb="6">
      <t>ソウフサキ</t>
    </rPh>
    <phoneticPr fontId="2"/>
  </si>
  <si>
    <t>姫路市史第一巻（上）　</t>
    <rPh sb="0" eb="2">
      <t>ヒメジ</t>
    </rPh>
    <rPh sb="2" eb="4">
      <t>シシ</t>
    </rPh>
    <rPh sb="4" eb="5">
      <t>ダイ</t>
    </rPh>
    <rPh sb="5" eb="6">
      <t>イチ</t>
    </rPh>
    <rPh sb="6" eb="7">
      <t>カン</t>
    </rPh>
    <rPh sb="8" eb="9">
      <t>ウエ</t>
    </rPh>
    <phoneticPr fontId="7"/>
  </si>
  <si>
    <t>姫路市史第一巻（下）　</t>
    <rPh sb="5" eb="6">
      <t>イチ</t>
    </rPh>
    <rPh sb="8" eb="9">
      <t>ゲ</t>
    </rPh>
    <phoneticPr fontId="7"/>
  </si>
  <si>
    <t>姫路市史第二巻　</t>
    <rPh sb="5" eb="6">
      <t>ニ</t>
    </rPh>
    <phoneticPr fontId="7"/>
  </si>
  <si>
    <t>姫路市史第三巻　</t>
    <rPh sb="4" eb="5">
      <t>ダイ</t>
    </rPh>
    <rPh sb="5" eb="6">
      <t>サン</t>
    </rPh>
    <rPh sb="6" eb="7">
      <t>カン</t>
    </rPh>
    <phoneticPr fontId="7"/>
  </si>
  <si>
    <t>姫路市史第四巻　</t>
    <rPh sb="4" eb="5">
      <t>ダイ</t>
    </rPh>
    <rPh sb="5" eb="6">
      <t>ヨン</t>
    </rPh>
    <rPh sb="6" eb="7">
      <t>カン</t>
    </rPh>
    <phoneticPr fontId="7"/>
  </si>
  <si>
    <t>姫路市史第五巻（上）　</t>
    <rPh sb="4" eb="5">
      <t>ダイ</t>
    </rPh>
    <rPh sb="5" eb="6">
      <t>ゴ</t>
    </rPh>
    <rPh sb="6" eb="7">
      <t>カン</t>
    </rPh>
    <rPh sb="8" eb="9">
      <t>ウエ</t>
    </rPh>
    <phoneticPr fontId="7"/>
  </si>
  <si>
    <t>姫路市史第五巻（下）　</t>
    <rPh sb="4" eb="5">
      <t>ダイ</t>
    </rPh>
    <rPh sb="5" eb="6">
      <t>ゴ</t>
    </rPh>
    <rPh sb="6" eb="7">
      <t>カン</t>
    </rPh>
    <rPh sb="8" eb="9">
      <t>シタ</t>
    </rPh>
    <phoneticPr fontId="7"/>
  </si>
  <si>
    <t xml:space="preserve">姫路市史第六巻  </t>
    <rPh sb="5" eb="6">
      <t>ロク</t>
    </rPh>
    <phoneticPr fontId="7"/>
  </si>
  <si>
    <t>姫路市史第七巻（上）　</t>
    <rPh sb="4" eb="5">
      <t>ダイ</t>
    </rPh>
    <rPh sb="5" eb="6">
      <t>ナナ</t>
    </rPh>
    <rPh sb="6" eb="7">
      <t>カン</t>
    </rPh>
    <rPh sb="8" eb="9">
      <t>ウエ</t>
    </rPh>
    <phoneticPr fontId="7"/>
  </si>
  <si>
    <t>姫路市史第七巻（下）　</t>
    <rPh sb="4" eb="5">
      <t>ダイ</t>
    </rPh>
    <rPh sb="5" eb="6">
      <t>ナナ</t>
    </rPh>
    <rPh sb="6" eb="7">
      <t>カン</t>
    </rPh>
    <rPh sb="8" eb="9">
      <t>シタ</t>
    </rPh>
    <phoneticPr fontId="7"/>
  </si>
  <si>
    <t>姫路市史第八巻</t>
    <rPh sb="4" eb="5">
      <t>ダイ</t>
    </rPh>
    <rPh sb="5" eb="6">
      <t>ハチ</t>
    </rPh>
    <rPh sb="6" eb="7">
      <t>カン</t>
    </rPh>
    <phoneticPr fontId="7"/>
  </si>
  <si>
    <t>姫路市史第九巻　</t>
    <rPh sb="4" eb="5">
      <t>ダイ</t>
    </rPh>
    <rPh sb="5" eb="6">
      <t>キュウ</t>
    </rPh>
    <rPh sb="6" eb="7">
      <t>カン</t>
    </rPh>
    <phoneticPr fontId="7"/>
  </si>
  <si>
    <t>姫路市史第十巻　　</t>
    <rPh sb="4" eb="5">
      <t>ダイ</t>
    </rPh>
    <rPh sb="5" eb="6">
      <t>ジュウ</t>
    </rPh>
    <rPh sb="6" eb="7">
      <t>カン</t>
    </rPh>
    <phoneticPr fontId="7"/>
  </si>
  <si>
    <t>姫路市史第十一巻（上）　</t>
    <rPh sb="4" eb="5">
      <t>ダイ</t>
    </rPh>
    <rPh sb="5" eb="7">
      <t>ジュウイチ</t>
    </rPh>
    <rPh sb="7" eb="8">
      <t>カン</t>
    </rPh>
    <rPh sb="9" eb="10">
      <t>ウエ</t>
    </rPh>
    <phoneticPr fontId="7"/>
  </si>
  <si>
    <t>姫路市史第十一巻（下）</t>
    <rPh sb="4" eb="5">
      <t>ダイ</t>
    </rPh>
    <rPh sb="5" eb="7">
      <t>ジュウイチ</t>
    </rPh>
    <rPh sb="7" eb="8">
      <t>カン</t>
    </rPh>
    <rPh sb="9" eb="10">
      <t>シタ</t>
    </rPh>
    <phoneticPr fontId="7"/>
  </si>
  <si>
    <t>姫路市史第十二巻　</t>
    <rPh sb="4" eb="5">
      <t>ダイ</t>
    </rPh>
    <rPh sb="5" eb="7">
      <t>ジュウニ</t>
    </rPh>
    <rPh sb="7" eb="8">
      <t>カン</t>
    </rPh>
    <phoneticPr fontId="7"/>
  </si>
  <si>
    <t>姫路市史第十三巻（上）　</t>
    <rPh sb="4" eb="5">
      <t>ダイ</t>
    </rPh>
    <rPh sb="5" eb="7">
      <t>ジュウサン</t>
    </rPh>
    <rPh sb="7" eb="8">
      <t>カン</t>
    </rPh>
    <rPh sb="9" eb="10">
      <t>ウエ</t>
    </rPh>
    <phoneticPr fontId="7"/>
  </si>
  <si>
    <t>姫路市史第十三巻（下）　</t>
    <rPh sb="4" eb="5">
      <t>ダイ</t>
    </rPh>
    <rPh sb="5" eb="7">
      <t>ジュウサン</t>
    </rPh>
    <rPh sb="7" eb="8">
      <t>カン</t>
    </rPh>
    <rPh sb="9" eb="10">
      <t>シタ</t>
    </rPh>
    <phoneticPr fontId="7"/>
  </si>
  <si>
    <t>姫路市史第十四巻　　　　</t>
    <rPh sb="4" eb="5">
      <t>ダイ</t>
    </rPh>
    <rPh sb="5" eb="7">
      <t>ジュウヨン</t>
    </rPh>
    <rPh sb="7" eb="8">
      <t>カン</t>
    </rPh>
    <phoneticPr fontId="7"/>
  </si>
  <si>
    <t>姫路市史第十五巻（上）　</t>
    <rPh sb="4" eb="5">
      <t>ダイ</t>
    </rPh>
    <rPh sb="5" eb="7">
      <t>ジュウゴ</t>
    </rPh>
    <rPh sb="7" eb="8">
      <t>カン</t>
    </rPh>
    <rPh sb="9" eb="10">
      <t>ウエ</t>
    </rPh>
    <phoneticPr fontId="7"/>
  </si>
  <si>
    <t>姫路市史第十五巻（中）　</t>
    <rPh sb="4" eb="5">
      <t>ダイ</t>
    </rPh>
    <rPh sb="5" eb="7">
      <t>ジュウゴ</t>
    </rPh>
    <rPh sb="7" eb="8">
      <t>カン</t>
    </rPh>
    <rPh sb="9" eb="10">
      <t>ナカ</t>
    </rPh>
    <phoneticPr fontId="7"/>
  </si>
  <si>
    <t>姫路市史第十五巻（下）　</t>
    <rPh sb="4" eb="5">
      <t>ダイ</t>
    </rPh>
    <rPh sb="5" eb="7">
      <t>ジュウゴ</t>
    </rPh>
    <rPh sb="7" eb="8">
      <t>カン</t>
    </rPh>
    <rPh sb="9" eb="10">
      <t>シタ</t>
    </rPh>
    <phoneticPr fontId="7"/>
  </si>
  <si>
    <t>姫路市史第十六巻　</t>
    <rPh sb="4" eb="5">
      <t>ダイ</t>
    </rPh>
    <rPh sb="5" eb="7">
      <t>ジュウロク</t>
    </rPh>
    <rPh sb="7" eb="8">
      <t>カン</t>
    </rPh>
    <phoneticPr fontId="7"/>
  </si>
  <si>
    <t>資料叢書１　飾磨県布達一</t>
    <rPh sb="6" eb="8">
      <t>シカマ</t>
    </rPh>
    <rPh sb="8" eb="9">
      <t>ケン</t>
    </rPh>
    <rPh sb="9" eb="11">
      <t>フタツ</t>
    </rPh>
    <rPh sb="11" eb="12">
      <t>1</t>
    </rPh>
    <phoneticPr fontId="7"/>
  </si>
  <si>
    <t>資料叢書１　飾磨県布達二</t>
    <rPh sb="6" eb="8">
      <t>シカマ</t>
    </rPh>
    <rPh sb="8" eb="9">
      <t>ケン</t>
    </rPh>
    <rPh sb="9" eb="11">
      <t>フタツ</t>
    </rPh>
    <rPh sb="11" eb="12">
      <t>2</t>
    </rPh>
    <phoneticPr fontId="7"/>
  </si>
  <si>
    <t>資料叢書１　飾磨県布達三</t>
    <rPh sb="6" eb="8">
      <t>シカマ</t>
    </rPh>
    <rPh sb="8" eb="9">
      <t>ケン</t>
    </rPh>
    <rPh sb="9" eb="11">
      <t>フタツ</t>
    </rPh>
    <rPh sb="11" eb="12">
      <t>3</t>
    </rPh>
    <phoneticPr fontId="7"/>
  </si>
  <si>
    <t>資料叢書１　飾磨県布達四</t>
    <rPh sb="6" eb="8">
      <t>シカマ</t>
    </rPh>
    <rPh sb="8" eb="9">
      <t>ケン</t>
    </rPh>
    <rPh sb="9" eb="11">
      <t>フタツ</t>
    </rPh>
    <rPh sb="11" eb="12">
      <t>4</t>
    </rPh>
    <phoneticPr fontId="7"/>
  </si>
  <si>
    <t>資料叢書１　飾磨県布達五</t>
    <rPh sb="6" eb="8">
      <t>シカマ</t>
    </rPh>
    <rPh sb="8" eb="9">
      <t>ケン</t>
    </rPh>
    <rPh sb="9" eb="11">
      <t>フタツ</t>
    </rPh>
    <rPh sb="11" eb="12">
      <t>5</t>
    </rPh>
    <phoneticPr fontId="7"/>
  </si>
  <si>
    <t>資料叢書１　飾磨県布達六</t>
    <rPh sb="6" eb="8">
      <t>シカマ</t>
    </rPh>
    <rPh sb="8" eb="9">
      <t>ケン</t>
    </rPh>
    <rPh sb="9" eb="11">
      <t>フタツ</t>
    </rPh>
    <rPh sb="11" eb="12">
      <t>6</t>
    </rPh>
    <phoneticPr fontId="7"/>
  </si>
  <si>
    <t>資料叢書１　飾磨県布達七</t>
    <rPh sb="6" eb="8">
      <t>シカマ</t>
    </rPh>
    <rPh sb="8" eb="9">
      <t>ケン</t>
    </rPh>
    <rPh sb="9" eb="11">
      <t>フタツ</t>
    </rPh>
    <rPh sb="11" eb="12">
      <t>7</t>
    </rPh>
    <phoneticPr fontId="7"/>
  </si>
  <si>
    <t>資料叢書１　飾磨県布達八</t>
    <rPh sb="6" eb="8">
      <t>シカマ</t>
    </rPh>
    <rPh sb="8" eb="9">
      <t>ケン</t>
    </rPh>
    <rPh sb="9" eb="11">
      <t>フタツ</t>
    </rPh>
    <rPh sb="11" eb="12">
      <t>8</t>
    </rPh>
    <phoneticPr fontId="7"/>
  </si>
  <si>
    <t>資料叢書１　飾磨県布達九</t>
    <rPh sb="6" eb="8">
      <t>シカマ</t>
    </rPh>
    <rPh sb="8" eb="9">
      <t>ケン</t>
    </rPh>
    <rPh sb="9" eb="11">
      <t>フタツ</t>
    </rPh>
    <rPh sb="11" eb="12">
      <t>9</t>
    </rPh>
    <phoneticPr fontId="7"/>
  </si>
  <si>
    <t>資料叢書２　姫陽秘鑑一</t>
    <rPh sb="6" eb="7">
      <t>ヒメ</t>
    </rPh>
    <rPh sb="7" eb="8">
      <t>ヨウ</t>
    </rPh>
    <rPh sb="8" eb="9">
      <t>ヒ</t>
    </rPh>
    <rPh sb="9" eb="10">
      <t>カン</t>
    </rPh>
    <rPh sb="10" eb="11">
      <t>1</t>
    </rPh>
    <phoneticPr fontId="7"/>
  </si>
  <si>
    <t>資料叢書２　姫陽秘鑑四</t>
    <rPh sb="6" eb="7">
      <t>ヒメ</t>
    </rPh>
    <rPh sb="7" eb="8">
      <t>ヨウ</t>
    </rPh>
    <rPh sb="8" eb="9">
      <t>ヒ</t>
    </rPh>
    <rPh sb="9" eb="10">
      <t>カン</t>
    </rPh>
    <rPh sb="10" eb="11">
      <t>4</t>
    </rPh>
    <phoneticPr fontId="7"/>
  </si>
  <si>
    <t>安富町史　</t>
    <rPh sb="0" eb="2">
      <t>ヤストミ</t>
    </rPh>
    <rPh sb="2" eb="4">
      <t>チョウシ</t>
    </rPh>
    <phoneticPr fontId="7"/>
  </si>
  <si>
    <t>通史編</t>
    <phoneticPr fontId="2"/>
  </si>
  <si>
    <t>史料編</t>
    <phoneticPr fontId="2"/>
  </si>
  <si>
    <t>香寺町史　</t>
    <rPh sb="0" eb="2">
      <t>コウデラ</t>
    </rPh>
    <rPh sb="2" eb="3">
      <t>チョウ</t>
    </rPh>
    <rPh sb="3" eb="4">
      <t>シ</t>
    </rPh>
    <phoneticPr fontId="7"/>
  </si>
  <si>
    <t>通史資料編</t>
    <phoneticPr fontId="2"/>
  </si>
  <si>
    <t>香寺町近現代史年表（中）</t>
    <rPh sb="0" eb="3">
      <t>コウデラチョウ</t>
    </rPh>
    <rPh sb="3" eb="4">
      <t>キン</t>
    </rPh>
    <rPh sb="4" eb="6">
      <t>ゲンダイ</t>
    </rPh>
    <rPh sb="6" eb="7">
      <t>シ</t>
    </rPh>
    <rPh sb="7" eb="9">
      <t>ネンピョウ</t>
    </rPh>
    <rPh sb="10" eb="11">
      <t>ナカ</t>
    </rPh>
    <phoneticPr fontId="7"/>
  </si>
  <si>
    <t>本編 自然</t>
    <phoneticPr fontId="2"/>
  </si>
  <si>
    <t>本編 考古</t>
    <phoneticPr fontId="2"/>
  </si>
  <si>
    <t>本編 古代 中世</t>
    <phoneticPr fontId="2"/>
  </si>
  <si>
    <t>本編 近世１</t>
    <phoneticPr fontId="2"/>
  </si>
  <si>
    <t>本編 近世２</t>
    <phoneticPr fontId="2"/>
  </si>
  <si>
    <t>本編 近現代１</t>
    <phoneticPr fontId="2"/>
  </si>
  <si>
    <t>本編 近現代２</t>
    <phoneticPr fontId="2"/>
  </si>
  <si>
    <t>本編 近現代３</t>
    <phoneticPr fontId="2"/>
  </si>
  <si>
    <t>資料編 自然</t>
    <phoneticPr fontId="2"/>
  </si>
  <si>
    <t>資料編 考古</t>
    <phoneticPr fontId="2"/>
  </si>
  <si>
    <t>史料編 古代 中世１</t>
    <phoneticPr fontId="2"/>
  </si>
  <si>
    <t>史料編 中世２</t>
    <phoneticPr fontId="2"/>
  </si>
  <si>
    <t>史料編 近世１</t>
    <phoneticPr fontId="2"/>
  </si>
  <si>
    <t>史料編 近世２</t>
    <phoneticPr fontId="2"/>
  </si>
  <si>
    <t>史料編 近世３</t>
    <phoneticPr fontId="2"/>
  </si>
  <si>
    <t>史料編 近現代１</t>
    <phoneticPr fontId="2"/>
  </si>
  <si>
    <t>史料編 近現代２</t>
    <phoneticPr fontId="2"/>
  </si>
  <si>
    <t>史料編 近現代３</t>
    <phoneticPr fontId="2"/>
  </si>
  <si>
    <t>別編 姫路城</t>
    <phoneticPr fontId="2"/>
  </si>
  <si>
    <t>別編 民俗編</t>
    <phoneticPr fontId="2"/>
  </si>
  <si>
    <t>別編 文化財編１</t>
    <phoneticPr fontId="2"/>
  </si>
  <si>
    <t>別編 文化財編２</t>
    <phoneticPr fontId="2"/>
  </si>
  <si>
    <t>別編 年表・索引</t>
    <rPh sb="3" eb="5">
      <t>ネンピョウ</t>
    </rPh>
    <rPh sb="6" eb="8">
      <t>サクイン</t>
    </rPh>
    <phoneticPr fontId="2"/>
  </si>
  <si>
    <t>〒</t>
    <phoneticPr fontId="2"/>
  </si>
  <si>
    <t>姫路　太郎</t>
    <rPh sb="0" eb="2">
      <t>ヒメジ</t>
    </rPh>
    <rPh sb="3" eb="5">
      <t>タロウ</t>
    </rPh>
    <phoneticPr fontId="2"/>
  </si>
  <si>
    <t>姫路　花子</t>
    <rPh sb="0" eb="2">
      <t>ヒメジ</t>
    </rPh>
    <rPh sb="3" eb="5">
      <t>ハナコ</t>
    </rPh>
    <phoneticPr fontId="2"/>
  </si>
  <si>
    <t>079-289-4886</t>
    <phoneticPr fontId="2"/>
  </si>
  <si>
    <t>kyo-shishihe@sity.himeji.lg.jp</t>
    <phoneticPr fontId="2"/>
  </si>
  <si>
    <t>無</t>
  </si>
  <si>
    <t>別編 年表・索引</t>
  </si>
  <si>
    <t>通史資料編</t>
  </si>
  <si>
    <t/>
  </si>
  <si>
    <t>提出日</t>
    <rPh sb="0" eb="3">
      <t>テイシュツビ</t>
    </rPh>
    <phoneticPr fontId="2"/>
  </si>
  <si>
    <t>〒670-0012
　姫路市本町68－258
　日本城郭研究センター2階</t>
    <rPh sb="11" eb="14">
      <t>ヒメジシ</t>
    </rPh>
    <rPh sb="14" eb="16">
      <t>ホンマチ</t>
    </rPh>
    <phoneticPr fontId="2"/>
  </si>
  <si>
    <t>枠内にご入力ください。</t>
    <rPh sb="0" eb="1">
      <t>ワク</t>
    </rPh>
    <rPh sb="1" eb="2">
      <t>ナイ</t>
    </rPh>
    <rPh sb="4" eb="6">
      <t>ニュウリョク</t>
    </rPh>
    <phoneticPr fontId="2"/>
  </si>
  <si>
    <t>【入力例】</t>
    <rPh sb="1" eb="3">
      <t>ニュウリョク</t>
    </rPh>
    <rPh sb="3" eb="4">
      <t>レイ</t>
    </rPh>
    <phoneticPr fontId="2"/>
  </si>
  <si>
    <t>※任意様式です。こちらの様式をご使用でない場合は、購入希望の書籍名、冊数、購入費用、
　申込者氏名、領収書の宛名、送付先住所、連絡先電話番号、インボイス用領収書の必要の有無
　をメモ等にご記入いただき、購入申込書として送金時に同封してください。
　（メールによる事前連絡の場合はメールアドレスもご記入ください。）</t>
    <rPh sb="1" eb="5">
      <t>ニンイヨウシキ</t>
    </rPh>
    <rPh sb="12" eb="14">
      <t>ヨウシキ</t>
    </rPh>
    <rPh sb="16" eb="18">
      <t>シヨウ</t>
    </rPh>
    <rPh sb="21" eb="23">
      <t>バアイ</t>
    </rPh>
    <rPh sb="25" eb="27">
      <t>コウニュウ</t>
    </rPh>
    <rPh sb="27" eb="29">
      <t>キボウ</t>
    </rPh>
    <rPh sb="30" eb="32">
      <t>ショセキ</t>
    </rPh>
    <rPh sb="32" eb="33">
      <t>メイ</t>
    </rPh>
    <rPh sb="34" eb="36">
      <t>サッスウ</t>
    </rPh>
    <rPh sb="37" eb="41">
      <t>コウニュウヒヨウ</t>
    </rPh>
    <rPh sb="44" eb="47">
      <t>モウシコミシャ</t>
    </rPh>
    <rPh sb="47" eb="49">
      <t>シメイ</t>
    </rPh>
    <rPh sb="50" eb="53">
      <t>リョウシュウショ</t>
    </rPh>
    <rPh sb="54" eb="56">
      <t>アテナ</t>
    </rPh>
    <rPh sb="57" eb="60">
      <t>ソウフサキ</t>
    </rPh>
    <rPh sb="60" eb="62">
      <t>ジュウショ</t>
    </rPh>
    <rPh sb="63" eb="66">
      <t>レンラクサキ</t>
    </rPh>
    <rPh sb="66" eb="70">
      <t>デンワバンゴウ</t>
    </rPh>
    <rPh sb="76" eb="77">
      <t>ヨウ</t>
    </rPh>
    <rPh sb="77" eb="80">
      <t>リョウシュウショ</t>
    </rPh>
    <rPh sb="81" eb="83">
      <t>ヒツヨウ</t>
    </rPh>
    <rPh sb="84" eb="86">
      <t>ウム</t>
    </rPh>
    <rPh sb="91" eb="92">
      <t>トウ</t>
    </rPh>
    <rPh sb="94" eb="96">
      <t>キニュウ</t>
    </rPh>
    <rPh sb="101" eb="106">
      <t>コウニュウモウシコミショ</t>
    </rPh>
    <rPh sb="109" eb="111">
      <t>ソウキン</t>
    </rPh>
    <rPh sb="111" eb="112">
      <t>ジ</t>
    </rPh>
    <rPh sb="113" eb="115">
      <t>ドウフウ</t>
    </rPh>
    <rPh sb="148" eb="150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</si>
</sst>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&lt;=99999999]####\-####;\(00\)\ ####\-####"/>
    <numFmt numFmtId="177" formatCode="[$-411]ggge&quot;年&quot;m&quot;月&quot;d&quot;日&quot;;@"/>
    <numFmt numFmtId="178" formatCode="0;\-0;;@"/>
  </numFmts>
  <fonts count="19">
    <font>
      <sz val="11"/>
      <color theme="1"/>
      <name val="游ゴシック"/>
      <family val="2"/>
      <charset val="128"/>
      <scheme val="minor"/>
    </font>
    <font>
      <sz val="14"/>
      <color theme="1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游ゴシック Light"/>
      <family val="3"/>
      <charset val="128"/>
      <scheme val="major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6"/>
      <color theme="1"/>
      <name val="游ゴシック Light"/>
      <family val="3"/>
      <charset val="128"/>
      <scheme val="major"/>
    </font>
    <font>
      <b/>
      <sz val="9"/>
      <color indexed="81"/>
      <name val="MS P 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thin">
        <color auto="1"/>
      </bottom>
      <diagonal/>
    </border>
    <border>
      <left/>
      <right/>
      <top style="medium">
        <color rgb="FFFF0000"/>
      </top>
      <bottom style="thin">
        <color auto="1"/>
      </bottom>
      <diagonal/>
    </border>
    <border>
      <left/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  <border>
      <left/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 style="medium">
        <color rgb="FFFF0000"/>
      </bottom>
      <diagonal/>
    </border>
    <border>
      <left/>
      <right/>
      <top style="thin">
        <color auto="1"/>
      </top>
      <bottom style="medium">
        <color rgb="FFFF0000"/>
      </bottom>
      <diagonal/>
    </border>
    <border>
      <left/>
      <right style="medium">
        <color rgb="FFFF0000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thin">
        <color auto="1"/>
      </top>
      <bottom/>
      <diagonal/>
    </border>
    <border>
      <left/>
      <right style="medium">
        <color rgb="FFFF0000"/>
      </right>
      <top style="thin">
        <color auto="1"/>
      </top>
      <bottom/>
      <diagonal/>
    </border>
    <border>
      <left style="medium">
        <color rgb="FFFF0000"/>
      </left>
      <right/>
      <top/>
      <bottom style="thin">
        <color auto="1"/>
      </bottom>
      <diagonal/>
    </border>
    <border>
      <left/>
      <right style="medium">
        <color rgb="FFFF0000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0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shrinkToFit="1"/>
    </xf>
    <xf numFmtId="3" fontId="10" fillId="3" borderId="6" xfId="0" applyNumberFormat="1" applyFont="1" applyFill="1" applyBorder="1" applyAlignment="1">
      <alignment horizontal="right"/>
    </xf>
    <xf numFmtId="3" fontId="10" fillId="3" borderId="7" xfId="0" applyNumberFormat="1" applyFont="1" applyFill="1" applyBorder="1" applyAlignment="1">
      <alignment horizontal="right"/>
    </xf>
    <xf numFmtId="3" fontId="10" fillId="4" borderId="5" xfId="0" applyNumberFormat="1" applyFont="1" applyFill="1" applyBorder="1" applyAlignment="1">
      <alignment horizontal="right"/>
    </xf>
    <xf numFmtId="3" fontId="10" fillId="4" borderId="6" xfId="0" applyNumberFormat="1" applyFont="1" applyFill="1" applyBorder="1" applyAlignment="1">
      <alignment horizontal="right"/>
    </xf>
    <xf numFmtId="3" fontId="10" fillId="4" borderId="8" xfId="0" applyNumberFormat="1" applyFont="1" applyFill="1" applyBorder="1" applyAlignment="1">
      <alignment horizontal="right"/>
    </xf>
    <xf numFmtId="3" fontId="10" fillId="5" borderId="9" xfId="0" applyNumberFormat="1" applyFont="1" applyFill="1" applyBorder="1" applyAlignment="1">
      <alignment horizontal="right"/>
    </xf>
    <xf numFmtId="3" fontId="10" fillId="5" borderId="8" xfId="0" applyNumberFormat="1" applyFont="1" applyFill="1" applyBorder="1" applyAlignment="1">
      <alignment horizontal="right"/>
    </xf>
    <xf numFmtId="3" fontId="10" fillId="6" borderId="6" xfId="0" applyNumberFormat="1" applyFont="1" applyFill="1" applyBorder="1" applyAlignment="1">
      <alignment horizontal="right"/>
    </xf>
    <xf numFmtId="3" fontId="10" fillId="6" borderId="8" xfId="0" applyNumberFormat="1" applyFont="1" applyFill="1" applyBorder="1" applyAlignment="1">
      <alignment horizontal="right"/>
    </xf>
    <xf numFmtId="0" fontId="10" fillId="7" borderId="10" xfId="0" applyFont="1" applyFill="1" applyBorder="1" applyAlignment="1">
      <alignment horizontal="right"/>
    </xf>
    <xf numFmtId="0" fontId="11" fillId="3" borderId="12" xfId="0" applyFont="1" applyFill="1" applyBorder="1">
      <alignment vertical="center"/>
    </xf>
    <xf numFmtId="0" fontId="11" fillId="3" borderId="13" xfId="0" applyFont="1" applyFill="1" applyBorder="1">
      <alignment vertical="center"/>
    </xf>
    <xf numFmtId="0" fontId="11" fillId="4" borderId="11" xfId="0" applyFont="1" applyFill="1" applyBorder="1">
      <alignment vertical="center"/>
    </xf>
    <xf numFmtId="0" fontId="11" fillId="4" borderId="12" xfId="0" applyFont="1" applyFill="1" applyBorder="1">
      <alignment vertical="center"/>
    </xf>
    <xf numFmtId="0" fontId="11" fillId="4" borderId="14" xfId="0" applyFont="1" applyFill="1" applyBorder="1">
      <alignment vertical="center"/>
    </xf>
    <xf numFmtId="0" fontId="11" fillId="5" borderId="15" xfId="0" applyFont="1" applyFill="1" applyBorder="1">
      <alignment vertical="center"/>
    </xf>
    <xf numFmtId="0" fontId="11" fillId="5" borderId="14" xfId="0" applyFont="1" applyFill="1" applyBorder="1">
      <alignment vertical="center"/>
    </xf>
    <xf numFmtId="0" fontId="11" fillId="6" borderId="12" xfId="0" applyFont="1" applyFill="1" applyBorder="1">
      <alignment vertical="center"/>
    </xf>
    <xf numFmtId="0" fontId="11" fillId="6" borderId="14" xfId="0" applyFont="1" applyFill="1" applyBorder="1">
      <alignment vertical="center"/>
    </xf>
    <xf numFmtId="0" fontId="11" fillId="7" borderId="16" xfId="0" applyFont="1" applyFill="1" applyBorder="1">
      <alignment vertical="center"/>
    </xf>
    <xf numFmtId="0" fontId="10" fillId="3" borderId="9" xfId="0" applyFont="1" applyFill="1" applyBorder="1" applyAlignment="1">
      <alignment horizontal="left" wrapText="1"/>
    </xf>
    <xf numFmtId="3" fontId="10" fillId="3" borderId="9" xfId="0" applyNumberFormat="1" applyFont="1" applyFill="1" applyBorder="1" applyAlignment="1">
      <alignment horizontal="right"/>
    </xf>
    <xf numFmtId="0" fontId="11" fillId="3" borderId="15" xfId="0" applyFont="1" applyFill="1" applyBorder="1">
      <alignment vertical="center"/>
    </xf>
    <xf numFmtId="0" fontId="10" fillId="3" borderId="17" xfId="0" applyFont="1" applyFill="1" applyBorder="1" applyAlignment="1">
      <alignment horizontal="left" wrapText="1"/>
    </xf>
    <xf numFmtId="0" fontId="0" fillId="0" borderId="4" xfId="0" applyBorder="1">
      <alignment vertical="center"/>
    </xf>
    <xf numFmtId="0" fontId="0" fillId="0" borderId="23" xfId="0" applyBorder="1">
      <alignment vertical="center"/>
    </xf>
    <xf numFmtId="0" fontId="0" fillId="0" borderId="10" xfId="0" applyBorder="1">
      <alignment vertical="center"/>
    </xf>
    <xf numFmtId="0" fontId="0" fillId="0" borderId="16" xfId="0" applyBorder="1">
      <alignment vertical="center"/>
    </xf>
    <xf numFmtId="0" fontId="0" fillId="0" borderId="24" xfId="0" applyBorder="1">
      <alignment vertical="center"/>
    </xf>
    <xf numFmtId="0" fontId="10" fillId="3" borderId="18" xfId="0" applyFont="1" applyFill="1" applyBorder="1" applyAlignment="1">
      <alignment horizontal="left" wrapText="1"/>
    </xf>
    <xf numFmtId="0" fontId="10" fillId="3" borderId="6" xfId="0" applyFont="1" applyFill="1" applyBorder="1" applyAlignment="1">
      <alignment horizontal="left" wrapText="1"/>
    </xf>
    <xf numFmtId="0" fontId="10" fillId="3" borderId="6" xfId="0" applyFont="1" applyFill="1" applyBorder="1" applyAlignment="1">
      <alignment horizontal="left" shrinkToFit="1"/>
    </xf>
    <xf numFmtId="0" fontId="10" fillId="3" borderId="19" xfId="0" applyFont="1" applyFill="1" applyBorder="1" applyAlignment="1">
      <alignment horizontal="left" wrapText="1"/>
    </xf>
    <xf numFmtId="0" fontId="10" fillId="3" borderId="7" xfId="0" applyFont="1" applyFill="1" applyBorder="1" applyAlignment="1">
      <alignment horizontal="left" wrapText="1"/>
    </xf>
    <xf numFmtId="0" fontId="10" fillId="4" borderId="20" xfId="0" applyFont="1" applyFill="1" applyBorder="1" applyAlignment="1">
      <alignment horizontal="left" wrapText="1"/>
    </xf>
    <xf numFmtId="0" fontId="10" fillId="4" borderId="5" xfId="0" applyFont="1" applyFill="1" applyBorder="1" applyAlignment="1">
      <alignment horizontal="left" wrapText="1"/>
    </xf>
    <xf numFmtId="0" fontId="10" fillId="4" borderId="18" xfId="0" applyFont="1" applyFill="1" applyBorder="1" applyAlignment="1">
      <alignment horizontal="left" wrapText="1"/>
    </xf>
    <xf numFmtId="0" fontId="10" fillId="4" borderId="6" xfId="0" applyFont="1" applyFill="1" applyBorder="1" applyAlignment="1">
      <alignment horizontal="left" wrapText="1"/>
    </xf>
    <xf numFmtId="0" fontId="10" fillId="4" borderId="21" xfId="0" applyFont="1" applyFill="1" applyBorder="1" applyAlignment="1">
      <alignment horizontal="left" wrapText="1"/>
    </xf>
    <xf numFmtId="0" fontId="10" fillId="4" borderId="8" xfId="0" applyFont="1" applyFill="1" applyBorder="1" applyAlignment="1">
      <alignment horizontal="left" wrapText="1"/>
    </xf>
    <xf numFmtId="0" fontId="10" fillId="5" borderId="17" xfId="0" applyFont="1" applyFill="1" applyBorder="1" applyAlignment="1">
      <alignment horizontal="left" wrapText="1"/>
    </xf>
    <xf numFmtId="0" fontId="10" fillId="5" borderId="9" xfId="0" applyFont="1" applyFill="1" applyBorder="1" applyAlignment="1">
      <alignment horizontal="left" wrapText="1"/>
    </xf>
    <xf numFmtId="0" fontId="10" fillId="5" borderId="21" xfId="0" applyFont="1" applyFill="1" applyBorder="1" applyAlignment="1">
      <alignment horizontal="left" wrapText="1"/>
    </xf>
    <xf numFmtId="0" fontId="10" fillId="5" borderId="8" xfId="0" applyFont="1" applyFill="1" applyBorder="1" applyAlignment="1">
      <alignment horizontal="left" wrapText="1"/>
    </xf>
    <xf numFmtId="0" fontId="10" fillId="6" borderId="18" xfId="0" applyFont="1" applyFill="1" applyBorder="1" applyAlignment="1">
      <alignment horizontal="left" wrapText="1"/>
    </xf>
    <xf numFmtId="0" fontId="10" fillId="6" borderId="6" xfId="0" applyFont="1" applyFill="1" applyBorder="1" applyAlignment="1">
      <alignment horizontal="left" wrapText="1"/>
    </xf>
    <xf numFmtId="0" fontId="10" fillId="6" borderId="21" xfId="0" applyFont="1" applyFill="1" applyBorder="1" applyAlignment="1">
      <alignment horizontal="left" wrapText="1"/>
    </xf>
    <xf numFmtId="0" fontId="10" fillId="6" borderId="8" xfId="0" applyFont="1" applyFill="1" applyBorder="1" applyAlignment="1">
      <alignment horizontal="left" wrapText="1"/>
    </xf>
    <xf numFmtId="0" fontId="10" fillId="7" borderId="22" xfId="0" applyFont="1" applyFill="1" applyBorder="1" applyAlignment="1">
      <alignment horizontal="left" shrinkToFit="1"/>
    </xf>
    <xf numFmtId="0" fontId="10" fillId="7" borderId="10" xfId="0" applyFont="1" applyFill="1" applyBorder="1" applyAlignment="1">
      <alignment horizontal="left" wrapText="1"/>
    </xf>
    <xf numFmtId="3" fontId="10" fillId="0" borderId="2" xfId="0" applyNumberFormat="1" applyFont="1" applyFill="1" applyBorder="1" applyAlignment="1" applyProtection="1">
      <alignment vertical="center"/>
      <protection hidden="1"/>
    </xf>
    <xf numFmtId="38" fontId="0" fillId="0" borderId="2" xfId="1" applyFont="1" applyBorder="1" applyAlignment="1" applyProtection="1">
      <alignment vertical="center"/>
      <protection hidden="1"/>
    </xf>
    <xf numFmtId="178" fontId="10" fillId="0" borderId="3" xfId="0" applyNumberFormat="1" applyFont="1" applyFill="1" applyBorder="1" applyAlignment="1" applyProtection="1">
      <alignment horizontal="left" vertical="center" wrapText="1"/>
      <protection hidden="1"/>
    </xf>
    <xf numFmtId="0" fontId="10" fillId="2" borderId="35" xfId="0" applyFont="1" applyFill="1" applyBorder="1" applyAlignment="1" applyProtection="1">
      <alignment horizontal="left" vertical="center" wrapText="1"/>
      <protection locked="0"/>
    </xf>
    <xf numFmtId="0" fontId="10" fillId="2" borderId="36" xfId="0" applyFont="1" applyFill="1" applyBorder="1" applyAlignment="1" applyProtection="1">
      <alignment horizontal="left" vertical="center" wrapText="1"/>
      <protection locked="0"/>
    </xf>
    <xf numFmtId="0" fontId="10" fillId="2" borderId="37" xfId="0" applyFont="1" applyFill="1" applyBorder="1" applyAlignment="1" applyProtection="1">
      <alignment horizontal="left" vertical="center" wrapText="1"/>
      <protection locked="0"/>
    </xf>
    <xf numFmtId="0" fontId="11" fillId="0" borderId="4" xfId="0" applyFont="1" applyFill="1" applyBorder="1" applyAlignment="1" applyProtection="1">
      <alignment vertical="center"/>
      <protection hidden="1"/>
    </xf>
    <xf numFmtId="38" fontId="0" fillId="0" borderId="3" xfId="1" applyFont="1" applyBorder="1" applyAlignment="1" applyProtection="1">
      <alignment vertical="center"/>
      <protection hidden="1"/>
    </xf>
    <xf numFmtId="0" fontId="0" fillId="0" borderId="34" xfId="0" applyFont="1" applyBorder="1" applyAlignment="1">
      <alignment horizontal="center" vertical="center"/>
    </xf>
    <xf numFmtId="0" fontId="0" fillId="2" borderId="35" xfId="0" applyFont="1" applyFill="1" applyBorder="1" applyAlignment="1" applyProtection="1">
      <alignment vertical="center"/>
      <protection locked="0"/>
    </xf>
    <xf numFmtId="0" fontId="0" fillId="2" borderId="36" xfId="0" applyFont="1" applyFill="1" applyBorder="1" applyAlignment="1" applyProtection="1">
      <alignment vertical="center"/>
      <protection locked="0"/>
    </xf>
    <xf numFmtId="0" fontId="0" fillId="2" borderId="37" xfId="0" applyFont="1" applyFill="1" applyBorder="1" applyAlignment="1" applyProtection="1">
      <alignment vertical="center"/>
      <protection locked="0"/>
    </xf>
    <xf numFmtId="0" fontId="0" fillId="2" borderId="35" xfId="0" applyFont="1" applyFill="1" applyBorder="1" applyAlignment="1" applyProtection="1">
      <alignment vertical="center"/>
    </xf>
    <xf numFmtId="0" fontId="0" fillId="2" borderId="36" xfId="0" applyFont="1" applyFill="1" applyBorder="1" applyAlignment="1" applyProtection="1">
      <alignment vertical="center"/>
    </xf>
    <xf numFmtId="0" fontId="0" fillId="2" borderId="37" xfId="0" applyFont="1" applyFill="1" applyBorder="1" applyAlignment="1" applyProtection="1">
      <alignment vertical="center"/>
    </xf>
    <xf numFmtId="0" fontId="10" fillId="2" borderId="35" xfId="0" applyFont="1" applyFill="1" applyBorder="1" applyAlignment="1" applyProtection="1">
      <alignment horizontal="left" vertical="center" wrapText="1"/>
    </xf>
    <xf numFmtId="0" fontId="10" fillId="2" borderId="36" xfId="0" applyFont="1" applyFill="1" applyBorder="1" applyAlignment="1" applyProtection="1">
      <alignment horizontal="left" vertical="center" wrapText="1"/>
    </xf>
    <xf numFmtId="0" fontId="10" fillId="2" borderId="37" xfId="0" applyFont="1" applyFill="1" applyBorder="1" applyAlignment="1" applyProtection="1">
      <alignment horizontal="left" vertical="center" wrapText="1"/>
    </xf>
    <xf numFmtId="0" fontId="0" fillId="0" borderId="0" xfId="0" applyFont="1" applyAlignment="1">
      <alignment horizontal="left" vertical="center" indent="1"/>
    </xf>
    <xf numFmtId="0" fontId="15" fillId="0" borderId="0" xfId="0" applyFont="1" applyAlignment="1">
      <alignment vertical="center" wrapText="1"/>
    </xf>
    <xf numFmtId="0" fontId="3" fillId="0" borderId="0" xfId="0" applyFont="1" applyAlignment="1">
      <alignment vertical="center" shrinkToFit="1"/>
    </xf>
    <xf numFmtId="0" fontId="3" fillId="2" borderId="38" xfId="0" applyFont="1" applyFill="1" applyBorder="1" applyAlignment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 indent="1"/>
    </xf>
    <xf numFmtId="0" fontId="0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6" fillId="0" borderId="0" xfId="0" applyFont="1" applyBorder="1" applyAlignment="1">
      <alignment horizontal="right"/>
    </xf>
    <xf numFmtId="0" fontId="0" fillId="0" borderId="44" xfId="0" applyBorder="1">
      <alignment vertical="center"/>
    </xf>
    <xf numFmtId="0" fontId="0" fillId="0" borderId="39" xfId="0" applyBorder="1">
      <alignment vertical="center"/>
    </xf>
    <xf numFmtId="0" fontId="0" fillId="0" borderId="45" xfId="0" applyBorder="1">
      <alignment vertical="center"/>
    </xf>
    <xf numFmtId="0" fontId="0" fillId="2" borderId="38" xfId="0" applyFill="1" applyBorder="1">
      <alignment vertical="center"/>
    </xf>
    <xf numFmtId="0" fontId="3" fillId="2" borderId="38" xfId="0" applyFont="1" applyFill="1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7" fontId="16" fillId="0" borderId="0" xfId="0" applyNumberFormat="1" applyFont="1" applyFill="1" applyAlignment="1" applyProtection="1">
      <alignment vertical="top" shrinkToFit="1"/>
      <protection hidden="1"/>
    </xf>
    <xf numFmtId="0" fontId="12" fillId="0" borderId="3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left" vertical="center" indent="1"/>
    </xf>
    <xf numFmtId="0" fontId="0" fillId="0" borderId="25" xfId="0" applyBorder="1" applyAlignment="1">
      <alignment horizontal="left" vertical="center" indent="1"/>
    </xf>
    <xf numFmtId="0" fontId="3" fillId="0" borderId="40" xfId="0" applyFont="1" applyBorder="1" applyAlignment="1">
      <alignment horizontal="left" vertical="center" indent="1"/>
    </xf>
    <xf numFmtId="0" fontId="0" fillId="0" borderId="24" xfId="0" applyBorder="1" applyAlignment="1">
      <alignment horizontal="left" vertical="center" indent="1"/>
    </xf>
    <xf numFmtId="0" fontId="3" fillId="0" borderId="44" xfId="0" applyFont="1" applyBorder="1" applyAlignment="1">
      <alignment horizontal="left" vertical="center" indent="1"/>
    </xf>
    <xf numFmtId="0" fontId="0" fillId="0" borderId="39" xfId="0" applyBorder="1" applyAlignment="1">
      <alignment horizontal="left" vertical="center" indent="1"/>
    </xf>
    <xf numFmtId="0" fontId="0" fillId="2" borderId="29" xfId="0" applyFill="1" applyBorder="1" applyProtection="1">
      <alignment vertical="center"/>
      <protection locked="0"/>
    </xf>
    <xf numFmtId="0" fontId="0" fillId="2" borderId="25" xfId="0" applyFill="1" applyBorder="1" applyProtection="1">
      <alignment vertical="center"/>
      <protection locked="0"/>
    </xf>
    <xf numFmtId="0" fontId="0" fillId="2" borderId="30" xfId="0" applyFill="1" applyBorder="1" applyProtection="1">
      <alignment vertical="center"/>
      <protection locked="0"/>
    </xf>
    <xf numFmtId="0" fontId="3" fillId="2" borderId="31" xfId="0" applyFont="1" applyFill="1" applyBorder="1" applyAlignment="1" applyProtection="1">
      <alignment vertical="center" shrinkToFit="1"/>
      <protection locked="0"/>
    </xf>
    <xf numFmtId="0" fontId="0" fillId="2" borderId="32" xfId="0" applyFill="1" applyBorder="1" applyAlignment="1" applyProtection="1">
      <alignment vertical="center" shrinkToFit="1"/>
      <protection locked="0"/>
    </xf>
    <xf numFmtId="0" fontId="0" fillId="2" borderId="33" xfId="0" applyFill="1" applyBorder="1" applyAlignment="1" applyProtection="1">
      <alignment vertical="center" shrinkToFit="1"/>
      <protection locked="0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177" fontId="0" fillId="0" borderId="39" xfId="0" applyNumberFormat="1" applyFont="1" applyFill="1" applyBorder="1" applyAlignment="1" applyProtection="1">
      <alignment vertical="center" shrinkToFit="1"/>
      <protection locked="0" hidden="1"/>
    </xf>
    <xf numFmtId="38" fontId="13" fillId="0" borderId="1" xfId="0" applyNumberFormat="1" applyFont="1" applyBorder="1" applyAlignment="1" applyProtection="1">
      <alignment horizontal="right"/>
      <protection hidden="1"/>
    </xf>
    <xf numFmtId="0" fontId="9" fillId="0" borderId="1" xfId="0" applyFont="1" applyBorder="1" applyAlignment="1" applyProtection="1">
      <alignment horizontal="right"/>
      <protection hidden="1"/>
    </xf>
    <xf numFmtId="0" fontId="0" fillId="2" borderId="46" xfId="0" applyFill="1" applyBorder="1" applyAlignment="1" applyProtection="1">
      <alignment vertical="top" wrapText="1"/>
      <protection locked="0"/>
    </xf>
    <xf numFmtId="0" fontId="0" fillId="2" borderId="47" xfId="0" applyFill="1" applyBorder="1" applyAlignment="1" applyProtection="1">
      <alignment vertical="top" wrapText="1"/>
      <protection locked="0"/>
    </xf>
    <xf numFmtId="0" fontId="0" fillId="2" borderId="48" xfId="0" applyFill="1" applyBorder="1" applyAlignment="1" applyProtection="1">
      <alignment vertical="top" wrapText="1"/>
      <protection locked="0"/>
    </xf>
    <xf numFmtId="0" fontId="0" fillId="2" borderId="49" xfId="0" applyFill="1" applyBorder="1" applyAlignment="1" applyProtection="1">
      <alignment vertical="top" wrapText="1"/>
      <protection locked="0"/>
    </xf>
    <xf numFmtId="0" fontId="0" fillId="2" borderId="0" xfId="0" applyFill="1" applyBorder="1" applyAlignment="1" applyProtection="1">
      <alignment vertical="top" wrapText="1"/>
      <protection locked="0"/>
    </xf>
    <xf numFmtId="0" fontId="0" fillId="2" borderId="50" xfId="0" applyFill="1" applyBorder="1" applyAlignment="1" applyProtection="1">
      <alignment vertical="top" wrapText="1"/>
      <protection locked="0"/>
    </xf>
    <xf numFmtId="0" fontId="0" fillId="2" borderId="51" xfId="0" applyFill="1" applyBorder="1" applyAlignment="1" applyProtection="1">
      <alignment vertical="top" wrapText="1"/>
      <protection locked="0"/>
    </xf>
    <xf numFmtId="0" fontId="0" fillId="2" borderId="52" xfId="0" applyFill="1" applyBorder="1" applyAlignment="1" applyProtection="1">
      <alignment vertical="top" wrapText="1"/>
      <protection locked="0"/>
    </xf>
    <xf numFmtId="0" fontId="0" fillId="2" borderId="53" xfId="0" applyFill="1" applyBorder="1" applyAlignment="1" applyProtection="1">
      <alignment vertical="top" wrapText="1"/>
      <protection locked="0"/>
    </xf>
    <xf numFmtId="0" fontId="3" fillId="2" borderId="26" xfId="0" applyFont="1" applyFill="1" applyBorder="1" applyAlignment="1" applyProtection="1">
      <alignment vertical="center" shrinkToFit="1"/>
      <protection locked="0"/>
    </xf>
    <xf numFmtId="0" fontId="0" fillId="2" borderId="27" xfId="0" applyFill="1" applyBorder="1" applyAlignment="1" applyProtection="1">
      <alignment vertical="center" shrinkToFit="1"/>
      <protection locked="0"/>
    </xf>
    <xf numFmtId="0" fontId="0" fillId="2" borderId="28" xfId="0" applyFill="1" applyBorder="1" applyAlignment="1" applyProtection="1">
      <alignment vertical="center" shrinkToFit="1"/>
      <protection locked="0"/>
    </xf>
    <xf numFmtId="0" fontId="3" fillId="2" borderId="29" xfId="0" applyFont="1" applyFill="1" applyBorder="1" applyAlignment="1" applyProtection="1">
      <alignment vertical="center" shrinkToFit="1"/>
      <protection locked="0"/>
    </xf>
    <xf numFmtId="0" fontId="0" fillId="2" borderId="25" xfId="0" applyFill="1" applyBorder="1" applyAlignment="1" applyProtection="1">
      <alignment vertical="center" shrinkToFit="1"/>
      <protection locked="0"/>
    </xf>
    <xf numFmtId="0" fontId="0" fillId="2" borderId="30" xfId="0" applyFill="1" applyBorder="1" applyAlignment="1" applyProtection="1">
      <alignment vertical="center" shrinkToFit="1"/>
      <protection locked="0"/>
    </xf>
    <xf numFmtId="176" fontId="3" fillId="2" borderId="29" xfId="0" applyNumberFormat="1" applyFont="1" applyFill="1" applyBorder="1" applyAlignment="1" applyProtection="1">
      <alignment vertical="center" shrinkToFit="1"/>
      <protection locked="0"/>
    </xf>
    <xf numFmtId="176" fontId="0" fillId="2" borderId="25" xfId="0" applyNumberFormat="1" applyFill="1" applyBorder="1" applyAlignment="1" applyProtection="1">
      <alignment vertical="center" shrinkToFit="1"/>
      <protection locked="0"/>
    </xf>
    <xf numFmtId="176" fontId="0" fillId="2" borderId="30" xfId="0" applyNumberFormat="1" applyFill="1" applyBorder="1" applyAlignment="1" applyProtection="1">
      <alignment vertical="center" shrinkToFit="1"/>
      <protection locked="0"/>
    </xf>
    <xf numFmtId="0" fontId="3" fillId="2" borderId="54" xfId="0" applyFont="1" applyFill="1" applyBorder="1" applyAlignment="1" applyProtection="1">
      <alignment vertical="top" wrapText="1" shrinkToFit="1"/>
      <protection locked="0"/>
    </xf>
    <xf numFmtId="0" fontId="0" fillId="2" borderId="24" xfId="0" applyFill="1" applyBorder="1" applyAlignment="1" applyProtection="1">
      <alignment vertical="top" wrapText="1" shrinkToFit="1"/>
      <protection locked="0"/>
    </xf>
    <xf numFmtId="0" fontId="0" fillId="2" borderId="55" xfId="0" applyFill="1" applyBorder="1" applyAlignment="1" applyProtection="1">
      <alignment vertical="top" wrapText="1" shrinkToFit="1"/>
      <protection locked="0"/>
    </xf>
    <xf numFmtId="0" fontId="0" fillId="0" borderId="56" xfId="0" applyBorder="1" applyAlignment="1">
      <alignment vertical="top" wrapText="1" shrinkToFit="1"/>
    </xf>
    <xf numFmtId="0" fontId="0" fillId="0" borderId="39" xfId="0" applyBorder="1" applyAlignment="1">
      <alignment vertical="top" wrapText="1" shrinkToFit="1"/>
    </xf>
    <xf numFmtId="0" fontId="0" fillId="0" borderId="57" xfId="0" applyBorder="1" applyAlignment="1">
      <alignment vertical="top" wrapText="1" shrinkToFit="1"/>
    </xf>
    <xf numFmtId="0" fontId="0" fillId="0" borderId="0" xfId="0" applyAlignment="1">
      <alignment vertical="center" wrapText="1"/>
    </xf>
    <xf numFmtId="0" fontId="0" fillId="2" borderId="46" xfId="0" applyFill="1" applyBorder="1" applyAlignment="1" applyProtection="1">
      <alignment vertical="center" wrapText="1"/>
      <protection locked="0"/>
    </xf>
    <xf numFmtId="0" fontId="0" fillId="2" borderId="47" xfId="0" applyFill="1" applyBorder="1" applyAlignment="1" applyProtection="1">
      <alignment vertical="center" wrapText="1"/>
      <protection locked="0"/>
    </xf>
    <xf numFmtId="0" fontId="0" fillId="2" borderId="48" xfId="0" applyFill="1" applyBorder="1" applyAlignment="1" applyProtection="1">
      <alignment vertical="center" wrapText="1"/>
      <protection locked="0"/>
    </xf>
    <xf numFmtId="0" fontId="0" fillId="2" borderId="49" xfId="0" applyFill="1" applyBorder="1" applyAlignment="1" applyProtection="1">
      <alignment vertical="center" wrapText="1"/>
      <protection locked="0"/>
    </xf>
    <xf numFmtId="0" fontId="0" fillId="2" borderId="0" xfId="0" applyFill="1" applyBorder="1" applyAlignment="1" applyProtection="1">
      <alignment vertical="center" wrapText="1"/>
      <protection locked="0"/>
    </xf>
    <xf numFmtId="0" fontId="0" fillId="2" borderId="50" xfId="0" applyFill="1" applyBorder="1" applyAlignment="1" applyProtection="1">
      <alignment vertical="center" wrapText="1"/>
      <protection locked="0"/>
    </xf>
    <xf numFmtId="0" fontId="0" fillId="2" borderId="51" xfId="0" applyFill="1" applyBorder="1" applyAlignment="1" applyProtection="1">
      <alignment vertical="center" wrapText="1"/>
      <protection locked="0"/>
    </xf>
    <xf numFmtId="0" fontId="0" fillId="2" borderId="52" xfId="0" applyFill="1" applyBorder="1" applyAlignment="1" applyProtection="1">
      <alignment vertical="center" wrapText="1"/>
      <protection locked="0"/>
    </xf>
    <xf numFmtId="0" fontId="0" fillId="2" borderId="53" xfId="0" applyFill="1" applyBorder="1" applyAlignment="1" applyProtection="1">
      <alignment vertical="center" wrapText="1"/>
      <protection locked="0"/>
    </xf>
    <xf numFmtId="176" fontId="3" fillId="2" borderId="29" xfId="0" applyNumberFormat="1" applyFont="1" applyFill="1" applyBorder="1" applyAlignment="1" applyProtection="1">
      <alignment vertical="center" shrinkToFit="1"/>
    </xf>
    <xf numFmtId="176" fontId="0" fillId="2" borderId="25" xfId="0" applyNumberFormat="1" applyFill="1" applyBorder="1" applyAlignment="1" applyProtection="1">
      <alignment vertical="center" shrinkToFit="1"/>
    </xf>
    <xf numFmtId="176" fontId="0" fillId="2" borderId="30" xfId="0" applyNumberFormat="1" applyFill="1" applyBorder="1" applyAlignment="1" applyProtection="1">
      <alignment vertical="center" shrinkToFit="1"/>
    </xf>
    <xf numFmtId="0" fontId="0" fillId="2" borderId="29" xfId="0" applyFill="1" applyBorder="1" applyProtection="1">
      <alignment vertical="center"/>
    </xf>
    <xf numFmtId="0" fontId="0" fillId="2" borderId="25" xfId="0" applyFill="1" applyBorder="1" applyProtection="1">
      <alignment vertical="center"/>
    </xf>
    <xf numFmtId="0" fontId="0" fillId="2" borderId="30" xfId="0" applyFill="1" applyBorder="1" applyProtection="1">
      <alignment vertical="center"/>
    </xf>
    <xf numFmtId="0" fontId="3" fillId="2" borderId="31" xfId="0" applyFont="1" applyFill="1" applyBorder="1" applyAlignment="1" applyProtection="1">
      <alignment vertical="center" shrinkToFit="1"/>
    </xf>
    <xf numFmtId="0" fontId="0" fillId="2" borderId="32" xfId="0" applyFill="1" applyBorder="1" applyAlignment="1" applyProtection="1">
      <alignment vertical="center" shrinkToFit="1"/>
    </xf>
    <xf numFmtId="0" fontId="0" fillId="2" borderId="33" xfId="0" applyFill="1" applyBorder="1" applyAlignment="1" applyProtection="1">
      <alignment vertical="center" shrinkToFit="1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3" fillId="2" borderId="54" xfId="0" applyFont="1" applyFill="1" applyBorder="1" applyAlignment="1" applyProtection="1">
      <alignment vertical="top" wrapText="1" shrinkToFit="1"/>
    </xf>
    <xf numFmtId="0" fontId="0" fillId="2" borderId="24" xfId="0" applyFill="1" applyBorder="1" applyAlignment="1" applyProtection="1">
      <alignment vertical="top" wrapText="1" shrinkToFit="1"/>
    </xf>
    <xf numFmtId="0" fontId="0" fillId="2" borderId="55" xfId="0" applyFill="1" applyBorder="1" applyAlignment="1" applyProtection="1">
      <alignment vertical="top" wrapText="1" shrinkToFi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177" fontId="16" fillId="0" borderId="0" xfId="0" applyNumberFormat="1" applyFont="1" applyFill="1" applyBorder="1" applyAlignment="1" applyProtection="1">
      <alignment vertical="center" shrinkToFit="1"/>
      <protection hidden="1"/>
    </xf>
    <xf numFmtId="0" fontId="3" fillId="0" borderId="0" xfId="0" applyFont="1" applyBorder="1" applyAlignment="1">
      <alignment vertical="center"/>
    </xf>
    <xf numFmtId="0" fontId="3" fillId="2" borderId="26" xfId="0" applyFont="1" applyFill="1" applyBorder="1" applyAlignment="1" applyProtection="1">
      <alignment vertical="center" shrinkToFit="1"/>
    </xf>
    <xf numFmtId="0" fontId="0" fillId="2" borderId="27" xfId="0" applyFill="1" applyBorder="1" applyAlignment="1" applyProtection="1">
      <alignment vertical="center" shrinkToFit="1"/>
    </xf>
    <xf numFmtId="0" fontId="0" fillId="2" borderId="28" xfId="0" applyFill="1" applyBorder="1" applyAlignment="1" applyProtection="1">
      <alignment vertical="center" shrinkToFit="1"/>
    </xf>
    <xf numFmtId="0" fontId="3" fillId="0" borderId="0" xfId="0" applyFont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177" fontId="0" fillId="0" borderId="39" xfId="0" applyNumberFormat="1" applyFont="1" applyFill="1" applyBorder="1" applyAlignment="1" applyProtection="1">
      <alignment vertical="center" shrinkToFit="1"/>
      <protection hidden="1"/>
    </xf>
    <xf numFmtId="0" fontId="3" fillId="2" borderId="29" xfId="0" applyFont="1" applyFill="1" applyBorder="1" applyAlignment="1" applyProtection="1">
      <alignment vertical="center" shrinkToFit="1"/>
    </xf>
    <xf numFmtId="0" fontId="0" fillId="2" borderId="25" xfId="0" applyFill="1" applyBorder="1" applyAlignment="1" applyProtection="1">
      <alignment vertical="center" shrinkToFit="1"/>
    </xf>
    <xf numFmtId="0" fontId="0" fillId="2" borderId="30" xfId="0" applyFill="1" applyBorder="1" applyAlignment="1" applyProtection="1">
      <alignment vertical="center" shrinkToFit="1"/>
    </xf>
    <xf numFmtId="0" fontId="0" fillId="0" borderId="55" xfId="0" applyBorder="1" applyAlignment="1">
      <alignment horizontal="left" vertical="center" indent="1"/>
    </xf>
    <xf numFmtId="0" fontId="0" fillId="0" borderId="57" xfId="0" applyBorder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2"/>
  <sheetViews>
    <sheetView showGridLines="0" showRowColHeaders="0" tabSelected="1" zoomScaleNormal="100" workbookViewId="0">
      <selection activeCell="C4" sqref="C4:D4"/>
    </sheetView>
  </sheetViews>
  <sheetFormatPr defaultRowHeight="18"/>
  <cols>
    <col min="1" max="1" width="3.83203125" customWidth="1"/>
    <col min="2" max="2" width="22.75" customWidth="1"/>
    <col min="3" max="3" width="16.75" customWidth="1"/>
    <col min="9" max="9" width="0.9140625" customWidth="1"/>
    <col min="10" max="10" width="3.9140625" customWidth="1"/>
  </cols>
  <sheetData>
    <row r="1" spans="1:10" ht="26" customHeight="1">
      <c r="A1" s="105" t="s">
        <v>0</v>
      </c>
      <c r="B1" s="106"/>
      <c r="C1" s="106"/>
      <c r="D1" s="106"/>
      <c r="E1" s="106"/>
      <c r="F1" s="106"/>
      <c r="G1" s="106"/>
      <c r="H1" s="106"/>
    </row>
    <row r="2" spans="1:10" ht="23" customHeight="1">
      <c r="A2" s="1"/>
      <c r="B2" s="2"/>
      <c r="C2" s="2"/>
      <c r="D2" s="2"/>
      <c r="E2" s="2"/>
      <c r="F2" s="81"/>
      <c r="G2" s="107">
        <f ca="1">NOW()</f>
        <v>45791.44034050926</v>
      </c>
      <c r="H2" s="107"/>
    </row>
    <row r="3" spans="1:10" ht="18.5" thickBot="1">
      <c r="A3" s="123" t="s">
        <v>8</v>
      </c>
      <c r="B3" s="124"/>
      <c r="C3" s="124"/>
      <c r="D3" s="124"/>
      <c r="E3" s="80"/>
      <c r="F3" s="8" t="s">
        <v>91</v>
      </c>
      <c r="G3" s="125" t="str">
        <f ca="1">IF(J4="","",NOW()+J4)</f>
        <v/>
      </c>
      <c r="H3" s="125"/>
    </row>
    <row r="4" spans="1:10" ht="28" customHeight="1" thickBot="1">
      <c r="A4" s="4"/>
      <c r="B4" s="4"/>
      <c r="C4" s="110" t="s">
        <v>1</v>
      </c>
      <c r="D4" s="106"/>
      <c r="E4" s="4"/>
      <c r="F4" s="82"/>
      <c r="H4" s="82"/>
      <c r="J4" s="103"/>
    </row>
    <row r="5" spans="1:10" ht="28" customHeight="1">
      <c r="A5" s="4"/>
      <c r="B5" s="4"/>
      <c r="C5" s="111" t="s">
        <v>13</v>
      </c>
      <c r="D5" s="112"/>
      <c r="E5" s="137"/>
      <c r="F5" s="138"/>
      <c r="G5" s="138"/>
      <c r="H5" s="139"/>
    </row>
    <row r="6" spans="1:10" ht="28" customHeight="1">
      <c r="A6" s="4"/>
      <c r="B6" s="4"/>
      <c r="C6" s="111" t="s">
        <v>4</v>
      </c>
      <c r="D6" s="112"/>
      <c r="E6" s="140"/>
      <c r="F6" s="141"/>
      <c r="G6" s="141"/>
      <c r="H6" s="142"/>
    </row>
    <row r="7" spans="1:10" ht="28" customHeight="1">
      <c r="A7" s="4"/>
      <c r="B7" s="4"/>
      <c r="C7" s="113" t="s">
        <v>18</v>
      </c>
      <c r="D7" s="114"/>
      <c r="E7" s="146" t="s">
        <v>82</v>
      </c>
      <c r="F7" s="147"/>
      <c r="G7" s="147"/>
      <c r="H7" s="148"/>
    </row>
    <row r="8" spans="1:10" ht="28" customHeight="1">
      <c r="A8" s="4"/>
      <c r="B8" s="4"/>
      <c r="C8" s="115"/>
      <c r="D8" s="116"/>
      <c r="E8" s="149"/>
      <c r="F8" s="150"/>
      <c r="G8" s="150"/>
      <c r="H8" s="151"/>
    </row>
    <row r="9" spans="1:10" ht="28" customHeight="1">
      <c r="A9" s="4"/>
      <c r="B9" s="4"/>
      <c r="C9" s="111" t="s">
        <v>2</v>
      </c>
      <c r="D9" s="112"/>
      <c r="E9" s="143"/>
      <c r="F9" s="144"/>
      <c r="G9" s="144"/>
      <c r="H9" s="145"/>
    </row>
    <row r="10" spans="1:10" ht="28" customHeight="1">
      <c r="A10" s="5"/>
      <c r="B10" s="4"/>
      <c r="C10" s="111" t="s">
        <v>3</v>
      </c>
      <c r="D10" s="112"/>
      <c r="E10" s="117"/>
      <c r="F10" s="118"/>
      <c r="G10" s="118"/>
      <c r="H10" s="119"/>
    </row>
    <row r="11" spans="1:10" ht="28" customHeight="1" thickBot="1">
      <c r="A11" s="4"/>
      <c r="B11" s="4"/>
      <c r="C11" s="111" t="s">
        <v>14</v>
      </c>
      <c r="D11" s="112"/>
      <c r="E11" s="120"/>
      <c r="F11" s="121"/>
      <c r="G11" s="121"/>
      <c r="H11" s="122"/>
    </row>
    <row r="12" spans="1:10">
      <c r="A12" s="4"/>
      <c r="B12" s="4" t="s">
        <v>5</v>
      </c>
      <c r="C12" s="4"/>
      <c r="D12" s="4"/>
      <c r="E12" s="4"/>
      <c r="F12" s="4"/>
      <c r="G12" s="4"/>
      <c r="H12" s="4"/>
    </row>
    <row r="13" spans="1:10">
      <c r="A13" s="4"/>
      <c r="B13" s="4"/>
      <c r="C13" s="4"/>
      <c r="D13" s="4"/>
      <c r="E13" s="4"/>
      <c r="F13" s="4"/>
      <c r="G13" s="4"/>
      <c r="H13" s="4"/>
    </row>
    <row r="14" spans="1:10" ht="23" customHeight="1" thickBot="1">
      <c r="A14" s="9"/>
      <c r="B14" s="108" t="s">
        <v>12</v>
      </c>
      <c r="C14" s="109"/>
      <c r="D14" s="11" t="s">
        <v>10</v>
      </c>
      <c r="E14" s="11" t="s">
        <v>11</v>
      </c>
      <c r="F14" s="70" t="s">
        <v>9</v>
      </c>
      <c r="G14" s="10" t="s">
        <v>15</v>
      </c>
      <c r="H14" s="10" t="s">
        <v>16</v>
      </c>
    </row>
    <row r="15" spans="1:10" ht="23" customHeight="1">
      <c r="A15" s="9"/>
      <c r="B15" s="65"/>
      <c r="C15" s="64" t="str">
        <f>IF(B15="","",VLOOKUP(B15,価格・送料!$A$2:$D$40,2,FALSE))</f>
        <v/>
      </c>
      <c r="D15" s="62" t="str">
        <f>IF(B15="","",VLOOKUP(B15,価格・送料!$A$2:$D$40,3,FALSE))</f>
        <v/>
      </c>
      <c r="E15" s="68" t="str">
        <f>IF(B15="","",VLOOKUP(B15,価格・送料!$A$2:$D$40,4,FALSE))</f>
        <v/>
      </c>
      <c r="F15" s="71"/>
      <c r="G15" s="69" t="str">
        <f>IF(B15&lt;&gt;"",IF(F15="","",D15*F15),"")</f>
        <v/>
      </c>
      <c r="H15" s="63" t="str">
        <f>IF(B15&lt;&gt;"",IF(F15="","",E15*F15),"")</f>
        <v/>
      </c>
    </row>
    <row r="16" spans="1:10" ht="23" customHeight="1">
      <c r="A16" s="9"/>
      <c r="B16" s="66"/>
      <c r="C16" s="64" t="str">
        <f>IF(B16="","",VLOOKUP(B16,価格・送料!$A$2:$D$40,2,FALSE))</f>
        <v/>
      </c>
      <c r="D16" s="62" t="str">
        <f>IF(B16="","",VLOOKUP(B16,価格・送料!$A$2:$D$40,3,FALSE))</f>
        <v/>
      </c>
      <c r="E16" s="68" t="str">
        <f>IF(B16="","",VLOOKUP(B16,価格・送料!$A$2:$D$40,4,FALSE))</f>
        <v/>
      </c>
      <c r="F16" s="72"/>
      <c r="G16" s="69" t="str">
        <f t="shared" ref="G16:G20" si="0">IF(B16&lt;&gt;"",IF(F16="","",D16*F16),"")</f>
        <v/>
      </c>
      <c r="H16" s="63" t="str">
        <f t="shared" ref="H16:H20" si="1">IF(B16&lt;&gt;"",IF(F16="","",E16*F16),"")</f>
        <v/>
      </c>
    </row>
    <row r="17" spans="1:8" ht="23" customHeight="1">
      <c r="A17" s="9"/>
      <c r="B17" s="66"/>
      <c r="C17" s="64" t="str">
        <f>IF(B17="","",VLOOKUP(B17,価格・送料!$A$2:$D$40,2,FALSE))</f>
        <v/>
      </c>
      <c r="D17" s="62" t="str">
        <f>IF(B17="","",VLOOKUP(B17,価格・送料!$A$2:$D$40,3,FALSE))</f>
        <v/>
      </c>
      <c r="E17" s="68" t="str">
        <f>IF(B17="","",VLOOKUP(B17,価格・送料!$A$2:$D$40,4,FALSE))</f>
        <v/>
      </c>
      <c r="F17" s="72"/>
      <c r="G17" s="69" t="str">
        <f t="shared" si="0"/>
        <v/>
      </c>
      <c r="H17" s="63" t="str">
        <f t="shared" si="1"/>
        <v/>
      </c>
    </row>
    <row r="18" spans="1:8" ht="23" customHeight="1">
      <c r="A18" s="9"/>
      <c r="B18" s="66"/>
      <c r="C18" s="64" t="str">
        <f>IF(B18="","",VLOOKUP(B18,価格・送料!$A$2:$D$40,2,FALSE))</f>
        <v/>
      </c>
      <c r="D18" s="62" t="str">
        <f>IF(B18="","",VLOOKUP(B18,価格・送料!$A$2:$D$40,3,FALSE))</f>
        <v/>
      </c>
      <c r="E18" s="68" t="str">
        <f>IF(B18="","",VLOOKUP(B18,価格・送料!$A$2:$D$40,4,FALSE))</f>
        <v/>
      </c>
      <c r="F18" s="72"/>
      <c r="G18" s="69" t="str">
        <f t="shared" si="0"/>
        <v/>
      </c>
      <c r="H18" s="63" t="str">
        <f t="shared" si="1"/>
        <v/>
      </c>
    </row>
    <row r="19" spans="1:8" ht="23" customHeight="1">
      <c r="A19" s="9"/>
      <c r="B19" s="66"/>
      <c r="C19" s="64" t="str">
        <f>IF(B19="","",VLOOKUP(B19,価格・送料!$A$2:$D$40,2,FALSE))</f>
        <v/>
      </c>
      <c r="D19" s="62" t="str">
        <f>IF(B19="","",VLOOKUP(B19,価格・送料!$A$2:$D$40,3,FALSE))</f>
        <v/>
      </c>
      <c r="E19" s="68" t="str">
        <f>IF(B19="","",VLOOKUP(B19,価格・送料!$A$2:$D$40,4,FALSE))</f>
        <v/>
      </c>
      <c r="F19" s="72"/>
      <c r="G19" s="69" t="str">
        <f t="shared" si="0"/>
        <v/>
      </c>
      <c r="H19" s="63" t="str">
        <f t="shared" si="1"/>
        <v/>
      </c>
    </row>
    <row r="20" spans="1:8" ht="23" customHeight="1" thickBot="1">
      <c r="A20" s="9"/>
      <c r="B20" s="67"/>
      <c r="C20" s="64" t="str">
        <f>IF(B20="","",VLOOKUP(B20,価格・送料!$A$2:$D$40,2,FALSE))</f>
        <v/>
      </c>
      <c r="D20" s="62" t="str">
        <f>IF(B20="","",VLOOKUP(B20,価格・送料!$A$2:$D$40,3,FALSE))</f>
        <v/>
      </c>
      <c r="E20" s="68" t="str">
        <f>IF(B20="","",VLOOKUP(B20,価格・送料!$A$2:$D$40,4,FALSE))</f>
        <v/>
      </c>
      <c r="F20" s="73"/>
      <c r="G20" s="69" t="str">
        <f t="shared" si="0"/>
        <v/>
      </c>
      <c r="H20" s="63" t="str">
        <f t="shared" si="1"/>
        <v/>
      </c>
    </row>
    <row r="22" spans="1:8" ht="27" thickBot="1">
      <c r="A22" s="6"/>
      <c r="B22" s="3"/>
      <c r="C22" s="3"/>
      <c r="D22" s="3"/>
      <c r="E22" s="7" t="s">
        <v>6</v>
      </c>
      <c r="F22" s="126" t="str">
        <f>IF(SUM(G15:H20)=0,"",SUM(G15:H20))</f>
        <v/>
      </c>
      <c r="G22" s="127"/>
      <c r="H22" s="104" t="s">
        <v>7</v>
      </c>
    </row>
    <row r="24" spans="1:8" ht="18.5" thickBot="1">
      <c r="B24" t="s">
        <v>17</v>
      </c>
    </row>
    <row r="25" spans="1:8">
      <c r="B25" s="128"/>
      <c r="C25" s="129"/>
      <c r="D25" s="129"/>
      <c r="E25" s="129"/>
      <c r="F25" s="129"/>
      <c r="G25" s="129"/>
      <c r="H25" s="130"/>
    </row>
    <row r="26" spans="1:8">
      <c r="B26" s="131"/>
      <c r="C26" s="132"/>
      <c r="D26" s="132"/>
      <c r="E26" s="132"/>
      <c r="F26" s="132"/>
      <c r="G26" s="132"/>
      <c r="H26" s="133"/>
    </row>
    <row r="27" spans="1:8">
      <c r="B27" s="131"/>
      <c r="C27" s="132"/>
      <c r="D27" s="132"/>
      <c r="E27" s="132"/>
      <c r="F27" s="132"/>
      <c r="G27" s="132"/>
      <c r="H27" s="133"/>
    </row>
    <row r="28" spans="1:8">
      <c r="B28" s="131"/>
      <c r="C28" s="132"/>
      <c r="D28" s="132"/>
      <c r="E28" s="132"/>
      <c r="F28" s="132"/>
      <c r="G28" s="132"/>
      <c r="H28" s="133"/>
    </row>
    <row r="29" spans="1:8">
      <c r="B29" s="131"/>
      <c r="C29" s="132"/>
      <c r="D29" s="132"/>
      <c r="E29" s="132"/>
      <c r="F29" s="132"/>
      <c r="G29" s="132"/>
      <c r="H29" s="133"/>
    </row>
    <row r="30" spans="1:8">
      <c r="B30" s="131"/>
      <c r="C30" s="132"/>
      <c r="D30" s="132"/>
      <c r="E30" s="132"/>
      <c r="F30" s="132"/>
      <c r="G30" s="132"/>
      <c r="H30" s="133"/>
    </row>
    <row r="31" spans="1:8">
      <c r="B31" s="131"/>
      <c r="C31" s="132"/>
      <c r="D31" s="132"/>
      <c r="E31" s="132"/>
      <c r="F31" s="132"/>
      <c r="G31" s="132"/>
      <c r="H31" s="133"/>
    </row>
    <row r="32" spans="1:8" ht="18.5" thickBot="1">
      <c r="B32" s="134"/>
      <c r="C32" s="135"/>
      <c r="D32" s="135"/>
      <c r="E32" s="135"/>
      <c r="F32" s="135"/>
      <c r="G32" s="135"/>
      <c r="H32" s="136"/>
    </row>
  </sheetData>
  <sheetProtection sheet="1" objects="1" scenarios="1"/>
  <mergeCells count="21">
    <mergeCell ref="F22:G22"/>
    <mergeCell ref="B25:H32"/>
    <mergeCell ref="E5:H5"/>
    <mergeCell ref="E6:H6"/>
    <mergeCell ref="E9:H9"/>
    <mergeCell ref="E7:H8"/>
    <mergeCell ref="A1:H1"/>
    <mergeCell ref="G2:H2"/>
    <mergeCell ref="B14:C14"/>
    <mergeCell ref="C4:D4"/>
    <mergeCell ref="C5:D5"/>
    <mergeCell ref="C6:D6"/>
    <mergeCell ref="C7:D7"/>
    <mergeCell ref="C8:D8"/>
    <mergeCell ref="C9:D9"/>
    <mergeCell ref="C10:D10"/>
    <mergeCell ref="C11:D11"/>
    <mergeCell ref="E10:H10"/>
    <mergeCell ref="E11:H11"/>
    <mergeCell ref="A3:D3"/>
    <mergeCell ref="G3:H3"/>
  </mergeCells>
  <phoneticPr fontId="2"/>
  <conditionalFormatting sqref="F15:F20">
    <cfRule type="expression" dxfId="0" priority="1">
      <formula>AND(B15&lt;&gt;"",F15="")</formula>
    </cfRule>
  </conditionalFormatting>
  <dataValidations count="3">
    <dataValidation type="list" allowBlank="1" showInputMessage="1" showErrorMessage="1" sqref="E11:H11">
      <formula1>"有,無"</formula1>
    </dataValidation>
    <dataValidation showInputMessage="1" showErrorMessage="1" sqref="G15:G20"/>
    <dataValidation type="list" allowBlank="1" showInputMessage="1" showErrorMessage="1" sqref="F15:F20">
      <formula1>"1,2,3,4,5,6,7,8,9,10"</formula1>
    </dataValidation>
  </dataValidations>
  <pageMargins left="0.39370078740157483" right="0.39370078740157483" top="0.74803149606299213" bottom="0.74803149606299213" header="0.31496062992125984" footer="0.31496062992125984"/>
  <pageSetup paperSize="9" orientation="portrait" horizontalDpi="0" verticalDpi="0" r:id="rId1"/>
  <ignoredErrors>
    <ignoredError sqref="G3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価格・送料!$A$2:$A$40</xm:f>
          </x14:formula1>
          <xm:sqref>B15:B20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O42"/>
  <sheetViews>
    <sheetView showGridLines="0" showRowColHeaders="0" zoomScaleNormal="100" workbookViewId="0">
      <selection activeCell="N1" sqref="N1:O2"/>
    </sheetView>
  </sheetViews>
  <sheetFormatPr defaultRowHeight="18"/>
  <cols>
    <col min="1" max="1" width="3" customWidth="1"/>
    <col min="2" max="2" width="0.83203125" customWidth="1"/>
    <col min="3" max="3" width="3.83203125" customWidth="1"/>
    <col min="4" max="4" width="22.75" customWidth="1"/>
    <col min="5" max="5" width="16.75" customWidth="1"/>
    <col min="11" max="11" width="3.75" customWidth="1"/>
    <col min="12" max="12" width="0.58203125" customWidth="1"/>
    <col min="13" max="13" width="4.1640625" customWidth="1"/>
    <col min="15" max="15" width="10" customWidth="1"/>
  </cols>
  <sheetData>
    <row r="1" spans="2:15" ht="18.5" thickBot="1">
      <c r="N1" s="171" t="s">
        <v>94</v>
      </c>
      <c r="O1" s="172"/>
    </row>
    <row r="2" spans="2:15" ht="18.5" thickBot="1">
      <c r="C2" s="102"/>
      <c r="D2" t="s">
        <v>93</v>
      </c>
      <c r="N2" s="172"/>
      <c r="O2" s="172"/>
    </row>
    <row r="4" spans="2:15" ht="26" customHeight="1">
      <c r="B4" s="84"/>
      <c r="C4" s="40"/>
      <c r="D4" s="40"/>
      <c r="E4" s="40"/>
      <c r="F4" s="40"/>
      <c r="G4" s="40"/>
      <c r="H4" s="40"/>
      <c r="I4" s="40"/>
      <c r="J4" s="40"/>
      <c r="K4" s="85"/>
      <c r="L4" s="94"/>
    </row>
    <row r="5" spans="2:15" ht="23" customHeight="1">
      <c r="B5" s="86"/>
      <c r="C5" s="176" t="s">
        <v>0</v>
      </c>
      <c r="D5" s="177"/>
      <c r="E5" s="177"/>
      <c r="F5" s="177"/>
      <c r="G5" s="177"/>
      <c r="H5" s="177"/>
      <c r="I5" s="177"/>
      <c r="J5" s="177"/>
      <c r="K5" s="87"/>
      <c r="L5" s="94"/>
    </row>
    <row r="6" spans="2:15" ht="18.5" thickBot="1">
      <c r="B6" s="86"/>
      <c r="C6" s="88"/>
      <c r="D6" s="89"/>
      <c r="E6" s="89"/>
      <c r="F6" s="89"/>
      <c r="G6" s="89"/>
      <c r="H6" s="90"/>
      <c r="I6" s="178">
        <v>45791.38299027778</v>
      </c>
      <c r="J6" s="178"/>
      <c r="K6" s="87"/>
      <c r="L6" s="94"/>
    </row>
    <row r="7" spans="2:15" ht="28" customHeight="1" thickBot="1">
      <c r="B7" s="86"/>
      <c r="C7" s="183" t="s">
        <v>8</v>
      </c>
      <c r="D7" s="184"/>
      <c r="E7" s="184"/>
      <c r="F7" s="184"/>
      <c r="G7" s="91"/>
      <c r="H7" s="92" t="s">
        <v>91</v>
      </c>
      <c r="I7" s="185">
        <v>45794.38299027778</v>
      </c>
      <c r="J7" s="185"/>
      <c r="K7" s="87"/>
      <c r="L7" s="94"/>
      <c r="M7" s="83">
        <v>3</v>
      </c>
    </row>
    <row r="8" spans="2:15" ht="28" customHeight="1" thickBot="1">
      <c r="B8" s="86"/>
      <c r="C8" s="5"/>
      <c r="D8" s="5"/>
      <c r="E8" s="179" t="s">
        <v>1</v>
      </c>
      <c r="F8" s="177"/>
      <c r="G8" s="5"/>
      <c r="H8" s="93"/>
      <c r="I8" s="94"/>
      <c r="J8" s="93"/>
      <c r="K8" s="87"/>
      <c r="L8" s="94"/>
    </row>
    <row r="9" spans="2:15" ht="28" customHeight="1">
      <c r="B9" s="86"/>
      <c r="C9" s="5"/>
      <c r="D9" s="5"/>
      <c r="E9" s="111" t="s">
        <v>13</v>
      </c>
      <c r="F9" s="112"/>
      <c r="G9" s="180" t="s">
        <v>83</v>
      </c>
      <c r="H9" s="181"/>
      <c r="I9" s="181"/>
      <c r="J9" s="182"/>
      <c r="K9" s="87"/>
      <c r="L9" s="94"/>
    </row>
    <row r="10" spans="2:15" ht="28" customHeight="1">
      <c r="B10" s="86"/>
      <c r="C10" s="5"/>
      <c r="D10" s="5"/>
      <c r="E10" s="111" t="s">
        <v>4</v>
      </c>
      <c r="F10" s="112"/>
      <c r="G10" s="186" t="s">
        <v>84</v>
      </c>
      <c r="H10" s="187"/>
      <c r="I10" s="187"/>
      <c r="J10" s="188"/>
      <c r="K10" s="87"/>
      <c r="L10" s="94"/>
    </row>
    <row r="11" spans="2:15" ht="28" customHeight="1">
      <c r="B11" s="86"/>
      <c r="C11" s="5"/>
      <c r="D11" s="5"/>
      <c r="E11" s="113" t="s">
        <v>18</v>
      </c>
      <c r="F11" s="189"/>
      <c r="G11" s="173" t="s">
        <v>92</v>
      </c>
      <c r="H11" s="174"/>
      <c r="I11" s="174"/>
      <c r="J11" s="175"/>
      <c r="K11" s="87"/>
      <c r="L11" s="94"/>
    </row>
    <row r="12" spans="2:15" ht="28" customHeight="1">
      <c r="B12" s="86"/>
      <c r="C12" s="5"/>
      <c r="D12" s="5"/>
      <c r="E12" s="115"/>
      <c r="F12" s="190"/>
      <c r="G12" s="149"/>
      <c r="H12" s="150"/>
      <c r="I12" s="150"/>
      <c r="J12" s="151"/>
      <c r="K12" s="87"/>
      <c r="L12" s="94"/>
    </row>
    <row r="13" spans="2:15" ht="28" customHeight="1">
      <c r="B13" s="86"/>
      <c r="C13" s="5"/>
      <c r="D13" s="5"/>
      <c r="E13" s="111" t="s">
        <v>2</v>
      </c>
      <c r="F13" s="112"/>
      <c r="G13" s="162" t="s">
        <v>85</v>
      </c>
      <c r="H13" s="163"/>
      <c r="I13" s="163"/>
      <c r="J13" s="164"/>
      <c r="K13" s="87"/>
      <c r="L13" s="94"/>
    </row>
    <row r="14" spans="2:15" ht="28" customHeight="1">
      <c r="B14" s="86"/>
      <c r="C14" s="5"/>
      <c r="D14" s="5"/>
      <c r="E14" s="111" t="s">
        <v>3</v>
      </c>
      <c r="F14" s="112"/>
      <c r="G14" s="165" t="s">
        <v>86</v>
      </c>
      <c r="H14" s="166"/>
      <c r="I14" s="166"/>
      <c r="J14" s="167"/>
      <c r="K14" s="87"/>
      <c r="L14" s="94"/>
    </row>
    <row r="15" spans="2:15" ht="18.5" thickBot="1">
      <c r="B15" s="86"/>
      <c r="C15" s="5"/>
      <c r="D15" s="5"/>
      <c r="E15" s="111" t="s">
        <v>14</v>
      </c>
      <c r="F15" s="112"/>
      <c r="G15" s="168" t="s">
        <v>87</v>
      </c>
      <c r="H15" s="169"/>
      <c r="I15" s="169"/>
      <c r="J15" s="170"/>
      <c r="K15" s="87"/>
      <c r="L15" s="94"/>
    </row>
    <row r="16" spans="2:15">
      <c r="B16" s="86"/>
      <c r="C16" s="5"/>
      <c r="D16" s="5" t="s">
        <v>5</v>
      </c>
      <c r="E16" s="5"/>
      <c r="F16" s="5"/>
      <c r="G16" s="5"/>
      <c r="H16" s="5"/>
      <c r="I16" s="5"/>
      <c r="J16" s="5"/>
      <c r="K16" s="87"/>
      <c r="L16" s="94"/>
    </row>
    <row r="17" spans="2:12" ht="23" customHeight="1">
      <c r="B17" s="86"/>
      <c r="C17" s="5"/>
      <c r="D17" s="5"/>
      <c r="E17" s="5"/>
      <c r="F17" s="5"/>
      <c r="G17" s="5"/>
      <c r="H17" s="5"/>
      <c r="I17" s="5"/>
      <c r="J17" s="5"/>
      <c r="K17" s="87"/>
      <c r="L17" s="94"/>
    </row>
    <row r="18" spans="2:12" ht="23" customHeight="1" thickBot="1">
      <c r="B18" s="86"/>
      <c r="C18" s="95"/>
      <c r="D18" s="108" t="s">
        <v>12</v>
      </c>
      <c r="E18" s="109"/>
      <c r="F18" s="11" t="s">
        <v>10</v>
      </c>
      <c r="G18" s="11" t="s">
        <v>11</v>
      </c>
      <c r="H18" s="70" t="s">
        <v>9</v>
      </c>
      <c r="I18" s="10" t="s">
        <v>15</v>
      </c>
      <c r="J18" s="10" t="s">
        <v>16</v>
      </c>
      <c r="K18" s="87"/>
      <c r="L18" s="94"/>
    </row>
    <row r="19" spans="2:12" ht="23" customHeight="1">
      <c r="B19" s="86"/>
      <c r="C19" s="95"/>
      <c r="D19" s="77" t="s">
        <v>41</v>
      </c>
      <c r="E19" s="64" t="s">
        <v>88</v>
      </c>
      <c r="F19" s="62">
        <v>5000</v>
      </c>
      <c r="G19" s="68">
        <v>500</v>
      </c>
      <c r="H19" s="74">
        <v>1</v>
      </c>
      <c r="I19" s="69">
        <v>5000</v>
      </c>
      <c r="J19" s="63">
        <v>500</v>
      </c>
      <c r="K19" s="87"/>
      <c r="L19" s="94"/>
    </row>
    <row r="20" spans="2:12" ht="23" customHeight="1">
      <c r="B20" s="86"/>
      <c r="C20" s="95"/>
      <c r="D20" s="78" t="s">
        <v>56</v>
      </c>
      <c r="E20" s="64" t="s">
        <v>89</v>
      </c>
      <c r="F20" s="62">
        <v>5000</v>
      </c>
      <c r="G20" s="68">
        <v>500</v>
      </c>
      <c r="H20" s="75">
        <v>1</v>
      </c>
      <c r="I20" s="69">
        <v>5000</v>
      </c>
      <c r="J20" s="63">
        <v>500</v>
      </c>
      <c r="K20" s="87"/>
      <c r="L20" s="94"/>
    </row>
    <row r="21" spans="2:12" ht="23" customHeight="1">
      <c r="B21" s="86"/>
      <c r="C21" s="95"/>
      <c r="D21" s="78" t="s">
        <v>50</v>
      </c>
      <c r="E21" s="64">
        <v>0</v>
      </c>
      <c r="F21" s="62">
        <v>1500</v>
      </c>
      <c r="G21" s="68">
        <v>300</v>
      </c>
      <c r="H21" s="75">
        <v>1</v>
      </c>
      <c r="I21" s="69">
        <v>1500</v>
      </c>
      <c r="J21" s="63">
        <v>300</v>
      </c>
      <c r="K21" s="87"/>
      <c r="L21" s="94"/>
    </row>
    <row r="22" spans="2:12" ht="23" customHeight="1">
      <c r="B22" s="86"/>
      <c r="C22" s="95"/>
      <c r="D22" s="78"/>
      <c r="E22" s="64" t="s">
        <v>90</v>
      </c>
      <c r="F22" s="62" t="s">
        <v>90</v>
      </c>
      <c r="G22" s="68" t="s">
        <v>90</v>
      </c>
      <c r="H22" s="75"/>
      <c r="I22" s="69" t="s">
        <v>90</v>
      </c>
      <c r="J22" s="63" t="s">
        <v>90</v>
      </c>
      <c r="K22" s="87"/>
      <c r="L22" s="94"/>
    </row>
    <row r="23" spans="2:12" ht="23" customHeight="1">
      <c r="B23" s="86"/>
      <c r="C23" s="95"/>
      <c r="D23" s="78"/>
      <c r="E23" s="64" t="s">
        <v>90</v>
      </c>
      <c r="F23" s="62" t="s">
        <v>90</v>
      </c>
      <c r="G23" s="68" t="s">
        <v>90</v>
      </c>
      <c r="H23" s="75"/>
      <c r="I23" s="69" t="s">
        <v>90</v>
      </c>
      <c r="J23" s="63" t="s">
        <v>90</v>
      </c>
      <c r="K23" s="87"/>
      <c r="L23" s="94"/>
    </row>
    <row r="24" spans="2:12" ht="18.5" thickBot="1">
      <c r="B24" s="86"/>
      <c r="C24" s="95"/>
      <c r="D24" s="79"/>
      <c r="E24" s="64" t="s">
        <v>90</v>
      </c>
      <c r="F24" s="62" t="s">
        <v>90</v>
      </c>
      <c r="G24" s="68" t="s">
        <v>90</v>
      </c>
      <c r="H24" s="76"/>
      <c r="I24" s="69" t="s">
        <v>90</v>
      </c>
      <c r="J24" s="63" t="s">
        <v>90</v>
      </c>
      <c r="K24" s="87"/>
      <c r="L24" s="94"/>
    </row>
    <row r="25" spans="2:12">
      <c r="B25" s="86"/>
      <c r="C25" s="94"/>
      <c r="D25" s="94"/>
      <c r="E25" s="94"/>
      <c r="F25" s="94"/>
      <c r="G25" s="94"/>
      <c r="H25" s="94"/>
      <c r="I25" s="94"/>
      <c r="J25" s="94"/>
      <c r="K25" s="87"/>
      <c r="L25" s="94"/>
    </row>
    <row r="26" spans="2:12" ht="27" thickBot="1">
      <c r="B26" s="86"/>
      <c r="C26" s="96"/>
      <c r="D26" s="97"/>
      <c r="E26" s="97"/>
      <c r="F26" s="97"/>
      <c r="G26" s="98" t="s">
        <v>6</v>
      </c>
      <c r="H26" s="126">
        <v>12800</v>
      </c>
      <c r="I26" s="127"/>
      <c r="J26" s="104" t="s">
        <v>7</v>
      </c>
      <c r="K26" s="87"/>
      <c r="L26" s="94"/>
    </row>
    <row r="27" spans="2:12">
      <c r="B27" s="86"/>
      <c r="C27" s="94"/>
      <c r="D27" s="94"/>
      <c r="E27" s="94"/>
      <c r="F27" s="94"/>
      <c r="G27" s="94"/>
      <c r="H27" s="94"/>
      <c r="I27" s="94"/>
      <c r="J27" s="94"/>
      <c r="K27" s="87"/>
      <c r="L27" s="94"/>
    </row>
    <row r="28" spans="2:12" ht="18.5" thickBot="1">
      <c r="B28" s="86"/>
      <c r="C28" s="94"/>
      <c r="D28" s="94" t="s">
        <v>17</v>
      </c>
      <c r="E28" s="94"/>
      <c r="F28" s="94"/>
      <c r="G28" s="94"/>
      <c r="H28" s="94"/>
      <c r="I28" s="94"/>
      <c r="J28" s="94"/>
      <c r="K28" s="87"/>
      <c r="L28" s="94"/>
    </row>
    <row r="29" spans="2:12">
      <c r="B29" s="86"/>
      <c r="C29" s="94"/>
      <c r="D29" s="153"/>
      <c r="E29" s="154"/>
      <c r="F29" s="154"/>
      <c r="G29" s="154"/>
      <c r="H29" s="154"/>
      <c r="I29" s="154"/>
      <c r="J29" s="155"/>
      <c r="K29" s="87"/>
      <c r="L29" s="94"/>
    </row>
    <row r="30" spans="2:12">
      <c r="B30" s="86"/>
      <c r="C30" s="94"/>
      <c r="D30" s="156"/>
      <c r="E30" s="157"/>
      <c r="F30" s="157"/>
      <c r="G30" s="157"/>
      <c r="H30" s="157"/>
      <c r="I30" s="157"/>
      <c r="J30" s="158"/>
      <c r="K30" s="87"/>
      <c r="L30" s="94"/>
    </row>
    <row r="31" spans="2:12">
      <c r="B31" s="86"/>
      <c r="C31" s="94"/>
      <c r="D31" s="156"/>
      <c r="E31" s="157"/>
      <c r="F31" s="157"/>
      <c r="G31" s="157"/>
      <c r="H31" s="157"/>
      <c r="I31" s="157"/>
      <c r="J31" s="158"/>
      <c r="K31" s="87"/>
      <c r="L31" s="94"/>
    </row>
    <row r="32" spans="2:12">
      <c r="B32" s="86"/>
      <c r="C32" s="94"/>
      <c r="D32" s="156"/>
      <c r="E32" s="157"/>
      <c r="F32" s="157"/>
      <c r="G32" s="157"/>
      <c r="H32" s="157"/>
      <c r="I32" s="157"/>
      <c r="J32" s="158"/>
      <c r="K32" s="87"/>
      <c r="L32" s="94"/>
    </row>
    <row r="33" spans="2:12">
      <c r="B33" s="86"/>
      <c r="C33" s="94"/>
      <c r="D33" s="156"/>
      <c r="E33" s="157"/>
      <c r="F33" s="157"/>
      <c r="G33" s="157"/>
      <c r="H33" s="157"/>
      <c r="I33" s="157"/>
      <c r="J33" s="158"/>
      <c r="K33" s="87"/>
      <c r="L33" s="94"/>
    </row>
    <row r="34" spans="2:12">
      <c r="B34" s="86"/>
      <c r="C34" s="94"/>
      <c r="D34" s="156"/>
      <c r="E34" s="157"/>
      <c r="F34" s="157"/>
      <c r="G34" s="157"/>
      <c r="H34" s="157"/>
      <c r="I34" s="157"/>
      <c r="J34" s="158"/>
      <c r="K34" s="87"/>
      <c r="L34" s="94"/>
    </row>
    <row r="35" spans="2:12">
      <c r="B35" s="86"/>
      <c r="C35" s="94"/>
      <c r="D35" s="156"/>
      <c r="E35" s="157"/>
      <c r="F35" s="157"/>
      <c r="G35" s="157"/>
      <c r="H35" s="157"/>
      <c r="I35" s="157"/>
      <c r="J35" s="158"/>
      <c r="K35" s="87"/>
      <c r="L35" s="94"/>
    </row>
    <row r="36" spans="2:12" ht="18.5" thickBot="1">
      <c r="B36" s="86"/>
      <c r="C36" s="94"/>
      <c r="D36" s="159"/>
      <c r="E36" s="160"/>
      <c r="F36" s="160"/>
      <c r="G36" s="160"/>
      <c r="H36" s="160"/>
      <c r="I36" s="160"/>
      <c r="J36" s="161"/>
      <c r="K36" s="87"/>
      <c r="L36" s="94"/>
    </row>
    <row r="37" spans="2:12">
      <c r="B37" s="99"/>
      <c r="C37" s="100"/>
      <c r="D37" s="100"/>
      <c r="E37" s="100"/>
      <c r="F37" s="100"/>
      <c r="G37" s="100"/>
      <c r="H37" s="100"/>
      <c r="I37" s="100"/>
      <c r="J37" s="100"/>
      <c r="K37" s="101"/>
      <c r="L37" s="94"/>
    </row>
    <row r="39" spans="2:12">
      <c r="D39" s="152" t="s">
        <v>95</v>
      </c>
      <c r="E39" s="106"/>
      <c r="F39" s="106"/>
      <c r="G39" s="106"/>
      <c r="H39" s="106"/>
      <c r="I39" s="106"/>
      <c r="J39" s="106"/>
    </row>
    <row r="40" spans="2:12">
      <c r="D40" s="106"/>
      <c r="E40" s="106"/>
      <c r="F40" s="106"/>
      <c r="G40" s="106"/>
      <c r="H40" s="106"/>
      <c r="I40" s="106"/>
      <c r="J40" s="106"/>
    </row>
    <row r="41" spans="2:12">
      <c r="D41" s="106"/>
      <c r="E41" s="106"/>
      <c r="F41" s="106"/>
      <c r="G41" s="106"/>
      <c r="H41" s="106"/>
      <c r="I41" s="106"/>
      <c r="J41" s="106"/>
    </row>
    <row r="42" spans="2:12">
      <c r="D42" s="106"/>
      <c r="E42" s="106"/>
      <c r="F42" s="106"/>
      <c r="G42" s="106"/>
      <c r="H42" s="106"/>
      <c r="I42" s="106"/>
      <c r="J42" s="106"/>
    </row>
  </sheetData>
  <sheetProtection sheet="1" objects="1" scenarios="1"/>
  <mergeCells count="23">
    <mergeCell ref="N1:O2"/>
    <mergeCell ref="G11:J12"/>
    <mergeCell ref="C5:J5"/>
    <mergeCell ref="I6:J6"/>
    <mergeCell ref="E8:F8"/>
    <mergeCell ref="E9:F9"/>
    <mergeCell ref="G9:J9"/>
    <mergeCell ref="C7:F7"/>
    <mergeCell ref="I7:J7"/>
    <mergeCell ref="E10:F10"/>
    <mergeCell ref="G10:J10"/>
    <mergeCell ref="E11:F11"/>
    <mergeCell ref="E12:F12"/>
    <mergeCell ref="D39:J42"/>
    <mergeCell ref="D18:E18"/>
    <mergeCell ref="H26:I26"/>
    <mergeCell ref="D29:J36"/>
    <mergeCell ref="E13:F13"/>
    <mergeCell ref="G13:J13"/>
    <mergeCell ref="E14:F14"/>
    <mergeCell ref="G14:J14"/>
    <mergeCell ref="E15:F15"/>
    <mergeCell ref="G15:J15"/>
  </mergeCells>
  <phoneticPr fontId="2"/>
  <dataValidations count="1">
    <dataValidation type="list" allowBlank="1" showInputMessage="1" showErrorMessage="1" sqref="G15:J15">
      <formula1>"有,無"</formula1>
    </dataValidation>
  </dataValidations>
  <pageMargins left="0.39370078740157483" right="0.39370078740157483" top="0.74803149606299213" bottom="0.74803149606299213" header="0.31496062992125984" footer="0.31496062992125984"/>
  <pageSetup paperSize="9" scale="74" orientation="portrait" cellComments="asDisplayed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A3" sqref="A3"/>
    </sheetView>
  </sheetViews>
  <sheetFormatPr defaultRowHeight="18"/>
  <cols>
    <col min="1" max="1" width="25.08203125" customWidth="1"/>
    <col min="2" max="2" width="17.33203125" bestFit="1" customWidth="1"/>
    <col min="3" max="4" width="11" bestFit="1" customWidth="1"/>
  </cols>
  <sheetData>
    <row r="1" spans="1:4">
      <c r="A1" s="36" t="s">
        <v>12</v>
      </c>
      <c r="B1" s="37"/>
      <c r="C1" s="38" t="s">
        <v>10</v>
      </c>
      <c r="D1" s="39" t="s">
        <v>11</v>
      </c>
    </row>
    <row r="2" spans="1:4">
      <c r="A2" s="35" t="s">
        <v>19</v>
      </c>
      <c r="B2" s="32" t="s">
        <v>59</v>
      </c>
      <c r="C2" s="33">
        <v>5000</v>
      </c>
      <c r="D2" s="34">
        <v>500</v>
      </c>
    </row>
    <row r="3" spans="1:4">
      <c r="A3" s="41" t="s">
        <v>20</v>
      </c>
      <c r="B3" s="42" t="s">
        <v>60</v>
      </c>
      <c r="C3" s="12">
        <v>5000</v>
      </c>
      <c r="D3" s="22">
        <v>500</v>
      </c>
    </row>
    <row r="4" spans="1:4">
      <c r="A4" s="41" t="s">
        <v>21</v>
      </c>
      <c r="B4" s="42" t="s">
        <v>61</v>
      </c>
      <c r="C4" s="12">
        <v>5000</v>
      </c>
      <c r="D4" s="22">
        <v>500</v>
      </c>
    </row>
    <row r="5" spans="1:4">
      <c r="A5" s="41" t="s">
        <v>22</v>
      </c>
      <c r="B5" s="42" t="s">
        <v>62</v>
      </c>
      <c r="C5" s="12">
        <v>5400</v>
      </c>
      <c r="D5" s="22">
        <v>500</v>
      </c>
    </row>
    <row r="6" spans="1:4">
      <c r="A6" s="41" t="s">
        <v>23</v>
      </c>
      <c r="B6" s="42" t="s">
        <v>63</v>
      </c>
      <c r="C6" s="12">
        <v>5000</v>
      </c>
      <c r="D6" s="22">
        <v>500</v>
      </c>
    </row>
    <row r="7" spans="1:4">
      <c r="A7" s="41" t="s">
        <v>24</v>
      </c>
      <c r="B7" s="42" t="s">
        <v>64</v>
      </c>
      <c r="C7" s="12">
        <v>5000</v>
      </c>
      <c r="D7" s="22">
        <v>500</v>
      </c>
    </row>
    <row r="8" spans="1:4">
      <c r="A8" s="41" t="s">
        <v>25</v>
      </c>
      <c r="B8" s="42" t="s">
        <v>65</v>
      </c>
      <c r="C8" s="12">
        <v>5000</v>
      </c>
      <c r="D8" s="22">
        <v>500</v>
      </c>
    </row>
    <row r="9" spans="1:4">
      <c r="A9" s="41" t="s">
        <v>26</v>
      </c>
      <c r="B9" s="42" t="s">
        <v>66</v>
      </c>
      <c r="C9" s="12">
        <v>5000</v>
      </c>
      <c r="D9" s="22">
        <v>500</v>
      </c>
    </row>
    <row r="10" spans="1:4">
      <c r="A10" s="41" t="s">
        <v>27</v>
      </c>
      <c r="B10" s="42" t="s">
        <v>67</v>
      </c>
      <c r="C10" s="12">
        <v>5600</v>
      </c>
      <c r="D10" s="22">
        <v>500</v>
      </c>
    </row>
    <row r="11" spans="1:4">
      <c r="A11" s="41" t="s">
        <v>28</v>
      </c>
      <c r="B11" s="42" t="s">
        <v>68</v>
      </c>
      <c r="C11" s="12">
        <v>5000</v>
      </c>
      <c r="D11" s="22">
        <v>500</v>
      </c>
    </row>
    <row r="12" spans="1:4">
      <c r="A12" s="41" t="s">
        <v>29</v>
      </c>
      <c r="B12" s="43" t="s">
        <v>69</v>
      </c>
      <c r="C12" s="12">
        <v>5000</v>
      </c>
      <c r="D12" s="22">
        <v>500</v>
      </c>
    </row>
    <row r="13" spans="1:4">
      <c r="A13" s="41" t="s">
        <v>30</v>
      </c>
      <c r="B13" s="42" t="s">
        <v>70</v>
      </c>
      <c r="C13" s="12">
        <v>5000</v>
      </c>
      <c r="D13" s="22">
        <v>500</v>
      </c>
    </row>
    <row r="14" spans="1:4">
      <c r="A14" s="41" t="s">
        <v>31</v>
      </c>
      <c r="B14" s="42" t="s">
        <v>71</v>
      </c>
      <c r="C14" s="12">
        <v>6300</v>
      </c>
      <c r="D14" s="22">
        <v>500</v>
      </c>
    </row>
    <row r="15" spans="1:4">
      <c r="A15" s="41" t="s">
        <v>32</v>
      </c>
      <c r="B15" s="42" t="s">
        <v>72</v>
      </c>
      <c r="C15" s="12">
        <v>6400</v>
      </c>
      <c r="D15" s="22">
        <v>500</v>
      </c>
    </row>
    <row r="16" spans="1:4">
      <c r="A16" s="41" t="s">
        <v>33</v>
      </c>
      <c r="B16" s="42" t="s">
        <v>73</v>
      </c>
      <c r="C16" s="12">
        <v>5700</v>
      </c>
      <c r="D16" s="22">
        <v>500</v>
      </c>
    </row>
    <row r="17" spans="1:4">
      <c r="A17" s="41" t="s">
        <v>34</v>
      </c>
      <c r="B17" s="42" t="s">
        <v>74</v>
      </c>
      <c r="C17" s="12">
        <v>6200</v>
      </c>
      <c r="D17" s="22">
        <v>500</v>
      </c>
    </row>
    <row r="18" spans="1:4">
      <c r="A18" s="41" t="s">
        <v>35</v>
      </c>
      <c r="B18" s="42" t="s">
        <v>75</v>
      </c>
      <c r="C18" s="12">
        <v>6500</v>
      </c>
      <c r="D18" s="22">
        <v>500</v>
      </c>
    </row>
    <row r="19" spans="1:4">
      <c r="A19" s="41" t="s">
        <v>36</v>
      </c>
      <c r="B19" s="42" t="s">
        <v>76</v>
      </c>
      <c r="C19" s="12">
        <v>5000</v>
      </c>
      <c r="D19" s="22">
        <v>500</v>
      </c>
    </row>
    <row r="20" spans="1:4">
      <c r="A20" s="41" t="s">
        <v>37</v>
      </c>
      <c r="B20" s="42" t="s">
        <v>77</v>
      </c>
      <c r="C20" s="12">
        <v>5500</v>
      </c>
      <c r="D20" s="22">
        <v>500</v>
      </c>
    </row>
    <row r="21" spans="1:4">
      <c r="A21" s="41" t="s">
        <v>38</v>
      </c>
      <c r="B21" s="42" t="s">
        <v>78</v>
      </c>
      <c r="C21" s="12">
        <v>5300</v>
      </c>
      <c r="D21" s="22">
        <v>500</v>
      </c>
    </row>
    <row r="22" spans="1:4">
      <c r="A22" s="41" t="s">
        <v>39</v>
      </c>
      <c r="B22" s="42" t="s">
        <v>79</v>
      </c>
      <c r="C22" s="12">
        <v>3500</v>
      </c>
      <c r="D22" s="22">
        <v>500</v>
      </c>
    </row>
    <row r="23" spans="1:4">
      <c r="A23" s="41" t="s">
        <v>40</v>
      </c>
      <c r="B23" s="42" t="s">
        <v>80</v>
      </c>
      <c r="C23" s="12">
        <v>5300</v>
      </c>
      <c r="D23" s="22">
        <v>500</v>
      </c>
    </row>
    <row r="24" spans="1:4">
      <c r="A24" s="44" t="s">
        <v>41</v>
      </c>
      <c r="B24" s="45" t="s">
        <v>81</v>
      </c>
      <c r="C24" s="13">
        <v>5000</v>
      </c>
      <c r="D24" s="23">
        <v>500</v>
      </c>
    </row>
    <row r="25" spans="1:4">
      <c r="A25" s="46" t="s">
        <v>42</v>
      </c>
      <c r="B25" s="47"/>
      <c r="C25" s="14">
        <v>1500</v>
      </c>
      <c r="D25" s="24">
        <v>300</v>
      </c>
    </row>
    <row r="26" spans="1:4">
      <c r="A26" s="48" t="s">
        <v>43</v>
      </c>
      <c r="B26" s="49"/>
      <c r="C26" s="15">
        <v>1500</v>
      </c>
      <c r="D26" s="25">
        <v>300</v>
      </c>
    </row>
    <row r="27" spans="1:4">
      <c r="A27" s="48" t="s">
        <v>44</v>
      </c>
      <c r="B27" s="49"/>
      <c r="C27" s="15">
        <v>1500</v>
      </c>
      <c r="D27" s="25">
        <v>300</v>
      </c>
    </row>
    <row r="28" spans="1:4">
      <c r="A28" s="48" t="s">
        <v>45</v>
      </c>
      <c r="B28" s="49"/>
      <c r="C28" s="15">
        <v>1500</v>
      </c>
      <c r="D28" s="25">
        <v>300</v>
      </c>
    </row>
    <row r="29" spans="1:4">
      <c r="A29" s="48" t="s">
        <v>46</v>
      </c>
      <c r="B29" s="49"/>
      <c r="C29" s="15">
        <v>1500</v>
      </c>
      <c r="D29" s="25">
        <v>300</v>
      </c>
    </row>
    <row r="30" spans="1:4">
      <c r="A30" s="48" t="s">
        <v>47</v>
      </c>
      <c r="B30" s="49"/>
      <c r="C30" s="15">
        <v>1500</v>
      </c>
      <c r="D30" s="25">
        <v>300</v>
      </c>
    </row>
    <row r="31" spans="1:4">
      <c r="A31" s="48" t="s">
        <v>48</v>
      </c>
      <c r="B31" s="49"/>
      <c r="C31" s="15">
        <v>1500</v>
      </c>
      <c r="D31" s="25">
        <v>300</v>
      </c>
    </row>
    <row r="32" spans="1:4">
      <c r="A32" s="48" t="s">
        <v>49</v>
      </c>
      <c r="B32" s="49"/>
      <c r="C32" s="15">
        <v>1500</v>
      </c>
      <c r="D32" s="25">
        <v>300</v>
      </c>
    </row>
    <row r="33" spans="1:4">
      <c r="A33" s="50" t="s">
        <v>50</v>
      </c>
      <c r="B33" s="51"/>
      <c r="C33" s="16">
        <v>1500</v>
      </c>
      <c r="D33" s="26">
        <v>300</v>
      </c>
    </row>
    <row r="34" spans="1:4">
      <c r="A34" s="52" t="s">
        <v>51</v>
      </c>
      <c r="B34" s="53"/>
      <c r="C34" s="17">
        <v>1500</v>
      </c>
      <c r="D34" s="27">
        <v>300</v>
      </c>
    </row>
    <row r="35" spans="1:4">
      <c r="A35" s="54" t="s">
        <v>52</v>
      </c>
      <c r="B35" s="55"/>
      <c r="C35" s="18">
        <v>1500</v>
      </c>
      <c r="D35" s="28">
        <v>300</v>
      </c>
    </row>
    <row r="36" spans="1:4">
      <c r="A36" s="56" t="s">
        <v>53</v>
      </c>
      <c r="B36" s="57" t="s">
        <v>54</v>
      </c>
      <c r="C36" s="19">
        <v>4000</v>
      </c>
      <c r="D36" s="29">
        <v>500</v>
      </c>
    </row>
    <row r="37" spans="1:4">
      <c r="A37" s="56" t="s">
        <v>53</v>
      </c>
      <c r="B37" s="57" t="s">
        <v>55</v>
      </c>
      <c r="C37" s="19">
        <v>10000</v>
      </c>
      <c r="D37" s="29">
        <v>500</v>
      </c>
    </row>
    <row r="38" spans="1:4">
      <c r="A38" s="56" t="s">
        <v>56</v>
      </c>
      <c r="B38" s="57" t="s">
        <v>57</v>
      </c>
      <c r="C38" s="19">
        <v>5000</v>
      </c>
      <c r="D38" s="29">
        <v>500</v>
      </c>
    </row>
    <row r="39" spans="1:4">
      <c r="A39" s="58" t="s">
        <v>56</v>
      </c>
      <c r="B39" s="59" t="s">
        <v>54</v>
      </c>
      <c r="C39" s="20">
        <v>4000</v>
      </c>
      <c r="D39" s="30">
        <v>500</v>
      </c>
    </row>
    <row r="40" spans="1:4">
      <c r="A40" s="60" t="s">
        <v>58</v>
      </c>
      <c r="B40" s="61"/>
      <c r="C40" s="21">
        <v>800</v>
      </c>
      <c r="D40" s="31">
        <v>300</v>
      </c>
    </row>
    <row r="41" spans="1:4">
      <c r="A41" s="40"/>
      <c r="B41" s="40"/>
      <c r="C41" s="40"/>
      <c r="D41" s="40"/>
    </row>
  </sheetData>
  <sheetProtection sheet="1" objects="1" scenarios="1"/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購入申込書</vt:lpstr>
      <vt:lpstr>記入例</vt:lpstr>
      <vt:lpstr>価格・送料</vt:lpstr>
      <vt:lpstr>記入例!Print_Area</vt:lpstr>
      <vt:lpstr>購入申込書!Print_Area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史料整理担当</cp:lastModifiedBy>
  <cp:lastPrinted>2025-05-14T01:33:00Z</cp:lastPrinted>
  <dcterms:created xsi:type="dcterms:W3CDTF">2025-04-20T23:33:22Z</dcterms:created>
  <dcterms:modified xsi:type="dcterms:W3CDTF">2025-05-14T01:35:29Z</dcterms:modified>
</cp:coreProperties>
</file>