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5 就労支援係/R7年度/37_指定・指導ガイドライン/02_発出/"/>
    </mc:Choice>
  </mc:AlternateContent>
  <xr:revisionPtr revIDLastSave="5" documentId="8_{DC123044-FE04-4591-834D-1FF866E3AD5A}" xr6:coauthVersionLast="47" xr6:coauthVersionMax="47" xr10:uidLastSave="{A92B1E27-164B-4EEA-9A4C-1C509C41D674}"/>
  <bookViews>
    <workbookView xWindow="-120" yWindow="-163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<sst xmlns="http://schemas.openxmlformats.org/spreadsheetml/2006/main" count="735" uniqueCount="306">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</sst>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16"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c r="E19" s="248"/>
      <c r="F19" s="151"/>
      <c r="G19" s="152"/>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193" t="s">
        <v>69</v>
      </c>
      <c r="E51" s="194"/>
      <c r="F51" s="138" t="s">
        <v>70</v>
      </c>
      <c r="G51" s="138" t="s">
        <v>71</v>
      </c>
      <c r="H51" s="138" t="s">
        <v>72</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0</v>
      </c>
      <c r="F69" s="180" t="s">
        <v>78</v>
      </c>
      <c r="G69" s="180"/>
      <c r="H69" s="181"/>
    </row>
    <row r="70" spans="1:9" ht="42.75" customHeight="1">
      <c r="A70" s="62"/>
      <c r="B70" s="254" t="s">
        <v>97</v>
      </c>
      <c r="C70" s="255"/>
      <c r="D70" s="256"/>
      <c r="E70" s="83">
        <v>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c r="E19" s="300"/>
      <c r="F19" s="151"/>
      <c r="G19" s="149"/>
      <c r="H19" s="64" t="s">
        <v>25</v>
      </c>
      <c r="M19" t="s">
        <v>26</v>
      </c>
    </row>
    <row r="20" spans="1:13">
      <c r="B20" s="207" t="s">
        <v>111</v>
      </c>
      <c r="C20" s="294"/>
      <c r="D20" s="295"/>
      <c r="E20" s="296"/>
      <c r="F20" s="296"/>
      <c r="G20" s="297"/>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0</v>
      </c>
      <c r="F70" s="180" t="s">
        <v>78</v>
      </c>
      <c r="G70" s="180"/>
      <c r="H70" s="181"/>
    </row>
    <row r="71" spans="1:9" ht="42.75" customHeight="1" thickBot="1">
      <c r="A71" s="62"/>
      <c r="B71" s="254" t="s">
        <v>117</v>
      </c>
      <c r="C71" s="255"/>
      <c r="D71" s="255"/>
      <c r="E71" s="89">
        <v>0</v>
      </c>
      <c r="F71" s="232" t="s">
        <v>98</v>
      </c>
      <c r="G71" s="232"/>
      <c r="H71" s="233"/>
    </row>
    <row r="72" spans="1:9" ht="28.5" customHeight="1" thickBot="1">
      <c r="A72" s="62"/>
      <c r="B72" s="260" t="s">
        <v>118</v>
      </c>
      <c r="C72" s="261"/>
      <c r="D72" s="262"/>
      <c r="E72" s="130">
        <f>C44-(E60+E71)</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122</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t="s">
        <v>123</v>
      </c>
      <c r="D30" s="124" t="s">
        <v>124</v>
      </c>
      <c r="E30" s="244" t="s">
        <v>125</v>
      </c>
      <c r="F30" s="245"/>
      <c r="G30" s="109">
        <v>9000000</v>
      </c>
      <c r="I30" s="76"/>
      <c r="J30" s="75"/>
      <c r="K30" s="75"/>
    </row>
    <row r="31" spans="1:13">
      <c r="B31" s="70" t="s">
        <v>47</v>
      </c>
      <c r="C31" s="110" t="s">
        <v>126</v>
      </c>
      <c r="D31" s="125"/>
      <c r="E31" s="203"/>
      <c r="F31" s="204"/>
      <c r="G31" s="111">
        <v>9000000</v>
      </c>
      <c r="I31" s="76"/>
      <c r="J31" s="75"/>
      <c r="K31" s="75"/>
    </row>
    <row r="32" spans="1:13">
      <c r="B32" s="70" t="s">
        <v>48</v>
      </c>
      <c r="C32" s="110" t="s">
        <v>127</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67</v>
      </c>
      <c r="C51" s="139" t="s">
        <v>68</v>
      </c>
      <c r="D51" s="193" t="s">
        <v>69</v>
      </c>
      <c r="E51" s="194"/>
      <c r="F51" s="138" t="s">
        <v>129</v>
      </c>
      <c r="G51" s="138" t="s">
        <v>71</v>
      </c>
      <c r="H51" s="138" t="s">
        <v>72</v>
      </c>
    </row>
    <row r="52" spans="1:9" ht="23.25" customHeight="1">
      <c r="B52" s="83">
        <v>12000000</v>
      </c>
      <c r="C52" s="91">
        <f>B52/C43</f>
        <v>0.5714285714285714</v>
      </c>
      <c r="D52" s="195" t="s">
        <v>130</v>
      </c>
      <c r="E52" s="196"/>
      <c r="F52" s="135" t="s">
        <v>73</v>
      </c>
      <c r="G52" s="86" t="s">
        <v>131</v>
      </c>
      <c r="H52" s="80" t="s">
        <v>132</v>
      </c>
    </row>
    <row r="53" spans="1:9" ht="23.25" customHeight="1">
      <c r="B53" s="84">
        <v>6000000</v>
      </c>
      <c r="C53" s="91">
        <f>B53/C43</f>
        <v>0.2857142857142857</v>
      </c>
      <c r="D53" s="182" t="s">
        <v>133</v>
      </c>
      <c r="E53" s="183"/>
      <c r="F53" s="142" t="s">
        <v>73</v>
      </c>
      <c r="G53" s="87" t="s">
        <v>131</v>
      </c>
      <c r="H53" s="81" t="s">
        <v>131</v>
      </c>
    </row>
    <row r="54" spans="1:9" ht="23.25" customHeight="1">
      <c r="B54" s="85">
        <v>3000000</v>
      </c>
      <c r="C54" s="91">
        <f>B54/C43</f>
        <v>0.14285714285714285</v>
      </c>
      <c r="D54" s="184" t="s">
        <v>134</v>
      </c>
      <c r="E54" s="185"/>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3000000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3000000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18000000</v>
      </c>
      <c r="F69" s="180" t="s">
        <v>78</v>
      </c>
      <c r="G69" s="180"/>
      <c r="H69" s="181"/>
    </row>
    <row r="70" spans="1:9" ht="42.75" customHeight="1">
      <c r="A70" s="62"/>
      <c r="B70" s="254" t="s">
        <v>97</v>
      </c>
      <c r="C70" s="255"/>
      <c r="D70" s="256"/>
      <c r="E70" s="83">
        <f>90000*18*12</f>
        <v>19440000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-1440000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145</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111</v>
      </c>
      <c r="C20" s="294"/>
      <c r="D20" s="307"/>
      <c r="E20" s="308"/>
      <c r="F20" s="308"/>
      <c r="G20" s="309"/>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t="s">
        <v>123</v>
      </c>
      <c r="D31" s="124" t="s">
        <v>124</v>
      </c>
      <c r="E31" s="244" t="s">
        <v>125</v>
      </c>
      <c r="F31" s="245"/>
      <c r="G31" s="109">
        <v>4500000</v>
      </c>
      <c r="I31" s="76"/>
      <c r="J31" s="75"/>
      <c r="K31" s="75"/>
    </row>
    <row r="32" spans="1:13">
      <c r="B32" s="70" t="s">
        <v>47</v>
      </c>
      <c r="C32" s="110" t="s">
        <v>126</v>
      </c>
      <c r="D32" s="125"/>
      <c r="E32" s="203"/>
      <c r="F32" s="204"/>
      <c r="G32" s="111">
        <v>1500000</v>
      </c>
      <c r="I32" s="76"/>
      <c r="J32" s="75"/>
      <c r="K32" s="75"/>
    </row>
    <row r="33" spans="1:11">
      <c r="B33" s="70" t="s">
        <v>48</v>
      </c>
      <c r="C33" s="110" t="s">
        <v>127</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6000000</v>
      </c>
      <c r="C53" s="91">
        <f>B53/C44</f>
        <v>0.8</v>
      </c>
      <c r="D53" s="195" t="s">
        <v>130</v>
      </c>
      <c r="E53" s="196"/>
      <c r="F53" s="135" t="s">
        <v>73</v>
      </c>
      <c r="G53" s="86" t="s">
        <v>131</v>
      </c>
      <c r="H53" s="80" t="s">
        <v>132</v>
      </c>
    </row>
    <row r="54" spans="1:9" ht="23.25" customHeight="1">
      <c r="B54" s="84">
        <v>3000000</v>
      </c>
      <c r="C54" s="91">
        <f>B54/C44</f>
        <v>0.4</v>
      </c>
      <c r="D54" s="182" t="s">
        <v>133</v>
      </c>
      <c r="E54" s="183"/>
      <c r="F54" s="142" t="s">
        <v>73</v>
      </c>
      <c r="G54" s="87" t="s">
        <v>131</v>
      </c>
      <c r="H54" s="81" t="s">
        <v>131</v>
      </c>
    </row>
    <row r="55" spans="1:9" ht="23.25" customHeight="1" thickBot="1">
      <c r="B55" s="85">
        <v>1500000</v>
      </c>
      <c r="C55" s="91">
        <f>B55/C44</f>
        <v>0.2</v>
      </c>
      <c r="D55" s="184" t="s">
        <v>134</v>
      </c>
      <c r="E55" s="185"/>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4500000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1500000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3000000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3000000</v>
      </c>
      <c r="F70" s="180" t="s">
        <v>78</v>
      </c>
      <c r="G70" s="180"/>
      <c r="H70" s="181"/>
    </row>
    <row r="71" spans="1:9" ht="42.75" customHeight="1" thickBot="1">
      <c r="A71" s="62"/>
      <c r="B71" s="254" t="s">
        <v>117</v>
      </c>
      <c r="C71" s="255"/>
      <c r="D71" s="255"/>
      <c r="E71" s="89">
        <f>25000*18*12</f>
        <v>5400000</v>
      </c>
      <c r="F71" s="232" t="s">
        <v>98</v>
      </c>
      <c r="G71" s="232"/>
      <c r="H71" s="233"/>
    </row>
    <row r="72" spans="1:9" ht="28.5" customHeight="1" thickBot="1">
      <c r="A72" s="62"/>
      <c r="B72" s="260" t="s">
        <v>118</v>
      </c>
      <c r="C72" s="261"/>
      <c r="D72" s="262"/>
      <c r="E72" s="130">
        <f>C44-(E60+E71)</f>
        <v>-2400000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146</v>
      </c>
      <c r="B1" s="321"/>
      <c r="C1" s="321"/>
      <c r="D1" s="321"/>
      <c r="E1" s="321"/>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22" t="s">
        <v>176</v>
      </c>
      <c r="C18" s="322"/>
      <c r="D18" s="322"/>
      <c r="E18" s="322"/>
    </row>
    <row r="19" spans="1:5" ht="29.25" customHeight="1" thickBot="1">
      <c r="B19" s="153"/>
      <c r="C19" s="154" t="s">
        <v>177</v>
      </c>
      <c r="D19" s="323" t="s">
        <v>178</v>
      </c>
      <c r="E19" s="324"/>
    </row>
    <row r="20" spans="1:5" ht="46.5" customHeight="1" thickBot="1">
      <c r="B20" s="310" t="s">
        <v>179</v>
      </c>
      <c r="C20" s="163" t="s">
        <v>180</v>
      </c>
      <c r="D20" s="313" t="s">
        <v>181</v>
      </c>
      <c r="E20" s="314"/>
    </row>
    <row r="21" spans="1:5" ht="46.5" customHeight="1" thickTop="1">
      <c r="B21" s="311"/>
      <c r="C21" s="164" t="s">
        <v>182</v>
      </c>
      <c r="D21" s="315" t="s">
        <v>183</v>
      </c>
      <c r="E21" s="316"/>
    </row>
    <row r="22" spans="1:5" ht="46.5" customHeight="1">
      <c r="B22" s="311"/>
      <c r="C22" s="165" t="s">
        <v>184</v>
      </c>
      <c r="D22" s="317" t="s">
        <v>185</v>
      </c>
      <c r="E22" s="318"/>
    </row>
    <row r="23" spans="1:5" ht="46.5" customHeight="1">
      <c r="B23" s="311"/>
      <c r="C23" s="165" t="s">
        <v>186</v>
      </c>
      <c r="D23" s="317" t="s">
        <v>187</v>
      </c>
      <c r="E23" s="318"/>
    </row>
    <row r="24" spans="1:5" ht="46.5" customHeight="1" thickBot="1">
      <c r="B24" s="312"/>
      <c r="C24" s="166" t="s">
        <v>188</v>
      </c>
      <c r="D24" s="319" t="s">
        <v>189</v>
      </c>
      <c r="E24" s="320"/>
    </row>
    <row r="25" spans="1:5" ht="46.5" customHeight="1" thickBot="1">
      <c r="B25" s="310" t="s">
        <v>190</v>
      </c>
      <c r="C25" s="163" t="s">
        <v>191</v>
      </c>
      <c r="D25" s="313" t="s">
        <v>192</v>
      </c>
      <c r="E25" s="314"/>
    </row>
    <row r="26" spans="1:5" ht="46.5" customHeight="1" thickTop="1">
      <c r="B26" s="311"/>
      <c r="C26" s="164" t="s">
        <v>193</v>
      </c>
      <c r="D26" s="315" t="s">
        <v>194</v>
      </c>
      <c r="E26" s="316"/>
    </row>
    <row r="27" spans="1:5" ht="46.5" customHeight="1">
      <c r="B27" s="311"/>
      <c r="C27" s="165" t="s">
        <v>195</v>
      </c>
      <c r="D27" s="317" t="s">
        <v>196</v>
      </c>
      <c r="E27" s="318"/>
    </row>
    <row r="28" spans="1:5" ht="46.5" customHeight="1">
      <c r="B28" s="311"/>
      <c r="C28" s="165" t="s">
        <v>197</v>
      </c>
      <c r="D28" s="317" t="s">
        <v>198</v>
      </c>
      <c r="E28" s="318"/>
    </row>
    <row r="29" spans="1:5" ht="46.5" customHeight="1" thickBot="1">
      <c r="B29" s="312"/>
      <c r="C29" s="166" t="s">
        <v>199</v>
      </c>
      <c r="D29" s="319" t="s">
        <v>200</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24</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258</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259</v>
      </c>
      <c r="D9" s="330"/>
      <c r="E9" s="330"/>
      <c r="F9" s="16"/>
    </row>
    <row r="10" spans="2:6">
      <c r="C10" s="19" t="s">
        <v>260</v>
      </c>
      <c r="D10" s="330"/>
      <c r="E10" s="330"/>
    </row>
    <row r="11" spans="2:6">
      <c r="C11" s="19" t="s">
        <v>261</v>
      </c>
      <c r="D11" s="330"/>
      <c r="E11" s="330"/>
      <c r="F11" s="16"/>
    </row>
    <row r="12" spans="2:6">
      <c r="C12" s="19" t="s">
        <v>262</v>
      </c>
      <c r="D12" s="330"/>
      <c r="E12" s="330"/>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266</v>
      </c>
      <c r="D22" s="15"/>
    </row>
    <row r="23" spans="2:13" ht="24.75" customHeight="1" thickBot="1">
      <c r="B23" s="7"/>
      <c r="C23" s="3" t="s">
        <v>58</v>
      </c>
      <c r="D23" s="54" t="s">
        <v>267</v>
      </c>
      <c r="E23" s="55" t="s">
        <v>268</v>
      </c>
      <c r="F23" s="3" t="s">
        <v>76</v>
      </c>
      <c r="M23" t="s">
        <v>269</v>
      </c>
    </row>
    <row r="24" spans="2:13" ht="22.5" customHeight="1">
      <c r="B24" s="332" t="s">
        <v>270</v>
      </c>
      <c r="C24" s="21" t="s">
        <v>61</v>
      </c>
      <c r="D24" s="27">
        <v>0</v>
      </c>
      <c r="E24" s="28"/>
      <c r="F24" s="23"/>
      <c r="M24" t="s">
        <v>271</v>
      </c>
    </row>
    <row r="25" spans="2:13" ht="22.5" customHeight="1">
      <c r="B25" s="333"/>
      <c r="C25" s="21" t="s">
        <v>272</v>
      </c>
      <c r="D25" s="29"/>
      <c r="E25" s="30">
        <v>0</v>
      </c>
      <c r="F25" s="23"/>
    </row>
    <row r="26" spans="2:13" ht="22.5" customHeight="1">
      <c r="B26" s="333"/>
      <c r="C26" s="21" t="s">
        <v>273</v>
      </c>
      <c r="D26" s="40">
        <v>0</v>
      </c>
      <c r="E26" s="30">
        <v>0</v>
      </c>
      <c r="F26" s="23" t="s">
        <v>274</v>
      </c>
    </row>
    <row r="27" spans="2:13" ht="22.5" customHeight="1">
      <c r="B27" s="325" t="s">
        <v>275</v>
      </c>
      <c r="C27" s="37" t="s">
        <v>276</v>
      </c>
      <c r="D27" s="36">
        <f>SUM(D30:D34,D35:D35)</f>
        <v>0</v>
      </c>
      <c r="E27" s="38">
        <f>SUM(E30:E35)</f>
        <v>0</v>
      </c>
      <c r="F27" s="26" t="s">
        <v>277</v>
      </c>
    </row>
    <row r="28" spans="2:13" ht="22.5" customHeight="1">
      <c r="B28" s="325"/>
      <c r="C28" s="22" t="s">
        <v>79</v>
      </c>
      <c r="D28" s="31"/>
      <c r="E28" s="32"/>
      <c r="F28" s="24"/>
    </row>
    <row r="29" spans="2:13" ht="22.5" customHeight="1">
      <c r="B29" s="325"/>
      <c r="C29" s="51" t="s">
        <v>278</v>
      </c>
      <c r="D29" s="33"/>
      <c r="E29" s="34"/>
      <c r="F29" s="52" t="s">
        <v>279</v>
      </c>
    </row>
    <row r="30" spans="2:13" ht="22.5" customHeight="1">
      <c r="B30" s="325"/>
      <c r="C30" s="22" t="s">
        <v>280</v>
      </c>
      <c r="D30" s="35"/>
      <c r="E30" s="34"/>
      <c r="F30" s="25"/>
    </row>
    <row r="31" spans="2:13" ht="22.5" customHeight="1">
      <c r="B31" s="325"/>
      <c r="C31" s="22" t="s">
        <v>281</v>
      </c>
      <c r="D31" s="36"/>
      <c r="E31" s="34"/>
      <c r="F31" s="25"/>
    </row>
    <row r="32" spans="2:13" ht="22.5" customHeight="1">
      <c r="B32" s="325"/>
      <c r="C32" s="22" t="s">
        <v>88</v>
      </c>
      <c r="D32" s="36"/>
      <c r="E32" s="34"/>
      <c r="F32" s="25"/>
    </row>
    <row r="33" spans="2:6" ht="22.5" customHeight="1">
      <c r="B33" s="325"/>
      <c r="C33" s="22" t="s">
        <v>282</v>
      </c>
      <c r="D33" s="36"/>
      <c r="E33" s="34"/>
      <c r="F33" s="25"/>
    </row>
    <row r="34" spans="2:6" ht="22.5" customHeight="1">
      <c r="B34" s="325"/>
      <c r="C34" s="22" t="s">
        <v>283</v>
      </c>
      <c r="D34" s="36"/>
      <c r="E34" s="34"/>
      <c r="F34" s="25"/>
    </row>
    <row r="35" spans="2:6" ht="22.5" customHeight="1">
      <c r="B35" s="325"/>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258</v>
      </c>
      <c r="B2" s="336"/>
      <c r="C2" s="336"/>
      <c r="D2" s="336"/>
      <c r="E2" s="336"/>
      <c r="F2" s="336"/>
    </row>
    <row r="3" spans="1:6" ht="9" customHeight="1">
      <c r="C3" s="8"/>
      <c r="D3" s="8"/>
      <c r="E3" s="8"/>
    </row>
    <row r="4" spans="1:6">
      <c r="C4" s="17" t="s">
        <v>9</v>
      </c>
      <c r="D4" s="335" t="s">
        <v>294</v>
      </c>
      <c r="E4" s="335"/>
    </row>
    <row r="5" spans="1:6">
      <c r="C5" s="18" t="s">
        <v>12</v>
      </c>
      <c r="D5" s="335" t="s">
        <v>295</v>
      </c>
      <c r="E5" s="335"/>
    </row>
    <row r="6" spans="1:6">
      <c r="C6" s="19" t="s">
        <v>14</v>
      </c>
      <c r="D6" s="337" t="s">
        <v>296</v>
      </c>
      <c r="E6" s="335"/>
    </row>
    <row r="7" spans="1:6">
      <c r="C7" s="18" t="s">
        <v>11</v>
      </c>
      <c r="D7" s="335">
        <v>12345678</v>
      </c>
      <c r="E7" s="335"/>
    </row>
    <row r="8" spans="1:6">
      <c r="C8" s="18" t="s">
        <v>16</v>
      </c>
      <c r="D8" s="337">
        <v>45017</v>
      </c>
      <c r="E8" s="335"/>
    </row>
    <row r="9" spans="1:6">
      <c r="C9" s="19" t="s">
        <v>259</v>
      </c>
      <c r="D9" s="335" t="s">
        <v>269</v>
      </c>
      <c r="E9" s="335"/>
      <c r="F9" s="16"/>
    </row>
    <row r="10" spans="1:6">
      <c r="C10" s="19" t="s">
        <v>260</v>
      </c>
      <c r="D10" s="335" t="s">
        <v>297</v>
      </c>
      <c r="E10" s="335"/>
    </row>
    <row r="11" spans="1:6">
      <c r="C11" s="19" t="s">
        <v>261</v>
      </c>
      <c r="D11" s="335" t="s">
        <v>298</v>
      </c>
      <c r="E11" s="335"/>
      <c r="F11" s="16"/>
    </row>
    <row r="12" spans="1:6">
      <c r="C12" s="19" t="s">
        <v>262</v>
      </c>
      <c r="D12" s="335" t="s">
        <v>299</v>
      </c>
      <c r="E12" s="335"/>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303</v>
      </c>
      <c r="D22" s="15"/>
    </row>
    <row r="23" spans="2:13" ht="24.75" customHeight="1" thickBot="1">
      <c r="B23" s="7"/>
      <c r="C23" s="3" t="s">
        <v>58</v>
      </c>
      <c r="D23" s="54" t="s">
        <v>267</v>
      </c>
      <c r="E23" s="55" t="s">
        <v>268</v>
      </c>
      <c r="F23" s="3" t="s">
        <v>76</v>
      </c>
      <c r="M23" t="s">
        <v>269</v>
      </c>
    </row>
    <row r="24" spans="2:13" ht="22.5" customHeight="1">
      <c r="B24" s="332" t="s">
        <v>270</v>
      </c>
      <c r="C24" s="21" t="s">
        <v>61</v>
      </c>
      <c r="D24" s="58">
        <v>8000000</v>
      </c>
      <c r="E24" s="28"/>
      <c r="F24" s="23"/>
      <c r="M24" t="s">
        <v>271</v>
      </c>
    </row>
    <row r="25" spans="2:13" ht="22.5" customHeight="1">
      <c r="B25" s="333"/>
      <c r="C25" s="21" t="s">
        <v>272</v>
      </c>
      <c r="D25" s="29"/>
      <c r="E25" s="59">
        <v>25135790</v>
      </c>
      <c r="F25" s="23"/>
    </row>
    <row r="26" spans="2:13" ht="22.5" customHeight="1">
      <c r="B26" s="333"/>
      <c r="C26" s="21" t="s">
        <v>273</v>
      </c>
      <c r="D26" s="60">
        <v>0</v>
      </c>
      <c r="E26" s="59">
        <v>3600000</v>
      </c>
      <c r="F26" s="23" t="s">
        <v>274</v>
      </c>
    </row>
    <row r="27" spans="2:13" ht="22.5" customHeight="1">
      <c r="B27" s="325" t="s">
        <v>275</v>
      </c>
      <c r="C27" s="37" t="s">
        <v>276</v>
      </c>
      <c r="D27" s="36">
        <v>1300000</v>
      </c>
      <c r="E27" s="38">
        <v>24750000</v>
      </c>
      <c r="F27" s="26" t="s">
        <v>277</v>
      </c>
    </row>
    <row r="28" spans="2:13" ht="22.5" customHeight="1">
      <c r="B28" s="325"/>
      <c r="C28" s="22" t="s">
        <v>79</v>
      </c>
      <c r="D28" s="31"/>
      <c r="E28" s="32"/>
      <c r="F28" s="24"/>
    </row>
    <row r="29" spans="2:13" ht="22.5" customHeight="1">
      <c r="B29" s="325"/>
      <c r="C29" s="51" t="s">
        <v>278</v>
      </c>
      <c r="D29" s="33"/>
      <c r="E29" s="34">
        <v>15000000</v>
      </c>
      <c r="F29" s="52" t="s">
        <v>279</v>
      </c>
    </row>
    <row r="30" spans="2:13" ht="22.5" customHeight="1">
      <c r="B30" s="325"/>
      <c r="C30" s="22" t="s">
        <v>280</v>
      </c>
      <c r="D30" s="35">
        <v>300000</v>
      </c>
      <c r="E30" s="34">
        <v>0</v>
      </c>
      <c r="F30" s="25"/>
    </row>
    <row r="31" spans="2:13" ht="22.5" customHeight="1">
      <c r="B31" s="325"/>
      <c r="C31" s="22" t="s">
        <v>281</v>
      </c>
      <c r="D31" s="36">
        <v>10000</v>
      </c>
      <c r="E31" s="34">
        <v>50000</v>
      </c>
      <c r="F31" s="25"/>
    </row>
    <row r="32" spans="2:13" ht="22.5" customHeight="1">
      <c r="B32" s="325"/>
      <c r="C32" s="22" t="s">
        <v>88</v>
      </c>
      <c r="D32" s="56">
        <v>50000</v>
      </c>
      <c r="E32" s="57">
        <v>300000</v>
      </c>
      <c r="F32" s="25"/>
    </row>
    <row r="33" spans="2:6" ht="22.5" customHeight="1">
      <c r="B33" s="325"/>
      <c r="C33" s="22" t="s">
        <v>282</v>
      </c>
      <c r="D33" s="36">
        <v>300000</v>
      </c>
      <c r="E33" s="34">
        <v>900000</v>
      </c>
      <c r="F33" s="25"/>
    </row>
    <row r="34" spans="2:6" ht="22.5" customHeight="1">
      <c r="B34" s="325"/>
      <c r="C34" s="22" t="s">
        <v>283</v>
      </c>
      <c r="D34" s="36">
        <v>500000</v>
      </c>
      <c r="E34" s="34">
        <v>2000000</v>
      </c>
      <c r="F34" s="25"/>
    </row>
    <row r="35" spans="2:6" ht="22.5" customHeight="1">
      <c r="B35" s="325"/>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