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Z:\事業所指定チーム\H24.4～\12 (障害)申請書等様式\令和7年度\加算届等\処遇改善加算（実績）\"/>
    </mc:Choice>
  </mc:AlternateContent>
  <xr:revisionPtr revIDLastSave="0" documentId="13_ncr:1_{85E43CB5-485A-4141-8FB2-C7E61FDDAC0A}" xr6:coauthVersionLast="36" xr6:coauthVersionMax="47" xr10:uidLastSave="{00000000-0000-0000-0000-000000000000}"/>
  <bookViews>
    <workbookView xWindow="0" yWindow="0" windowWidth="23040" windowHeight="8484"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<sst xmlns="http://schemas.openxmlformats.org/spreadsheetml/2006/main" count="3996" uniqueCount="2046">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</sst>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90347" y="1805619"/>
              <a:ext cx="954157" cy="223474"/>
              <a:chOff x="4568505"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8130" y="4037077"/>
              <a:ext cx="201234" cy="402046"/>
              <a:chOff x="387951" y="4144033"/>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3394" y="4583430"/>
              <a:ext cx="244841" cy="400955"/>
              <a:chOff x="455286" y="4815860"/>
              <a:chExt cx="252351"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5"/>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4295" y="5492115"/>
              <a:ext cx="243941" cy="411480"/>
              <a:chOff x="395211" y="5648295"/>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1550" y="6067427"/>
              <a:ext cx="201932" cy="407609"/>
              <a:chOff x="457190"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29840" y="112271"/>
          <a:ext cx="5856200" cy="156236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7820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7820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zoomScaleNormal="46" zoomScaleSheetLayoutView="10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 customHeight="1">
      <c r="B12" s="320" t="s">
        <v>52</v>
      </c>
      <c r="C12" s="321"/>
      <c r="D12" s="321"/>
      <c r="E12" s="321"/>
      <c r="F12" s="321"/>
      <c r="G12" s="321"/>
      <c r="H12" s="321"/>
      <c r="I12" s="321"/>
      <c r="J12" s="321"/>
      <c r="K12" s="321"/>
      <c r="L12" s="321"/>
      <c r="M12" s="322"/>
      <c r="N12" s="344">
        <f>IFERROR(IF(AM8&lt;&gt;0,T105+Y105,"先に新加算の区分を選択"),"")</f>
        <v>1755000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3.8"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IFERROR(ROUNDDOWN(ROUND(T5*M9,0),0)*W108,"")</f>
        <v>0</v>
      </c>
      <c r="K105" s="264"/>
      <c r="L105" s="264"/>
      <c r="M105" s="264"/>
      <c r="N105" s="96" t="s">
        <v>1891</v>
      </c>
      <c r="O105" s="263">
        <f>IFERROR(ROUNDDOWN(ROUND(T5*Q9,0),0)*W108,"")</f>
        <v>49500</v>
      </c>
      <c r="P105" s="264"/>
      <c r="Q105" s="264"/>
      <c r="R105" s="264"/>
      <c r="S105" s="97" t="s">
        <v>1891</v>
      </c>
      <c r="T105" s="380">
        <f>IFERROR(SUM(E105,J105,O105),"")</f>
        <v>247500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(24,750円/月)</v>
      </c>
      <c r="P106" s="246"/>
      <c r="Q106" s="246"/>
      <c r="R106" s="246"/>
      <c r="S106" s="246"/>
      <c r="T106" s="245" t="str">
        <f>IFERROR("("&amp;TEXT(T105/W108,"#,##0円")&amp;"/月)","")</f>
        <v>(123,750円/月)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tabSelected="1"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3.8"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姫路市監査指導課</cp:lastModifiedBy>
  <cp:lastPrinted>2024-03-04T10:50:06Z</cp:lastPrinted>
  <dcterms:created xsi:type="dcterms:W3CDTF">2015-06-05T18:19:34Z</dcterms:created>
  <dcterms:modified xsi:type="dcterms:W3CDTF">2025-06-17T04:28:35Z</dcterms:modified>
</cp:coreProperties>
</file>