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aveExternalLinkValues="0" defaultThemeVersion="124226"/>
  <bookViews>
    <workbookView xWindow="0" yWindow="5415" windowWidth="20490" windowHeight="7905" tabRatio="840"/>
  </bookViews>
  <sheets>
    <sheet name="入力" sheetId="29" r:id="rId1"/>
    <sheet name="記入例" sheetId="27" r:id="rId2"/>
  </sheets>
  <definedNames>
    <definedName name="_xlnm.Print_Area" localSheetId="1">記入例!$A$1:$K$73</definedName>
  </definedNames>
  <calcPr calcId="162913"/>
</workbook>
</file>

<file path=xl/calcChain.xml><?xml version="1.0" encoding="utf-8"?>
<calcChain xmlns="http://schemas.openxmlformats.org/spreadsheetml/2006/main">
  <c r="K66" i="27" l="1"/>
  <c r="K65" i="27"/>
  <c r="K72" i="27"/>
  <c r="K73" i="27"/>
  <c r="J20" i="27"/>
  <c r="K49" i="27"/>
  <c r="J48" i="27"/>
  <c r="J38" i="27"/>
  <c r="J39" i="27"/>
  <c r="J40" i="27"/>
  <c r="J41" i="27"/>
  <c r="J42" i="27"/>
  <c r="J43" i="27"/>
  <c r="J44" i="27"/>
  <c r="J45" i="27"/>
  <c r="J46" i="27"/>
  <c r="J47" i="27"/>
  <c r="J37" i="27"/>
  <c r="J36" i="27"/>
  <c r="J35" i="27"/>
  <c r="J34" i="27"/>
  <c r="J33" i="27"/>
  <c r="J32" i="27"/>
  <c r="J31" i="27"/>
  <c r="J30" i="27"/>
  <c r="J29" i="27"/>
  <c r="J35" i="29" l="1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32" i="29"/>
  <c r="J33" i="29"/>
  <c r="J34" i="29"/>
  <c r="J31" i="29"/>
  <c r="J30" i="29"/>
  <c r="J49" i="29" l="1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K26" i="29" s="1"/>
  <c r="K50" i="29" l="1"/>
  <c r="K67" i="29" s="1"/>
  <c r="J21" i="27"/>
  <c r="J19" i="27"/>
  <c r="J16" i="27"/>
  <c r="J15" i="27"/>
  <c r="J14" i="27"/>
  <c r="J24" i="27"/>
  <c r="J23" i="27"/>
  <c r="J22" i="27"/>
  <c r="J18" i="27"/>
  <c r="J17" i="27"/>
  <c r="J13" i="27"/>
  <c r="J12" i="27"/>
  <c r="J11" i="27"/>
  <c r="J10" i="27"/>
  <c r="K25" i="27" l="1"/>
  <c r="K4" i="29"/>
  <c r="K66" i="29" s="1"/>
  <c r="K69" i="29" s="1"/>
  <c r="K73" i="29"/>
  <c r="K74" i="29" s="1"/>
  <c r="K3" i="27" l="1"/>
  <c r="K68" i="27" s="1"/>
</calcChain>
</file>

<file path=xl/sharedStrings.xml><?xml version="1.0" encoding="utf-8"?>
<sst xmlns="http://schemas.openxmlformats.org/spreadsheetml/2006/main" count="121" uniqueCount="58">
  <si>
    <t>番号</t>
    <rPh sb="0" eb="2">
      <t>バンゴウ</t>
    </rPh>
    <phoneticPr fontId="1"/>
  </si>
  <si>
    <t>保育士</t>
    <rPh sb="0" eb="3">
      <t>ホイクシ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</si>
  <si>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</si>
  <si>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</si>
  <si>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施設名</t>
    <rPh sb="0" eb="2">
      <t>シセツ</t>
    </rPh>
    <rPh sb="2" eb="3">
      <t>メイ</t>
    </rPh>
    <phoneticPr fontId="1"/>
  </si>
  <si>
    <t>申請額</t>
    <rPh sb="0" eb="3">
      <t>シンセイガク</t>
    </rPh>
    <phoneticPr fontId="1"/>
  </si>
  <si>
    <t>市町村名</t>
    <rPh sb="0" eb="3">
      <t>シチョウソン</t>
    </rPh>
    <rPh sb="3" eb="4">
      <t>メイ</t>
    </rPh>
    <phoneticPr fontId="1"/>
  </si>
  <si>
    <t>施設類型</t>
    <rPh sb="0" eb="2">
      <t>シセツ</t>
    </rPh>
    <rPh sb="2" eb="4">
      <t>ルイケイ</t>
    </rPh>
    <phoneticPr fontId="1"/>
  </si>
  <si>
    <t>合計</t>
    <rPh sb="0" eb="2">
      <t>ゴウケイ</t>
    </rPh>
    <phoneticPr fontId="1"/>
  </si>
  <si>
    <t>小計A</t>
    <rPh sb="0" eb="2">
      <t>ショウケイ</t>
    </rPh>
    <phoneticPr fontId="1"/>
  </si>
  <si>
    <t>姫路市</t>
    <rPh sb="0" eb="3">
      <t>ヒメジシ</t>
    </rPh>
    <phoneticPr fontId="1"/>
  </si>
  <si>
    <t>【チェック項目】</t>
    <rPh sb="5" eb="7">
      <t>コウモク</t>
    </rPh>
    <phoneticPr fontId="1"/>
  </si>
  <si>
    <t>対象者全員が、保育士登録又は幼稚園教諭の普通免許状を有している</t>
    <rPh sb="0" eb="3">
      <t>タイショウシャ</t>
    </rPh>
    <rPh sb="3" eb="5">
      <t>ゼンイン</t>
    </rPh>
    <rPh sb="7" eb="9">
      <t>ホイク</t>
    </rPh>
    <rPh sb="9" eb="10">
      <t>シ</t>
    </rPh>
    <rPh sb="10" eb="12">
      <t>トウロク</t>
    </rPh>
    <rPh sb="12" eb="13">
      <t>マタ</t>
    </rPh>
    <rPh sb="14" eb="17">
      <t>ヨウチエン</t>
    </rPh>
    <rPh sb="17" eb="19">
      <t>キョウユ</t>
    </rPh>
    <rPh sb="20" eb="22">
      <t>フツウ</t>
    </rPh>
    <rPh sb="22" eb="25">
      <t>メンキョジョウ</t>
    </rPh>
    <rPh sb="26" eb="27">
      <t>ユウ</t>
    </rPh>
    <phoneticPr fontId="1"/>
  </si>
  <si>
    <t>２．収支予算</t>
    <rPh sb="2" eb="4">
      <t>シュウシ</t>
    </rPh>
    <rPh sb="4" eb="6">
      <t>ヨサン</t>
    </rPh>
    <phoneticPr fontId="1"/>
  </si>
  <si>
    <t>予算項目名</t>
    <rPh sb="0" eb="2">
      <t>ヨサン</t>
    </rPh>
    <rPh sb="2" eb="4">
      <t>コウモク</t>
    </rPh>
    <rPh sb="4" eb="5">
      <t>メイ</t>
    </rPh>
    <phoneticPr fontId="1"/>
  </si>
  <si>
    <t>姫路市私立教育・保育施設職員処遇総合支援事業市交付額</t>
    <rPh sb="0" eb="3">
      <t>ヒメジシ</t>
    </rPh>
    <rPh sb="3" eb="7">
      <t>シリツキョウイク</t>
    </rPh>
    <rPh sb="8" eb="18">
      <t>ホイクシセツショクインショグウソウゴウ</t>
    </rPh>
    <rPh sb="18" eb="20">
      <t>シエン</t>
    </rPh>
    <rPh sb="20" eb="22">
      <t>ジギョウ</t>
    </rPh>
    <rPh sb="22" eb="23">
      <t>シ</t>
    </rPh>
    <rPh sb="23" eb="26">
      <t>コウフガク</t>
    </rPh>
    <phoneticPr fontId="1"/>
  </si>
  <si>
    <t>施設会計より</t>
    <rPh sb="0" eb="2">
      <t>シセツ</t>
    </rPh>
    <rPh sb="2" eb="4">
      <t>カイケイ</t>
    </rPh>
    <phoneticPr fontId="1"/>
  </si>
  <si>
    <t>その他</t>
    <rPh sb="2" eb="3">
      <t>タ</t>
    </rPh>
    <phoneticPr fontId="1"/>
  </si>
  <si>
    <t>備考</t>
    <rPh sb="0" eb="2">
      <t>ビコウ</t>
    </rPh>
    <phoneticPr fontId="1"/>
  </si>
  <si>
    <t>姫路市私立教育・保育施設職員処遇総合支援事業費</t>
    <rPh sb="0" eb="3">
      <t>ヒメジシ</t>
    </rPh>
    <rPh sb="3" eb="7">
      <t>シリツキョウイク</t>
    </rPh>
    <rPh sb="8" eb="18">
      <t>ホイクシセツショクインショグウソウゴウ</t>
    </rPh>
    <rPh sb="18" eb="20">
      <t>シエン</t>
    </rPh>
    <rPh sb="20" eb="22">
      <t>ジギョウ</t>
    </rPh>
    <rPh sb="22" eb="23">
      <t>ヒ</t>
    </rPh>
    <phoneticPr fontId="1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</si>
  <si>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</si>
  <si>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</si>
  <si>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小計B</t>
    <rPh sb="0" eb="2">
      <t>ショウケイ</t>
    </rPh>
    <phoneticPr fontId="1"/>
  </si>
  <si>
    <t>施設経営に携わる職員、施設長、副施設長その他保育に直接従事していない職員を含んでいない</t>
    <rPh sb="0" eb="2">
      <t>シセツ</t>
    </rPh>
    <rPh sb="2" eb="4">
      <t>ケイエイ</t>
    </rPh>
    <rPh sb="5" eb="6">
      <t>タズサ</t>
    </rPh>
    <rPh sb="8" eb="10">
      <t>ショクイン</t>
    </rPh>
    <rPh sb="11" eb="13">
      <t>シセツ</t>
    </rPh>
    <rPh sb="13" eb="14">
      <t>チョウ</t>
    </rPh>
    <rPh sb="15" eb="19">
      <t>フクシセツチョウ</t>
    </rPh>
    <rPh sb="21" eb="22">
      <t>タ</t>
    </rPh>
    <rPh sb="22" eb="24">
      <t>ホイク</t>
    </rPh>
    <rPh sb="25" eb="27">
      <t>チョクセツ</t>
    </rPh>
    <rPh sb="27" eb="29">
      <t>ジュウジ</t>
    </rPh>
    <rPh sb="34" eb="36">
      <t>ショクイン</t>
    </rPh>
    <rPh sb="37" eb="38">
      <t>フク</t>
    </rPh>
    <phoneticPr fontId="1"/>
  </si>
  <si>
    <t>姫路市保育士等定着支援一時金の対象者を含んでいない</t>
    <rPh sb="0" eb="3">
      <t>ヒメジシ</t>
    </rPh>
    <rPh sb="3" eb="6">
      <t>ホイクシ</t>
    </rPh>
    <rPh sb="6" eb="7">
      <t>トウ</t>
    </rPh>
    <rPh sb="7" eb="9">
      <t>テイチャク</t>
    </rPh>
    <rPh sb="9" eb="11">
      <t>シエン</t>
    </rPh>
    <rPh sb="11" eb="14">
      <t>イチジキン</t>
    </rPh>
    <rPh sb="15" eb="18">
      <t>タイショウシャ</t>
    </rPh>
    <rPh sb="19" eb="20">
      <t>フク</t>
    </rPh>
    <phoneticPr fontId="1"/>
  </si>
  <si>
    <t>対象者が非正規雇用である場合、１月あたりの労働時間が120時間以上である</t>
    <rPh sb="0" eb="3">
      <t>タイショウシャ</t>
    </rPh>
    <rPh sb="4" eb="5">
      <t>ヒ</t>
    </rPh>
    <rPh sb="5" eb="7">
      <t>セイキ</t>
    </rPh>
    <rPh sb="7" eb="9">
      <t>コヨウ</t>
    </rPh>
    <rPh sb="12" eb="14">
      <t>バアイ</t>
    </rPh>
    <rPh sb="16" eb="17">
      <t>ツキ</t>
    </rPh>
    <rPh sb="21" eb="23">
      <t>ロウドウ</t>
    </rPh>
    <rPh sb="23" eb="25">
      <t>ジカン</t>
    </rPh>
    <rPh sb="29" eb="31">
      <t>ジカン</t>
    </rPh>
    <rPh sb="31" eb="33">
      <t>イジョウ</t>
    </rPh>
    <phoneticPr fontId="1"/>
  </si>
  <si>
    <t>対象者全員が、教育・保育に専従している</t>
    <rPh sb="0" eb="3">
      <t>タイショウシャ</t>
    </rPh>
    <rPh sb="3" eb="5">
      <t>ゼンイン</t>
    </rPh>
    <rPh sb="7" eb="9">
      <t>キョウイク</t>
    </rPh>
    <rPh sb="10" eb="12">
      <t>ホイク</t>
    </rPh>
    <rPh sb="13" eb="15">
      <t>センジュウ</t>
    </rPh>
    <phoneticPr fontId="1"/>
  </si>
  <si>
    <t>経験年数</t>
    <rPh sb="0" eb="2">
      <t>ケイケン</t>
    </rPh>
    <rPh sb="2" eb="4">
      <t>ネンスウ</t>
    </rPh>
    <phoneticPr fontId="1"/>
  </si>
  <si>
    <t>月数</t>
    <rPh sb="0" eb="1">
      <t>ツキ</t>
    </rPh>
    <rPh sb="1" eb="2">
      <t>スウ</t>
    </rPh>
    <phoneticPr fontId="1"/>
  </si>
  <si>
    <t>主任保育士</t>
    <rPh sb="0" eb="2">
      <t>シュニン</t>
    </rPh>
    <rPh sb="2" eb="5">
      <t>ホイクシ</t>
    </rPh>
    <phoneticPr fontId="1"/>
  </si>
  <si>
    <t>副園長</t>
    <rPh sb="0" eb="3">
      <t>フクエンチョウ</t>
    </rPh>
    <phoneticPr fontId="1"/>
  </si>
  <si>
    <t>6月末で退職</t>
    <rPh sb="1" eb="2">
      <t>ツキ</t>
    </rPh>
    <rPh sb="2" eb="3">
      <t>マツ</t>
    </rPh>
    <rPh sb="4" eb="6">
      <t>タイショク</t>
    </rPh>
    <phoneticPr fontId="1"/>
  </si>
  <si>
    <t>収入額</t>
    <rPh sb="0" eb="2">
      <t>シュウニュウ</t>
    </rPh>
    <rPh sb="2" eb="3">
      <t>ガク</t>
    </rPh>
    <phoneticPr fontId="1"/>
  </si>
  <si>
    <t>支出額</t>
    <rPh sb="0" eb="3">
      <t>シシュツガク</t>
    </rPh>
    <phoneticPr fontId="1"/>
  </si>
  <si>
    <t>こども保育課認定こども園</t>
    <rPh sb="3" eb="5">
      <t>ホイク</t>
    </rPh>
    <rPh sb="5" eb="6">
      <t>カ</t>
    </rPh>
    <rPh sb="6" eb="8">
      <t>ニンテイ</t>
    </rPh>
    <rPh sb="11" eb="12">
      <t>エン</t>
    </rPh>
    <phoneticPr fontId="1"/>
  </si>
  <si>
    <t>9月末迄定着一時金受給</t>
    <rPh sb="1" eb="2">
      <t>ツキ</t>
    </rPh>
    <rPh sb="2" eb="3">
      <t>マツ</t>
    </rPh>
    <rPh sb="3" eb="4">
      <t>マデ</t>
    </rPh>
    <rPh sb="4" eb="6">
      <t>テイチャク</t>
    </rPh>
    <rPh sb="6" eb="9">
      <t>イチジキン</t>
    </rPh>
    <rPh sb="9" eb="11">
      <t>ジュキュウ</t>
    </rPh>
    <phoneticPr fontId="1"/>
  </si>
  <si>
    <t>月数</t>
    <phoneticPr fontId="1"/>
  </si>
  <si>
    <t>支給額</t>
    <rPh sb="0" eb="3">
      <t>シキュウガク</t>
    </rPh>
    <phoneticPr fontId="1"/>
  </si>
  <si>
    <t>１．対象職員一覧表</t>
    <rPh sb="2" eb="4">
      <t>タイショウ</t>
    </rPh>
    <rPh sb="4" eb="6">
      <t>ショクイン</t>
    </rPh>
    <rPh sb="6" eb="8">
      <t>イチラン</t>
    </rPh>
    <rPh sb="8" eb="9">
      <t>ヒョウ</t>
    </rPh>
    <phoneticPr fontId="1"/>
  </si>
  <si>
    <t>姫路市処遇改善手当</t>
    <rPh sb="0" eb="3">
      <t>ヒメジシ</t>
    </rPh>
    <rPh sb="3" eb="5">
      <t>ショグウ</t>
    </rPh>
    <rPh sb="5" eb="7">
      <t>カイゼン</t>
    </rPh>
    <rPh sb="7" eb="9">
      <t>テアテ</t>
    </rPh>
    <phoneticPr fontId="1"/>
  </si>
  <si>
    <t>幼保連携型認定こども園</t>
    <rPh sb="0" eb="5">
      <t>ヨウホレンケイガタ</t>
    </rPh>
    <rPh sb="5" eb="7">
      <t>ニンテイ</t>
    </rPh>
    <rPh sb="10" eb="11">
      <t>エン</t>
    </rPh>
    <phoneticPr fontId="1"/>
  </si>
  <si>
    <t>10月末で退職予定</t>
    <rPh sb="2" eb="3">
      <t>ツキ</t>
    </rPh>
    <rPh sb="3" eb="4">
      <t>マツ</t>
    </rPh>
    <rPh sb="5" eb="7">
      <t>タイショク</t>
    </rPh>
    <rPh sb="7" eb="9">
      <t>ヨテイ</t>
    </rPh>
    <phoneticPr fontId="1"/>
  </si>
  <si>
    <t>10月１日より採用予定</t>
    <rPh sb="2" eb="3">
      <t>ツキ</t>
    </rPh>
    <rPh sb="4" eb="5">
      <t>ヒ</t>
    </rPh>
    <rPh sb="7" eb="9">
      <t>サイヨウ</t>
    </rPh>
    <rPh sb="9" eb="11">
      <t>ヨテイ</t>
    </rPh>
    <phoneticPr fontId="1"/>
  </si>
  <si>
    <t>10月より育休復帰</t>
    <rPh sb="2" eb="3">
      <t>ツキ</t>
    </rPh>
    <rPh sb="5" eb="7">
      <t>イクキュウ</t>
    </rPh>
    <rPh sb="7" eb="9">
      <t>フッキ</t>
    </rPh>
    <phoneticPr fontId="1"/>
  </si>
  <si>
    <t>対象職員一覧表（計画）兼収支予算書</t>
    <rPh sb="0" eb="2">
      <t>タイショウ</t>
    </rPh>
    <rPh sb="2" eb="4">
      <t>ショクイン</t>
    </rPh>
    <rPh sb="4" eb="6">
      <t>イチラン</t>
    </rPh>
    <rPh sb="6" eb="7">
      <t>ヒョウ</t>
    </rPh>
    <rPh sb="8" eb="10">
      <t>ケイカク</t>
    </rPh>
    <rPh sb="11" eb="12">
      <t>ケン</t>
    </rPh>
    <rPh sb="12" eb="14">
      <t>シュウシ</t>
    </rPh>
    <rPh sb="14" eb="17">
      <t>ヨサンショ</t>
    </rPh>
    <phoneticPr fontId="1"/>
  </si>
  <si>
    <t>支給名称</t>
    <rPh sb="0" eb="2">
      <t>シキュウ</t>
    </rPh>
    <rPh sb="2" eb="4">
      <t>メイショウ</t>
    </rPh>
    <phoneticPr fontId="1"/>
  </si>
  <si>
    <t>対象内訳</t>
    <rPh sb="0" eb="2">
      <t>タイショウ</t>
    </rPh>
    <rPh sb="2" eb="4">
      <t>ウチワケ</t>
    </rPh>
    <phoneticPr fontId="1"/>
  </si>
  <si>
    <t>Ａ.通算経験年数３年未満の職員記載欄</t>
    <rPh sb="2" eb="4">
      <t>ツウサン</t>
    </rPh>
    <rPh sb="4" eb="6">
      <t>ケイケン</t>
    </rPh>
    <rPh sb="6" eb="8">
      <t>ネンスウ</t>
    </rPh>
    <rPh sb="9" eb="10">
      <t>ネン</t>
    </rPh>
    <rPh sb="10" eb="12">
      <t>ミマン</t>
    </rPh>
    <rPh sb="13" eb="15">
      <t>ショクイン</t>
    </rPh>
    <rPh sb="15" eb="17">
      <t>キサイ</t>
    </rPh>
    <rPh sb="17" eb="18">
      <t>ラン</t>
    </rPh>
    <phoneticPr fontId="1"/>
  </si>
  <si>
    <t>Ｂ.通算経験年数３年以上の職員記載欄</t>
    <rPh sb="2" eb="4">
      <t>ツウサン</t>
    </rPh>
    <rPh sb="4" eb="6">
      <t>ケイケン</t>
    </rPh>
    <rPh sb="6" eb="8">
      <t>ネンスウ</t>
    </rPh>
    <rPh sb="9" eb="10">
      <t>ネン</t>
    </rPh>
    <rPh sb="10" eb="12">
      <t>イジョウ</t>
    </rPh>
    <rPh sb="13" eb="15">
      <t>ショクイン</t>
    </rPh>
    <rPh sb="15" eb="17">
      <t>キサイ</t>
    </rPh>
    <rPh sb="17" eb="18">
      <t>ラン</t>
    </rPh>
    <phoneticPr fontId="1"/>
  </si>
  <si>
    <t>通算経験年数３年未満の職員を申請する場合は、施設内の支給要件に該当する全員を申請している</t>
    <rPh sb="0" eb="2">
      <t>ツウサン</t>
    </rPh>
    <rPh sb="2" eb="4">
      <t>ケイケン</t>
    </rPh>
    <rPh sb="4" eb="6">
      <t>ネンスウ</t>
    </rPh>
    <rPh sb="7" eb="8">
      <t>ネン</t>
    </rPh>
    <rPh sb="8" eb="10">
      <t>ミマン</t>
    </rPh>
    <rPh sb="11" eb="13">
      <t>ショクイン</t>
    </rPh>
    <rPh sb="14" eb="16">
      <t>シンセイ</t>
    </rPh>
    <rPh sb="18" eb="20">
      <t>バアイ</t>
    </rPh>
    <rPh sb="22" eb="24">
      <t>シセツ</t>
    </rPh>
    <rPh sb="24" eb="25">
      <t>ナイ</t>
    </rPh>
    <rPh sb="26" eb="28">
      <t>シキュウ</t>
    </rPh>
    <rPh sb="28" eb="30">
      <t>ヨウケン</t>
    </rPh>
    <rPh sb="31" eb="33">
      <t>ガイトウ</t>
    </rPh>
    <rPh sb="35" eb="37">
      <t>ゼンイン</t>
    </rPh>
    <rPh sb="38" eb="40">
      <t>シンセイ</t>
    </rPh>
    <phoneticPr fontId="1"/>
  </si>
  <si>
    <t>通算経験年数３年以上の職員を申請する場合は、施設内の支給要件に該当する全員を申請している</t>
    <rPh sb="0" eb="2">
      <t>ツウサン</t>
    </rPh>
    <rPh sb="2" eb="4">
      <t>ケイケン</t>
    </rPh>
    <rPh sb="4" eb="6">
      <t>ネンスウ</t>
    </rPh>
    <rPh sb="7" eb="8">
      <t>ネン</t>
    </rPh>
    <rPh sb="8" eb="10">
      <t>イジョウ</t>
    </rPh>
    <rPh sb="11" eb="13">
      <t>ショクイン</t>
    </rPh>
    <rPh sb="14" eb="16">
      <t>シンセイ</t>
    </rPh>
    <rPh sb="18" eb="20">
      <t>バアイ</t>
    </rPh>
    <rPh sb="22" eb="24">
      <t>シセツ</t>
    </rPh>
    <rPh sb="24" eb="25">
      <t>ナイ</t>
    </rPh>
    <rPh sb="26" eb="28">
      <t>シキュウ</t>
    </rPh>
    <rPh sb="28" eb="30">
      <t>ヨウケン</t>
    </rPh>
    <rPh sb="31" eb="33">
      <t>ガイトウ</t>
    </rPh>
    <rPh sb="35" eb="37">
      <t>ゼンイン</t>
    </rPh>
    <rPh sb="38" eb="40">
      <t>シンセイ</t>
    </rPh>
    <phoneticPr fontId="1"/>
  </si>
  <si>
    <t>通算経験年数３年未満の職員を申請する場合は、施設内の支給要件に該当する全員を申請している</t>
    <phoneticPr fontId="1"/>
  </si>
  <si>
    <t>通算経験年数３年以上の職員を申請する場合は、施設内の支給要件に該当する全員を申請している</t>
    <phoneticPr fontId="1"/>
  </si>
  <si>
    <t>全職員</t>
    <rPh sb="0" eb="3">
      <t>ゼンショクイン</t>
    </rPh>
    <phoneticPr fontId="1"/>
  </si>
  <si>
    <t>年度</t>
    <rPh sb="0" eb="2">
      <t>ネンド</t>
    </rPh>
    <phoneticPr fontId="1"/>
  </si>
  <si>
    <t>R4</t>
    <phoneticPr fontId="1"/>
  </si>
  <si>
    <t>R４</t>
    <phoneticPr fontId="1"/>
  </si>
  <si>
    <t>副主任保育士</t>
    <rPh sb="0" eb="3">
      <t>フクシュニン</t>
    </rPh>
    <rPh sb="3" eb="6">
      <t>ホイクシ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</si>
</sst>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);[Red]\(#,##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b/>
      <sz val="14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u/>
      <sz val="12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5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5" applyFont="1" applyBorder="1">
      <alignment vertical="center"/>
    </xf>
    <xf numFmtId="0" fontId="4" fillId="0" borderId="0" xfId="5" applyFont="1" applyBorder="1" applyAlignment="1">
      <alignment vertical="top"/>
    </xf>
    <xf numFmtId="49" fontId="4" fillId="0" borderId="0" xfId="5" applyNumberFormat="1" applyFont="1">
      <alignment vertical="center"/>
    </xf>
    <xf numFmtId="0" fontId="4" fillId="0" borderId="0" xfId="5" applyFont="1" applyAlignment="1">
      <alignment horizontal="center" vertical="center" shrinkToFit="1"/>
    </xf>
    <xf numFmtId="176" fontId="6" fillId="0" borderId="0" xfId="5" applyNumberFormat="1" applyFont="1" applyBorder="1" applyAlignment="1">
      <alignment wrapText="1"/>
    </xf>
    <xf numFmtId="176" fontId="6" fillId="0" borderId="0" xfId="5" applyNumberFormat="1" applyFont="1" applyFill="1" applyBorder="1" applyAlignment="1">
      <alignment wrapText="1"/>
    </xf>
    <xf numFmtId="0" fontId="4" fillId="0" borderId="0" xfId="5" applyFont="1" applyFill="1" applyBorder="1" applyAlignment="1">
      <alignment horizontal="center" vertical="center" shrinkToFit="1"/>
    </xf>
    <xf numFmtId="0" fontId="4" fillId="0" borderId="0" xfId="5" applyFont="1" applyFill="1" applyBorder="1">
      <alignment vertical="center"/>
    </xf>
    <xf numFmtId="0" fontId="4" fillId="0" borderId="0" xfId="5" applyFont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6" fillId="0" borderId="0" xfId="5" applyFont="1">
      <alignment vertical="center"/>
    </xf>
    <xf numFmtId="0" fontId="5" fillId="0" borderId="0" xfId="0" applyFont="1" applyAlignment="1">
      <alignment vertical="center"/>
    </xf>
    <xf numFmtId="0" fontId="11" fillId="0" borderId="0" xfId="5" applyFont="1">
      <alignment vertical="center"/>
    </xf>
    <xf numFmtId="0" fontId="13" fillId="0" borderId="0" xfId="5" applyFont="1">
      <alignment vertical="center"/>
    </xf>
    <xf numFmtId="0" fontId="7" fillId="0" borderId="0" xfId="0" applyFont="1">
      <alignment vertical="center"/>
    </xf>
    <xf numFmtId="0" fontId="10" fillId="0" borderId="0" xfId="5" applyFont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 shrinkToFit="1"/>
    </xf>
    <xf numFmtId="38" fontId="4" fillId="0" borderId="11" xfId="7" applyFont="1" applyFill="1" applyBorder="1" applyAlignment="1">
      <alignment horizontal="center" vertical="center" shrinkToFit="1"/>
    </xf>
    <xf numFmtId="38" fontId="4" fillId="0" borderId="7" xfId="7" applyFont="1" applyFill="1" applyBorder="1" applyAlignment="1">
      <alignment horizontal="center" vertical="center" shrinkToFit="1"/>
    </xf>
    <xf numFmtId="38" fontId="4" fillId="0" borderId="5" xfId="7" applyFont="1" applyFill="1" applyBorder="1" applyAlignment="1">
      <alignment horizontal="center" vertical="center" shrinkToFit="1"/>
    </xf>
    <xf numFmtId="38" fontId="4" fillId="0" borderId="13" xfId="7" applyFont="1" applyFill="1" applyBorder="1" applyAlignment="1">
      <alignment horizontal="center" vertical="center" shrinkToFit="1"/>
    </xf>
    <xf numFmtId="177" fontId="4" fillId="0" borderId="12" xfId="5" applyNumberFormat="1" applyFont="1" applyFill="1" applyBorder="1" applyAlignment="1">
      <alignment horizontal="center" vertical="center" shrinkToFit="1"/>
    </xf>
    <xf numFmtId="177" fontId="4" fillId="0" borderId="5" xfId="5" applyNumberFormat="1" applyFont="1" applyFill="1" applyBorder="1" applyAlignment="1">
      <alignment horizontal="center" vertical="center" shrinkToFit="1"/>
    </xf>
    <xf numFmtId="0" fontId="13" fillId="0" borderId="0" xfId="5" applyFont="1" applyAlignment="1">
      <alignment horizontal="center" vertical="center"/>
    </xf>
    <xf numFmtId="49" fontId="13" fillId="0" borderId="0" xfId="5" applyNumberFormat="1" applyFont="1">
      <alignment vertical="center"/>
    </xf>
    <xf numFmtId="0" fontId="13" fillId="0" borderId="0" xfId="5" applyFont="1" applyAlignment="1">
      <alignment horizontal="center" vertical="center" shrinkToFit="1"/>
    </xf>
    <xf numFmtId="0" fontId="11" fillId="0" borderId="0" xfId="5" applyFont="1" applyAlignment="1">
      <alignment horizontal="center" vertical="center" shrinkToFit="1"/>
    </xf>
    <xf numFmtId="0" fontId="11" fillId="0" borderId="0" xfId="5" applyFont="1" applyAlignment="1">
      <alignment horizontal="center" vertical="center"/>
    </xf>
    <xf numFmtId="176" fontId="11" fillId="0" borderId="0" xfId="5" applyNumberFormat="1" applyFont="1" applyBorder="1" applyAlignment="1">
      <alignment wrapText="1"/>
    </xf>
    <xf numFmtId="176" fontId="11" fillId="0" borderId="0" xfId="5" applyNumberFormat="1" applyFont="1" applyFill="1" applyBorder="1" applyAlignment="1">
      <alignment wrapText="1"/>
    </xf>
    <xf numFmtId="0" fontId="11" fillId="0" borderId="0" xfId="5" applyFont="1" applyFill="1" applyBorder="1" applyAlignment="1">
      <alignment horizontal="center" vertical="center" shrinkToFit="1"/>
    </xf>
    <xf numFmtId="176" fontId="4" fillId="0" borderId="0" xfId="5" applyNumberFormat="1" applyFont="1" applyBorder="1" applyAlignment="1">
      <alignment vertical="top" wrapText="1"/>
    </xf>
    <xf numFmtId="0" fontId="14" fillId="0" borderId="0" xfId="5" applyFont="1" applyAlignment="1">
      <alignment vertical="center" wrapText="1"/>
    </xf>
    <xf numFmtId="0" fontId="14" fillId="0" borderId="0" xfId="5" applyFont="1">
      <alignment vertical="center"/>
    </xf>
    <xf numFmtId="38" fontId="16" fillId="2" borderId="15" xfId="7" applyFont="1" applyFill="1" applyBorder="1" applyAlignment="1">
      <alignment horizontal="center" vertical="center"/>
    </xf>
    <xf numFmtId="38" fontId="14" fillId="0" borderId="0" xfId="7" applyFont="1" applyBorder="1">
      <alignment vertical="center"/>
    </xf>
    <xf numFmtId="0" fontId="14" fillId="0" borderId="0" xfId="5" applyFont="1" applyBorder="1">
      <alignment vertical="center"/>
    </xf>
    <xf numFmtId="38" fontId="16" fillId="2" borderId="19" xfId="7" applyFont="1" applyFill="1" applyBorder="1" applyAlignment="1">
      <alignment horizontal="center" vertical="center"/>
    </xf>
    <xf numFmtId="176" fontId="4" fillId="0" borderId="0" xfId="5" applyNumberFormat="1" applyFont="1" applyBorder="1" applyAlignment="1">
      <alignment wrapText="1"/>
    </xf>
    <xf numFmtId="0" fontId="4" fillId="0" borderId="0" xfId="5" applyFont="1" applyAlignment="1">
      <alignment vertical="center"/>
    </xf>
    <xf numFmtId="38" fontId="16" fillId="0" borderId="15" xfId="7" applyFont="1" applyBorder="1" applyAlignment="1">
      <alignment horizontal="center" vertical="center"/>
    </xf>
    <xf numFmtId="38" fontId="16" fillId="0" borderId="19" xfId="7" applyFont="1" applyBorder="1" applyAlignment="1">
      <alignment horizontal="center" vertical="center"/>
    </xf>
    <xf numFmtId="177" fontId="10" fillId="0" borderId="0" xfId="5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38" fontId="12" fillId="0" borderId="29" xfId="7" applyFont="1" applyBorder="1" applyAlignment="1">
      <alignment vertical="center"/>
    </xf>
    <xf numFmtId="38" fontId="12" fillId="0" borderId="6" xfId="7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shrinkToFit="1"/>
    </xf>
    <xf numFmtId="0" fontId="14" fillId="2" borderId="14" xfId="5" applyFont="1" applyFill="1" applyBorder="1" applyAlignment="1">
      <alignment vertical="center" wrapText="1"/>
    </xf>
    <xf numFmtId="0" fontId="16" fillId="0" borderId="18" xfId="0" applyFont="1" applyBorder="1" applyAlignment="1">
      <alignment horizontal="center" vertical="center" shrinkToFit="1"/>
    </xf>
    <xf numFmtId="0" fontId="14" fillId="2" borderId="18" xfId="5" applyFont="1" applyFill="1" applyBorder="1" applyAlignment="1">
      <alignment vertical="center" wrapText="1"/>
    </xf>
    <xf numFmtId="0" fontId="16" fillId="0" borderId="32" xfId="0" applyFont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38" fontId="16" fillId="0" borderId="33" xfId="7" applyFont="1" applyBorder="1" applyAlignment="1">
      <alignment horizontal="center" vertical="center"/>
    </xf>
    <xf numFmtId="0" fontId="14" fillId="2" borderId="32" xfId="5" applyFont="1" applyFill="1" applyBorder="1" applyAlignment="1">
      <alignment vertical="center" wrapText="1"/>
    </xf>
    <xf numFmtId="177" fontId="4" fillId="0" borderId="0" xfId="5" applyNumberFormat="1" applyFont="1" applyBorder="1" applyAlignment="1">
      <alignment vertical="center"/>
    </xf>
    <xf numFmtId="177" fontId="10" fillId="0" borderId="4" xfId="5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/>
    </xf>
    <xf numFmtId="38" fontId="16" fillId="2" borderId="33" xfId="7" applyFont="1" applyFill="1" applyBorder="1" applyAlignment="1">
      <alignment horizontal="center" vertical="center"/>
    </xf>
    <xf numFmtId="38" fontId="10" fillId="0" borderId="0" xfId="7" applyFont="1" applyBorder="1" applyAlignment="1">
      <alignment horizontal="center" vertical="center"/>
    </xf>
    <xf numFmtId="38" fontId="10" fillId="0" borderId="4" xfId="7" applyFont="1" applyBorder="1" applyAlignment="1">
      <alignment horizontal="center" vertical="center"/>
    </xf>
    <xf numFmtId="38" fontId="10" fillId="0" borderId="3" xfId="7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38" fontId="12" fillId="0" borderId="29" xfId="7" applyFont="1" applyBorder="1" applyAlignment="1">
      <alignment horizontal="left" vertical="justify"/>
    </xf>
    <xf numFmtId="0" fontId="7" fillId="2" borderId="5" xfId="0" applyFont="1" applyFill="1" applyBorder="1" applyAlignment="1">
      <alignment horizontal="left" vertical="justify"/>
    </xf>
    <xf numFmtId="0" fontId="7" fillId="2" borderId="4" xfId="0" applyFont="1" applyFill="1" applyBorder="1" applyAlignment="1">
      <alignment horizontal="left" vertical="justify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176" fontId="11" fillId="0" borderId="0" xfId="5" applyNumberFormat="1" applyFont="1" applyBorder="1" applyAlignment="1">
      <alignment horizontal="left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176" fontId="15" fillId="0" borderId="0" xfId="5" applyNumberFormat="1" applyFont="1" applyBorder="1" applyAlignment="1">
      <alignment horizontal="left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/>
    </xf>
    <xf numFmtId="176" fontId="4" fillId="0" borderId="0" xfId="5" applyNumberFormat="1" applyFont="1" applyBorder="1" applyAlignment="1">
      <alignment horizontal="left" wrapText="1"/>
    </xf>
    <xf numFmtId="176" fontId="7" fillId="0" borderId="0" xfId="0" applyNumberFormat="1" applyFont="1" applyBorder="1" applyAlignment="1">
      <alignment horizontal="left" wrapText="1"/>
    </xf>
    <xf numFmtId="176" fontId="17" fillId="0" borderId="0" xfId="5" applyNumberFormat="1" applyFont="1" applyBorder="1" applyAlignment="1">
      <alignment horizontal="left" wrapText="1"/>
    </xf>
    <xf numFmtId="0" fontId="16" fillId="0" borderId="12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8">
    <cellStyle name="桁区切り" xfId="7" builtinId="6"/>
    <cellStyle name="標準" xfId="0" builtinId="0"/>
    <cellStyle name="標準 10" xfId="1"/>
    <cellStyle name="標準 12" xfId="2"/>
    <cellStyle name="標準 13" xfId="3"/>
    <cellStyle name="標準 2" xfId="4"/>
    <cellStyle name="標準 2 2" xfId="5"/>
    <cellStyle name="標準 27" xfId="6"/>
  </cellStyles>
  <dxfs count="0"/>
  <tableStyles count="0" defaultTableStyle="TableStyleMedium9" defaultPivotStyle="PivotStyleLight16"/>
  <colors>
    <mruColors>
      <color rgb="FFFB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53</xdr:row>
          <xdr:rowOff>180975</xdr:rowOff>
        </xdr:from>
        <xdr:to>
          <xdr:col>0</xdr:col>
          <xdr:colOff>419100</xdr:colOff>
          <xdr:row>55</xdr:row>
          <xdr:rowOff>9525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55</xdr:row>
          <xdr:rowOff>190500</xdr:rowOff>
        </xdr:from>
        <xdr:to>
          <xdr:col>0</xdr:col>
          <xdr:colOff>419100</xdr:colOff>
          <xdr:row>57</xdr:row>
          <xdr:rowOff>28575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54</xdr:row>
          <xdr:rowOff>190500</xdr:rowOff>
        </xdr:from>
        <xdr:to>
          <xdr:col>0</xdr:col>
          <xdr:colOff>419100</xdr:colOff>
          <xdr:row>56</xdr:row>
          <xdr:rowOff>28575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56</xdr:row>
          <xdr:rowOff>190500</xdr:rowOff>
        </xdr:from>
        <xdr:to>
          <xdr:col>0</xdr:col>
          <xdr:colOff>419100</xdr:colOff>
          <xdr:row>58</xdr:row>
          <xdr:rowOff>28575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57</xdr:row>
          <xdr:rowOff>190500</xdr:rowOff>
        </xdr:from>
        <xdr:to>
          <xdr:col>0</xdr:col>
          <xdr:colOff>419100</xdr:colOff>
          <xdr:row>59</xdr:row>
          <xdr:rowOff>28575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52</xdr:row>
          <xdr:rowOff>76200</xdr:rowOff>
        </xdr:from>
        <xdr:to>
          <xdr:col>0</xdr:col>
          <xdr:colOff>419100</xdr:colOff>
          <xdr:row>54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57</xdr:row>
          <xdr:rowOff>190500</xdr:rowOff>
        </xdr:from>
        <xdr:to>
          <xdr:col>0</xdr:col>
          <xdr:colOff>419100</xdr:colOff>
          <xdr:row>59</xdr:row>
          <xdr:rowOff>28575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58</xdr:row>
          <xdr:rowOff>190500</xdr:rowOff>
        </xdr:from>
        <xdr:to>
          <xdr:col>0</xdr:col>
          <xdr:colOff>419100</xdr:colOff>
          <xdr:row>60</xdr:row>
          <xdr:rowOff>28575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52</xdr:row>
          <xdr:rowOff>180975</xdr:rowOff>
        </xdr:from>
        <xdr:to>
          <xdr:col>0</xdr:col>
          <xdr:colOff>419100</xdr:colOff>
          <xdr:row>54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54</xdr:row>
          <xdr:rowOff>190500</xdr:rowOff>
        </xdr:from>
        <xdr:to>
          <xdr:col>0</xdr:col>
          <xdr:colOff>419100</xdr:colOff>
          <xdr:row>56</xdr:row>
          <xdr:rowOff>28575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53</xdr:row>
          <xdr:rowOff>190500</xdr:rowOff>
        </xdr:from>
        <xdr:to>
          <xdr:col>0</xdr:col>
          <xdr:colOff>419100</xdr:colOff>
          <xdr:row>55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55</xdr:row>
          <xdr:rowOff>190500</xdr:rowOff>
        </xdr:from>
        <xdr:to>
          <xdr:col>0</xdr:col>
          <xdr:colOff>419100</xdr:colOff>
          <xdr:row>57</xdr:row>
          <xdr:rowOff>28575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56</xdr:row>
          <xdr:rowOff>190500</xdr:rowOff>
        </xdr:from>
        <xdr:to>
          <xdr:col>0</xdr:col>
          <xdr:colOff>419100</xdr:colOff>
          <xdr:row>58</xdr:row>
          <xdr:rowOff>28575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51</xdr:row>
          <xdr:rowOff>76200</xdr:rowOff>
        </xdr:from>
        <xdr:to>
          <xdr:col>0</xdr:col>
          <xdr:colOff>419100</xdr:colOff>
          <xdr:row>53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56</xdr:row>
          <xdr:rowOff>190500</xdr:rowOff>
        </xdr:from>
        <xdr:to>
          <xdr:col>0</xdr:col>
          <xdr:colOff>419100</xdr:colOff>
          <xdr:row>58</xdr:row>
          <xdr:rowOff>28575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57</xdr:row>
          <xdr:rowOff>190500</xdr:rowOff>
        </xdr:from>
        <xdr:to>
          <xdr:col>0</xdr:col>
          <xdr:colOff>419100</xdr:colOff>
          <xdr:row>59</xdr:row>
          <xdr:rowOff>28575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169794</xdr:colOff>
      <xdr:row>6</xdr:row>
      <xdr:rowOff>164823</xdr:rowOff>
    </xdr:from>
    <xdr:to>
      <xdr:col>8</xdr:col>
      <xdr:colOff>250550</xdr:colOff>
      <xdr:row>9</xdr:row>
      <xdr:rowOff>70815</xdr:rowOff>
    </xdr:to>
    <xdr:sp macro="" textlink="">
      <xdr:nvSpPr>
        <xdr:cNvPr id="2" name="正方形/長方形 1"/>
        <xdr:cNvSpPr/>
      </xdr:nvSpPr>
      <xdr:spPr>
        <a:xfrm>
          <a:off x="898664" y="1398932"/>
          <a:ext cx="2963103" cy="57688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枠内のピンク塗欄のみ入力ください</a:t>
          </a:r>
        </a:p>
      </xdr:txBody>
    </xdr:sp>
    <xdr:clientData/>
  </xdr:twoCellAnchor>
  <xdr:twoCellAnchor>
    <xdr:from>
      <xdr:col>0</xdr:col>
      <xdr:colOff>8280</xdr:colOff>
      <xdr:row>33</xdr:row>
      <xdr:rowOff>228600</xdr:rowOff>
    </xdr:from>
    <xdr:to>
      <xdr:col>10</xdr:col>
      <xdr:colOff>2153476</xdr:colOff>
      <xdr:row>47</xdr:row>
      <xdr:rowOff>149087</xdr:rowOff>
    </xdr:to>
    <xdr:sp macro="" textlink="">
      <xdr:nvSpPr>
        <xdr:cNvPr id="12" name="正方形/長方形 11"/>
        <xdr:cNvSpPr/>
      </xdr:nvSpPr>
      <xdr:spPr>
        <a:xfrm>
          <a:off x="8280" y="7558709"/>
          <a:ext cx="6841435" cy="316726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 u="none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⑴ </a:t>
          </a:r>
          <a:r>
            <a:rPr kumimoji="1" lang="ja-JP" altLang="en-US" sz="900" b="1" u="sng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対象職員一覧表（</a:t>
          </a:r>
          <a:r>
            <a:rPr kumimoji="1" lang="en-US" altLang="ja-JP" sz="900" b="1" u="sng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A</a:t>
          </a:r>
          <a:r>
            <a:rPr kumimoji="1" lang="ja-JP" altLang="en-US" sz="900" b="1" u="sng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</a:t>
          </a:r>
          <a:r>
            <a:rPr kumimoji="1" lang="en-US" altLang="ja-JP" sz="900" b="1" u="sng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B</a:t>
          </a:r>
          <a:r>
            <a:rPr kumimoji="1" lang="ja-JP" altLang="en-US" sz="900" b="1" u="sng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共通）について</a:t>
          </a:r>
          <a:endParaRPr kumimoji="1" lang="en-US" altLang="ja-JP" sz="900" b="1" u="sng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１．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【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経験年数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】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：処遇改善等加算で提出する「別記」に記載する通算経験年数（端数月切捨）と同値を記入。</a:t>
          </a:r>
          <a:endParaRPr kumimoji="1" lang="en-US" altLang="ja-JP" sz="9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　　　　　　　　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継続勤務する者は４月１日時点、中途採用者・育休復帰者などは雇用・復帰時点で算定。</a:t>
          </a:r>
          <a:endParaRPr kumimoji="1" lang="en-US" altLang="ja-JP" sz="9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２．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【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月数　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】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：令和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4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4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月</a:t>
          </a:r>
          <a:r>
            <a:rPr kumimoji="1" lang="ja-JP" altLang="en-US" sz="900" b="1" baseline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 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～ 令和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5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3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月までの期間の勤務予定月数を記載</a:t>
          </a:r>
          <a:endParaRPr kumimoji="1" lang="en-US" altLang="ja-JP" sz="9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３．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【</a:t>
          </a:r>
          <a:r>
            <a:rPr kumimoji="1" lang="ja-JP" altLang="en-US" sz="900" b="1" baseline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備考　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】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・申請する月数が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12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カ月でない職員について、記入例参照のうえその事由を記載ください。</a:t>
          </a:r>
          <a:endParaRPr kumimoji="1" lang="en-US" altLang="ja-JP" sz="9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　　　　　　　・職員の人数が足りない場合には行を挿入してください。</a:t>
          </a:r>
          <a:endParaRPr kumimoji="1" lang="en-US" altLang="ja-JP" sz="9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　　　　　　　・経験年数の算定等については、別紙４「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FAQ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」等もご確認ください。</a:t>
          </a:r>
          <a:endParaRPr kumimoji="1" lang="en-US" altLang="ja-JP" sz="9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900" b="1" u="none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　　　　　　　・分園がございます場合も、申請いただくのは本園のみです。（職員は分園分も記入）</a:t>
          </a:r>
          <a:endParaRPr kumimoji="1" lang="en-US" altLang="ja-JP" sz="900" b="1" u="none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900" b="1" u="none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⑵</a:t>
          </a:r>
          <a:r>
            <a:rPr kumimoji="1" lang="ja-JP" altLang="en-US" sz="900" b="1" u="none" baseline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 </a:t>
          </a:r>
          <a:r>
            <a:rPr kumimoji="1" lang="ja-JP" altLang="en-US" sz="900" b="1" u="sng" baseline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「２．</a:t>
          </a:r>
          <a:r>
            <a:rPr kumimoji="1" lang="ja-JP" altLang="en-US" sz="900" b="1" u="sng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収支予算」について</a:t>
          </a:r>
          <a:endParaRPr kumimoji="1" lang="en-US" altLang="ja-JP" sz="900" b="1" u="sng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自動入力です。申請額等と比べて明らかな誤りがないか、ご確認ください。</a:t>
          </a:r>
          <a:endParaRPr kumimoji="1" lang="en-US" altLang="ja-JP" sz="9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ja-JP" altLang="en-US" sz="900" b="1" u="none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⑶ 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その他留意点</a:t>
          </a:r>
          <a:endParaRPr lang="ja-JP" altLang="ja-JP" sz="900" u="sng"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ja-JP" altLang="en-US" sz="900" b="1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１．</a:t>
          </a:r>
          <a:r>
            <a:rPr kumimoji="1" lang="en-US" altLang="ja-JP" sz="900" b="1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【</a:t>
          </a:r>
          <a:r>
            <a:rPr kumimoji="1" lang="ja-JP" altLang="en-US" sz="900" b="1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支給名称</a:t>
          </a:r>
          <a:r>
            <a:rPr kumimoji="1" lang="en-US" altLang="ja-JP" sz="900" b="1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】</a:t>
          </a:r>
          <a:r>
            <a:rPr kumimoji="1" lang="ja-JP" altLang="ja-JP" sz="900" b="1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：賃金台帳上に記載される名称を入力ください（基本給</a:t>
          </a:r>
          <a:r>
            <a:rPr kumimoji="1" lang="ja-JP" altLang="en-US" sz="900" b="1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・賞与との合算等</a:t>
          </a:r>
          <a:r>
            <a:rPr kumimoji="1" lang="ja-JP" altLang="ja-JP" sz="900" b="1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は禁止です）</a:t>
          </a:r>
          <a:endParaRPr lang="ja-JP" altLang="ja-JP" sz="900">
            <a:effectLst/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２．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【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対象内訳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】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：「３年未満の職員のみ」「７年未満の職員のみ」「７年以上の職員を含む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【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一部</a:t>
          </a:r>
          <a:r>
            <a:rPr kumimoji="1" lang="en-US" altLang="ja-JP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】</a:t>
          </a:r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」</a:t>
          </a:r>
          <a:endParaRPr kumimoji="1" lang="en-US" altLang="ja-JP" sz="9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9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　　　　　　　　「全職員」のいずれかを選択してください。</a:t>
          </a:r>
          <a:endParaRPr kumimoji="1" lang="en-US" altLang="ja-JP" sz="9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7"/>
  <sheetViews>
    <sheetView tabSelected="1" view="pageBreakPreview" zoomScaleNormal="100" zoomScaleSheetLayoutView="100" workbookViewId="0">
      <selection activeCell="K17" sqref="K17"/>
    </sheetView>
  </sheetViews>
  <sheetFormatPr defaultRowHeight="18"/>
  <cols>
    <col min="1" max="1" width="5.625" style="1" customWidth="1"/>
    <col min="2" max="4" width="3.875" style="1" customWidth="1"/>
    <col min="5" max="7" width="7.125" style="1" customWidth="1"/>
    <col min="8" max="8" width="8.5" style="1" customWidth="1"/>
    <col min="9" max="9" width="4.5" style="14" bestFit="1" customWidth="1"/>
    <col min="10" max="10" width="9.75" style="1" customWidth="1"/>
    <col min="11" max="11" width="28.5" style="1" customWidth="1"/>
    <col min="12" max="16384" width="9" style="1"/>
  </cols>
  <sheetData>
    <row r="1" spans="1:17" s="19" customFormat="1" ht="24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</row>
    <row r="2" spans="1:17" ht="9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9" customHeight="1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7" ht="18.75" thickBot="1">
      <c r="A4" s="130" t="s">
        <v>6</v>
      </c>
      <c r="B4" s="130"/>
      <c r="C4" s="130"/>
      <c r="D4" s="132" t="s">
        <v>10</v>
      </c>
      <c r="E4" s="133"/>
      <c r="F4" s="132" t="s">
        <v>54</v>
      </c>
      <c r="G4" s="133"/>
      <c r="H4" s="87" t="s">
        <v>55</v>
      </c>
      <c r="I4" s="52"/>
      <c r="J4" s="84" t="s">
        <v>5</v>
      </c>
      <c r="K4" s="60">
        <f>K26+K50*2/3</f>
        <v>0</v>
      </c>
    </row>
    <row r="5" spans="1:17">
      <c r="A5" s="130" t="s">
        <v>4</v>
      </c>
      <c r="B5" s="130"/>
      <c r="C5" s="130"/>
      <c r="D5" s="131"/>
      <c r="E5" s="131"/>
      <c r="F5" s="131"/>
      <c r="G5" s="131"/>
      <c r="H5" s="131"/>
      <c r="I5" s="52"/>
      <c r="J5" s="85" t="s">
        <v>46</v>
      </c>
      <c r="K5" s="83"/>
    </row>
    <row r="6" spans="1:17">
      <c r="A6" s="130" t="s">
        <v>7</v>
      </c>
      <c r="B6" s="130"/>
      <c r="C6" s="130"/>
      <c r="D6" s="131"/>
      <c r="E6" s="131"/>
      <c r="F6" s="131"/>
      <c r="G6" s="131"/>
      <c r="H6" s="131"/>
      <c r="I6" s="52"/>
      <c r="J6" s="86" t="s">
        <v>45</v>
      </c>
      <c r="K6" s="82"/>
    </row>
    <row r="7" spans="1:17" ht="8.25" customHeight="1">
      <c r="A7" s="3"/>
      <c r="B7" s="3"/>
      <c r="C7" s="3"/>
      <c r="D7" s="3"/>
      <c r="E7" s="3"/>
      <c r="F7" s="3"/>
      <c r="G7" s="3"/>
      <c r="H7" s="2"/>
      <c r="I7" s="2"/>
      <c r="J7" s="2"/>
    </row>
    <row r="8" spans="1:17">
      <c r="A8" s="126" t="s">
        <v>38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47"/>
      <c r="M8" s="47"/>
      <c r="N8" s="47"/>
      <c r="O8" s="47"/>
      <c r="P8" s="9"/>
      <c r="Q8" s="14"/>
    </row>
    <row r="9" spans="1:17" s="22" customFormat="1">
      <c r="A9" s="124" t="s">
        <v>47</v>
      </c>
      <c r="B9" s="124"/>
      <c r="C9" s="124"/>
      <c r="D9" s="124"/>
      <c r="E9" s="124"/>
      <c r="F9" s="124"/>
      <c r="G9" s="124"/>
      <c r="H9" s="124"/>
      <c r="I9" s="124"/>
      <c r="J9" s="124"/>
      <c r="K9" s="4"/>
    </row>
    <row r="10" spans="1:17" s="41" customFormat="1" ht="16.5" thickBot="1">
      <c r="A10" s="61" t="s">
        <v>0</v>
      </c>
      <c r="B10" s="127" t="s">
        <v>2</v>
      </c>
      <c r="C10" s="127"/>
      <c r="D10" s="127"/>
      <c r="E10" s="117" t="s">
        <v>3</v>
      </c>
      <c r="F10" s="118"/>
      <c r="G10" s="119"/>
      <c r="H10" s="61" t="s">
        <v>27</v>
      </c>
      <c r="I10" s="62" t="s">
        <v>28</v>
      </c>
      <c r="J10" s="62" t="s">
        <v>37</v>
      </c>
      <c r="K10" s="63" t="s">
        <v>18</v>
      </c>
    </row>
    <row r="11" spans="1:17" s="42" customFormat="1" ht="18" customHeight="1" thickTop="1">
      <c r="A11" s="64">
        <v>1</v>
      </c>
      <c r="B11" s="128"/>
      <c r="C11" s="129"/>
      <c r="D11" s="129"/>
      <c r="E11" s="115"/>
      <c r="F11" s="114"/>
      <c r="G11" s="116"/>
      <c r="H11" s="58"/>
      <c r="I11" s="56"/>
      <c r="J11" s="49">
        <f t="shared" ref="J11:J25" si="0">20000*I11</f>
        <v>0</v>
      </c>
      <c r="K11" s="65"/>
    </row>
    <row r="12" spans="1:17" s="42" customFormat="1" ht="18" customHeight="1">
      <c r="A12" s="66">
        <v>2</v>
      </c>
      <c r="B12" s="120"/>
      <c r="C12" s="121"/>
      <c r="D12" s="121"/>
      <c r="E12" s="106"/>
      <c r="F12" s="105"/>
      <c r="G12" s="107"/>
      <c r="H12" s="57"/>
      <c r="I12" s="54"/>
      <c r="J12" s="50">
        <f t="shared" si="0"/>
        <v>0</v>
      </c>
      <c r="K12" s="67"/>
    </row>
    <row r="13" spans="1:17" s="42" customFormat="1" ht="18" customHeight="1">
      <c r="A13" s="66">
        <v>3</v>
      </c>
      <c r="B13" s="120"/>
      <c r="C13" s="121"/>
      <c r="D13" s="121"/>
      <c r="E13" s="106"/>
      <c r="F13" s="105"/>
      <c r="G13" s="107"/>
      <c r="H13" s="57"/>
      <c r="I13" s="54"/>
      <c r="J13" s="50">
        <f t="shared" si="0"/>
        <v>0</v>
      </c>
      <c r="K13" s="67"/>
    </row>
    <row r="14" spans="1:17" s="42" customFormat="1" ht="18" customHeight="1">
      <c r="A14" s="66">
        <v>4</v>
      </c>
      <c r="B14" s="120"/>
      <c r="C14" s="121"/>
      <c r="D14" s="121"/>
      <c r="E14" s="106"/>
      <c r="F14" s="105"/>
      <c r="G14" s="107"/>
      <c r="H14" s="57"/>
      <c r="I14" s="54"/>
      <c r="J14" s="50">
        <f t="shared" si="0"/>
        <v>0</v>
      </c>
      <c r="K14" s="67"/>
    </row>
    <row r="15" spans="1:17" s="42" customFormat="1" ht="18" customHeight="1">
      <c r="A15" s="66">
        <v>5</v>
      </c>
      <c r="B15" s="120"/>
      <c r="C15" s="121"/>
      <c r="D15" s="121"/>
      <c r="E15" s="106"/>
      <c r="F15" s="105"/>
      <c r="G15" s="107"/>
      <c r="H15" s="57"/>
      <c r="I15" s="54"/>
      <c r="J15" s="50">
        <f t="shared" si="0"/>
        <v>0</v>
      </c>
      <c r="K15" s="67"/>
    </row>
    <row r="16" spans="1:17" s="42" customFormat="1" ht="18" customHeight="1">
      <c r="A16" s="66">
        <v>6</v>
      </c>
      <c r="B16" s="120"/>
      <c r="C16" s="121"/>
      <c r="D16" s="121"/>
      <c r="E16" s="106"/>
      <c r="F16" s="105"/>
      <c r="G16" s="107"/>
      <c r="H16" s="57"/>
      <c r="I16" s="54"/>
      <c r="J16" s="50">
        <f t="shared" si="0"/>
        <v>0</v>
      </c>
      <c r="K16" s="67"/>
    </row>
    <row r="17" spans="1:12" s="42" customFormat="1" ht="18" customHeight="1">
      <c r="A17" s="66">
        <v>7</v>
      </c>
      <c r="B17" s="120"/>
      <c r="C17" s="121"/>
      <c r="D17" s="121"/>
      <c r="E17" s="106"/>
      <c r="F17" s="105"/>
      <c r="G17" s="107"/>
      <c r="H17" s="57"/>
      <c r="I17" s="54"/>
      <c r="J17" s="50">
        <f t="shared" si="0"/>
        <v>0</v>
      </c>
      <c r="K17" s="67"/>
    </row>
    <row r="18" spans="1:12" s="42" customFormat="1" ht="18" customHeight="1">
      <c r="A18" s="66">
        <v>8</v>
      </c>
      <c r="B18" s="120"/>
      <c r="C18" s="121"/>
      <c r="D18" s="121"/>
      <c r="E18" s="106"/>
      <c r="F18" s="105"/>
      <c r="G18" s="107"/>
      <c r="H18" s="57"/>
      <c r="I18" s="54"/>
      <c r="J18" s="50">
        <f t="shared" si="0"/>
        <v>0</v>
      </c>
      <c r="K18" s="67"/>
    </row>
    <row r="19" spans="1:12" s="42" customFormat="1" ht="18" customHeight="1">
      <c r="A19" s="66">
        <v>9</v>
      </c>
      <c r="B19" s="120"/>
      <c r="C19" s="121"/>
      <c r="D19" s="121"/>
      <c r="E19" s="106"/>
      <c r="F19" s="105"/>
      <c r="G19" s="107"/>
      <c r="H19" s="57"/>
      <c r="I19" s="54"/>
      <c r="J19" s="50">
        <f t="shared" si="0"/>
        <v>0</v>
      </c>
      <c r="K19" s="67"/>
    </row>
    <row r="20" spans="1:12" s="42" customFormat="1" ht="18" customHeight="1">
      <c r="A20" s="66">
        <v>10</v>
      </c>
      <c r="B20" s="120"/>
      <c r="C20" s="121"/>
      <c r="D20" s="121"/>
      <c r="E20" s="106"/>
      <c r="F20" s="105"/>
      <c r="G20" s="107"/>
      <c r="H20" s="57"/>
      <c r="I20" s="54"/>
      <c r="J20" s="50">
        <f t="shared" si="0"/>
        <v>0</v>
      </c>
      <c r="K20" s="67"/>
    </row>
    <row r="21" spans="1:12" s="42" customFormat="1" ht="18" customHeight="1">
      <c r="A21" s="66">
        <v>11</v>
      </c>
      <c r="B21" s="120"/>
      <c r="C21" s="121"/>
      <c r="D21" s="121"/>
      <c r="E21" s="106"/>
      <c r="F21" s="105"/>
      <c r="G21" s="107"/>
      <c r="H21" s="57"/>
      <c r="I21" s="54"/>
      <c r="J21" s="50">
        <f t="shared" si="0"/>
        <v>0</v>
      </c>
      <c r="K21" s="67"/>
    </row>
    <row r="22" spans="1:12" s="42" customFormat="1" ht="18" customHeight="1">
      <c r="A22" s="66">
        <v>12</v>
      </c>
      <c r="B22" s="120"/>
      <c r="C22" s="121"/>
      <c r="D22" s="121"/>
      <c r="E22" s="106"/>
      <c r="F22" s="105"/>
      <c r="G22" s="107"/>
      <c r="H22" s="57"/>
      <c r="I22" s="54"/>
      <c r="J22" s="50">
        <f t="shared" si="0"/>
        <v>0</v>
      </c>
      <c r="K22" s="67"/>
    </row>
    <row r="23" spans="1:12" s="42" customFormat="1" ht="18" customHeight="1">
      <c r="A23" s="66">
        <v>13</v>
      </c>
      <c r="B23" s="120"/>
      <c r="C23" s="121"/>
      <c r="D23" s="121"/>
      <c r="E23" s="106"/>
      <c r="F23" s="105"/>
      <c r="G23" s="107"/>
      <c r="H23" s="57"/>
      <c r="I23" s="54"/>
      <c r="J23" s="50">
        <f t="shared" si="0"/>
        <v>0</v>
      </c>
      <c r="K23" s="67"/>
    </row>
    <row r="24" spans="1:12" s="42" customFormat="1" ht="18" customHeight="1">
      <c r="A24" s="66">
        <v>14</v>
      </c>
      <c r="B24" s="120"/>
      <c r="C24" s="121"/>
      <c r="D24" s="121"/>
      <c r="E24" s="106"/>
      <c r="F24" s="105"/>
      <c r="G24" s="107"/>
      <c r="H24" s="57"/>
      <c r="I24" s="54"/>
      <c r="J24" s="50">
        <f t="shared" si="0"/>
        <v>0</v>
      </c>
      <c r="K24" s="67"/>
    </row>
    <row r="25" spans="1:12" s="42" customFormat="1" ht="18" customHeight="1">
      <c r="A25" s="68">
        <v>15</v>
      </c>
      <c r="B25" s="122"/>
      <c r="C25" s="123"/>
      <c r="D25" s="123"/>
      <c r="E25" s="110"/>
      <c r="F25" s="109"/>
      <c r="G25" s="111"/>
      <c r="H25" s="69"/>
      <c r="I25" s="70"/>
      <c r="J25" s="71">
        <f t="shared" si="0"/>
        <v>0</v>
      </c>
      <c r="K25" s="72"/>
    </row>
    <row r="26" spans="1:12">
      <c r="A26" s="23"/>
      <c r="B26" s="6"/>
      <c r="C26" s="6"/>
      <c r="D26" s="6"/>
      <c r="I26" s="24"/>
      <c r="J26" s="74" t="s">
        <v>9</v>
      </c>
      <c r="K26" s="74">
        <f>SUM(J11:J25)</f>
        <v>0</v>
      </c>
    </row>
    <row r="27" spans="1:12" ht="9" customHeight="1">
      <c r="A27" s="23"/>
      <c r="B27" s="6"/>
      <c r="C27" s="6"/>
      <c r="D27" s="6"/>
      <c r="I27" s="24"/>
      <c r="J27" s="73"/>
      <c r="K27" s="51"/>
    </row>
    <row r="28" spans="1:12" s="7" customFormat="1">
      <c r="A28" s="124" t="s">
        <v>48</v>
      </c>
      <c r="B28" s="124"/>
      <c r="C28" s="125"/>
      <c r="D28" s="125"/>
      <c r="E28" s="125"/>
      <c r="F28" s="125"/>
      <c r="G28" s="125"/>
      <c r="H28" s="125"/>
      <c r="I28" s="125"/>
      <c r="J28" s="125"/>
    </row>
    <row r="29" spans="1:12" s="41" customFormat="1" ht="16.5" thickBot="1">
      <c r="A29" s="61" t="s">
        <v>0</v>
      </c>
      <c r="B29" s="117" t="s">
        <v>2</v>
      </c>
      <c r="C29" s="118"/>
      <c r="D29" s="118"/>
      <c r="E29" s="117" t="s">
        <v>3</v>
      </c>
      <c r="F29" s="118"/>
      <c r="G29" s="119"/>
      <c r="H29" s="75" t="s">
        <v>27</v>
      </c>
      <c r="I29" s="62" t="s">
        <v>36</v>
      </c>
      <c r="J29" s="62" t="s">
        <v>37</v>
      </c>
      <c r="K29" s="63" t="s">
        <v>18</v>
      </c>
    </row>
    <row r="30" spans="1:12" s="45" customFormat="1" ht="18" customHeight="1" thickTop="1">
      <c r="A30" s="64">
        <v>1</v>
      </c>
      <c r="B30" s="113"/>
      <c r="C30" s="114"/>
      <c r="D30" s="114"/>
      <c r="E30" s="115"/>
      <c r="F30" s="114"/>
      <c r="G30" s="116"/>
      <c r="H30" s="55"/>
      <c r="I30" s="43"/>
      <c r="J30" s="49">
        <f>15000*I30</f>
        <v>0</v>
      </c>
      <c r="K30" s="65"/>
      <c r="L30" s="44"/>
    </row>
    <row r="31" spans="1:12" s="45" customFormat="1" ht="18" customHeight="1">
      <c r="A31" s="66">
        <v>2</v>
      </c>
      <c r="B31" s="104"/>
      <c r="C31" s="105"/>
      <c r="D31" s="105"/>
      <c r="E31" s="106"/>
      <c r="F31" s="105"/>
      <c r="G31" s="107"/>
      <c r="H31" s="53"/>
      <c r="I31" s="46"/>
      <c r="J31" s="50">
        <f>15000*I31</f>
        <v>0</v>
      </c>
      <c r="K31" s="67"/>
    </row>
    <row r="32" spans="1:12" s="45" customFormat="1" ht="18" customHeight="1">
      <c r="A32" s="66">
        <v>3</v>
      </c>
      <c r="B32" s="104"/>
      <c r="C32" s="105"/>
      <c r="D32" s="105"/>
      <c r="E32" s="106"/>
      <c r="F32" s="105"/>
      <c r="G32" s="107"/>
      <c r="H32" s="53"/>
      <c r="I32" s="46"/>
      <c r="J32" s="50">
        <f t="shared" ref="J32:J48" si="1">15000*I32</f>
        <v>0</v>
      </c>
      <c r="K32" s="67"/>
    </row>
    <row r="33" spans="1:11" s="45" customFormat="1" ht="18" customHeight="1">
      <c r="A33" s="66">
        <v>4</v>
      </c>
      <c r="B33" s="104"/>
      <c r="C33" s="105"/>
      <c r="D33" s="105"/>
      <c r="E33" s="106"/>
      <c r="F33" s="105"/>
      <c r="G33" s="107"/>
      <c r="H33" s="53"/>
      <c r="I33" s="46"/>
      <c r="J33" s="50">
        <f t="shared" si="1"/>
        <v>0</v>
      </c>
      <c r="K33" s="67"/>
    </row>
    <row r="34" spans="1:11" s="45" customFormat="1" ht="18" customHeight="1">
      <c r="A34" s="66">
        <v>5</v>
      </c>
      <c r="B34" s="104"/>
      <c r="C34" s="105"/>
      <c r="D34" s="105"/>
      <c r="E34" s="106"/>
      <c r="F34" s="105"/>
      <c r="G34" s="107"/>
      <c r="H34" s="53"/>
      <c r="I34" s="46"/>
      <c r="J34" s="50">
        <f t="shared" si="1"/>
        <v>0</v>
      </c>
      <c r="K34" s="67"/>
    </row>
    <row r="35" spans="1:11" s="45" customFormat="1" ht="18" customHeight="1">
      <c r="A35" s="66">
        <v>6</v>
      </c>
      <c r="B35" s="104"/>
      <c r="C35" s="105"/>
      <c r="D35" s="105"/>
      <c r="E35" s="106"/>
      <c r="F35" s="105"/>
      <c r="G35" s="107"/>
      <c r="H35" s="53"/>
      <c r="I35" s="46"/>
      <c r="J35" s="50">
        <f t="shared" si="1"/>
        <v>0</v>
      </c>
      <c r="K35" s="67"/>
    </row>
    <row r="36" spans="1:11" s="45" customFormat="1" ht="18" customHeight="1">
      <c r="A36" s="66">
        <v>7</v>
      </c>
      <c r="B36" s="104"/>
      <c r="C36" s="105"/>
      <c r="D36" s="105"/>
      <c r="E36" s="106"/>
      <c r="F36" s="105"/>
      <c r="G36" s="107"/>
      <c r="H36" s="53"/>
      <c r="I36" s="46"/>
      <c r="J36" s="50">
        <f t="shared" si="1"/>
        <v>0</v>
      </c>
      <c r="K36" s="67"/>
    </row>
    <row r="37" spans="1:11" s="45" customFormat="1" ht="18" customHeight="1">
      <c r="A37" s="66">
        <v>8</v>
      </c>
      <c r="B37" s="104"/>
      <c r="C37" s="105"/>
      <c r="D37" s="105"/>
      <c r="E37" s="106"/>
      <c r="F37" s="105"/>
      <c r="G37" s="107"/>
      <c r="H37" s="53"/>
      <c r="I37" s="46"/>
      <c r="J37" s="50">
        <f t="shared" si="1"/>
        <v>0</v>
      </c>
      <c r="K37" s="67"/>
    </row>
    <row r="38" spans="1:11" s="45" customFormat="1" ht="18" customHeight="1">
      <c r="A38" s="66">
        <v>9</v>
      </c>
      <c r="B38" s="104"/>
      <c r="C38" s="105"/>
      <c r="D38" s="105"/>
      <c r="E38" s="106"/>
      <c r="F38" s="105"/>
      <c r="G38" s="107"/>
      <c r="H38" s="53"/>
      <c r="I38" s="46"/>
      <c r="J38" s="50">
        <f t="shared" si="1"/>
        <v>0</v>
      </c>
      <c r="K38" s="67"/>
    </row>
    <row r="39" spans="1:11" s="45" customFormat="1" ht="18" customHeight="1">
      <c r="A39" s="66">
        <v>10</v>
      </c>
      <c r="B39" s="104"/>
      <c r="C39" s="105"/>
      <c r="D39" s="105"/>
      <c r="E39" s="106"/>
      <c r="F39" s="105"/>
      <c r="G39" s="107"/>
      <c r="H39" s="53"/>
      <c r="I39" s="46"/>
      <c r="J39" s="50">
        <f t="shared" si="1"/>
        <v>0</v>
      </c>
      <c r="K39" s="67"/>
    </row>
    <row r="40" spans="1:11" s="45" customFormat="1" ht="18" customHeight="1">
      <c r="A40" s="66">
        <v>11</v>
      </c>
      <c r="B40" s="104"/>
      <c r="C40" s="105"/>
      <c r="D40" s="105"/>
      <c r="E40" s="106"/>
      <c r="F40" s="105"/>
      <c r="G40" s="107"/>
      <c r="H40" s="53"/>
      <c r="I40" s="46"/>
      <c r="J40" s="50">
        <f t="shared" si="1"/>
        <v>0</v>
      </c>
      <c r="K40" s="67"/>
    </row>
    <row r="41" spans="1:11" s="45" customFormat="1" ht="18" customHeight="1">
      <c r="A41" s="66">
        <v>12</v>
      </c>
      <c r="B41" s="104"/>
      <c r="C41" s="105"/>
      <c r="D41" s="105"/>
      <c r="E41" s="106"/>
      <c r="F41" s="105"/>
      <c r="G41" s="107"/>
      <c r="H41" s="53"/>
      <c r="I41" s="46"/>
      <c r="J41" s="50">
        <f t="shared" si="1"/>
        <v>0</v>
      </c>
      <c r="K41" s="67"/>
    </row>
    <row r="42" spans="1:11" s="45" customFormat="1" ht="18" customHeight="1">
      <c r="A42" s="66">
        <v>13</v>
      </c>
      <c r="B42" s="104"/>
      <c r="C42" s="105"/>
      <c r="D42" s="105"/>
      <c r="E42" s="106"/>
      <c r="F42" s="105"/>
      <c r="G42" s="107"/>
      <c r="H42" s="53"/>
      <c r="I42" s="46"/>
      <c r="J42" s="50">
        <f t="shared" si="1"/>
        <v>0</v>
      </c>
      <c r="K42" s="67"/>
    </row>
    <row r="43" spans="1:11" s="45" customFormat="1" ht="18" customHeight="1">
      <c r="A43" s="66">
        <v>14</v>
      </c>
      <c r="B43" s="104"/>
      <c r="C43" s="105"/>
      <c r="D43" s="105"/>
      <c r="E43" s="106"/>
      <c r="F43" s="105"/>
      <c r="G43" s="107"/>
      <c r="H43" s="53"/>
      <c r="I43" s="46"/>
      <c r="J43" s="50">
        <f t="shared" si="1"/>
        <v>0</v>
      </c>
      <c r="K43" s="67"/>
    </row>
    <row r="44" spans="1:11" s="45" customFormat="1" ht="18" customHeight="1">
      <c r="A44" s="66">
        <v>15</v>
      </c>
      <c r="B44" s="104"/>
      <c r="C44" s="105"/>
      <c r="D44" s="105"/>
      <c r="E44" s="106"/>
      <c r="F44" s="105"/>
      <c r="G44" s="107"/>
      <c r="H44" s="53"/>
      <c r="I44" s="46"/>
      <c r="J44" s="50">
        <f t="shared" si="1"/>
        <v>0</v>
      </c>
      <c r="K44" s="67"/>
    </row>
    <row r="45" spans="1:11" s="45" customFormat="1" ht="18" customHeight="1">
      <c r="A45" s="66">
        <v>16</v>
      </c>
      <c r="B45" s="104"/>
      <c r="C45" s="105"/>
      <c r="D45" s="105"/>
      <c r="E45" s="106"/>
      <c r="F45" s="105"/>
      <c r="G45" s="107"/>
      <c r="H45" s="53"/>
      <c r="I45" s="46"/>
      <c r="J45" s="50">
        <f t="shared" si="1"/>
        <v>0</v>
      </c>
      <c r="K45" s="67"/>
    </row>
    <row r="46" spans="1:11" s="45" customFormat="1" ht="18" customHeight="1">
      <c r="A46" s="66">
        <v>17</v>
      </c>
      <c r="B46" s="104"/>
      <c r="C46" s="105"/>
      <c r="D46" s="105"/>
      <c r="E46" s="106"/>
      <c r="F46" s="105"/>
      <c r="G46" s="107"/>
      <c r="H46" s="53"/>
      <c r="I46" s="46"/>
      <c r="J46" s="50">
        <f t="shared" si="1"/>
        <v>0</v>
      </c>
      <c r="K46" s="67"/>
    </row>
    <row r="47" spans="1:11" s="45" customFormat="1" ht="18" customHeight="1">
      <c r="A47" s="66">
        <v>18</v>
      </c>
      <c r="B47" s="104"/>
      <c r="C47" s="105"/>
      <c r="D47" s="105"/>
      <c r="E47" s="106"/>
      <c r="F47" s="105"/>
      <c r="G47" s="107"/>
      <c r="H47" s="53"/>
      <c r="I47" s="46"/>
      <c r="J47" s="50">
        <f t="shared" si="1"/>
        <v>0</v>
      </c>
      <c r="K47" s="67"/>
    </row>
    <row r="48" spans="1:11" s="45" customFormat="1" ht="18" customHeight="1">
      <c r="A48" s="66">
        <v>19</v>
      </c>
      <c r="B48" s="104"/>
      <c r="C48" s="105"/>
      <c r="D48" s="105"/>
      <c r="E48" s="106"/>
      <c r="F48" s="105"/>
      <c r="G48" s="107"/>
      <c r="H48" s="53"/>
      <c r="I48" s="46"/>
      <c r="J48" s="50">
        <f t="shared" si="1"/>
        <v>0</v>
      </c>
      <c r="K48" s="67"/>
    </row>
    <row r="49" spans="1:17" s="45" customFormat="1" ht="18" customHeight="1">
      <c r="A49" s="68">
        <v>20</v>
      </c>
      <c r="B49" s="108"/>
      <c r="C49" s="109"/>
      <c r="D49" s="109"/>
      <c r="E49" s="110"/>
      <c r="F49" s="109"/>
      <c r="G49" s="111"/>
      <c r="H49" s="76"/>
      <c r="I49" s="77"/>
      <c r="J49" s="71">
        <f>15000*I49</f>
        <v>0</v>
      </c>
      <c r="K49" s="72"/>
    </row>
    <row r="50" spans="1:17">
      <c r="A50" s="23"/>
      <c r="B50" s="6"/>
      <c r="C50" s="6"/>
      <c r="D50" s="6"/>
      <c r="I50" s="78"/>
      <c r="J50" s="80" t="s">
        <v>22</v>
      </c>
      <c r="K50" s="79">
        <f>SUM(J30:J49)</f>
        <v>0</v>
      </c>
    </row>
    <row r="51" spans="1:17" ht="9" customHeight="1"/>
    <row r="52" spans="1:17">
      <c r="A52" s="1" t="s">
        <v>11</v>
      </c>
      <c r="I52" s="1"/>
      <c r="J52" s="8"/>
      <c r="N52" s="14"/>
      <c r="P52" s="9"/>
      <c r="Q52" s="14"/>
    </row>
    <row r="53" spans="1:17" ht="7.5" customHeight="1">
      <c r="A53" s="14"/>
      <c r="I53" s="1"/>
      <c r="J53" s="8"/>
      <c r="N53" s="14"/>
      <c r="P53" s="9"/>
      <c r="Q53" s="14"/>
    </row>
    <row r="54" spans="1:17" s="22" customFormat="1" ht="17.25" customHeight="1">
      <c r="A54" s="32"/>
      <c r="B54" s="22" t="s">
        <v>12</v>
      </c>
      <c r="J54" s="33"/>
      <c r="N54" s="32"/>
      <c r="P54" s="34"/>
      <c r="Q54" s="32"/>
    </row>
    <row r="55" spans="1:17" s="22" customFormat="1" ht="15.75" customHeight="1">
      <c r="A55" s="32"/>
      <c r="B55" s="22" t="s">
        <v>26</v>
      </c>
      <c r="J55" s="33"/>
      <c r="N55" s="32"/>
      <c r="P55" s="34"/>
      <c r="Q55" s="32"/>
    </row>
    <row r="56" spans="1:17" s="22" customFormat="1" ht="15.75" customHeight="1">
      <c r="A56" s="32"/>
      <c r="B56" s="22" t="s">
        <v>23</v>
      </c>
      <c r="J56" s="33"/>
      <c r="N56" s="32"/>
      <c r="P56" s="34"/>
      <c r="Q56" s="32"/>
    </row>
    <row r="57" spans="1:17" s="22" customFormat="1" ht="15.75" customHeight="1">
      <c r="A57" s="32"/>
      <c r="B57" s="22" t="s">
        <v>25</v>
      </c>
      <c r="J57" s="33"/>
      <c r="N57" s="32"/>
      <c r="P57" s="34"/>
      <c r="Q57" s="32"/>
    </row>
    <row r="58" spans="1:17" s="22" customFormat="1" ht="15.75" customHeight="1">
      <c r="A58" s="32"/>
      <c r="B58" s="22" t="s">
        <v>24</v>
      </c>
      <c r="J58" s="33"/>
      <c r="N58" s="32"/>
      <c r="P58" s="34"/>
      <c r="Q58" s="32"/>
    </row>
    <row r="59" spans="1:17" s="22" customFormat="1" ht="15.75" customHeight="1">
      <c r="A59" s="32"/>
      <c r="B59" s="22" t="s">
        <v>49</v>
      </c>
      <c r="J59" s="33"/>
      <c r="N59" s="32"/>
      <c r="P59" s="34"/>
      <c r="Q59" s="32"/>
    </row>
    <row r="60" spans="1:17" s="22" customFormat="1" ht="15.75" customHeight="1">
      <c r="A60" s="32"/>
      <c r="B60" s="22" t="s">
        <v>50</v>
      </c>
      <c r="J60" s="33"/>
      <c r="N60" s="32"/>
      <c r="P60" s="34"/>
      <c r="Q60" s="32"/>
    </row>
    <row r="61" spans="1:17">
      <c r="A61" s="14"/>
      <c r="I61" s="1"/>
      <c r="J61" s="8"/>
      <c r="N61" s="14"/>
      <c r="P61" s="9"/>
      <c r="Q61" s="14"/>
    </row>
    <row r="62" spans="1:17" s="21" customFormat="1" ht="23.25" customHeight="1">
      <c r="A62" s="112" t="s">
        <v>13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37"/>
      <c r="M62" s="37"/>
      <c r="N62" s="37"/>
      <c r="O62" s="37"/>
      <c r="P62" s="35"/>
      <c r="Q62" s="36"/>
    </row>
    <row r="63" spans="1:17" ht="6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9"/>
      <c r="Q63" s="14"/>
    </row>
    <row r="64" spans="1:17" s="21" customFormat="1" ht="19.5">
      <c r="A64" s="103" t="s">
        <v>20</v>
      </c>
      <c r="B64" s="103"/>
      <c r="C64" s="103"/>
      <c r="D64" s="37"/>
      <c r="E64" s="37"/>
      <c r="F64" s="37"/>
      <c r="G64" s="37"/>
      <c r="H64" s="37"/>
      <c r="I64" s="38"/>
      <c r="J64" s="38"/>
      <c r="K64" s="39"/>
      <c r="L64" s="36"/>
      <c r="M64" s="5"/>
    </row>
    <row r="65" spans="1:13">
      <c r="A65" s="88" t="s">
        <v>14</v>
      </c>
      <c r="B65" s="88"/>
      <c r="C65" s="88"/>
      <c r="D65" s="88"/>
      <c r="E65" s="88"/>
      <c r="F65" s="88"/>
      <c r="G65" s="88"/>
      <c r="H65" s="88"/>
      <c r="I65" s="88"/>
      <c r="J65" s="89"/>
      <c r="K65" s="25" t="s">
        <v>32</v>
      </c>
      <c r="L65" s="14"/>
    </row>
    <row r="66" spans="1:13" ht="24.95" customHeight="1">
      <c r="A66" s="16">
        <v>1</v>
      </c>
      <c r="B66" s="94" t="s">
        <v>15</v>
      </c>
      <c r="C66" s="95"/>
      <c r="D66" s="95"/>
      <c r="E66" s="95"/>
      <c r="F66" s="95"/>
      <c r="G66" s="95"/>
      <c r="H66" s="95"/>
      <c r="I66" s="95"/>
      <c r="J66" s="96"/>
      <c r="K66" s="26">
        <f>K4</f>
        <v>0</v>
      </c>
      <c r="L66" s="14"/>
    </row>
    <row r="67" spans="1:13" ht="24.95" customHeight="1">
      <c r="A67" s="17">
        <v>2</v>
      </c>
      <c r="B67" s="97" t="s">
        <v>16</v>
      </c>
      <c r="C67" s="98"/>
      <c r="D67" s="98"/>
      <c r="E67" s="98"/>
      <c r="F67" s="98"/>
      <c r="G67" s="98"/>
      <c r="H67" s="98"/>
      <c r="I67" s="98"/>
      <c r="J67" s="99"/>
      <c r="K67" s="27">
        <f>K50/3</f>
        <v>0</v>
      </c>
      <c r="L67" s="14"/>
    </row>
    <row r="68" spans="1:13" ht="24.95" customHeight="1" thickBot="1">
      <c r="A68" s="18">
        <v>3</v>
      </c>
      <c r="B68" s="100" t="s">
        <v>17</v>
      </c>
      <c r="C68" s="101"/>
      <c r="D68" s="101"/>
      <c r="E68" s="101"/>
      <c r="F68" s="101"/>
      <c r="G68" s="101"/>
      <c r="H68" s="101"/>
      <c r="I68" s="101"/>
      <c r="J68" s="102"/>
      <c r="K68" s="29"/>
      <c r="L68" s="14"/>
    </row>
    <row r="69" spans="1:13" ht="24.95" customHeight="1" thickTop="1">
      <c r="A69" s="92" t="s">
        <v>8</v>
      </c>
      <c r="B69" s="93"/>
      <c r="C69" s="93"/>
      <c r="D69" s="93"/>
      <c r="E69" s="93"/>
      <c r="F69" s="93"/>
      <c r="G69" s="93"/>
      <c r="H69" s="93"/>
      <c r="I69" s="93"/>
      <c r="J69" s="93"/>
      <c r="K69" s="28">
        <f>SUM(K66:K68)</f>
        <v>0</v>
      </c>
      <c r="L69" s="14"/>
    </row>
    <row r="70" spans="1:13" ht="19.5">
      <c r="A70" s="5"/>
      <c r="B70" s="6"/>
      <c r="C70" s="6"/>
      <c r="D70" s="6"/>
      <c r="I70" s="13"/>
      <c r="J70" s="13"/>
      <c r="K70" s="12"/>
      <c r="L70" s="14"/>
    </row>
    <row r="71" spans="1:13" ht="24">
      <c r="A71" s="103" t="s">
        <v>21</v>
      </c>
      <c r="B71" s="103"/>
      <c r="C71" s="103"/>
      <c r="D71" s="10"/>
      <c r="E71" s="10"/>
      <c r="F71" s="10"/>
      <c r="G71" s="10"/>
      <c r="H71" s="10"/>
      <c r="I71" s="11"/>
      <c r="J71" s="11"/>
      <c r="K71" s="12"/>
      <c r="L71" s="14"/>
      <c r="M71" s="4"/>
    </row>
    <row r="72" spans="1:13">
      <c r="A72" s="88" t="s">
        <v>14</v>
      </c>
      <c r="B72" s="88"/>
      <c r="C72" s="88"/>
      <c r="D72" s="88"/>
      <c r="E72" s="88"/>
      <c r="F72" s="88"/>
      <c r="G72" s="88"/>
      <c r="H72" s="88"/>
      <c r="I72" s="88"/>
      <c r="J72" s="89"/>
      <c r="K72" s="25" t="s">
        <v>33</v>
      </c>
      <c r="L72" s="14"/>
    </row>
    <row r="73" spans="1:13" ht="24.95" customHeight="1" thickBot="1">
      <c r="A73" s="15">
        <v>1</v>
      </c>
      <c r="B73" s="90" t="s">
        <v>19</v>
      </c>
      <c r="C73" s="90"/>
      <c r="D73" s="90"/>
      <c r="E73" s="90"/>
      <c r="F73" s="90"/>
      <c r="G73" s="90"/>
      <c r="H73" s="90"/>
      <c r="I73" s="90"/>
      <c r="J73" s="91"/>
      <c r="K73" s="30">
        <f>K26+K50</f>
        <v>0</v>
      </c>
      <c r="L73" s="14"/>
    </row>
    <row r="74" spans="1:13" ht="24.95" customHeight="1" thickTop="1">
      <c r="A74" s="92" t="s">
        <v>8</v>
      </c>
      <c r="B74" s="93"/>
      <c r="C74" s="93"/>
      <c r="D74" s="93"/>
      <c r="E74" s="93"/>
      <c r="F74" s="93"/>
      <c r="G74" s="93"/>
      <c r="H74" s="93"/>
      <c r="I74" s="93"/>
      <c r="J74" s="93"/>
      <c r="K74" s="31">
        <f>K73</f>
        <v>0</v>
      </c>
      <c r="L74" s="14"/>
    </row>
    <row r="75" spans="1:13">
      <c r="I75" s="6"/>
      <c r="K75" s="9"/>
      <c r="L75" s="14"/>
    </row>
    <row r="76" spans="1:13">
      <c r="B76" s="48"/>
      <c r="C76" s="48"/>
      <c r="D76" s="48"/>
    </row>
    <row r="77" spans="1:13">
      <c r="B77" s="48"/>
      <c r="C77" s="48"/>
      <c r="D77" s="48"/>
    </row>
  </sheetData>
  <mergeCells count="95">
    <mergeCell ref="A4:C4"/>
    <mergeCell ref="A5:C5"/>
    <mergeCell ref="D5:H5"/>
    <mergeCell ref="A6:C6"/>
    <mergeCell ref="D6:H6"/>
    <mergeCell ref="D4:E4"/>
    <mergeCell ref="F4:G4"/>
    <mergeCell ref="A8:K8"/>
    <mergeCell ref="A9:J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9:D29"/>
    <mergeCell ref="E29:G29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A28:J28"/>
    <mergeCell ref="B30:D30"/>
    <mergeCell ref="E30:G30"/>
    <mergeCell ref="B31:D31"/>
    <mergeCell ref="E31:G31"/>
    <mergeCell ref="B32:D32"/>
    <mergeCell ref="E32:G32"/>
    <mergeCell ref="B33:D33"/>
    <mergeCell ref="E33:G33"/>
    <mergeCell ref="B34:D34"/>
    <mergeCell ref="E34:G34"/>
    <mergeCell ref="B35:D35"/>
    <mergeCell ref="E35:G35"/>
    <mergeCell ref="B36:D36"/>
    <mergeCell ref="E36:G36"/>
    <mergeCell ref="B37:D37"/>
    <mergeCell ref="E37:G37"/>
    <mergeCell ref="B38:D38"/>
    <mergeCell ref="E38:G38"/>
    <mergeCell ref="B39:D39"/>
    <mergeCell ref="E39:G39"/>
    <mergeCell ref="B40:D40"/>
    <mergeCell ref="E40:G40"/>
    <mergeCell ref="B41:D41"/>
    <mergeCell ref="E41:G41"/>
    <mergeCell ref="B42:D42"/>
    <mergeCell ref="E42:G42"/>
    <mergeCell ref="B43:D43"/>
    <mergeCell ref="E43:G43"/>
    <mergeCell ref="B44:D44"/>
    <mergeCell ref="E44:G44"/>
    <mergeCell ref="A64:C64"/>
    <mergeCell ref="B45:D45"/>
    <mergeCell ref="E45:G45"/>
    <mergeCell ref="B46:D46"/>
    <mergeCell ref="E46:G46"/>
    <mergeCell ref="B47:D47"/>
    <mergeCell ref="E47:G47"/>
    <mergeCell ref="B48:D48"/>
    <mergeCell ref="E48:G48"/>
    <mergeCell ref="B49:D49"/>
    <mergeCell ref="E49:G49"/>
    <mergeCell ref="A62:K62"/>
    <mergeCell ref="A72:J72"/>
    <mergeCell ref="B73:J73"/>
    <mergeCell ref="A74:J74"/>
    <mergeCell ref="A65:J65"/>
    <mergeCell ref="B66:J66"/>
    <mergeCell ref="B67:J67"/>
    <mergeCell ref="B68:J68"/>
    <mergeCell ref="A69:J69"/>
    <mergeCell ref="A71:C71"/>
  </mergeCells>
  <phoneticPr fontId="1"/>
  <dataValidations count="1">
    <dataValidation type="list" allowBlank="1" showInputMessage="1" showErrorMessage="1" sqref="K5">
      <formula1>"全職員,3年未満の職員のみ,７年未満の職員のみ,７年以上の職員を含む【一部】"</formula1>
    </dataValidation>
  </dataValidations>
  <pageMargins left="0.39370078740157483" right="0.39370078740157483" top="0.39370078740157483" bottom="0.3937007874015748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53</xdr:row>
                    <xdr:rowOff>180975</xdr:rowOff>
                  </from>
                  <to>
                    <xdr:col>0</xdr:col>
                    <xdr:colOff>419100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55</xdr:row>
                    <xdr:rowOff>190500</xdr:rowOff>
                  </from>
                  <to>
                    <xdr:col>0</xdr:col>
                    <xdr:colOff>419100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0</xdr:col>
                    <xdr:colOff>152400</xdr:colOff>
                    <xdr:row>54</xdr:row>
                    <xdr:rowOff>190500</xdr:rowOff>
                  </from>
                  <to>
                    <xdr:col>0</xdr:col>
                    <xdr:colOff>419100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0</xdr:col>
                    <xdr:colOff>152400</xdr:colOff>
                    <xdr:row>56</xdr:row>
                    <xdr:rowOff>190500</xdr:rowOff>
                  </from>
                  <to>
                    <xdr:col>0</xdr:col>
                    <xdr:colOff>419100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0</xdr:col>
                    <xdr:colOff>152400</xdr:colOff>
                    <xdr:row>57</xdr:row>
                    <xdr:rowOff>190500</xdr:rowOff>
                  </from>
                  <to>
                    <xdr:col>0</xdr:col>
                    <xdr:colOff>419100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0</xdr:col>
                    <xdr:colOff>152400</xdr:colOff>
                    <xdr:row>52</xdr:row>
                    <xdr:rowOff>76200</xdr:rowOff>
                  </from>
                  <to>
                    <xdr:col>0</xdr:col>
                    <xdr:colOff>419100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0</xdr:col>
                    <xdr:colOff>152400</xdr:colOff>
                    <xdr:row>57</xdr:row>
                    <xdr:rowOff>190500</xdr:rowOff>
                  </from>
                  <to>
                    <xdr:col>0</xdr:col>
                    <xdr:colOff>419100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0</xdr:col>
                    <xdr:colOff>152400</xdr:colOff>
                    <xdr:row>58</xdr:row>
                    <xdr:rowOff>190500</xdr:rowOff>
                  </from>
                  <to>
                    <xdr:col>0</xdr:col>
                    <xdr:colOff>419100</xdr:colOff>
                    <xdr:row>60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6"/>
  <sheetViews>
    <sheetView view="pageBreakPreview" topLeftCell="A10" zoomScale="115" zoomScaleNormal="100" zoomScaleSheetLayoutView="115" workbookViewId="0">
      <selection activeCell="K8" sqref="K8"/>
    </sheetView>
  </sheetViews>
  <sheetFormatPr defaultRowHeight="18"/>
  <cols>
    <col min="1" max="1" width="5.625" style="1" customWidth="1"/>
    <col min="2" max="4" width="3.875" style="1" customWidth="1"/>
    <col min="5" max="7" width="7.125" style="1" customWidth="1"/>
    <col min="8" max="8" width="8.5" style="1" customWidth="1"/>
    <col min="9" max="9" width="4.5" style="14" bestFit="1" customWidth="1"/>
    <col min="10" max="10" width="9.75" style="1" customWidth="1"/>
    <col min="11" max="11" width="28.5" style="1" customWidth="1"/>
    <col min="12" max="16384" width="9" style="1"/>
  </cols>
  <sheetData>
    <row r="1" spans="1:17" s="19" customFormat="1" ht="24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</row>
    <row r="2" spans="1:17" ht="9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8.75" thickBot="1">
      <c r="A3" s="134" t="s">
        <v>6</v>
      </c>
      <c r="B3" s="134"/>
      <c r="C3" s="134"/>
      <c r="D3" s="132" t="s">
        <v>10</v>
      </c>
      <c r="E3" s="133"/>
      <c r="F3" s="132" t="s">
        <v>54</v>
      </c>
      <c r="G3" s="133"/>
      <c r="H3" s="87" t="s">
        <v>56</v>
      </c>
      <c r="I3" s="52"/>
      <c r="J3" s="59" t="s">
        <v>5</v>
      </c>
      <c r="K3" s="60">
        <f>K25+K49*2/3</f>
        <v>1680000</v>
      </c>
    </row>
    <row r="4" spans="1:17">
      <c r="A4" s="134" t="s">
        <v>4</v>
      </c>
      <c r="B4" s="134"/>
      <c r="C4" s="134"/>
      <c r="D4" s="135" t="s">
        <v>34</v>
      </c>
      <c r="E4" s="135"/>
      <c r="F4" s="135"/>
      <c r="G4" s="135"/>
      <c r="H4" s="135"/>
      <c r="I4" s="52"/>
      <c r="J4" s="81" t="s">
        <v>46</v>
      </c>
      <c r="K4" s="81" t="s">
        <v>53</v>
      </c>
    </row>
    <row r="5" spans="1:17">
      <c r="A5" s="134" t="s">
        <v>7</v>
      </c>
      <c r="B5" s="134"/>
      <c r="C5" s="134"/>
      <c r="D5" s="135" t="s">
        <v>40</v>
      </c>
      <c r="E5" s="135"/>
      <c r="F5" s="135"/>
      <c r="G5" s="135"/>
      <c r="H5" s="135"/>
      <c r="I5" s="52"/>
      <c r="J5" s="82" t="s">
        <v>45</v>
      </c>
      <c r="K5" s="82" t="s">
        <v>39</v>
      </c>
    </row>
    <row r="6" spans="1:17" ht="8.25" customHeight="1">
      <c r="A6" s="3"/>
      <c r="B6" s="3"/>
      <c r="C6" s="3"/>
      <c r="D6" s="3"/>
      <c r="E6" s="3"/>
      <c r="F6" s="3"/>
      <c r="G6" s="3"/>
      <c r="H6" s="2"/>
      <c r="I6" s="2"/>
      <c r="J6" s="2"/>
    </row>
    <row r="7" spans="1:17">
      <c r="A7" s="126" t="s">
        <v>38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47"/>
      <c r="M7" s="47"/>
      <c r="N7" s="47"/>
      <c r="O7" s="47"/>
      <c r="P7" s="9"/>
      <c r="Q7" s="14"/>
    </row>
    <row r="8" spans="1:17" s="22" customFormat="1">
      <c r="A8" s="124" t="s">
        <v>47</v>
      </c>
      <c r="B8" s="124"/>
      <c r="C8" s="124"/>
      <c r="D8" s="124"/>
      <c r="E8" s="124"/>
      <c r="F8" s="124"/>
      <c r="G8" s="124"/>
      <c r="H8" s="124"/>
      <c r="I8" s="124"/>
      <c r="J8" s="124"/>
      <c r="K8" s="4"/>
    </row>
    <row r="9" spans="1:17" s="41" customFormat="1" ht="16.5" thickBot="1">
      <c r="A9" s="61" t="s">
        <v>0</v>
      </c>
      <c r="B9" s="127" t="s">
        <v>2</v>
      </c>
      <c r="C9" s="127"/>
      <c r="D9" s="127"/>
      <c r="E9" s="117" t="s">
        <v>3</v>
      </c>
      <c r="F9" s="118"/>
      <c r="G9" s="119"/>
      <c r="H9" s="61" t="s">
        <v>27</v>
      </c>
      <c r="I9" s="62" t="s">
        <v>28</v>
      </c>
      <c r="J9" s="62" t="s">
        <v>37</v>
      </c>
      <c r="K9" s="63" t="s">
        <v>18</v>
      </c>
    </row>
    <row r="10" spans="1:17" s="42" customFormat="1" ht="18" customHeight="1" thickTop="1">
      <c r="A10" s="64">
        <v>1</v>
      </c>
      <c r="B10" s="128" t="s">
        <v>1</v>
      </c>
      <c r="C10" s="129"/>
      <c r="D10" s="129"/>
      <c r="E10" s="115"/>
      <c r="F10" s="114"/>
      <c r="G10" s="116"/>
      <c r="H10" s="58">
        <v>0</v>
      </c>
      <c r="I10" s="56">
        <v>12</v>
      </c>
      <c r="J10" s="49">
        <f t="shared" ref="J10:J24" si="0">20000*I10</f>
        <v>240000</v>
      </c>
      <c r="K10" s="65"/>
    </row>
    <row r="11" spans="1:17" s="42" customFormat="1" ht="18" customHeight="1">
      <c r="A11" s="66">
        <v>2</v>
      </c>
      <c r="B11" s="120" t="s">
        <v>1</v>
      </c>
      <c r="C11" s="121"/>
      <c r="D11" s="121"/>
      <c r="E11" s="106"/>
      <c r="F11" s="105"/>
      <c r="G11" s="107"/>
      <c r="H11" s="57">
        <v>0</v>
      </c>
      <c r="I11" s="54">
        <v>12</v>
      </c>
      <c r="J11" s="50">
        <f t="shared" si="0"/>
        <v>240000</v>
      </c>
      <c r="K11" s="67"/>
    </row>
    <row r="12" spans="1:17" s="42" customFormat="1" ht="18" customHeight="1">
      <c r="A12" s="66">
        <v>3</v>
      </c>
      <c r="B12" s="120" t="s">
        <v>1</v>
      </c>
      <c r="C12" s="121"/>
      <c r="D12" s="121"/>
      <c r="E12" s="106"/>
      <c r="F12" s="105"/>
      <c r="G12" s="107"/>
      <c r="H12" s="57">
        <v>0</v>
      </c>
      <c r="I12" s="54">
        <v>12</v>
      </c>
      <c r="J12" s="50">
        <f t="shared" si="0"/>
        <v>240000</v>
      </c>
      <c r="K12" s="67"/>
    </row>
    <row r="13" spans="1:17" s="42" customFormat="1" ht="18" customHeight="1">
      <c r="A13" s="66">
        <v>4</v>
      </c>
      <c r="B13" s="120" t="s">
        <v>1</v>
      </c>
      <c r="C13" s="121"/>
      <c r="D13" s="121"/>
      <c r="E13" s="106"/>
      <c r="F13" s="105"/>
      <c r="G13" s="107"/>
      <c r="H13" s="57">
        <v>0</v>
      </c>
      <c r="I13" s="54">
        <v>12</v>
      </c>
      <c r="J13" s="50">
        <f t="shared" si="0"/>
        <v>240000</v>
      </c>
      <c r="K13" s="67"/>
    </row>
    <row r="14" spans="1:17" s="42" customFormat="1" ht="18" customHeight="1">
      <c r="A14" s="66">
        <v>5</v>
      </c>
      <c r="B14" s="120" t="s">
        <v>1</v>
      </c>
      <c r="C14" s="121"/>
      <c r="D14" s="121"/>
      <c r="E14" s="106"/>
      <c r="F14" s="105"/>
      <c r="G14" s="107"/>
      <c r="H14" s="57">
        <v>2</v>
      </c>
      <c r="I14" s="54">
        <v>6</v>
      </c>
      <c r="J14" s="50">
        <f t="shared" si="0"/>
        <v>120000</v>
      </c>
      <c r="K14" s="67" t="s">
        <v>42</v>
      </c>
    </row>
    <row r="15" spans="1:17" s="42" customFormat="1" ht="18" customHeight="1">
      <c r="A15" s="66">
        <v>6</v>
      </c>
      <c r="B15" s="120" t="s">
        <v>1</v>
      </c>
      <c r="C15" s="121"/>
      <c r="D15" s="121"/>
      <c r="E15" s="106"/>
      <c r="F15" s="105"/>
      <c r="G15" s="107"/>
      <c r="H15" s="57">
        <v>2</v>
      </c>
      <c r="I15" s="54">
        <v>6</v>
      </c>
      <c r="J15" s="50">
        <f t="shared" si="0"/>
        <v>120000</v>
      </c>
      <c r="K15" s="67" t="s">
        <v>41</v>
      </c>
    </row>
    <row r="16" spans="1:17" s="42" customFormat="1" ht="18" customHeight="1">
      <c r="A16" s="66">
        <v>7</v>
      </c>
      <c r="B16" s="120"/>
      <c r="C16" s="121"/>
      <c r="D16" s="121"/>
      <c r="E16" s="106"/>
      <c r="F16" s="105"/>
      <c r="G16" s="107"/>
      <c r="H16" s="57"/>
      <c r="I16" s="54"/>
      <c r="J16" s="50">
        <f t="shared" si="0"/>
        <v>0</v>
      </c>
      <c r="K16" s="67"/>
    </row>
    <row r="17" spans="1:12" s="42" customFormat="1" ht="18" customHeight="1">
      <c r="A17" s="66">
        <v>8</v>
      </c>
      <c r="B17" s="120"/>
      <c r="C17" s="121"/>
      <c r="D17" s="121"/>
      <c r="E17" s="106"/>
      <c r="F17" s="105"/>
      <c r="G17" s="107"/>
      <c r="H17" s="57"/>
      <c r="I17" s="54"/>
      <c r="J17" s="50">
        <f t="shared" si="0"/>
        <v>0</v>
      </c>
      <c r="K17" s="67"/>
    </row>
    <row r="18" spans="1:12" s="42" customFormat="1" ht="18" customHeight="1">
      <c r="A18" s="66">
        <v>9</v>
      </c>
      <c r="B18" s="120"/>
      <c r="C18" s="121"/>
      <c r="D18" s="121"/>
      <c r="E18" s="106"/>
      <c r="F18" s="105"/>
      <c r="G18" s="107"/>
      <c r="H18" s="57"/>
      <c r="I18" s="54"/>
      <c r="J18" s="50">
        <f t="shared" si="0"/>
        <v>0</v>
      </c>
      <c r="K18" s="67"/>
    </row>
    <row r="19" spans="1:12" s="42" customFormat="1" ht="18" customHeight="1">
      <c r="A19" s="66">
        <v>10</v>
      </c>
      <c r="B19" s="120"/>
      <c r="C19" s="121"/>
      <c r="D19" s="121"/>
      <c r="E19" s="106"/>
      <c r="F19" s="105"/>
      <c r="G19" s="107"/>
      <c r="H19" s="57"/>
      <c r="I19" s="54"/>
      <c r="J19" s="50">
        <f t="shared" si="0"/>
        <v>0</v>
      </c>
      <c r="K19" s="67"/>
    </row>
    <row r="20" spans="1:12" s="42" customFormat="1" ht="18" customHeight="1">
      <c r="A20" s="66">
        <v>11</v>
      </c>
      <c r="B20" s="120"/>
      <c r="C20" s="121"/>
      <c r="D20" s="121"/>
      <c r="E20" s="106"/>
      <c r="F20" s="105"/>
      <c r="G20" s="107"/>
      <c r="H20" s="57"/>
      <c r="I20" s="54"/>
      <c r="J20" s="50">
        <f t="shared" si="0"/>
        <v>0</v>
      </c>
      <c r="K20" s="67"/>
    </row>
    <row r="21" spans="1:12" s="42" customFormat="1" ht="18" customHeight="1">
      <c r="A21" s="66">
        <v>12</v>
      </c>
      <c r="B21" s="120"/>
      <c r="C21" s="121"/>
      <c r="D21" s="121"/>
      <c r="E21" s="106"/>
      <c r="F21" s="105"/>
      <c r="G21" s="107"/>
      <c r="H21" s="57"/>
      <c r="I21" s="54"/>
      <c r="J21" s="50">
        <f t="shared" si="0"/>
        <v>0</v>
      </c>
      <c r="K21" s="67"/>
    </row>
    <row r="22" spans="1:12" s="42" customFormat="1" ht="18" customHeight="1">
      <c r="A22" s="66">
        <v>13</v>
      </c>
      <c r="B22" s="120"/>
      <c r="C22" s="121"/>
      <c r="D22" s="121"/>
      <c r="E22" s="106"/>
      <c r="F22" s="105"/>
      <c r="G22" s="107"/>
      <c r="H22" s="57"/>
      <c r="I22" s="54"/>
      <c r="J22" s="50">
        <f t="shared" si="0"/>
        <v>0</v>
      </c>
      <c r="K22" s="67"/>
    </row>
    <row r="23" spans="1:12" s="42" customFormat="1" ht="18" customHeight="1">
      <c r="A23" s="66">
        <v>14</v>
      </c>
      <c r="B23" s="120"/>
      <c r="C23" s="121"/>
      <c r="D23" s="121"/>
      <c r="E23" s="106"/>
      <c r="F23" s="105"/>
      <c r="G23" s="107"/>
      <c r="H23" s="57"/>
      <c r="I23" s="54"/>
      <c r="J23" s="50">
        <f t="shared" si="0"/>
        <v>0</v>
      </c>
      <c r="K23" s="67"/>
    </row>
    <row r="24" spans="1:12" s="42" customFormat="1" ht="18" customHeight="1">
      <c r="A24" s="68">
        <v>15</v>
      </c>
      <c r="B24" s="122"/>
      <c r="C24" s="123"/>
      <c r="D24" s="123"/>
      <c r="E24" s="110"/>
      <c r="F24" s="109"/>
      <c r="G24" s="111"/>
      <c r="H24" s="69"/>
      <c r="I24" s="70"/>
      <c r="J24" s="71">
        <f t="shared" si="0"/>
        <v>0</v>
      </c>
      <c r="K24" s="72"/>
    </row>
    <row r="25" spans="1:12">
      <c r="A25" s="23"/>
      <c r="B25" s="6"/>
      <c r="C25" s="6"/>
      <c r="D25" s="6"/>
      <c r="I25" s="24"/>
      <c r="J25" s="74" t="s">
        <v>9</v>
      </c>
      <c r="K25" s="74">
        <f>SUM(J10:J24)</f>
        <v>1200000</v>
      </c>
    </row>
    <row r="26" spans="1:12" ht="9" customHeight="1">
      <c r="A26" s="23"/>
      <c r="B26" s="6"/>
      <c r="C26" s="6"/>
      <c r="D26" s="6"/>
      <c r="I26" s="24"/>
      <c r="J26" s="73"/>
      <c r="K26" s="51"/>
    </row>
    <row r="27" spans="1:12" s="7" customFormat="1">
      <c r="A27" s="124" t="s">
        <v>48</v>
      </c>
      <c r="B27" s="124"/>
      <c r="C27" s="125"/>
      <c r="D27" s="125"/>
      <c r="E27" s="125"/>
      <c r="F27" s="125"/>
      <c r="G27" s="125"/>
      <c r="H27" s="125"/>
      <c r="I27" s="125"/>
      <c r="J27" s="125"/>
    </row>
    <row r="28" spans="1:12" s="41" customFormat="1" ht="16.5" thickBot="1">
      <c r="A28" s="61" t="s">
        <v>0</v>
      </c>
      <c r="B28" s="117" t="s">
        <v>2</v>
      </c>
      <c r="C28" s="118"/>
      <c r="D28" s="118"/>
      <c r="E28" s="117" t="s">
        <v>3</v>
      </c>
      <c r="F28" s="118"/>
      <c r="G28" s="119"/>
      <c r="H28" s="75" t="s">
        <v>27</v>
      </c>
      <c r="I28" s="62" t="s">
        <v>36</v>
      </c>
      <c r="J28" s="62" t="s">
        <v>37</v>
      </c>
      <c r="K28" s="63" t="s">
        <v>18</v>
      </c>
    </row>
    <row r="29" spans="1:12" s="45" customFormat="1" ht="18" customHeight="1" thickTop="1">
      <c r="A29" s="64">
        <v>1</v>
      </c>
      <c r="B29" s="113" t="s">
        <v>30</v>
      </c>
      <c r="C29" s="114"/>
      <c r="D29" s="114"/>
      <c r="E29" s="115"/>
      <c r="F29" s="114"/>
      <c r="G29" s="116"/>
      <c r="H29" s="55">
        <v>25</v>
      </c>
      <c r="I29" s="43">
        <v>12</v>
      </c>
      <c r="J29" s="49">
        <f t="shared" ref="J29:J37" si="1">15000*I29</f>
        <v>180000</v>
      </c>
      <c r="K29" s="65"/>
      <c r="L29" s="44"/>
    </row>
    <row r="30" spans="1:12" s="45" customFormat="1" ht="18" customHeight="1">
      <c r="A30" s="66">
        <v>2</v>
      </c>
      <c r="B30" s="104" t="s">
        <v>29</v>
      </c>
      <c r="C30" s="105"/>
      <c r="D30" s="105"/>
      <c r="E30" s="106"/>
      <c r="F30" s="105"/>
      <c r="G30" s="107"/>
      <c r="H30" s="53">
        <v>12</v>
      </c>
      <c r="I30" s="46">
        <v>12</v>
      </c>
      <c r="J30" s="50">
        <f t="shared" si="1"/>
        <v>180000</v>
      </c>
      <c r="K30" s="67"/>
    </row>
    <row r="31" spans="1:12" s="45" customFormat="1" ht="18" customHeight="1">
      <c r="A31" s="66">
        <v>3</v>
      </c>
      <c r="B31" s="104" t="s">
        <v>57</v>
      </c>
      <c r="C31" s="105"/>
      <c r="D31" s="105"/>
      <c r="E31" s="106"/>
      <c r="F31" s="105"/>
      <c r="G31" s="107"/>
      <c r="H31" s="53">
        <v>12</v>
      </c>
      <c r="I31" s="46">
        <v>12</v>
      </c>
      <c r="J31" s="50">
        <f t="shared" si="1"/>
        <v>180000</v>
      </c>
      <c r="K31" s="67"/>
    </row>
    <row r="32" spans="1:12" s="45" customFormat="1" ht="18" customHeight="1">
      <c r="A32" s="66">
        <v>4</v>
      </c>
      <c r="B32" s="104" t="s">
        <v>1</v>
      </c>
      <c r="C32" s="105"/>
      <c r="D32" s="105"/>
      <c r="E32" s="106"/>
      <c r="F32" s="105"/>
      <c r="G32" s="107"/>
      <c r="H32" s="53">
        <v>8</v>
      </c>
      <c r="I32" s="46">
        <v>6</v>
      </c>
      <c r="J32" s="50">
        <f t="shared" si="1"/>
        <v>90000</v>
      </c>
      <c r="K32" s="67" t="s">
        <v>43</v>
      </c>
    </row>
    <row r="33" spans="1:11" s="45" customFormat="1" ht="18" customHeight="1">
      <c r="A33" s="66">
        <v>5</v>
      </c>
      <c r="B33" s="104" t="s">
        <v>1</v>
      </c>
      <c r="C33" s="105"/>
      <c r="D33" s="105"/>
      <c r="E33" s="106"/>
      <c r="F33" s="105"/>
      <c r="G33" s="107"/>
      <c r="H33" s="53">
        <v>7</v>
      </c>
      <c r="I33" s="46">
        <v>3</v>
      </c>
      <c r="J33" s="50">
        <f t="shared" si="1"/>
        <v>45000</v>
      </c>
      <c r="K33" s="67" t="s">
        <v>31</v>
      </c>
    </row>
    <row r="34" spans="1:11" s="45" customFormat="1" ht="18" customHeight="1">
      <c r="A34" s="66">
        <v>6</v>
      </c>
      <c r="B34" s="104" t="s">
        <v>1</v>
      </c>
      <c r="C34" s="105"/>
      <c r="D34" s="105"/>
      <c r="E34" s="106"/>
      <c r="F34" s="105"/>
      <c r="G34" s="107"/>
      <c r="H34" s="53">
        <v>4</v>
      </c>
      <c r="I34" s="46">
        <v>3</v>
      </c>
      <c r="J34" s="50">
        <f t="shared" si="1"/>
        <v>45000</v>
      </c>
      <c r="K34" s="67" t="s">
        <v>35</v>
      </c>
    </row>
    <row r="35" spans="1:11" s="45" customFormat="1" ht="18" customHeight="1">
      <c r="A35" s="66">
        <v>7</v>
      </c>
      <c r="B35" s="104"/>
      <c r="C35" s="105"/>
      <c r="D35" s="105"/>
      <c r="E35" s="106"/>
      <c r="F35" s="105"/>
      <c r="G35" s="107"/>
      <c r="H35" s="53"/>
      <c r="I35" s="46"/>
      <c r="J35" s="50">
        <f t="shared" si="1"/>
        <v>0</v>
      </c>
      <c r="K35" s="67"/>
    </row>
    <row r="36" spans="1:11" s="45" customFormat="1" ht="18" customHeight="1">
      <c r="A36" s="66">
        <v>8</v>
      </c>
      <c r="B36" s="104"/>
      <c r="C36" s="105"/>
      <c r="D36" s="105"/>
      <c r="E36" s="106"/>
      <c r="F36" s="105"/>
      <c r="G36" s="107"/>
      <c r="H36" s="53"/>
      <c r="I36" s="46"/>
      <c r="J36" s="50">
        <f t="shared" si="1"/>
        <v>0</v>
      </c>
      <c r="K36" s="67"/>
    </row>
    <row r="37" spans="1:11" s="45" customFormat="1" ht="18" customHeight="1">
      <c r="A37" s="66">
        <v>9</v>
      </c>
      <c r="B37" s="104"/>
      <c r="C37" s="105"/>
      <c r="D37" s="105"/>
      <c r="E37" s="106"/>
      <c r="F37" s="105"/>
      <c r="G37" s="107"/>
      <c r="H37" s="53"/>
      <c r="I37" s="46"/>
      <c r="J37" s="50">
        <f t="shared" si="1"/>
        <v>0</v>
      </c>
      <c r="K37" s="67"/>
    </row>
    <row r="38" spans="1:11" s="45" customFormat="1" ht="18" customHeight="1">
      <c r="A38" s="66">
        <v>10</v>
      </c>
      <c r="B38" s="104"/>
      <c r="C38" s="105"/>
      <c r="D38" s="105"/>
      <c r="E38" s="106"/>
      <c r="F38" s="105"/>
      <c r="G38" s="107"/>
      <c r="H38" s="53"/>
      <c r="I38" s="46"/>
      <c r="J38" s="50">
        <f t="shared" ref="J38:J47" si="2">15000*I38</f>
        <v>0</v>
      </c>
      <c r="K38" s="67"/>
    </row>
    <row r="39" spans="1:11" s="45" customFormat="1" ht="18" customHeight="1">
      <c r="A39" s="66">
        <v>11</v>
      </c>
      <c r="B39" s="104"/>
      <c r="C39" s="105"/>
      <c r="D39" s="105"/>
      <c r="E39" s="106"/>
      <c r="F39" s="105"/>
      <c r="G39" s="107"/>
      <c r="H39" s="53"/>
      <c r="I39" s="46"/>
      <c r="J39" s="50">
        <f t="shared" si="2"/>
        <v>0</v>
      </c>
      <c r="K39" s="67"/>
    </row>
    <row r="40" spans="1:11" s="45" customFormat="1" ht="18" customHeight="1">
      <c r="A40" s="66">
        <v>12</v>
      </c>
      <c r="B40" s="104"/>
      <c r="C40" s="105"/>
      <c r="D40" s="105"/>
      <c r="E40" s="106"/>
      <c r="F40" s="105"/>
      <c r="G40" s="107"/>
      <c r="H40" s="53"/>
      <c r="I40" s="46"/>
      <c r="J40" s="50">
        <f t="shared" si="2"/>
        <v>0</v>
      </c>
      <c r="K40" s="67"/>
    </row>
    <row r="41" spans="1:11" s="45" customFormat="1" ht="18" customHeight="1">
      <c r="A41" s="66">
        <v>13</v>
      </c>
      <c r="B41" s="104"/>
      <c r="C41" s="105"/>
      <c r="D41" s="105"/>
      <c r="E41" s="106"/>
      <c r="F41" s="105"/>
      <c r="G41" s="107"/>
      <c r="H41" s="53"/>
      <c r="I41" s="46"/>
      <c r="J41" s="50">
        <f t="shared" si="2"/>
        <v>0</v>
      </c>
      <c r="K41" s="67"/>
    </row>
    <row r="42" spans="1:11" s="45" customFormat="1" ht="18" customHeight="1">
      <c r="A42" s="66">
        <v>14</v>
      </c>
      <c r="B42" s="104"/>
      <c r="C42" s="105"/>
      <c r="D42" s="105"/>
      <c r="E42" s="106"/>
      <c r="F42" s="105"/>
      <c r="G42" s="107"/>
      <c r="H42" s="53"/>
      <c r="I42" s="46"/>
      <c r="J42" s="50">
        <f t="shared" si="2"/>
        <v>0</v>
      </c>
      <c r="K42" s="67"/>
    </row>
    <row r="43" spans="1:11" s="45" customFormat="1" ht="18" customHeight="1">
      <c r="A43" s="66">
        <v>15</v>
      </c>
      <c r="B43" s="104"/>
      <c r="C43" s="105"/>
      <c r="D43" s="105"/>
      <c r="E43" s="106"/>
      <c r="F43" s="105"/>
      <c r="G43" s="107"/>
      <c r="H43" s="53"/>
      <c r="I43" s="46"/>
      <c r="J43" s="50">
        <f t="shared" si="2"/>
        <v>0</v>
      </c>
      <c r="K43" s="67"/>
    </row>
    <row r="44" spans="1:11" s="45" customFormat="1" ht="18" customHeight="1">
      <c r="A44" s="66">
        <v>16</v>
      </c>
      <c r="B44" s="104"/>
      <c r="C44" s="105"/>
      <c r="D44" s="105"/>
      <c r="E44" s="106"/>
      <c r="F44" s="105"/>
      <c r="G44" s="107"/>
      <c r="H44" s="53"/>
      <c r="I44" s="46"/>
      <c r="J44" s="50">
        <f t="shared" si="2"/>
        <v>0</v>
      </c>
      <c r="K44" s="67"/>
    </row>
    <row r="45" spans="1:11" s="45" customFormat="1" ht="18" customHeight="1">
      <c r="A45" s="66">
        <v>17</v>
      </c>
      <c r="B45" s="104"/>
      <c r="C45" s="105"/>
      <c r="D45" s="105"/>
      <c r="E45" s="106"/>
      <c r="F45" s="105"/>
      <c r="G45" s="107"/>
      <c r="H45" s="53"/>
      <c r="I45" s="46"/>
      <c r="J45" s="50">
        <f t="shared" si="2"/>
        <v>0</v>
      </c>
      <c r="K45" s="67"/>
    </row>
    <row r="46" spans="1:11" s="45" customFormat="1" ht="18" customHeight="1">
      <c r="A46" s="66">
        <v>18</v>
      </c>
      <c r="B46" s="104"/>
      <c r="C46" s="105"/>
      <c r="D46" s="105"/>
      <c r="E46" s="106"/>
      <c r="F46" s="105"/>
      <c r="G46" s="107"/>
      <c r="H46" s="53"/>
      <c r="I46" s="46"/>
      <c r="J46" s="50">
        <f t="shared" si="2"/>
        <v>0</v>
      </c>
      <c r="K46" s="67"/>
    </row>
    <row r="47" spans="1:11" s="45" customFormat="1" ht="18" customHeight="1">
      <c r="A47" s="66">
        <v>19</v>
      </c>
      <c r="B47" s="104"/>
      <c r="C47" s="105"/>
      <c r="D47" s="105"/>
      <c r="E47" s="106"/>
      <c r="F47" s="105"/>
      <c r="G47" s="107"/>
      <c r="H47" s="53"/>
      <c r="I47" s="46"/>
      <c r="J47" s="50">
        <f t="shared" si="2"/>
        <v>0</v>
      </c>
      <c r="K47" s="67"/>
    </row>
    <row r="48" spans="1:11" s="45" customFormat="1" ht="18" customHeight="1">
      <c r="A48" s="68">
        <v>20</v>
      </c>
      <c r="B48" s="108"/>
      <c r="C48" s="109"/>
      <c r="D48" s="109"/>
      <c r="E48" s="110"/>
      <c r="F48" s="109"/>
      <c r="G48" s="111"/>
      <c r="H48" s="76"/>
      <c r="I48" s="77"/>
      <c r="J48" s="71">
        <f>15000*I48</f>
        <v>0</v>
      </c>
      <c r="K48" s="72"/>
    </row>
    <row r="49" spans="1:17">
      <c r="A49" s="23"/>
      <c r="B49" s="6"/>
      <c r="C49" s="6"/>
      <c r="D49" s="6"/>
      <c r="I49" s="78"/>
      <c r="J49" s="80" t="s">
        <v>22</v>
      </c>
      <c r="K49" s="79">
        <f>SUM(J29:J48)</f>
        <v>720000</v>
      </c>
    </row>
    <row r="50" spans="1:17" ht="9" customHeight="1"/>
    <row r="51" spans="1:17">
      <c r="A51" s="1" t="s">
        <v>11</v>
      </c>
      <c r="I51" s="1"/>
      <c r="J51" s="8"/>
      <c r="N51" s="14"/>
      <c r="P51" s="9"/>
      <c r="Q51" s="14"/>
    </row>
    <row r="52" spans="1:17" ht="7.5" customHeight="1">
      <c r="A52" s="14"/>
      <c r="I52" s="1"/>
      <c r="J52" s="8"/>
      <c r="N52" s="14"/>
      <c r="P52" s="9"/>
      <c r="Q52" s="14"/>
    </row>
    <row r="53" spans="1:17" s="22" customFormat="1" ht="17.25" customHeight="1">
      <c r="A53" s="32"/>
      <c r="B53" s="22" t="s">
        <v>12</v>
      </c>
      <c r="J53" s="33"/>
      <c r="N53" s="32"/>
      <c r="P53" s="34"/>
      <c r="Q53" s="32"/>
    </row>
    <row r="54" spans="1:17" s="22" customFormat="1" ht="15.75" customHeight="1">
      <c r="A54" s="32"/>
      <c r="B54" s="22" t="s">
        <v>26</v>
      </c>
      <c r="J54" s="33"/>
      <c r="N54" s="32"/>
      <c r="P54" s="34"/>
      <c r="Q54" s="32"/>
    </row>
    <row r="55" spans="1:17" s="22" customFormat="1" ht="15.75" customHeight="1">
      <c r="A55" s="32"/>
      <c r="B55" s="22" t="s">
        <v>23</v>
      </c>
      <c r="J55" s="33"/>
      <c r="N55" s="32"/>
      <c r="P55" s="34"/>
      <c r="Q55" s="32"/>
    </row>
    <row r="56" spans="1:17" s="22" customFormat="1" ht="15.75" customHeight="1">
      <c r="A56" s="32"/>
      <c r="B56" s="22" t="s">
        <v>25</v>
      </c>
      <c r="J56" s="33"/>
      <c r="N56" s="32"/>
      <c r="P56" s="34"/>
      <c r="Q56" s="32"/>
    </row>
    <row r="57" spans="1:17" s="22" customFormat="1" ht="15.75" customHeight="1">
      <c r="A57" s="32"/>
      <c r="B57" s="22" t="s">
        <v>24</v>
      </c>
      <c r="J57" s="33"/>
      <c r="N57" s="32"/>
      <c r="P57" s="34"/>
      <c r="Q57" s="32"/>
    </row>
    <row r="58" spans="1:17" s="22" customFormat="1" ht="15.75" customHeight="1">
      <c r="A58" s="32"/>
      <c r="B58" s="22" t="s">
        <v>51</v>
      </c>
      <c r="J58" s="33"/>
      <c r="N58" s="32"/>
      <c r="P58" s="34"/>
      <c r="Q58" s="32"/>
    </row>
    <row r="59" spans="1:17" s="22" customFormat="1" ht="15.75" customHeight="1">
      <c r="A59" s="32"/>
      <c r="B59" s="22" t="s">
        <v>52</v>
      </c>
      <c r="J59" s="33"/>
      <c r="N59" s="32"/>
      <c r="P59" s="34"/>
      <c r="Q59" s="32"/>
    </row>
    <row r="60" spans="1:17">
      <c r="A60" s="14"/>
      <c r="I60" s="1"/>
      <c r="J60" s="8"/>
      <c r="N60" s="14"/>
      <c r="P60" s="9"/>
      <c r="Q60" s="14"/>
    </row>
    <row r="61" spans="1:17" s="21" customFormat="1" ht="23.25" customHeight="1">
      <c r="A61" s="112" t="s">
        <v>13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37"/>
      <c r="M61" s="37"/>
      <c r="N61" s="37"/>
      <c r="O61" s="37"/>
      <c r="P61" s="35"/>
      <c r="Q61" s="36"/>
    </row>
    <row r="62" spans="1:17" ht="6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9"/>
      <c r="Q62" s="14"/>
    </row>
    <row r="63" spans="1:17" s="21" customFormat="1" ht="19.5">
      <c r="A63" s="103" t="s">
        <v>20</v>
      </c>
      <c r="B63" s="103"/>
      <c r="C63" s="103"/>
      <c r="D63" s="37"/>
      <c r="E63" s="37"/>
      <c r="F63" s="37"/>
      <c r="G63" s="37"/>
      <c r="H63" s="37"/>
      <c r="I63" s="38"/>
      <c r="J63" s="38"/>
      <c r="K63" s="39"/>
      <c r="L63" s="36"/>
      <c r="M63" s="5"/>
    </row>
    <row r="64" spans="1:17">
      <c r="A64" s="88" t="s">
        <v>14</v>
      </c>
      <c r="B64" s="88"/>
      <c r="C64" s="88"/>
      <c r="D64" s="88"/>
      <c r="E64" s="88"/>
      <c r="F64" s="88"/>
      <c r="G64" s="88"/>
      <c r="H64" s="88"/>
      <c r="I64" s="88"/>
      <c r="J64" s="89"/>
      <c r="K64" s="25" t="s">
        <v>32</v>
      </c>
      <c r="L64" s="14"/>
    </row>
    <row r="65" spans="1:13" ht="24.95" customHeight="1">
      <c r="A65" s="16">
        <v>1</v>
      </c>
      <c r="B65" s="94" t="s">
        <v>15</v>
      </c>
      <c r="C65" s="95"/>
      <c r="D65" s="95"/>
      <c r="E65" s="95"/>
      <c r="F65" s="95"/>
      <c r="G65" s="95"/>
      <c r="H65" s="95"/>
      <c r="I65" s="95"/>
      <c r="J65" s="96"/>
      <c r="K65" s="26">
        <f>K3</f>
        <v>1680000</v>
      </c>
      <c r="L65" s="14"/>
    </row>
    <row r="66" spans="1:13" ht="24.95" customHeight="1">
      <c r="A66" s="17">
        <v>2</v>
      </c>
      <c r="B66" s="97" t="s">
        <v>16</v>
      </c>
      <c r="C66" s="98"/>
      <c r="D66" s="98"/>
      <c r="E66" s="98"/>
      <c r="F66" s="98"/>
      <c r="G66" s="98"/>
      <c r="H66" s="98"/>
      <c r="I66" s="98"/>
      <c r="J66" s="99"/>
      <c r="K66" s="27">
        <f>K49/3</f>
        <v>240000</v>
      </c>
      <c r="L66" s="14"/>
    </row>
    <row r="67" spans="1:13" ht="24.95" customHeight="1" thickBot="1">
      <c r="A67" s="18">
        <v>3</v>
      </c>
      <c r="B67" s="100" t="s">
        <v>17</v>
      </c>
      <c r="C67" s="101"/>
      <c r="D67" s="101"/>
      <c r="E67" s="101"/>
      <c r="F67" s="101"/>
      <c r="G67" s="101"/>
      <c r="H67" s="101"/>
      <c r="I67" s="101"/>
      <c r="J67" s="102"/>
      <c r="K67" s="29"/>
      <c r="L67" s="14"/>
    </row>
    <row r="68" spans="1:13" ht="24.95" customHeight="1" thickTop="1">
      <c r="A68" s="92" t="s">
        <v>8</v>
      </c>
      <c r="B68" s="93"/>
      <c r="C68" s="93"/>
      <c r="D68" s="93"/>
      <c r="E68" s="93"/>
      <c r="F68" s="93"/>
      <c r="G68" s="93"/>
      <c r="H68" s="93"/>
      <c r="I68" s="93"/>
      <c r="J68" s="93"/>
      <c r="K68" s="28">
        <f>SUM(K65:K67)</f>
        <v>1920000</v>
      </c>
      <c r="L68" s="14"/>
    </row>
    <row r="69" spans="1:13" ht="19.5">
      <c r="A69" s="5"/>
      <c r="B69" s="6"/>
      <c r="C69" s="6"/>
      <c r="D69" s="6"/>
      <c r="I69" s="13"/>
      <c r="J69" s="13"/>
      <c r="K69" s="12"/>
      <c r="L69" s="14"/>
    </row>
    <row r="70" spans="1:13" ht="24">
      <c r="A70" s="103" t="s">
        <v>21</v>
      </c>
      <c r="B70" s="103"/>
      <c r="C70" s="103"/>
      <c r="D70" s="10"/>
      <c r="E70" s="10"/>
      <c r="F70" s="10"/>
      <c r="G70" s="10"/>
      <c r="H70" s="10"/>
      <c r="I70" s="11"/>
      <c r="J70" s="11"/>
      <c r="K70" s="12"/>
      <c r="L70" s="14"/>
      <c r="M70" s="4"/>
    </row>
    <row r="71" spans="1:13">
      <c r="A71" s="88" t="s">
        <v>14</v>
      </c>
      <c r="B71" s="88"/>
      <c r="C71" s="88"/>
      <c r="D71" s="88"/>
      <c r="E71" s="88"/>
      <c r="F71" s="88"/>
      <c r="G71" s="88"/>
      <c r="H71" s="88"/>
      <c r="I71" s="88"/>
      <c r="J71" s="89"/>
      <c r="K71" s="25" t="s">
        <v>33</v>
      </c>
      <c r="L71" s="14"/>
    </row>
    <row r="72" spans="1:13" ht="24.95" customHeight="1" thickBot="1">
      <c r="A72" s="15">
        <v>1</v>
      </c>
      <c r="B72" s="90" t="s">
        <v>19</v>
      </c>
      <c r="C72" s="90"/>
      <c r="D72" s="90"/>
      <c r="E72" s="90"/>
      <c r="F72" s="90"/>
      <c r="G72" s="90"/>
      <c r="H72" s="90"/>
      <c r="I72" s="90"/>
      <c r="J72" s="91"/>
      <c r="K72" s="30">
        <f>K25+K49</f>
        <v>1920000</v>
      </c>
      <c r="L72" s="14"/>
    </row>
    <row r="73" spans="1:13" ht="24.95" customHeight="1" thickTop="1">
      <c r="A73" s="92" t="s">
        <v>8</v>
      </c>
      <c r="B73" s="93"/>
      <c r="C73" s="93"/>
      <c r="D73" s="93"/>
      <c r="E73" s="93"/>
      <c r="F73" s="93"/>
      <c r="G73" s="93"/>
      <c r="H73" s="93"/>
      <c r="I73" s="93"/>
      <c r="J73" s="93"/>
      <c r="K73" s="31">
        <f>K72</f>
        <v>1920000</v>
      </c>
      <c r="L73" s="14"/>
    </row>
    <row r="74" spans="1:13">
      <c r="I74" s="6"/>
      <c r="K74" s="9"/>
      <c r="L74" s="14"/>
    </row>
    <row r="75" spans="1:13">
      <c r="B75" s="48"/>
      <c r="C75" s="48"/>
      <c r="D75" s="48"/>
    </row>
    <row r="76" spans="1:13">
      <c r="B76" s="48"/>
      <c r="C76" s="48"/>
      <c r="D76" s="48"/>
    </row>
  </sheetData>
  <sheetProtection sheet="1" objects="1" scenarios="1"/>
  <mergeCells count="95">
    <mergeCell ref="B39:D39"/>
    <mergeCell ref="E39:G39"/>
    <mergeCell ref="A7:K7"/>
    <mergeCell ref="D4:H4"/>
    <mergeCell ref="D5:H5"/>
    <mergeCell ref="B38:D38"/>
    <mergeCell ref="E38:G38"/>
    <mergeCell ref="E15:G15"/>
    <mergeCell ref="B16:D16"/>
    <mergeCell ref="E16:G16"/>
    <mergeCell ref="B32:D32"/>
    <mergeCell ref="E32:G32"/>
    <mergeCell ref="B30:D30"/>
    <mergeCell ref="E30:G30"/>
    <mergeCell ref="B31:D31"/>
    <mergeCell ref="E31:G31"/>
    <mergeCell ref="B37:D37"/>
    <mergeCell ref="E37:G37"/>
    <mergeCell ref="B35:D35"/>
    <mergeCell ref="E35:G35"/>
    <mergeCell ref="B19:D19"/>
    <mergeCell ref="E19:G19"/>
    <mergeCell ref="B20:D20"/>
    <mergeCell ref="E20:G20"/>
    <mergeCell ref="B21:D21"/>
    <mergeCell ref="E21:G21"/>
    <mergeCell ref="A27:J27"/>
    <mergeCell ref="B28:D28"/>
    <mergeCell ref="E28:G28"/>
    <mergeCell ref="B29:D29"/>
    <mergeCell ref="E29:G29"/>
    <mergeCell ref="B24:D24"/>
    <mergeCell ref="B65:J65"/>
    <mergeCell ref="B66:J66"/>
    <mergeCell ref="B72:J72"/>
    <mergeCell ref="A73:J73"/>
    <mergeCell ref="A68:J68"/>
    <mergeCell ref="A70:C70"/>
    <mergeCell ref="A71:J71"/>
    <mergeCell ref="B67:J67"/>
    <mergeCell ref="A64:J64"/>
    <mergeCell ref="B48:D48"/>
    <mergeCell ref="E48:G48"/>
    <mergeCell ref="A63:C63"/>
    <mergeCell ref="A61:K61"/>
    <mergeCell ref="B47:D47"/>
    <mergeCell ref="E47:G47"/>
    <mergeCell ref="B45:D45"/>
    <mergeCell ref="E45:G45"/>
    <mergeCell ref="B46:D46"/>
    <mergeCell ref="E46:G46"/>
    <mergeCell ref="B44:D44"/>
    <mergeCell ref="E44:G44"/>
    <mergeCell ref="B33:D33"/>
    <mergeCell ref="E33:G33"/>
    <mergeCell ref="B34:D34"/>
    <mergeCell ref="E34:G34"/>
    <mergeCell ref="B42:D42"/>
    <mergeCell ref="E42:G42"/>
    <mergeCell ref="B43:D43"/>
    <mergeCell ref="E43:G43"/>
    <mergeCell ref="B40:D40"/>
    <mergeCell ref="E40:G40"/>
    <mergeCell ref="B41:D41"/>
    <mergeCell ref="E41:G41"/>
    <mergeCell ref="B36:D36"/>
    <mergeCell ref="E36:G36"/>
    <mergeCell ref="E24:G24"/>
    <mergeCell ref="B22:D22"/>
    <mergeCell ref="E22:G22"/>
    <mergeCell ref="B23:D23"/>
    <mergeCell ref="E23:G23"/>
    <mergeCell ref="B17:D17"/>
    <mergeCell ref="E17:G17"/>
    <mergeCell ref="B18:D18"/>
    <mergeCell ref="E18:G18"/>
    <mergeCell ref="B12:D12"/>
    <mergeCell ref="E12:G12"/>
    <mergeCell ref="B13:D13"/>
    <mergeCell ref="E13:G13"/>
    <mergeCell ref="B14:D14"/>
    <mergeCell ref="E14:G14"/>
    <mergeCell ref="B15:D15"/>
    <mergeCell ref="A3:C3"/>
    <mergeCell ref="A4:C4"/>
    <mergeCell ref="B10:D10"/>
    <mergeCell ref="E10:G10"/>
    <mergeCell ref="B11:D11"/>
    <mergeCell ref="E11:G11"/>
    <mergeCell ref="A5:C5"/>
    <mergeCell ref="A8:J8"/>
    <mergeCell ref="B9:D9"/>
    <mergeCell ref="E9:G9"/>
    <mergeCell ref="D3:E3"/>
    <mergeCell ref="F3:G3"/>
  </mergeCells>
  <phoneticPr fontId="1"/>
  <pageMargins left="0.39370078740157483" right="0.39370078740157483" top="0.39370078740157483" bottom="0.3937007874015748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52</xdr:row>
                    <xdr:rowOff>180975</xdr:rowOff>
                  </from>
                  <to>
                    <xdr:col>0</xdr:col>
                    <xdr:colOff>419100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54</xdr:row>
                    <xdr:rowOff>190500</xdr:rowOff>
                  </from>
                  <to>
                    <xdr:col>0</xdr:col>
                    <xdr:colOff>419100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152400</xdr:colOff>
                    <xdr:row>53</xdr:row>
                    <xdr:rowOff>190500</xdr:rowOff>
                  </from>
                  <to>
                    <xdr:col>0</xdr:col>
                    <xdr:colOff>419100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152400</xdr:colOff>
                    <xdr:row>55</xdr:row>
                    <xdr:rowOff>190500</xdr:rowOff>
                  </from>
                  <to>
                    <xdr:col>0</xdr:col>
                    <xdr:colOff>419100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0</xdr:col>
                    <xdr:colOff>152400</xdr:colOff>
                    <xdr:row>56</xdr:row>
                    <xdr:rowOff>190500</xdr:rowOff>
                  </from>
                  <to>
                    <xdr:col>0</xdr:col>
                    <xdr:colOff>419100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0</xdr:col>
                    <xdr:colOff>152400</xdr:colOff>
                    <xdr:row>51</xdr:row>
                    <xdr:rowOff>76200</xdr:rowOff>
                  </from>
                  <to>
                    <xdr:col>0</xdr:col>
                    <xdr:colOff>419100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0</xdr:col>
                    <xdr:colOff>152400</xdr:colOff>
                    <xdr:row>56</xdr:row>
                    <xdr:rowOff>190500</xdr:rowOff>
                  </from>
                  <to>
                    <xdr:col>0</xdr:col>
                    <xdr:colOff>419100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0</xdr:col>
                    <xdr:colOff>152400</xdr:colOff>
                    <xdr:row>57</xdr:row>
                    <xdr:rowOff>190500</xdr:rowOff>
                  </from>
                  <to>
                    <xdr:col>0</xdr:col>
                    <xdr:colOff>419100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2017-07-12T01:52:13Z</dcterms:created>
  <dcterms:modified xsi:type="dcterms:W3CDTF">2022-07-26T07:08:59Z</dcterms:modified>
</cp:coreProperties>
</file>