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10" yWindow="-110" windowWidth="23270" windowHeight="12590" tabRatio="945" activeTab="1"/>
  </bookViews>
  <sheets>
    <sheet name="乳がん" sheetId="21" r:id="rId1"/>
    <sheet name="子宮頸がん" sheetId="19" r:id="rId2"/>
    <sheet name="胃がん（バリウム・内視鏡・リスク）" sheetId="23" r:id="rId3"/>
    <sheet name="肝炎" sheetId="17" r:id="rId4"/>
    <sheet name="健康診査(生保)" sheetId="14" r:id="rId5"/>
    <sheet name="骨粗鬆症" sheetId="16" r:id="rId6"/>
    <sheet name="大腸がん" sheetId="22" r:id="rId7"/>
    <sheet name="医療機関コード検索" sheetId="3" r:id="rId8"/>
    <sheet name="リスト" sheetId="2" state="hidden" r:id="rId9"/>
  </sheets>
  <externalReferences>
    <externalReference r:id="rId10"/>
    <externalReference r:id="rId11"/>
  </externalReferences>
  <definedNames>
    <definedName name="_xlnm._FilterDatabase" localSheetId="7" hidden="1">医療機関コード検索!$A$1:$B$1</definedName>
    <definedName name="_xlnm.Print_Area" localSheetId="2">'胃がん（バリウム・内視鏡・リスク）'!$A$1:$Q$37</definedName>
    <definedName name="_xlnm.Print_Area" localSheetId="7">医療機関コード検索!$A$1:$B$464</definedName>
    <definedName name="_xlnm.Print_Area" localSheetId="3">肝炎!$A$1:$P$31</definedName>
    <definedName name="_xlnm.Print_Area" localSheetId="4">'健康診査(生保)'!$A$1:$Q$21</definedName>
    <definedName name="_xlnm.Print_Area" localSheetId="5">骨粗鬆症!$A$1:$Q$27</definedName>
    <definedName name="_xlnm.Print_Area" localSheetId="1">子宮頸がん!$A$1:$Q$30</definedName>
    <definedName name="_xlnm.Print_Area" localSheetId="6">大腸がん!$A$1:$Q$28</definedName>
    <definedName name="_xlnm.Print_Area" localSheetId="0">乳がん!$A$1:$Q$30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19" l="1"/>
  <c r="K19" i="22" l="1"/>
  <c r="K20" i="22"/>
  <c r="K18" i="22"/>
  <c r="M17" i="23"/>
  <c r="M18" i="23"/>
  <c r="M19" i="23"/>
  <c r="M20" i="23"/>
  <c r="M21" i="23"/>
  <c r="M22" i="23"/>
  <c r="M23" i="23"/>
  <c r="M24" i="23"/>
  <c r="M33" i="23" s="1"/>
  <c r="I35" i="23" s="1"/>
  <c r="L35" i="23" s="1"/>
  <c r="M25" i="23"/>
  <c r="M26" i="23"/>
  <c r="M27" i="23"/>
  <c r="M28" i="23"/>
  <c r="M29" i="23"/>
  <c r="M30" i="23"/>
  <c r="M31" i="23"/>
  <c r="M32" i="23"/>
  <c r="M16" i="23"/>
  <c r="L4" i="23" l="1"/>
  <c r="M2" i="23"/>
  <c r="Q20" i="22" l="1"/>
  <c r="Q19" i="22"/>
  <c r="Q18" i="22"/>
  <c r="M2" i="22"/>
  <c r="K21" i="22" l="1"/>
  <c r="K23" i="22" s="1"/>
  <c r="N23" i="22" s="1"/>
  <c r="K25" i="21"/>
  <c r="K24" i="21"/>
  <c r="K23" i="21"/>
  <c r="K22" i="21"/>
  <c r="K21" i="21"/>
  <c r="K20" i="21"/>
  <c r="K19" i="21"/>
  <c r="K18" i="21"/>
  <c r="L4" i="21"/>
  <c r="M2" i="21"/>
  <c r="K26" i="21" l="1"/>
  <c r="I28" i="21" s="1"/>
  <c r="M28" i="21" s="1"/>
  <c r="K26" i="19"/>
  <c r="K25" i="19"/>
  <c r="K24" i="19"/>
  <c r="K23" i="19"/>
  <c r="K22" i="19"/>
  <c r="K21" i="19"/>
  <c r="K20" i="19"/>
  <c r="K19" i="19"/>
  <c r="K18" i="19"/>
  <c r="M2" i="19"/>
  <c r="K27" i="19" l="1"/>
  <c r="I29" i="19" s="1"/>
  <c r="M29" i="19" s="1"/>
  <c r="K26" i="17" l="1"/>
  <c r="K27" i="17" s="1"/>
  <c r="K25" i="17"/>
  <c r="K24" i="17"/>
  <c r="K23" i="17"/>
  <c r="K22" i="17"/>
  <c r="K21" i="17"/>
  <c r="K20" i="17"/>
  <c r="K19" i="17"/>
  <c r="K18" i="17"/>
  <c r="K17" i="17"/>
  <c r="K4" i="17"/>
  <c r="L2" i="17"/>
  <c r="I29" i="17" l="1"/>
  <c r="M29" i="17"/>
  <c r="K19" i="16" l="1"/>
  <c r="K18" i="16"/>
  <c r="K17" i="16"/>
  <c r="L4" i="16"/>
  <c r="M2" i="16"/>
  <c r="K20" i="16" l="1"/>
  <c r="K22" i="16" s="1"/>
  <c r="N22" i="16" s="1"/>
  <c r="M2" i="14" l="1"/>
  <c r="K17" i="14" l="1"/>
  <c r="K18" i="14" s="1"/>
  <c r="K20" i="14" s="1"/>
  <c r="N20" i="14" s="1"/>
  <c r="L4" i="14"/>
</calcChain>
</file>

<file path=xl/comments1.xml><?xml version="1.0" encoding="utf-8"?>
<comments xmlns="http://schemas.openxmlformats.org/spreadsheetml/2006/main">
  <authors>
    <author>作成者</author>
  </authors>
  <commentList>
    <comment ref="F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医療機関コードを入力すること。
（例）0020　→　20と入力
　　　0166　→　166と入力
　　　2000　→　2000と入力
医療機関コードは委任状を確認するか、
シート「医療機関コード検索」を確認すること。</t>
        </r>
      </text>
    </comment>
    <comment ref="L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【記入方法】
〇委任状に印字している名称で漏れなく記載してください。
　①医療機関名称　
　②住所
　③開設者（代表者）職・氏名
　④電話番号
〇発行責任者
　発行責任者は、代表者と同一人物であっても記載してください。
〇委任状登録時に入力した内容で記載してください。
　①担当者
　②メールアドレス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F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医療機関コードを入力すること。
（例）0020　→　20と入力
　　　0166　→　166と入力
　　　2000　→　2000と入力
医療機関コードは委任状を確認するか、
シート「医療機関コード検索」を確認すること。</t>
        </r>
      </text>
    </comment>
  </commentList>
</comments>
</file>

<file path=xl/comments3.xml><?xml version="1.0" encoding="utf-8"?>
<comments xmlns="http://schemas.openxmlformats.org/spreadsheetml/2006/main">
  <authors>
    <author>作成者</author>
  </authors>
  <commentList>
    <comment ref="F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医療機関コードを入力すること。
（例）0020　→　20と入力
　　　0166　→　166と入力
　　　2000　→　2000と入力
医療機関コードは委任状を確認するか、
シート「医療機関コード検索」を確認すること。</t>
        </r>
      </text>
    </comment>
    <comment ref="L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【記入方法】
〇委任状に印字している名称で漏れなく記載してください。
　①医療機関名称　
　②住所
　③開設者（代表者）職・氏名
　④電話番号
〇発行責任者
　発行責任者は、代表者と同一人物であっても記載してください。
〇委任状登録時に入力した内容で記載してください。
　①担当者
　②メールアドレス</t>
        </r>
      </text>
    </comment>
  </commentList>
</comments>
</file>

<file path=xl/comments4.xml><?xml version="1.0" encoding="utf-8"?>
<comments xmlns="http://schemas.openxmlformats.org/spreadsheetml/2006/main">
  <authors>
    <author>作成者</author>
  </authors>
  <commentList>
    <comment ref="E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医療機関コードを入力すること。
（例）0020　→　20と入力
　　　0166　→　166と入力
　　　2000　→　2000と入力
医療機関コードは委任状を確認するか、
シート「医療機関コード検索」を確認すること。</t>
        </r>
      </text>
    </comment>
    <comment ref="K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【記入方法】
〇委任状に印字している名称で漏れなく記載してください。
　①医療機関名称　
　②住所
　③開設者（代表者）職・氏名
　④電話番号
〇発行責任者
　発行責任者は、代表者と同一人物であっても記載してください。
〇委任状登録時に入力した内容で記載してください。
　①担当者
　②メールアドレス</t>
        </r>
      </text>
    </comment>
  </commentList>
</comments>
</file>

<file path=xl/comments5.xml><?xml version="1.0" encoding="utf-8"?>
<comments xmlns="http://schemas.openxmlformats.org/spreadsheetml/2006/main">
  <authors>
    <author>作成者</author>
  </authors>
  <commentList>
    <comment ref="F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医療機関コードを入力すること。
（例）0020　→　20と入力
　　　0166　→　166と入力
　　　2000　→　2000と入力
医療機関コードは委任状を確認するか、
シート「医療機関コード検索」を確認すること。</t>
        </r>
      </text>
    </comment>
    <comment ref="L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【記入方法】
〇委任状に印字している名称で漏れなく記載してください。
　①医療機関名称　
　②住所
　③開設者（代表者）職・氏名
　④電話番号
〇発行責任者
　発行責任者は、代表者と同一人物であっても記載してください。
〇委任状登録時に入力した内容で記載してください。
　①担当者
　②メールアドレス</t>
        </r>
      </text>
    </comment>
  </commentList>
</comments>
</file>

<file path=xl/comments6.xml><?xml version="1.0" encoding="utf-8"?>
<comments xmlns="http://schemas.openxmlformats.org/spreadsheetml/2006/main">
  <authors>
    <author>作成者</author>
  </authors>
  <commentList>
    <comment ref="F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医療機関コードを入力すること。
（例）0020　→　20と入力
　　　0166　→　166と入力
　　　2000　→　2000と入力
医療機関コードは委任状を確認するか、
シート「医療機関コード検索」を確認すること。</t>
        </r>
      </text>
    </comment>
    <comment ref="L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【記入方法】
〇委任状に印字している名称で漏れなく記載してください。
　①医療機関名称　
　②住所
　③開設者（代表者）職・氏名
　④電話番号
〇発行責任者
　発行責任者は、代表者と同一人物であっても記載してください。
〇委任状登録時に入力した内容で記載してください。
　①担当者
　②メールアドレス</t>
        </r>
      </text>
    </comment>
  </commentList>
</comments>
</file>

<file path=xl/sharedStrings.xml><?xml version="1.0" encoding="utf-8"?>
<sst xmlns="http://schemas.openxmlformats.org/spreadsheetml/2006/main" count="671" uniqueCount="435">
  <si>
    <t>1回目</t>
    <rPh sb="1" eb="3">
      <t>カイメ</t>
    </rPh>
    <phoneticPr fontId="6"/>
  </si>
  <si>
    <t>2回目</t>
    <rPh sb="1" eb="3">
      <t>カイメ</t>
    </rPh>
    <phoneticPr fontId="6"/>
  </si>
  <si>
    <t>接種回数</t>
    <rPh sb="0" eb="2">
      <t>セッシュ</t>
    </rPh>
    <rPh sb="2" eb="4">
      <t>カイスウ</t>
    </rPh>
    <phoneticPr fontId="6"/>
  </si>
  <si>
    <t>　姫 路 市 長 様</t>
    <rPh sb="1" eb="2">
      <t>ヒメ</t>
    </rPh>
    <rPh sb="3" eb="4">
      <t>ミチ</t>
    </rPh>
    <rPh sb="5" eb="6">
      <t>シ</t>
    </rPh>
    <rPh sb="7" eb="8">
      <t>チョウ</t>
    </rPh>
    <rPh sb="9" eb="10">
      <t>サマ</t>
    </rPh>
    <phoneticPr fontId="6"/>
  </si>
  <si>
    <t>医療機関コード</t>
    <rPh sb="0" eb="2">
      <t>イリョウ</t>
    </rPh>
    <rPh sb="2" eb="4">
      <t>キカン</t>
    </rPh>
    <phoneticPr fontId="6"/>
  </si>
  <si>
    <t>高齢者</t>
    <rPh sb="0" eb="3">
      <t>コウレイシャ</t>
    </rPh>
    <phoneticPr fontId="6"/>
  </si>
  <si>
    <t>基礎疾患保有者</t>
    <phoneticPr fontId="6"/>
  </si>
  <si>
    <t>その他の者</t>
    <rPh sb="2" eb="3">
      <t>タ</t>
    </rPh>
    <rPh sb="4" eb="5">
      <t>シャ</t>
    </rPh>
    <phoneticPr fontId="6"/>
  </si>
  <si>
    <t>接種者区分</t>
    <phoneticPr fontId="6"/>
  </si>
  <si>
    <t>総計</t>
    <rPh sb="0" eb="2">
      <t>ソウケイ</t>
    </rPh>
    <phoneticPr fontId="6"/>
  </si>
  <si>
    <t>小計</t>
    <rPh sb="0" eb="2">
      <t>ショウケイ</t>
    </rPh>
    <phoneticPr fontId="6"/>
  </si>
  <si>
    <t>ワクチン名</t>
    <rPh sb="4" eb="5">
      <t>メイ</t>
    </rPh>
    <phoneticPr fontId="6"/>
  </si>
  <si>
    <t>14 ファイザー社</t>
    <rPh sb="8" eb="9">
      <t>シャ</t>
    </rPh>
    <phoneticPr fontId="6"/>
  </si>
  <si>
    <t>24 武田/モデルナ社</t>
    <rPh sb="3" eb="5">
      <t>タケダ</t>
    </rPh>
    <rPh sb="10" eb="11">
      <t>シャ</t>
    </rPh>
    <phoneticPr fontId="6"/>
  </si>
  <si>
    <t>23 アストラゼネカ社</t>
    <rPh sb="10" eb="11">
      <t>シャ</t>
    </rPh>
    <phoneticPr fontId="6"/>
  </si>
  <si>
    <t>医療従事者（優先接種）</t>
    <rPh sb="0" eb="2">
      <t>イリョウ</t>
    </rPh>
    <rPh sb="2" eb="5">
      <t>ジュウジシャ</t>
    </rPh>
    <rPh sb="6" eb="8">
      <t>ユウセン</t>
    </rPh>
    <rPh sb="8" eb="10">
      <t>セッシュ</t>
    </rPh>
    <phoneticPr fontId="6"/>
  </si>
  <si>
    <t>高齢者施設従事者（優先接種）</t>
    <rPh sb="0" eb="3">
      <t>コウレイシャ</t>
    </rPh>
    <rPh sb="3" eb="5">
      <t>シセツ</t>
    </rPh>
    <rPh sb="5" eb="8">
      <t>ジュウジシャ</t>
    </rPh>
    <rPh sb="9" eb="11">
      <t>ユウセン</t>
    </rPh>
    <rPh sb="11" eb="13">
      <t>セッシュ</t>
    </rPh>
    <phoneticPr fontId="6"/>
  </si>
  <si>
    <t>国部医院</t>
  </si>
  <si>
    <t>森田医院</t>
  </si>
  <si>
    <t>藤戸内科</t>
  </si>
  <si>
    <t>空地医院</t>
  </si>
  <si>
    <t>つきたに医院</t>
  </si>
  <si>
    <t>白枝医院</t>
  </si>
  <si>
    <t>西庵医院</t>
  </si>
  <si>
    <t>須山内科循環器内科</t>
  </si>
  <si>
    <t>阿佐美内科医院</t>
  </si>
  <si>
    <t>井上内科医院</t>
  </si>
  <si>
    <t>福本内科</t>
  </si>
  <si>
    <t>吉川内科医院</t>
  </si>
  <si>
    <t>森内科医院</t>
  </si>
  <si>
    <t>藤本医院</t>
  </si>
  <si>
    <t>菊川荒木内科心療内科</t>
  </si>
  <si>
    <t>高見医院</t>
  </si>
  <si>
    <t>和辻医院</t>
  </si>
  <si>
    <t>瀧谷内科医院</t>
  </si>
  <si>
    <t>浜島医院</t>
  </si>
  <si>
    <t>深津内科診療所</t>
  </si>
  <si>
    <t>深津内科医院</t>
  </si>
  <si>
    <t>桜井内科</t>
  </si>
  <si>
    <t>泉内科医院</t>
  </si>
  <si>
    <t>小嶋診療所</t>
  </si>
  <si>
    <t>土井医院</t>
  </si>
  <si>
    <t>塚本内科循環器科</t>
  </si>
  <si>
    <t>船越内科クリニック</t>
  </si>
  <si>
    <t>くるす医院</t>
  </si>
  <si>
    <t>五島診療所</t>
  </si>
  <si>
    <t>三木医院</t>
  </si>
  <si>
    <t>朝山内科医院</t>
  </si>
  <si>
    <t>美野内科医院</t>
  </si>
  <si>
    <t>長久天満診療所</t>
  </si>
  <si>
    <t>書写西村内科</t>
  </si>
  <si>
    <t>水野内科医院</t>
  </si>
  <si>
    <t>久保内科</t>
  </si>
  <si>
    <t>山本内科胃腸科</t>
  </si>
  <si>
    <t>ごばん内科医院</t>
  </si>
  <si>
    <t>神頭医院</t>
  </si>
  <si>
    <t>三谷内科医院</t>
  </si>
  <si>
    <t>白井医院</t>
  </si>
  <si>
    <t>大島内科クリニック</t>
  </si>
  <si>
    <t>福間内科医院</t>
  </si>
  <si>
    <t>藤井内科クリニック</t>
  </si>
  <si>
    <t>はやし内科・循環器科</t>
  </si>
  <si>
    <t>姫路市医師会診療所</t>
  </si>
  <si>
    <t>ヘルスコープあぼし診療所</t>
  </si>
  <si>
    <t>近藤内科医院</t>
  </si>
  <si>
    <t>岡本内科</t>
  </si>
  <si>
    <t>水田クリニック</t>
  </si>
  <si>
    <t>山陽内科クリニック</t>
  </si>
  <si>
    <t>よしかた内科クリニック</t>
  </si>
  <si>
    <t>山本内科医院</t>
  </si>
  <si>
    <t>こがめ内科</t>
  </si>
  <si>
    <t>野里門クリニック</t>
  </si>
  <si>
    <t>貴志内科クリニック</t>
  </si>
  <si>
    <t>松島クリニック</t>
  </si>
  <si>
    <t>水野クリニック</t>
  </si>
  <si>
    <t>田中クリニック</t>
  </si>
  <si>
    <t>松本内科クリニック</t>
  </si>
  <si>
    <t>八十内科クリニック</t>
  </si>
  <si>
    <t>吉本内科医院</t>
  </si>
  <si>
    <t>戸谷クリニック</t>
  </si>
  <si>
    <t>すがの内科クリニック</t>
  </si>
  <si>
    <t>小西医院</t>
  </si>
  <si>
    <t>西門内科</t>
  </si>
  <si>
    <t>平石医院</t>
  </si>
  <si>
    <t>松浦診療所</t>
  </si>
  <si>
    <t>姫路市国民健康保険家島診療所</t>
  </si>
  <si>
    <t>真浦クリニック</t>
  </si>
  <si>
    <t>姫路市立ぼうぜ医院</t>
  </si>
  <si>
    <t>安富診療所</t>
  </si>
  <si>
    <t>中山クリニック</t>
  </si>
  <si>
    <t>松浦医院</t>
  </si>
  <si>
    <t>森田内科・循環器科</t>
  </si>
  <si>
    <t>花房内科・消化器科</t>
  </si>
  <si>
    <t>さだとうクリニック</t>
  </si>
  <si>
    <t>西川クリニック</t>
  </si>
  <si>
    <t>かじや循環器内科</t>
  </si>
  <si>
    <t>いけがみクリニック</t>
  </si>
  <si>
    <t>三輪小児科</t>
  </si>
  <si>
    <t>本郷小児科医院</t>
  </si>
  <si>
    <t>木花クリニック</t>
  </si>
  <si>
    <t>かりの小児科</t>
  </si>
  <si>
    <t>五百井小児科</t>
  </si>
  <si>
    <t>清水医院</t>
  </si>
  <si>
    <t>清水小児科</t>
  </si>
  <si>
    <t>岡藤小児科医院</t>
  </si>
  <si>
    <t>はちわかこどもクリニック</t>
  </si>
  <si>
    <t>くろさか小児科アレルギー科</t>
  </si>
  <si>
    <t>山田こどもクリニック</t>
  </si>
  <si>
    <t>転馬こどもの診療所</t>
  </si>
  <si>
    <t>野間こどもクリニック</t>
  </si>
  <si>
    <t>藤原小児科クリニック</t>
  </si>
  <si>
    <t>どいこどもクリニック</t>
  </si>
  <si>
    <t>岡こどもクリニック</t>
  </si>
  <si>
    <t>北野小児科クリニック</t>
  </si>
  <si>
    <t>早野小児科</t>
  </si>
  <si>
    <t>上原小児クリニック</t>
  </si>
  <si>
    <t>太田産婦人科医院</t>
  </si>
  <si>
    <t>中林産婦人科クリニック</t>
  </si>
  <si>
    <t>岡本愛育医院</t>
  </si>
  <si>
    <t>井上産婦人科医院</t>
  </si>
  <si>
    <t>和田産婦人科</t>
  </si>
  <si>
    <t>平田医院</t>
  </si>
  <si>
    <t>親愛産婦人科</t>
  </si>
  <si>
    <t>おおたレディースクリニック</t>
  </si>
  <si>
    <t>最上クリニック</t>
  </si>
  <si>
    <t>尾上眼科</t>
  </si>
  <si>
    <t>梅田耳鼻咽喉科医院</t>
  </si>
  <si>
    <t>土井眼科</t>
  </si>
  <si>
    <t>吉田眼科医院</t>
  </si>
  <si>
    <t>三木眼科</t>
  </si>
  <si>
    <t>知原眼科</t>
  </si>
  <si>
    <t>長谷川耳鼻咽喉科</t>
  </si>
  <si>
    <t>駅ビル眼科フクナガ</t>
  </si>
  <si>
    <t>松本耳鼻咽喉科</t>
  </si>
  <si>
    <t>門屋眼科</t>
  </si>
  <si>
    <t>伊東眼科医院</t>
  </si>
  <si>
    <t>まさき眼科</t>
  </si>
  <si>
    <t>瓦井耳鼻咽喉科医院</t>
  </si>
  <si>
    <t>くるす眼科クリニック</t>
  </si>
  <si>
    <t>梅津眼科</t>
  </si>
  <si>
    <t>小林眼科</t>
  </si>
  <si>
    <t>こじま眼科</t>
  </si>
  <si>
    <t>ほしたにクリニック</t>
  </si>
  <si>
    <t>藤田クリニック</t>
  </si>
  <si>
    <t>戸谷整形外科・外科</t>
  </si>
  <si>
    <t>奥山クリニック</t>
  </si>
  <si>
    <t>宇野津整形外科医院</t>
  </si>
  <si>
    <t>柴田整形外科クリニック</t>
  </si>
  <si>
    <t>石川医院</t>
  </si>
  <si>
    <t>河野医院</t>
  </si>
  <si>
    <t>クレモト外科</t>
  </si>
  <si>
    <t>土居医院</t>
  </si>
  <si>
    <t>小原医院</t>
  </si>
  <si>
    <t>白國医院</t>
  </si>
  <si>
    <t>平野整形外科</t>
  </si>
  <si>
    <t>かしもと整形外科医院</t>
  </si>
  <si>
    <t>栗原整形外科</t>
  </si>
  <si>
    <t>生田クリニック</t>
  </si>
  <si>
    <t>山田クリニック</t>
  </si>
  <si>
    <t>中村純クリニック</t>
  </si>
  <si>
    <t>竹村整形外科医院</t>
  </si>
  <si>
    <t>丸尾内科外科</t>
  </si>
  <si>
    <t>日野整形外科</t>
  </si>
  <si>
    <t>もりたクリニック</t>
  </si>
  <si>
    <t>土井クリニック</t>
  </si>
  <si>
    <t>にしはら乳腺クリニック</t>
  </si>
  <si>
    <t>整形外科ほそいクリニック</t>
  </si>
  <si>
    <t>山田脳神経外科医院</t>
  </si>
  <si>
    <t>中塚泌尿器科医院</t>
  </si>
  <si>
    <t>岸田医院</t>
  </si>
  <si>
    <t>若林医院</t>
  </si>
  <si>
    <t>岡崎外科消化器肛門クリニック</t>
  </si>
  <si>
    <t>大西医院</t>
  </si>
  <si>
    <t>富岡医院</t>
  </si>
  <si>
    <t>宮下皮膚科形成外科</t>
  </si>
  <si>
    <t>古谷クリニック</t>
  </si>
  <si>
    <t>平見内科クリニック</t>
  </si>
  <si>
    <t>老人保健施設カノープス姫路</t>
  </si>
  <si>
    <t>いそかわキッズクリニック</t>
  </si>
  <si>
    <t>みこ皮膚科クリニック</t>
  </si>
  <si>
    <t>ささお眼科クリニック</t>
  </si>
  <si>
    <t>野本眼科</t>
  </si>
  <si>
    <t>なかがわ耳鼻咽喉科クリニック</t>
  </si>
  <si>
    <t>北野内科クリニック</t>
  </si>
  <si>
    <t>おくのクリニック</t>
  </si>
  <si>
    <t>飾西さかいクリニック</t>
  </si>
  <si>
    <t>ふじわら心のクリニック</t>
  </si>
  <si>
    <t>みどり訪問クリニック</t>
  </si>
  <si>
    <t>ファミリークリニックあぼし</t>
  </si>
  <si>
    <t>野里ファミリークリニック</t>
  </si>
  <si>
    <t>はまひらこどもクリニック</t>
  </si>
  <si>
    <t>のざと眼科</t>
  </si>
  <si>
    <t>たまきファミリークリニック</t>
  </si>
  <si>
    <t>メンタルクリニック心和</t>
  </si>
  <si>
    <t>老人保健施設ハピネス五葉</t>
  </si>
  <si>
    <t>介護老人保健施設ゆめさき</t>
  </si>
  <si>
    <t>介護老人保健施設マリア・ヴィラ</t>
  </si>
  <si>
    <t>いくはし女性クリニック</t>
  </si>
  <si>
    <t>さわだ内科・呼吸器クリニック</t>
  </si>
  <si>
    <t>上川ペインクリニック</t>
  </si>
  <si>
    <t>なかむら内科クリニック</t>
  </si>
  <si>
    <t>やまだ皮膚科クリニック</t>
  </si>
  <si>
    <t>うおずみ耳鼻咽喉科</t>
  </si>
  <si>
    <t>京見の森クリニック</t>
  </si>
  <si>
    <t>糖尿病内科たかべクリニック</t>
  </si>
  <si>
    <t>奥新クリニック</t>
  </si>
  <si>
    <t>東ひめじ腎泌尿器科クリニック</t>
  </si>
  <si>
    <t>きむら内科クリニック</t>
  </si>
  <si>
    <t>やまゆりファミリーくりにっく</t>
  </si>
  <si>
    <t>医療機関等名称</t>
    <rPh sb="0" eb="2">
      <t>イリョウ</t>
    </rPh>
    <rPh sb="2" eb="4">
      <t>キカン</t>
    </rPh>
    <rPh sb="4" eb="5">
      <t>トウ</t>
    </rPh>
    <rPh sb="5" eb="7">
      <t>メイショウ</t>
    </rPh>
    <phoneticPr fontId="19"/>
  </si>
  <si>
    <t>電話番号</t>
    <rPh sb="0" eb="2">
      <t>デンワ</t>
    </rPh>
    <rPh sb="2" eb="4">
      <t>バンゴウ</t>
    </rPh>
    <phoneticPr fontId="19"/>
  </si>
  <si>
    <t>担当者氏名</t>
    <rPh sb="0" eb="3">
      <t>タントウシャ</t>
    </rPh>
    <rPh sb="3" eb="5">
      <t>シメイ</t>
    </rPh>
    <phoneticPr fontId="19"/>
  </si>
  <si>
    <t>年</t>
    <rPh sb="0" eb="1">
      <t>ネン</t>
    </rPh>
    <phoneticPr fontId="6"/>
  </si>
  <si>
    <t>令和</t>
    <rPh sb="0" eb="2">
      <t>レイワ</t>
    </rPh>
    <phoneticPr fontId="6"/>
  </si>
  <si>
    <t>請求日</t>
    <rPh sb="0" eb="3">
      <t>セイキュウヒ</t>
    </rPh>
    <phoneticPr fontId="6"/>
  </si>
  <si>
    <t>月</t>
    <rPh sb="0" eb="1">
      <t>ツキ</t>
    </rPh>
    <phoneticPr fontId="6"/>
  </si>
  <si>
    <t>　</t>
    <phoneticPr fontId="6"/>
  </si>
  <si>
    <t>じむらクリニック</t>
  </si>
  <si>
    <t>複数月の実施をまとめて提出する際も一枚にまとめること。</t>
    <rPh sb="0" eb="2">
      <t>フクスウ</t>
    </rPh>
    <rPh sb="2" eb="3">
      <t>ツキ</t>
    </rPh>
    <rPh sb="4" eb="6">
      <t>ジッシ</t>
    </rPh>
    <rPh sb="11" eb="13">
      <t>テイシュツ</t>
    </rPh>
    <rPh sb="15" eb="16">
      <t>サイ</t>
    </rPh>
    <rPh sb="17" eb="19">
      <t>イチマイ</t>
    </rPh>
    <phoneticPr fontId="6"/>
  </si>
  <si>
    <t>小国病院</t>
  </si>
  <si>
    <t>姫路愛和病院</t>
  </si>
  <si>
    <t>神野病院</t>
  </si>
  <si>
    <t>塩住医院</t>
  </si>
  <si>
    <t>せおクリニック内科眼科</t>
  </si>
  <si>
    <t>姫路地蔵温泉みやもと診療所</t>
  </si>
  <si>
    <t>まきの外科・胃腸科診療所</t>
  </si>
  <si>
    <t>日並内科外科医院</t>
  </si>
  <si>
    <t>尾田内科クリニック</t>
  </si>
  <si>
    <t>かいほつ内科クリニック</t>
  </si>
  <si>
    <t>しろがねのりこ皮ふ科</t>
  </si>
  <si>
    <t>医療法人五葉会　城南病院</t>
  </si>
  <si>
    <t>ジェイレディースクリニック</t>
  </si>
  <si>
    <t>辰巳内科・眼科</t>
  </si>
  <si>
    <t>受診人員</t>
    <rPh sb="0" eb="2">
      <t>ジュシン</t>
    </rPh>
    <rPh sb="2" eb="4">
      <t>ジンイン</t>
    </rPh>
    <phoneticPr fontId="6"/>
  </si>
  <si>
    <t>請求金額</t>
    <rPh sb="0" eb="2">
      <t>セイキュウ</t>
    </rPh>
    <rPh sb="2" eb="4">
      <t>キンガク</t>
    </rPh>
    <phoneticPr fontId="6"/>
  </si>
  <si>
    <t>１　実施数</t>
    <rPh sb="2" eb="4">
      <t>ジッシ</t>
    </rPh>
    <rPh sb="4" eb="5">
      <t>スウ</t>
    </rPh>
    <phoneticPr fontId="6"/>
  </si>
  <si>
    <t>生活保護受給者</t>
    <rPh sb="0" eb="7">
      <t>セイカツホゴジュキュウシャ</t>
    </rPh>
    <phoneticPr fontId="6"/>
  </si>
  <si>
    <t>市民税非課税</t>
    <rPh sb="0" eb="3">
      <t>シミンゼイ</t>
    </rPh>
    <rPh sb="3" eb="6">
      <t>ヒカゼイ</t>
    </rPh>
    <phoneticPr fontId="6"/>
  </si>
  <si>
    <t>無料クーポン</t>
    <rPh sb="0" eb="2">
      <t>ムリョウ</t>
    </rPh>
    <phoneticPr fontId="6"/>
  </si>
  <si>
    <t>肝炎ウイルス検診事業実施報告書 兼 請求書</t>
    <rPh sb="0" eb="1">
      <t>カンエン</t>
    </rPh>
    <rPh sb="5" eb="7">
      <t>ケンシン</t>
    </rPh>
    <rPh sb="7" eb="9">
      <t>ジギョウ</t>
    </rPh>
    <rPh sb="8" eb="10">
      <t>ジッシ</t>
    </rPh>
    <rPh sb="10" eb="13">
      <t>ホウコクショ</t>
    </rPh>
    <rPh sb="14" eb="15">
      <t>ケン</t>
    </rPh>
    <rPh sb="16" eb="19">
      <t>セイキュウショ</t>
    </rPh>
    <phoneticPr fontId="6"/>
  </si>
  <si>
    <t>４０～４９歳</t>
    <rPh sb="5" eb="6">
      <t>サイ</t>
    </rPh>
    <phoneticPr fontId="6"/>
  </si>
  <si>
    <t>５０歳以上</t>
    <rPh sb="2" eb="5">
      <t>サイイジョウ</t>
    </rPh>
    <phoneticPr fontId="6"/>
  </si>
  <si>
    <t>乳がん検診事業実施報告書 兼 請求書</t>
    <rPh sb="0" eb="1">
      <t>ニュウ</t>
    </rPh>
    <rPh sb="3" eb="5">
      <t>ケンシン</t>
    </rPh>
    <rPh sb="5" eb="7">
      <t>ジギョウ</t>
    </rPh>
    <rPh sb="6" eb="8">
      <t>ジッシ</t>
    </rPh>
    <rPh sb="8" eb="11">
      <t>ホウコクショ</t>
    </rPh>
    <rPh sb="12" eb="13">
      <t>ケン</t>
    </rPh>
    <rPh sb="14" eb="17">
      <t>セイキュウショ</t>
    </rPh>
    <phoneticPr fontId="6"/>
  </si>
  <si>
    <t>４０歳以上</t>
    <rPh sb="2" eb="5">
      <t>サイイジョウ</t>
    </rPh>
    <phoneticPr fontId="6"/>
  </si>
  <si>
    <t>小合計</t>
    <rPh sb="0" eb="1">
      <t>ショウ</t>
    </rPh>
    <rPh sb="1" eb="3">
      <t>ゴウケイ</t>
    </rPh>
    <phoneticPr fontId="6"/>
  </si>
  <si>
    <t>無料クーポン券</t>
    <rPh sb="0" eb="2">
      <t>ムリョウ</t>
    </rPh>
    <rPh sb="6" eb="7">
      <t>ケン</t>
    </rPh>
    <phoneticPr fontId="6"/>
  </si>
  <si>
    <t>市民税非課税世帯</t>
    <rPh sb="0" eb="3">
      <t>シミンゼイ</t>
    </rPh>
    <rPh sb="3" eb="6">
      <t>ヒカゼイ</t>
    </rPh>
    <rPh sb="6" eb="8">
      <t>セタイ</t>
    </rPh>
    <phoneticPr fontId="6"/>
  </si>
  <si>
    <t>医師会で二次読影</t>
    <phoneticPr fontId="6"/>
  </si>
  <si>
    <t>住所</t>
    <rPh sb="0" eb="2">
      <t>ジュウショ</t>
    </rPh>
    <phoneticPr fontId="19"/>
  </si>
  <si>
    <t>開設者(代表者)職・氏名</t>
    <rPh sb="0" eb="2">
      <t>カイセツ</t>
    </rPh>
    <rPh sb="2" eb="3">
      <t>シャ</t>
    </rPh>
    <rPh sb="4" eb="7">
      <t>ダイヒョウシャ</t>
    </rPh>
    <rPh sb="8" eb="9">
      <t>ショク</t>
    </rPh>
    <rPh sb="10" eb="12">
      <t>シメイ</t>
    </rPh>
    <phoneticPr fontId="19"/>
  </si>
  <si>
    <t>発行責任者氏名</t>
    <rPh sb="0" eb="2">
      <t>ハッコウ</t>
    </rPh>
    <rPh sb="2" eb="5">
      <t>セキニンシャ</t>
    </rPh>
    <rPh sb="5" eb="7">
      <t>シメイ</t>
    </rPh>
    <phoneticPr fontId="19"/>
  </si>
  <si>
    <t>メールアドレス</t>
  </si>
  <si>
    <t>委託料</t>
    <rPh sb="0" eb="3">
      <t>イタクリョウ</t>
    </rPh>
    <phoneticPr fontId="6"/>
  </si>
  <si>
    <t>小計</t>
    <phoneticPr fontId="6"/>
  </si>
  <si>
    <t>受診人員</t>
    <phoneticPr fontId="6"/>
  </si>
  <si>
    <t>受診人員</t>
    <phoneticPr fontId="6"/>
  </si>
  <si>
    <t>請求金額</t>
  </si>
  <si>
    <t>【保健所・予防課 がん】</t>
    <rPh sb="1" eb="4">
      <t>ホケンショ</t>
    </rPh>
    <rPh sb="5" eb="8">
      <t>ヨボウカ</t>
    </rPh>
    <phoneticPr fontId="6"/>
  </si>
  <si>
    <t xml:space="preserve"> </t>
    <phoneticPr fontId="6"/>
  </si>
  <si>
    <t>人</t>
    <rPh sb="0" eb="1">
      <t>ニン</t>
    </rPh>
    <phoneticPr fontId="6"/>
  </si>
  <si>
    <t>HCV-RNA検査</t>
    <rPh sb="7" eb="9">
      <t>ケンサ</t>
    </rPh>
    <phoneticPr fontId="6"/>
  </si>
  <si>
    <t>医療法人松浦会松浦病院</t>
  </si>
  <si>
    <t>医療法人ひまわり会八家病院</t>
  </si>
  <si>
    <t>医療法人松浦会　姫路第一病院</t>
  </si>
  <si>
    <t>医療法人財団清良会 書写病院</t>
  </si>
  <si>
    <t>社会医療法人 松藤会 入江病院</t>
  </si>
  <si>
    <t>社会医療法人　恵風会　高岡病院</t>
  </si>
  <si>
    <t>医療法人社団光風会　長久病院</t>
  </si>
  <si>
    <t>医療法人社団陽明会　木村内科</t>
  </si>
  <si>
    <t>医療法人社団真研会　大田医院</t>
  </si>
  <si>
    <t>姫路市立　四郷診療所</t>
  </si>
  <si>
    <t>医療法人社団 寺西医院</t>
  </si>
  <si>
    <t>医療法人社団　石橋内科</t>
  </si>
  <si>
    <t>社会医療法人　恵風会　けいふう心療クリニック</t>
  </si>
  <si>
    <t>医療法人社団阿保クリニック</t>
  </si>
  <si>
    <t>Kobaレディースクリニック</t>
  </si>
  <si>
    <t>野中耳鼻咽喉科</t>
  </si>
  <si>
    <t>片嶋循環器内科･外科クリニック</t>
  </si>
  <si>
    <t>医療法人社団　誠実会　川崎医院</t>
  </si>
  <si>
    <t>医療法人社団てらおクリニック</t>
  </si>
  <si>
    <t>独立行政法人国立病院機構姫路医療センター</t>
  </si>
  <si>
    <t>社会医療法人　恵風会　老人保健施設　老人ケアセンター緑ヶ丘</t>
  </si>
  <si>
    <t>医療法人社団　やまもと皮膚科・漢方クリニック</t>
  </si>
  <si>
    <t>まつばらクリニック　泌尿器科</t>
  </si>
  <si>
    <t>くろえ　もくもく　クリニック</t>
  </si>
  <si>
    <t>社会医療法人三栄会 　三栄会広畑病院</t>
  </si>
  <si>
    <t>たかはし内科・循環器内科</t>
  </si>
  <si>
    <t>たかみこどもクリニック</t>
  </si>
  <si>
    <t>城陽江尻病院</t>
  </si>
  <si>
    <t>姫路赤十字病院</t>
  </si>
  <si>
    <t>木下病院</t>
  </si>
  <si>
    <t>医療法人　佑健会　木村病院</t>
  </si>
  <si>
    <t>姫路聖マリア病院</t>
  </si>
  <si>
    <t>國富胃腸病院</t>
  </si>
  <si>
    <t>中谷病院</t>
  </si>
  <si>
    <t>医療法人公仁会姫路中央病院</t>
  </si>
  <si>
    <t>山田病院</t>
  </si>
  <si>
    <t>医療法人山伍会　播磨大塩病院</t>
  </si>
  <si>
    <t>医療法人社団綱島会厚生病院</t>
  </si>
  <si>
    <t>井野病院</t>
  </si>
  <si>
    <t>医療法人社団普門会　姫路田中病院</t>
  </si>
  <si>
    <t>空地内科院</t>
  </si>
  <si>
    <t>佐谷医院</t>
  </si>
  <si>
    <t>医療法人社団西川内科医院</t>
  </si>
  <si>
    <t>小見山医院</t>
  </si>
  <si>
    <t>医療法人社団　岩根クリニック</t>
  </si>
  <si>
    <t>井上クリニック</t>
  </si>
  <si>
    <t>ほづみ内科医院</t>
  </si>
  <si>
    <t>医療法人社団　おがさ内科</t>
  </si>
  <si>
    <t>木村医院</t>
  </si>
  <si>
    <t>石橋内科広畑センチュリー病院</t>
  </si>
  <si>
    <t>医療法人公仁会姫路中央病院附属クリニック</t>
  </si>
  <si>
    <t>なべたに内科クリニック</t>
  </si>
  <si>
    <t>医療法人社団　小山医院</t>
  </si>
  <si>
    <t>医療法人社団　立岩産婦人科医院</t>
  </si>
  <si>
    <t>岩崎眼科</t>
  </si>
  <si>
    <t>医療法人社団古林眼科医院</t>
  </si>
  <si>
    <t>医療法人社団　高祖整形外科医院</t>
  </si>
  <si>
    <t>ナカムラ医院</t>
  </si>
  <si>
    <t>医療法人社団　長　整形外科</t>
  </si>
  <si>
    <t>医療法人社団太陽会　ひまわり整形外科</t>
  </si>
  <si>
    <t>医療法人　とのもとクリニック</t>
  </si>
  <si>
    <t>医療法人真和会　介護老人保健施設　エスコート船場</t>
  </si>
  <si>
    <t>介護老人保健施設　しおさきヴィラ</t>
  </si>
  <si>
    <t>医療法人社団しみず眼科</t>
  </si>
  <si>
    <t>姫路メディカルクリニック</t>
  </si>
  <si>
    <t>やすむろ在宅クリニック</t>
  </si>
  <si>
    <t>いづみ心のクリニック</t>
  </si>
  <si>
    <t>もりたファミリークリニック</t>
  </si>
  <si>
    <t>兵庫県立はりま姫路総合医療センター</t>
  </si>
  <si>
    <t>姫路の森レディースクリニック</t>
  </si>
  <si>
    <t>姫路広畑えがおのクリニック</t>
  </si>
  <si>
    <t>東姫路よしだクリニック</t>
  </si>
  <si>
    <t>あさの整形外科</t>
  </si>
  <si>
    <t>まつもとホームケアクリニック</t>
  </si>
  <si>
    <t>医療機関名</t>
  </si>
  <si>
    <t>姫路医療生活協同組合共立病院</t>
  </si>
  <si>
    <t>社会医療法人三栄会ツカザキ病院</t>
  </si>
  <si>
    <t>医療法人　仁寿会　石川病院</t>
  </si>
  <si>
    <t>医療法人全人会仁恵病院</t>
  </si>
  <si>
    <t>医療法人社団みどりの会酒井病院</t>
  </si>
  <si>
    <t>宗教法人　本覚寺診療所</t>
  </si>
  <si>
    <t>糖尿病内科　西詰医院</t>
  </si>
  <si>
    <t>段　医院</t>
  </si>
  <si>
    <t>寺田内科・呼吸器科</t>
  </si>
  <si>
    <t>井上医院</t>
  </si>
  <si>
    <t>山陽特殊製鋼株式会社診療所</t>
  </si>
  <si>
    <t>みやけ内科循環器科</t>
  </si>
  <si>
    <t>にしあんクリニック内科外科</t>
  </si>
  <si>
    <t>医療法人社団辻井はやし内科</t>
  </si>
  <si>
    <t>医療法人社団三和内科医院</t>
  </si>
  <si>
    <t>くろがね内科循環器科</t>
  </si>
  <si>
    <t>医療法人社団大村内科</t>
  </si>
  <si>
    <t>金澤小児科医院</t>
  </si>
  <si>
    <t>医療法人社団こうのとり会西川産婦人科</t>
  </si>
  <si>
    <t>医療法人社団 河原レディースクリニック</t>
  </si>
  <si>
    <t>医療法人社団こうのとり会西川レディースクリニック</t>
  </si>
  <si>
    <t>医療法人社団　慎心会　河野眼科クリニック</t>
  </si>
  <si>
    <t>医療法人社団安積外科胃腸科医院</t>
  </si>
  <si>
    <t>医療法人社団仁慈会中野診療所</t>
  </si>
  <si>
    <t>医療法人社団　岡田内科</t>
  </si>
  <si>
    <t>原　医院</t>
  </si>
  <si>
    <t>医療法人社団桃井整形外科</t>
  </si>
  <si>
    <t>医療法人社団いしづか乳腺外科クリニック</t>
  </si>
  <si>
    <t>浦上胃腸科外科医院</t>
  </si>
  <si>
    <t>親とこどものクリニックohana</t>
  </si>
  <si>
    <t>社会医療法人三栄会　ツカザキクリニック</t>
  </si>
  <si>
    <t>医療法人　松浦会　光が丘老人保健施設</t>
  </si>
  <si>
    <t>鈴木眼科</t>
  </si>
  <si>
    <t>わたまちキッズクリニック</t>
  </si>
  <si>
    <t>ひろ心ともの忘れクリニック</t>
  </si>
  <si>
    <t>網干駅前　味木クリニック</t>
  </si>
  <si>
    <t>とみた医院</t>
  </si>
  <si>
    <t>金田病院</t>
  </si>
  <si>
    <t>中村外科胃腸科</t>
  </si>
  <si>
    <t>こうの内科・循環器内科</t>
  </si>
  <si>
    <t>請求月</t>
    <rPh sb="0" eb="2">
      <t>セイキュウ</t>
    </rPh>
    <rPh sb="2" eb="3">
      <t>ツキ</t>
    </rPh>
    <phoneticPr fontId="6"/>
  </si>
  <si>
    <t>自己負担あり</t>
    <rPh sb="0" eb="2">
      <t>ジコ</t>
    </rPh>
    <rPh sb="2" eb="4">
      <t>フタン</t>
    </rPh>
    <phoneticPr fontId="6"/>
  </si>
  <si>
    <t>医療法人社団　倉橋内科医院</t>
  </si>
  <si>
    <t>医療法人清和会　中村耳鼻咽喉科</t>
  </si>
  <si>
    <t>医療法人いのうえ皮ふ科</t>
  </si>
  <si>
    <t>いろは耳鼻咽喉科</t>
  </si>
  <si>
    <t>光寿会クリニック</t>
  </si>
  <si>
    <t>にしがき眼科クリニック</t>
  </si>
  <si>
    <t>いながき眼科</t>
  </si>
  <si>
    <t>金澤医院</t>
  </si>
  <si>
    <t>独自コード</t>
    <rPh sb="0" eb="2">
      <t>ドクジ</t>
    </rPh>
    <phoneticPr fontId="5"/>
  </si>
  <si>
    <t>中山外科</t>
  </si>
  <si>
    <t>長久整形外科</t>
  </si>
  <si>
    <t>かまたこころのクリニック</t>
  </si>
  <si>
    <t>大腸がん検診事業実施報告書 兼 請求書</t>
    <rPh sb="0" eb="2">
      <t>ダイチョウ</t>
    </rPh>
    <rPh sb="4" eb="6">
      <t>ケンシン</t>
    </rPh>
    <rPh sb="6" eb="8">
      <t>ジギョウ</t>
    </rPh>
    <rPh sb="7" eb="9">
      <t>ジッシ</t>
    </rPh>
    <rPh sb="9" eb="12">
      <t>ホウコクショ</t>
    </rPh>
    <rPh sb="13" eb="14">
      <t>ケン</t>
    </rPh>
    <rPh sb="15" eb="18">
      <t>セイキュウショ</t>
    </rPh>
    <phoneticPr fontId="6"/>
  </si>
  <si>
    <t>骨粗鬆症検診事業実施報告書 兼 請求書</t>
    <rPh sb="0" eb="4">
      <t>コツソショウショウ</t>
    </rPh>
    <rPh sb="4" eb="6">
      <t>ケンシン</t>
    </rPh>
    <rPh sb="6" eb="8">
      <t>ジギョウ</t>
    </rPh>
    <rPh sb="7" eb="9">
      <t>ジッシ</t>
    </rPh>
    <rPh sb="9" eb="12">
      <t>ホウコクショ</t>
    </rPh>
    <rPh sb="13" eb="14">
      <t>ケン</t>
    </rPh>
    <rPh sb="15" eb="18">
      <t>セイキュウショ</t>
    </rPh>
    <phoneticPr fontId="6"/>
  </si>
  <si>
    <t>石田クリニック</t>
    <phoneticPr fontId="6"/>
  </si>
  <si>
    <t>子宮頸がん検診事業実施報告書 兼 請求書</t>
    <rPh sb="0" eb="2">
      <t>シキュウ</t>
    </rPh>
    <rPh sb="2" eb="3">
      <t>ケイ</t>
    </rPh>
    <rPh sb="5" eb="7">
      <t>ケンシン</t>
    </rPh>
    <rPh sb="7" eb="9">
      <t>ジギョウ</t>
    </rPh>
    <rPh sb="8" eb="10">
      <t>ジッシ</t>
    </rPh>
    <rPh sb="10" eb="13">
      <t>ホウコクショ</t>
    </rPh>
    <rPh sb="14" eb="15">
      <t>ケン</t>
    </rPh>
    <rPh sb="16" eb="19">
      <t>セイキュウショ</t>
    </rPh>
    <phoneticPr fontId="6"/>
  </si>
  <si>
    <t>辰巳クリニック</t>
    <phoneticPr fontId="6"/>
  </si>
  <si>
    <t>特定健診と同時受診</t>
    <phoneticPr fontId="6"/>
  </si>
  <si>
    <t>単独検診</t>
    <phoneticPr fontId="6"/>
  </si>
  <si>
    <t>陽性の場合の追加検査</t>
    <phoneticPr fontId="6"/>
  </si>
  <si>
    <t>リスク者受診券</t>
    <rPh sb="3" eb="4">
      <t>シャ</t>
    </rPh>
    <rPh sb="4" eb="6">
      <t>ジュシン</t>
    </rPh>
    <rPh sb="6" eb="7">
      <t>ケン</t>
    </rPh>
    <phoneticPr fontId="6"/>
  </si>
  <si>
    <t>感染リスクのあったもの</t>
    <rPh sb="0" eb="2">
      <t>カンセン</t>
    </rPh>
    <phoneticPr fontId="6"/>
  </si>
  <si>
    <t>生活保護
受給者</t>
    <rPh sb="0" eb="2">
      <t>セイカツ</t>
    </rPh>
    <rPh sb="2" eb="4">
      <t>ホゴ</t>
    </rPh>
    <rPh sb="5" eb="8">
      <t>ジュキュウシャ</t>
    </rPh>
    <phoneticPr fontId="6"/>
  </si>
  <si>
    <t>２０～２８歳（自己負担有）</t>
    <rPh sb="5" eb="6">
      <t>サイ</t>
    </rPh>
    <rPh sb="7" eb="9">
      <t>ジコ</t>
    </rPh>
    <rPh sb="9" eb="11">
      <t>フタン</t>
    </rPh>
    <rPh sb="11" eb="12">
      <t>アリ</t>
    </rPh>
    <phoneticPr fontId="6"/>
  </si>
  <si>
    <t>HPV検査</t>
    <phoneticPr fontId="6"/>
  </si>
  <si>
    <t>細胞診</t>
    <phoneticPr fontId="6"/>
  </si>
  <si>
    <t>30歳～
（自己負担有）</t>
    <rPh sb="2" eb="3">
      <t>サイ</t>
    </rPh>
    <rPh sb="6" eb="8">
      <t>ジコ</t>
    </rPh>
    <rPh sb="8" eb="10">
      <t>フタン</t>
    </rPh>
    <rPh sb="10" eb="11">
      <t>アリ</t>
    </rPh>
    <phoneticPr fontId="6"/>
  </si>
  <si>
    <r>
      <t xml:space="preserve">追跡検査
</t>
    </r>
    <r>
      <rPr>
        <b/>
        <sz val="6"/>
        <color theme="1"/>
        <rFont val="游ゴシック"/>
        <family val="3"/>
        <charset val="128"/>
      </rPr>
      <t>（無料受診券）</t>
    </r>
    <rPh sb="0" eb="2">
      <t>ツイセキ</t>
    </rPh>
    <rPh sb="2" eb="4">
      <t>ケンサ</t>
    </rPh>
    <rPh sb="6" eb="8">
      <t>ムリョウ</t>
    </rPh>
    <rPh sb="8" eb="10">
      <t>ジュシン</t>
    </rPh>
    <rPh sb="10" eb="11">
      <t>ケン</t>
    </rPh>
    <phoneticPr fontId="6"/>
  </si>
  <si>
    <t>受診者内訳
（再掲）</t>
    <rPh sb="0" eb="3">
      <t>ジュシンシャ</t>
    </rPh>
    <rPh sb="3" eb="5">
      <t>ウチワケ</t>
    </rPh>
    <rPh sb="7" eb="9">
      <t>サイケイ</t>
    </rPh>
    <phoneticPr fontId="6"/>
  </si>
  <si>
    <t>ﾚﾃﾞｨｰｽ
検診</t>
    <phoneticPr fontId="6"/>
  </si>
  <si>
    <t>節目
健診</t>
    <rPh sb="0" eb="2">
      <t>フシメ</t>
    </rPh>
    <rPh sb="3" eb="5">
      <t>ケンシン</t>
    </rPh>
    <phoneticPr fontId="6"/>
  </si>
  <si>
    <t>自己負担なし
（下記以外）</t>
    <rPh sb="0" eb="2">
      <t>ジコ</t>
    </rPh>
    <rPh sb="2" eb="4">
      <t>フタン</t>
    </rPh>
    <rPh sb="8" eb="9">
      <t>シタ</t>
    </rPh>
    <rPh sb="9" eb="10">
      <t>キ</t>
    </rPh>
    <rPh sb="10" eb="12">
      <t>イガイ</t>
    </rPh>
    <phoneticPr fontId="6"/>
  </si>
  <si>
    <t>胃がん検診事業実施報告書 兼 請求書</t>
    <rPh sb="0" eb="1">
      <t>イ</t>
    </rPh>
    <rPh sb="3" eb="5">
      <t>ケンシン</t>
    </rPh>
    <rPh sb="5" eb="7">
      <t>ジギョウ</t>
    </rPh>
    <rPh sb="6" eb="8">
      <t>ジッシ</t>
    </rPh>
    <rPh sb="8" eb="11">
      <t>ホウコクショ</t>
    </rPh>
    <rPh sb="12" eb="13">
      <t>ケン</t>
    </rPh>
    <rPh sb="14" eb="17">
      <t>セイキュウショ</t>
    </rPh>
    <phoneticPr fontId="6"/>
  </si>
  <si>
    <t>１実施数</t>
    <rPh sb="1" eb="3">
      <t>ジッシ</t>
    </rPh>
    <rPh sb="3" eb="4">
      <t>スウ</t>
    </rPh>
    <phoneticPr fontId="6"/>
  </si>
  <si>
    <t>検査種別</t>
    <rPh sb="0" eb="2">
      <t>ケンサ</t>
    </rPh>
    <rPh sb="2" eb="4">
      <t>シュベツ</t>
    </rPh>
    <phoneticPr fontId="6"/>
  </si>
  <si>
    <t>胃部エックス線検査</t>
    <rPh sb="0" eb="2">
      <t>イブ</t>
    </rPh>
    <rPh sb="6" eb="7">
      <t>セン</t>
    </rPh>
    <rPh sb="7" eb="9">
      <t>ケンサ</t>
    </rPh>
    <phoneticPr fontId="6"/>
  </si>
  <si>
    <t>生活保護受給者</t>
    <rPh sb="0" eb="2">
      <t>セイカツ</t>
    </rPh>
    <rPh sb="2" eb="4">
      <t>ホゴ</t>
    </rPh>
    <rPh sb="4" eb="7">
      <t>ジュキュウシャ</t>
    </rPh>
    <phoneticPr fontId="6"/>
  </si>
  <si>
    <t>胃内視鏡検査のみ</t>
    <rPh sb="0" eb="1">
      <t>イ</t>
    </rPh>
    <rPh sb="1" eb="4">
      <t>ナイシキョウ</t>
    </rPh>
    <rPh sb="4" eb="6">
      <t>ケンサ</t>
    </rPh>
    <phoneticPr fontId="6"/>
  </si>
  <si>
    <t>自己負担あり</t>
    <rPh sb="0" eb="4">
      <t>ジコフタン</t>
    </rPh>
    <phoneticPr fontId="6"/>
  </si>
  <si>
    <t>市民税非課税</t>
    <rPh sb="0" eb="6">
      <t>シミンゼイヒカゼイ</t>
    </rPh>
    <phoneticPr fontId="6"/>
  </si>
  <si>
    <t>自院で
読影</t>
    <phoneticPr fontId="6"/>
  </si>
  <si>
    <t>胃内視鏡・尿素呼気検査</t>
    <rPh sb="0" eb="1">
      <t>イ</t>
    </rPh>
    <rPh sb="1" eb="4">
      <t>ナイシキョウ</t>
    </rPh>
    <rPh sb="5" eb="7">
      <t>ニョウソ</t>
    </rPh>
    <rPh sb="7" eb="9">
      <t>コキ</t>
    </rPh>
    <rPh sb="9" eb="11">
      <t>ケンサ</t>
    </rPh>
    <phoneticPr fontId="6"/>
  </si>
  <si>
    <t>胃がんリスク判定（検査）</t>
    <rPh sb="0" eb="1">
      <t>イ</t>
    </rPh>
    <rPh sb="6" eb="8">
      <t>ハンテイ</t>
    </rPh>
    <rPh sb="9" eb="11">
      <t>ケンサ</t>
    </rPh>
    <phoneticPr fontId="6"/>
  </si>
  <si>
    <t>一般健康診査（生活保護受給者等健診）事業実施報告書 兼 請求書</t>
    <rPh sb="0" eb="2">
      <t>イッパン</t>
    </rPh>
    <rPh sb="2" eb="6">
      <t>ケンコウシンサ</t>
    </rPh>
    <rPh sb="7" eb="9">
      <t>セイカツ</t>
    </rPh>
    <rPh sb="9" eb="11">
      <t>ホゴ</t>
    </rPh>
    <rPh sb="11" eb="14">
      <t>ジュキュウシャ</t>
    </rPh>
    <rPh sb="14" eb="15">
      <t>トウ</t>
    </rPh>
    <rPh sb="15" eb="17">
      <t>ケンシン</t>
    </rPh>
    <rPh sb="18" eb="20">
      <t>ジギョウ</t>
    </rPh>
    <rPh sb="19" eb="21">
      <t>ジッシ</t>
    </rPh>
    <rPh sb="21" eb="24">
      <t>ホウコクショ</t>
    </rPh>
    <rPh sb="25" eb="26">
      <t>ケン</t>
    </rPh>
    <rPh sb="27" eb="30">
      <t>セイキュウショ</t>
    </rPh>
    <phoneticPr fontId="6"/>
  </si>
  <si>
    <t>令和８年度</t>
    <rPh sb="0" eb="2">
      <t>レイワ</t>
    </rPh>
    <rPh sb="3" eb="5">
      <t>ネンド</t>
    </rPh>
    <phoneticPr fontId="6"/>
  </si>
  <si>
    <t>姫路市</t>
    <rPh sb="0" eb="3">
      <t>ヒメジシ</t>
    </rPh>
    <phoneticPr fontId="6"/>
  </si>
  <si>
    <t>総計</t>
    <rPh sb="0" eb="2">
      <t>ソウケイ</t>
    </rPh>
    <phoneticPr fontId="6"/>
  </si>
  <si>
    <t>おおはら眼科クリニック</t>
  </si>
  <si>
    <t>中林レディースクリニック</t>
  </si>
  <si>
    <t>はりま勝原駅前やまうち内科クリニック</t>
  </si>
  <si>
    <t>もりかわおなかのクリニック</t>
  </si>
  <si>
    <t>じむら皮膚科クリニック</t>
  </si>
  <si>
    <t>manaこどもの診療所</t>
  </si>
  <si>
    <t>おおにし心臓クリニ ック　内科・循環器内科</t>
  </si>
  <si>
    <t>木下医院</t>
    <rPh sb="0" eb="2">
      <t>キノシタ</t>
    </rPh>
    <rPh sb="2" eb="4">
      <t>イイン</t>
    </rPh>
    <phoneticPr fontId="33"/>
  </si>
  <si>
    <t>えぷろんクリニック</t>
    <phoneticPr fontId="6"/>
  </si>
  <si>
    <t>医療法人社団　若林医院</t>
    <rPh sb="0" eb="2">
      <t>イリョウ</t>
    </rPh>
    <rPh sb="2" eb="4">
      <t>ホウジン</t>
    </rPh>
    <rPh sb="4" eb="6">
      <t>シャダン</t>
    </rPh>
    <rPh sb="7" eb="9">
      <t>ワカバヤシ</t>
    </rPh>
    <rPh sb="9" eb="11">
      <t>イイン</t>
    </rPh>
    <phoneticPr fontId="3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</si>
</sst>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000"/>
    <numFmt numFmtId="177" formatCode="[$-411]ggge&quot;年&quot;m&quot;月&quot;d&quot;日&quot;;@"/>
    <numFmt numFmtId="178" formatCode="#,###&quot;円&quot;"/>
    <numFmt numFmtId="179" formatCode="&quot;(内消費税 10%　&quot;\ #,###_ &quot;円)&quot;\ "/>
  </numFmts>
  <fonts count="34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2"/>
      <color theme="1"/>
      <name val="MS UI Gothic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b/>
      <sz val="13"/>
      <color theme="1"/>
      <name val="游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10"/>
      <color theme="1"/>
      <name val="游ゴシック"/>
      <family val="3"/>
      <charset val="128"/>
    </font>
    <font>
      <b/>
      <sz val="9"/>
      <color theme="1"/>
      <name val="游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6"/>
      <color theme="1"/>
      <name val="游ゴシック"/>
      <family val="3"/>
      <charset val="128"/>
    </font>
    <font>
      <b/>
      <sz val="8"/>
      <color theme="1"/>
      <name val="游ゴシック"/>
      <family val="3"/>
      <charset val="128"/>
    </font>
    <font>
      <u/>
      <sz val="11"/>
      <color theme="10"/>
      <name val="游ゴシック"/>
      <family val="2"/>
      <scheme val="minor"/>
    </font>
    <font>
      <sz val="8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2"/>
      <color theme="0"/>
      <name val="游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b/>
      <sz val="12"/>
      <color theme="1"/>
      <name val="UD デジタル 教科書体 NK-R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8">
    <xf numFmtId="0" fontId="0" fillId="0" borderId="0"/>
    <xf numFmtId="0" fontId="18" fillId="0" borderId="0">
      <alignment vertical="center"/>
    </xf>
    <xf numFmtId="38" fontId="2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28" fillId="0" borderId="0" applyNumberFormat="0" applyFill="0" applyBorder="0" applyAlignment="0" applyProtection="0"/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481">
    <xf numFmtId="0" fontId="0" fillId="0" borderId="0" xfId="0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/>
    <xf numFmtId="0" fontId="12" fillId="2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3" fillId="2" borderId="0" xfId="0" applyFont="1" applyFill="1" applyAlignment="1">
      <alignment vertical="center"/>
    </xf>
    <xf numFmtId="0" fontId="12" fillId="2" borderId="0" xfId="0" applyFont="1" applyFill="1" applyAlignment="1">
      <alignment horizontal="distributed" vertical="center"/>
    </xf>
    <xf numFmtId="0" fontId="15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0" fontId="17" fillId="2" borderId="13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7" xfId="0" applyFont="1" applyFill="1" applyBorder="1" applyAlignment="1" applyProtection="1">
      <alignment horizontal="center" vertical="center"/>
      <protection locked="0"/>
    </xf>
    <xf numFmtId="0" fontId="7" fillId="2" borderId="2" xfId="1" applyFont="1" applyFill="1" applyBorder="1" applyAlignment="1">
      <alignment horizontal="center" vertical="center" shrinkToFit="1"/>
    </xf>
    <xf numFmtId="0" fontId="7" fillId="2" borderId="1" xfId="1" applyFont="1" applyFill="1" applyBorder="1" applyAlignment="1">
      <alignment horizontal="center" vertical="center" shrinkToFit="1"/>
    </xf>
    <xf numFmtId="0" fontId="16" fillId="2" borderId="0" xfId="0" applyFont="1" applyFill="1"/>
    <xf numFmtId="0" fontId="12" fillId="2" borderId="0" xfId="0" applyFont="1" applyFill="1"/>
    <xf numFmtId="0" fontId="12" fillId="0" borderId="0" xfId="0" applyFont="1"/>
    <xf numFmtId="0" fontId="16" fillId="0" borderId="19" xfId="0" applyFont="1" applyBorder="1" applyAlignment="1">
      <alignment vertical="center"/>
    </xf>
    <xf numFmtId="0" fontId="16" fillId="0" borderId="18" xfId="0" applyFont="1" applyBorder="1" applyAlignment="1">
      <alignment vertical="center"/>
    </xf>
    <xf numFmtId="0" fontId="16" fillId="0" borderId="16" xfId="0" applyFont="1" applyBorder="1" applyAlignment="1">
      <alignment vertical="center"/>
    </xf>
    <xf numFmtId="38" fontId="12" fillId="0" borderId="0" xfId="2" applyFont="1" applyAlignment="1">
      <alignment vertical="center"/>
    </xf>
    <xf numFmtId="38" fontId="16" fillId="0" borderId="12" xfId="2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38" fontId="16" fillId="0" borderId="19" xfId="2" applyFont="1" applyBorder="1" applyAlignment="1">
      <alignment horizontal="center" vertical="center"/>
    </xf>
    <xf numFmtId="0" fontId="17" fillId="4" borderId="7" xfId="0" applyFont="1" applyFill="1" applyBorder="1" applyAlignment="1" applyProtection="1">
      <alignment horizontal="center" vertical="center"/>
      <protection locked="0"/>
    </xf>
    <xf numFmtId="0" fontId="17" fillId="5" borderId="7" xfId="0" applyFont="1" applyFill="1" applyBorder="1" applyAlignment="1" applyProtection="1">
      <alignment horizontal="center" vertical="center"/>
      <protection locked="0"/>
    </xf>
    <xf numFmtId="0" fontId="17" fillId="2" borderId="13" xfId="0" applyFont="1" applyFill="1" applyBorder="1" applyAlignment="1">
      <alignment horizontal="center" vertical="center" shrinkToFit="1"/>
    </xf>
    <xf numFmtId="0" fontId="17" fillId="2" borderId="0" xfId="0" applyFont="1" applyFill="1" applyAlignment="1">
      <alignment vertical="center"/>
    </xf>
    <xf numFmtId="38" fontId="12" fillId="0" borderId="0" xfId="2" applyFont="1" applyBorder="1" applyAlignment="1">
      <alignment vertical="center"/>
    </xf>
    <xf numFmtId="0" fontId="0" fillId="0" borderId="0" xfId="0" applyBorder="1" applyAlignment="1">
      <alignment vertical="center"/>
    </xf>
    <xf numFmtId="38" fontId="24" fillId="0" borderId="0" xfId="2" applyFont="1" applyBorder="1" applyAlignment="1">
      <alignment horizontal="left" vertical="center" wrapText="1"/>
    </xf>
    <xf numFmtId="178" fontId="16" fillId="0" borderId="0" xfId="2" applyNumberFormat="1" applyFont="1" applyBorder="1" applyAlignment="1">
      <alignment horizontal="right" vertical="center"/>
    </xf>
    <xf numFmtId="178" fontId="0" fillId="0" borderId="0" xfId="0" applyNumberFormat="1" applyBorder="1" applyAlignment="1">
      <alignment horizontal="right" vertical="center"/>
    </xf>
    <xf numFmtId="176" fontId="0" fillId="0" borderId="0" xfId="0" applyNumberFormat="1" applyFill="1" applyAlignment="1">
      <alignment horizontal="center"/>
    </xf>
    <xf numFmtId="0" fontId="0" fillId="0" borderId="0" xfId="0" applyFill="1" applyAlignment="1"/>
    <xf numFmtId="0" fontId="21" fillId="0" borderId="0" xfId="0" applyFont="1" applyFill="1" applyAlignment="1"/>
    <xf numFmtId="176" fontId="21" fillId="0" borderId="0" xfId="0" applyNumberFormat="1" applyFont="1" applyFill="1" applyAlignment="1">
      <alignment horizontal="center"/>
    </xf>
    <xf numFmtId="176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49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horizontal="center" vertical="center"/>
    </xf>
    <xf numFmtId="176" fontId="0" fillId="0" borderId="0" xfId="0" applyNumberFormat="1" applyAlignment="1">
      <alignment horizontal="center"/>
    </xf>
    <xf numFmtId="0" fontId="0" fillId="0" borderId="0" xfId="0" applyAlignment="1"/>
    <xf numFmtId="0" fontId="16" fillId="2" borderId="0" xfId="0" applyFont="1" applyFill="1" applyAlignment="1">
      <alignment vertical="center" shrinkToFit="1"/>
    </xf>
    <xf numFmtId="0" fontId="7" fillId="2" borderId="2" xfId="1" applyFont="1" applyFill="1" applyBorder="1" applyAlignment="1">
      <alignment horizontal="center" vertical="center" shrinkToFit="1"/>
    </xf>
    <xf numFmtId="0" fontId="7" fillId="2" borderId="1" xfId="1" applyFont="1" applyFill="1" applyBorder="1" applyAlignment="1">
      <alignment horizontal="center" vertical="center" shrinkToFit="1"/>
    </xf>
    <xf numFmtId="0" fontId="16" fillId="0" borderId="19" xfId="0" applyFont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shrinkToFit="1"/>
    </xf>
    <xf numFmtId="0" fontId="7" fillId="2" borderId="2" xfId="1" applyFont="1" applyFill="1" applyBorder="1" applyAlignment="1">
      <alignment horizontal="center" vertical="center" shrinkToFit="1"/>
    </xf>
    <xf numFmtId="0" fontId="17" fillId="2" borderId="7" xfId="0" applyFont="1" applyFill="1" applyBorder="1" applyAlignment="1">
      <alignment horizontal="center" vertical="center"/>
    </xf>
    <xf numFmtId="38" fontId="16" fillId="0" borderId="28" xfId="2" applyFont="1" applyBorder="1" applyAlignment="1">
      <alignment horizontal="center" vertical="center"/>
    </xf>
    <xf numFmtId="38" fontId="16" fillId="0" borderId="31" xfId="2" applyFont="1" applyBorder="1" applyAlignment="1">
      <alignment horizontal="center" vertical="center"/>
    </xf>
    <xf numFmtId="38" fontId="16" fillId="0" borderId="34" xfId="2" applyFont="1" applyBorder="1" applyAlignment="1">
      <alignment horizontal="center" vertical="center"/>
    </xf>
    <xf numFmtId="38" fontId="16" fillId="0" borderId="28" xfId="2" applyFont="1" applyBorder="1" applyAlignment="1">
      <alignment vertical="center"/>
    </xf>
    <xf numFmtId="38" fontId="16" fillId="0" borderId="31" xfId="2" applyFont="1" applyBorder="1" applyAlignment="1">
      <alignment vertical="center"/>
    </xf>
    <xf numFmtId="38" fontId="16" fillId="0" borderId="40" xfId="2" applyFont="1" applyBorder="1" applyAlignment="1">
      <alignment vertical="center"/>
    </xf>
    <xf numFmtId="38" fontId="16" fillId="0" borderId="48" xfId="2" applyFont="1" applyBorder="1" applyAlignment="1">
      <alignment vertical="center"/>
    </xf>
    <xf numFmtId="38" fontId="16" fillId="0" borderId="7" xfId="2" applyFont="1" applyBorder="1" applyAlignment="1">
      <alignment vertical="center"/>
    </xf>
    <xf numFmtId="38" fontId="16" fillId="0" borderId="52" xfId="2" applyFont="1" applyBorder="1" applyAlignment="1">
      <alignment vertical="center"/>
    </xf>
    <xf numFmtId="0" fontId="16" fillId="0" borderId="55" xfId="0" applyFont="1" applyBorder="1" applyAlignment="1">
      <alignment vertical="center"/>
    </xf>
    <xf numFmtId="0" fontId="16" fillId="0" borderId="56" xfId="0" applyFont="1" applyBorder="1" applyAlignment="1">
      <alignment vertical="center"/>
    </xf>
    <xf numFmtId="0" fontId="16" fillId="0" borderId="57" xfId="0" applyFont="1" applyBorder="1" applyAlignment="1">
      <alignment vertical="center"/>
    </xf>
    <xf numFmtId="38" fontId="26" fillId="3" borderId="6" xfId="2" applyFont="1" applyFill="1" applyBorder="1" applyAlignment="1">
      <alignment vertical="center" textRotation="255" wrapText="1"/>
    </xf>
    <xf numFmtId="38" fontId="26" fillId="3" borderId="51" xfId="2" applyFont="1" applyFill="1" applyBorder="1" applyAlignment="1">
      <alignment vertical="center" textRotation="255" wrapText="1"/>
    </xf>
    <xf numFmtId="38" fontId="16" fillId="0" borderId="70" xfId="2" applyFont="1" applyBorder="1" applyAlignment="1">
      <alignment horizontal="center" vertical="center"/>
    </xf>
    <xf numFmtId="38" fontId="16" fillId="0" borderId="73" xfId="2" applyFont="1" applyBorder="1" applyAlignment="1">
      <alignment horizontal="center" vertical="center"/>
    </xf>
    <xf numFmtId="38" fontId="16" fillId="2" borderId="0" xfId="2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38" fontId="16" fillId="0" borderId="0" xfId="2" applyFont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7" fillId="2" borderId="1" xfId="3" applyFont="1" applyFill="1" applyBorder="1" applyAlignment="1">
      <alignment horizontal="center" vertical="center" shrinkToFit="1"/>
    </xf>
    <xf numFmtId="0" fontId="7" fillId="2" borderId="2" xfId="3" applyFont="1" applyFill="1" applyBorder="1" applyAlignment="1">
      <alignment horizontal="center" vertical="center" shrinkToFit="1"/>
    </xf>
    <xf numFmtId="38" fontId="16" fillId="2" borderId="0" xfId="2" applyFont="1" applyFill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7" fillId="2" borderId="7" xfId="0" applyFont="1" applyFill="1" applyBorder="1" applyAlignment="1">
      <alignment horizontal="center" vertical="center"/>
    </xf>
    <xf numFmtId="0" fontId="29" fillId="0" borderId="15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38" fontId="30" fillId="2" borderId="15" xfId="2" applyFont="1" applyFill="1" applyBorder="1" applyAlignment="1">
      <alignment horizontal="center" vertical="center"/>
    </xf>
    <xf numFmtId="38" fontId="30" fillId="2" borderId="0" xfId="2" applyFont="1" applyFill="1" applyBorder="1" applyAlignment="1">
      <alignment horizontal="center" vertical="center"/>
    </xf>
    <xf numFmtId="38" fontId="16" fillId="2" borderId="15" xfId="2" applyFont="1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7" fillId="2" borderId="1" xfId="5" applyFont="1" applyFill="1" applyBorder="1" applyAlignment="1">
      <alignment horizontal="center" vertical="center" shrinkToFit="1"/>
    </xf>
    <xf numFmtId="0" fontId="7" fillId="2" borderId="2" xfId="5" applyFont="1" applyFill="1" applyBorder="1" applyAlignment="1">
      <alignment horizontal="center" vertical="center" shrinkToFit="1"/>
    </xf>
    <xf numFmtId="0" fontId="16" fillId="0" borderId="0" xfId="0" applyFont="1" applyAlignment="1">
      <alignment vertical="center" wrapText="1"/>
    </xf>
    <xf numFmtId="0" fontId="17" fillId="2" borderId="7" xfId="0" applyFont="1" applyFill="1" applyBorder="1" applyAlignment="1">
      <alignment horizontal="center" vertical="center"/>
    </xf>
    <xf numFmtId="0" fontId="7" fillId="2" borderId="1" xfId="6" applyFont="1" applyFill="1" applyBorder="1" applyAlignment="1">
      <alignment horizontal="center" vertical="center" shrinkToFit="1"/>
    </xf>
    <xf numFmtId="0" fontId="7" fillId="2" borderId="2" xfId="6" applyFont="1" applyFill="1" applyBorder="1" applyAlignment="1">
      <alignment horizontal="center" vertical="center" shrinkToFit="1"/>
    </xf>
    <xf numFmtId="0" fontId="29" fillId="0" borderId="3" xfId="0" applyFont="1" applyFill="1" applyBorder="1" applyAlignment="1">
      <alignment horizontal="center" vertical="center" wrapText="1"/>
    </xf>
    <xf numFmtId="38" fontId="30" fillId="2" borderId="3" xfId="2" applyFont="1" applyFill="1" applyBorder="1" applyAlignment="1">
      <alignment horizontal="center" vertical="center"/>
    </xf>
    <xf numFmtId="38" fontId="31" fillId="0" borderId="0" xfId="0" applyNumberFormat="1" applyFont="1" applyAlignment="1">
      <alignment vertical="center"/>
    </xf>
    <xf numFmtId="0" fontId="7" fillId="2" borderId="1" xfId="7" applyFont="1" applyFill="1" applyBorder="1" applyAlignment="1">
      <alignment horizontal="center" vertical="center" shrinkToFit="1"/>
    </xf>
    <xf numFmtId="0" fontId="7" fillId="2" borderId="2" xfId="7" applyFont="1" applyFill="1" applyBorder="1" applyAlignment="1">
      <alignment horizontal="center" vertical="center" shrinkToFit="1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/>
    <xf numFmtId="0" fontId="12" fillId="0" borderId="0" xfId="0" applyFont="1" applyFill="1" applyBorder="1"/>
    <xf numFmtId="0" fontId="16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vertical="center"/>
    </xf>
    <xf numFmtId="178" fontId="11" fillId="0" borderId="24" xfId="0" applyNumberFormat="1" applyFont="1" applyFill="1" applyBorder="1" applyAlignment="1">
      <alignment horizontal="right" vertical="center"/>
    </xf>
    <xf numFmtId="178" fontId="11" fillId="0" borderId="38" xfId="0" applyNumberFormat="1" applyFont="1" applyFill="1" applyBorder="1" applyAlignment="1">
      <alignment horizontal="right" vertical="center"/>
    </xf>
    <xf numFmtId="178" fontId="11" fillId="0" borderId="36" xfId="0" applyNumberFormat="1" applyFont="1" applyFill="1" applyBorder="1" applyAlignment="1">
      <alignment horizontal="right" vertical="center"/>
    </xf>
    <xf numFmtId="38" fontId="16" fillId="0" borderId="24" xfId="2" applyFont="1" applyFill="1" applyBorder="1" applyAlignment="1">
      <alignment horizontal="right" vertical="center"/>
    </xf>
    <xf numFmtId="38" fontId="16" fillId="0" borderId="38" xfId="2" applyFont="1" applyFill="1" applyBorder="1" applyAlignment="1">
      <alignment horizontal="right" vertical="center"/>
    </xf>
    <xf numFmtId="179" fontId="0" fillId="0" borderId="0" xfId="0" applyNumberFormat="1" applyFill="1" applyBorder="1" applyAlignment="1">
      <alignment vertical="center" shrinkToFit="1"/>
    </xf>
    <xf numFmtId="38" fontId="16" fillId="0" borderId="21" xfId="2" applyFont="1" applyFill="1" applyBorder="1" applyAlignment="1">
      <alignment horizontal="right" vertical="center"/>
    </xf>
    <xf numFmtId="38" fontId="16" fillId="0" borderId="17" xfId="2" applyFont="1" applyFill="1" applyBorder="1" applyAlignment="1">
      <alignment horizontal="right" vertical="center"/>
    </xf>
    <xf numFmtId="38" fontId="16" fillId="0" borderId="83" xfId="2" applyFont="1" applyFill="1" applyBorder="1" applyAlignment="1">
      <alignment horizontal="right" vertical="center"/>
    </xf>
    <xf numFmtId="178" fontId="16" fillId="0" borderId="17" xfId="2" applyNumberFormat="1" applyFont="1" applyFill="1" applyBorder="1" applyAlignment="1">
      <alignment horizontal="right" vertical="center"/>
    </xf>
    <xf numFmtId="178" fontId="16" fillId="0" borderId="38" xfId="2" applyNumberFormat="1" applyFont="1" applyFill="1" applyBorder="1" applyAlignment="1">
      <alignment horizontal="right" vertical="center"/>
    </xf>
    <xf numFmtId="178" fontId="16" fillId="0" borderId="36" xfId="2" applyNumberFormat="1" applyFont="1" applyFill="1" applyBorder="1" applyAlignment="1">
      <alignment horizontal="right" vertical="center"/>
    </xf>
    <xf numFmtId="38" fontId="16" fillId="0" borderId="0" xfId="2" applyFont="1" applyFill="1" applyBorder="1" applyAlignment="1">
      <alignment vertical="center"/>
    </xf>
    <xf numFmtId="38" fontId="16" fillId="0" borderId="0" xfId="2" applyFont="1" applyFill="1" applyBorder="1" applyAlignment="1">
      <alignment horizontal="center" vertical="center"/>
    </xf>
    <xf numFmtId="178" fontId="16" fillId="0" borderId="0" xfId="2" applyNumberFormat="1" applyFont="1" applyFill="1" applyBorder="1" applyAlignment="1">
      <alignment horizontal="right" vertical="center"/>
    </xf>
    <xf numFmtId="0" fontId="12" fillId="2" borderId="0" xfId="0" applyFont="1" applyFill="1" applyAlignment="1">
      <alignment horizontal="center" vertical="center"/>
    </xf>
    <xf numFmtId="178" fontId="16" fillId="0" borderId="0" xfId="0" applyNumberFormat="1" applyFont="1" applyFill="1" applyBorder="1" applyAlignment="1">
      <alignment vertical="center"/>
    </xf>
    <xf numFmtId="38" fontId="15" fillId="0" borderId="20" xfId="2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78" fontId="15" fillId="0" borderId="20" xfId="2" applyNumberFormat="1" applyFont="1" applyFill="1" applyBorder="1" applyAlignment="1">
      <alignment vertical="center" shrinkToFit="1"/>
    </xf>
    <xf numFmtId="178" fontId="0" fillId="0" borderId="20" xfId="0" applyNumberFormat="1" applyBorder="1" applyAlignment="1">
      <alignment vertical="center"/>
    </xf>
    <xf numFmtId="179" fontId="0" fillId="0" borderId="0" xfId="0" applyNumberFormat="1" applyAlignment="1">
      <alignment horizontal="center" vertical="center" shrinkToFit="1"/>
    </xf>
    <xf numFmtId="178" fontId="16" fillId="0" borderId="11" xfId="2" applyNumberFormat="1" applyFont="1" applyFill="1" applyBorder="1" applyAlignment="1">
      <alignment vertical="center"/>
    </xf>
    <xf numFmtId="178" fontId="16" fillId="0" borderId="2" xfId="2" applyNumberFormat="1" applyFont="1" applyFill="1" applyBorder="1" applyAlignment="1">
      <alignment vertical="center"/>
    </xf>
    <xf numFmtId="178" fontId="0" fillId="0" borderId="12" xfId="0" applyNumberFormat="1" applyBorder="1" applyAlignment="1">
      <alignment vertical="center"/>
    </xf>
    <xf numFmtId="38" fontId="16" fillId="0" borderId="18" xfId="2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78" fontId="16" fillId="7" borderId="3" xfId="2" applyNumberFormat="1" applyFont="1" applyFill="1" applyBorder="1" applyAlignment="1">
      <alignment vertical="center"/>
    </xf>
    <xf numFmtId="178" fontId="0" fillId="7" borderId="3" xfId="0" applyNumberFormat="1" applyFill="1" applyBorder="1" applyAlignment="1">
      <alignment vertical="center"/>
    </xf>
    <xf numFmtId="38" fontId="16" fillId="0" borderId="6" xfId="2" applyFont="1" applyBorder="1" applyAlignment="1">
      <alignment horizontal="center" vertical="center"/>
    </xf>
    <xf numFmtId="38" fontId="16" fillId="0" borderId="9" xfId="2" applyFont="1" applyBorder="1" applyAlignment="1">
      <alignment horizontal="center" vertical="center"/>
    </xf>
    <xf numFmtId="178" fontId="16" fillId="7" borderId="25" xfId="2" applyNumberFormat="1" applyFont="1" applyFill="1" applyBorder="1" applyAlignment="1">
      <alignment vertical="center"/>
    </xf>
    <xf numFmtId="178" fontId="0" fillId="7" borderId="26" xfId="0" applyNumberFormat="1" applyFill="1" applyBorder="1" applyAlignment="1">
      <alignment vertical="center"/>
    </xf>
    <xf numFmtId="38" fontId="16" fillId="0" borderId="11" xfId="2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8" fontId="23" fillId="0" borderId="17" xfId="2" applyFont="1" applyBorder="1" applyAlignment="1">
      <alignment horizontal="center" vertical="center" textRotation="255" shrinkToFit="1"/>
    </xf>
    <xf numFmtId="38" fontId="23" fillId="0" borderId="24" xfId="2" applyFont="1" applyBorder="1" applyAlignment="1">
      <alignment horizontal="center" vertical="center" textRotation="255" shrinkToFit="1"/>
    </xf>
    <xf numFmtId="38" fontId="23" fillId="0" borderId="21" xfId="2" applyFont="1" applyBorder="1" applyAlignment="1">
      <alignment horizontal="center" vertical="center" textRotation="255" shrinkToFit="1"/>
    </xf>
    <xf numFmtId="38" fontId="16" fillId="2" borderId="2" xfId="2" applyFont="1" applyFill="1" applyBorder="1" applyAlignment="1">
      <alignment horizontal="center" vertical="center" shrinkToFit="1"/>
    </xf>
    <xf numFmtId="38" fontId="23" fillId="0" borderId="11" xfId="2" applyFont="1" applyBorder="1" applyAlignment="1">
      <alignment horizontal="center" vertical="center" shrinkToFit="1"/>
    </xf>
    <xf numFmtId="38" fontId="23" fillId="0" borderId="12" xfId="2" applyFont="1" applyBorder="1" applyAlignment="1">
      <alignment horizontal="center" vertical="center" shrinkToFit="1"/>
    </xf>
    <xf numFmtId="0" fontId="16" fillId="3" borderId="3" xfId="0" applyFont="1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0" borderId="3" xfId="0" applyBorder="1" applyAlignment="1">
      <alignment vertical="center"/>
    </xf>
    <xf numFmtId="38" fontId="23" fillId="0" borderId="18" xfId="2" applyFont="1" applyBorder="1" applyAlignment="1">
      <alignment horizontal="center" vertical="center" textRotation="255" shrinkToFit="1"/>
    </xf>
    <xf numFmtId="38" fontId="23" fillId="0" borderId="15" xfId="2" applyFont="1" applyBorder="1" applyAlignment="1">
      <alignment horizontal="center" vertical="center" textRotation="255" shrinkToFit="1"/>
    </xf>
    <xf numFmtId="38" fontId="23" fillId="0" borderId="22" xfId="2" applyFont="1" applyBorder="1" applyAlignment="1">
      <alignment horizontal="center" vertical="center" textRotation="255" shrinkToFit="1"/>
    </xf>
    <xf numFmtId="38" fontId="16" fillId="2" borderId="11" xfId="2" applyFont="1" applyFill="1" applyBorder="1" applyAlignment="1">
      <alignment horizontal="center" vertical="center" shrinkToFit="1"/>
    </xf>
    <xf numFmtId="38" fontId="16" fillId="2" borderId="12" xfId="2" applyFont="1" applyFill="1" applyBorder="1" applyAlignment="1">
      <alignment horizontal="center" vertical="center" shrinkToFit="1"/>
    </xf>
    <xf numFmtId="0" fontId="14" fillId="2" borderId="4" xfId="0" quotePrefix="1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 shrinkToFit="1"/>
    </xf>
    <xf numFmtId="0" fontId="17" fillId="2" borderId="14" xfId="0" applyFont="1" applyFill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6" fillId="0" borderId="18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7" fillId="2" borderId="2" xfId="5" applyFont="1" applyFill="1" applyBorder="1" applyAlignment="1">
      <alignment horizontal="center" vertical="center" shrinkToFit="1"/>
    </xf>
    <xf numFmtId="0" fontId="7" fillId="0" borderId="2" xfId="5" applyFont="1" applyBorder="1" applyAlignment="1">
      <alignment horizontal="center" vertical="center" shrinkToFit="1"/>
    </xf>
    <xf numFmtId="0" fontId="7" fillId="2" borderId="2" xfId="5" applyFont="1" applyFill="1" applyBorder="1" applyAlignment="1" applyProtection="1">
      <alignment horizontal="left" vertical="center" indent="1" shrinkToFit="1"/>
      <protection locked="0"/>
    </xf>
    <xf numFmtId="0" fontId="7" fillId="2" borderId="1" xfId="5" applyFont="1" applyFill="1" applyBorder="1" applyAlignment="1">
      <alignment horizontal="center" vertical="center" shrinkToFit="1"/>
    </xf>
    <xf numFmtId="0" fontId="7" fillId="0" borderId="1" xfId="5" applyFont="1" applyBorder="1" applyAlignment="1">
      <alignment horizontal="left" vertical="center" indent="1" shrinkToFit="1"/>
    </xf>
    <xf numFmtId="0" fontId="16" fillId="6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/>
      <protection locked="0"/>
    </xf>
    <xf numFmtId="0" fontId="12" fillId="2" borderId="9" xfId="0" applyFont="1" applyFill="1" applyBorder="1" applyAlignment="1" applyProtection="1">
      <alignment horizontal="center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177" fontId="20" fillId="2" borderId="0" xfId="0" applyNumberFormat="1" applyFont="1" applyFill="1" applyAlignment="1" applyProtection="1">
      <alignment horizontal="center" vertical="center" shrinkToFit="1"/>
      <protection locked="0"/>
    </xf>
    <xf numFmtId="177" fontId="20" fillId="5" borderId="0" xfId="0" applyNumberFormat="1" applyFont="1" applyFill="1" applyAlignment="1" applyProtection="1">
      <alignment horizontal="center" vertical="center" shrinkToFit="1"/>
      <protection locked="0"/>
    </xf>
    <xf numFmtId="0" fontId="7" fillId="2" borderId="1" xfId="3" applyFont="1" applyFill="1" applyBorder="1" applyAlignment="1">
      <alignment horizontal="center" vertical="center" shrinkToFit="1"/>
    </xf>
    <xf numFmtId="0" fontId="7" fillId="0" borderId="1" xfId="3" applyFont="1" applyBorder="1" applyAlignment="1">
      <alignment horizontal="left" vertical="center" indent="1" shrinkToFit="1"/>
    </xf>
    <xf numFmtId="0" fontId="7" fillId="2" borderId="2" xfId="3" applyFont="1" applyFill="1" applyBorder="1" applyAlignment="1">
      <alignment horizontal="center" vertical="center" shrinkToFit="1"/>
    </xf>
    <xf numFmtId="0" fontId="7" fillId="2" borderId="2" xfId="3" applyFont="1" applyFill="1" applyBorder="1" applyAlignment="1" applyProtection="1">
      <alignment horizontal="left" vertical="center" indent="1" shrinkToFit="1"/>
      <protection locked="0"/>
    </xf>
    <xf numFmtId="0" fontId="7" fillId="0" borderId="2" xfId="3" applyFont="1" applyBorder="1" applyAlignment="1">
      <alignment horizontal="left" vertical="center" shrinkToFit="1"/>
    </xf>
    <xf numFmtId="0" fontId="7" fillId="2" borderId="2" xfId="3" applyFont="1" applyFill="1" applyBorder="1" applyAlignment="1" applyProtection="1">
      <alignment horizontal="left" vertical="center" shrinkToFit="1"/>
      <protection locked="0"/>
    </xf>
    <xf numFmtId="0" fontId="28" fillId="2" borderId="2" xfId="4" applyFill="1" applyBorder="1" applyAlignment="1" applyProtection="1">
      <alignment horizontal="left" vertical="center" indent="1" shrinkToFit="1"/>
      <protection locked="0"/>
    </xf>
    <xf numFmtId="38" fontId="24" fillId="0" borderId="30" xfId="2" applyFont="1" applyBorder="1" applyAlignment="1">
      <alignment horizontal="center" vertical="center" wrapText="1"/>
    </xf>
    <xf numFmtId="38" fontId="24" fillId="0" borderId="31" xfId="2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29" fillId="0" borderId="15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178" fontId="16" fillId="0" borderId="30" xfId="2" applyNumberFormat="1" applyFont="1" applyBorder="1" applyAlignment="1">
      <alignment horizontal="right" vertical="center"/>
    </xf>
    <xf numFmtId="178" fontId="16" fillId="0" borderId="32" xfId="2" applyNumberFormat="1" applyFont="1" applyBorder="1" applyAlignment="1">
      <alignment horizontal="right" vertical="center"/>
    </xf>
    <xf numFmtId="178" fontId="0" fillId="0" borderId="31" xfId="0" applyNumberFormat="1" applyBorder="1" applyAlignment="1">
      <alignment horizontal="right" vertical="center"/>
    </xf>
    <xf numFmtId="38" fontId="16" fillId="0" borderId="30" xfId="2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178" fontId="16" fillId="7" borderId="30" xfId="2" applyNumberFormat="1" applyFont="1" applyFill="1" applyBorder="1" applyAlignment="1">
      <alignment horizontal="right" vertical="center"/>
    </xf>
    <xf numFmtId="178" fontId="16" fillId="7" borderId="32" xfId="2" applyNumberFormat="1" applyFont="1" applyFill="1" applyBorder="1" applyAlignment="1">
      <alignment horizontal="right" vertical="center"/>
    </xf>
    <xf numFmtId="178" fontId="0" fillId="7" borderId="32" xfId="0" applyNumberFormat="1" applyFill="1" applyBorder="1" applyAlignment="1">
      <alignment horizontal="right" vertical="center"/>
    </xf>
    <xf numFmtId="178" fontId="0" fillId="7" borderId="31" xfId="0" applyNumberFormat="1" applyFill="1" applyBorder="1" applyAlignment="1">
      <alignment horizontal="right" vertical="center"/>
    </xf>
    <xf numFmtId="38" fontId="23" fillId="3" borderId="17" xfId="2" applyFont="1" applyFill="1" applyBorder="1" applyAlignment="1">
      <alignment horizontal="center" vertical="center" textRotation="255" shrinkToFit="1"/>
    </xf>
    <xf numFmtId="38" fontId="23" fillId="3" borderId="24" xfId="2" applyFont="1" applyFill="1" applyBorder="1" applyAlignment="1">
      <alignment horizontal="center" vertical="center" textRotation="255" shrinkToFit="1"/>
    </xf>
    <xf numFmtId="38" fontId="23" fillId="3" borderId="21" xfId="2" applyFont="1" applyFill="1" applyBorder="1" applyAlignment="1">
      <alignment horizontal="center" vertical="center" textRotation="255" shrinkToFit="1"/>
    </xf>
    <xf numFmtId="38" fontId="24" fillId="0" borderId="33" xfId="2" applyFont="1" applyBorder="1" applyAlignment="1">
      <alignment horizontal="center" vertical="center" wrapText="1"/>
    </xf>
    <xf numFmtId="38" fontId="24" fillId="0" borderId="34" xfId="2" applyFont="1" applyBorder="1" applyAlignment="1">
      <alignment horizontal="center" vertical="center" wrapText="1"/>
    </xf>
    <xf numFmtId="178" fontId="16" fillId="0" borderId="33" xfId="2" applyNumberFormat="1" applyFont="1" applyBorder="1" applyAlignment="1">
      <alignment horizontal="right" vertical="center"/>
    </xf>
    <xf numFmtId="178" fontId="16" fillId="0" borderId="35" xfId="2" applyNumberFormat="1" applyFont="1" applyBorder="1" applyAlignment="1">
      <alignment horizontal="right" vertical="center"/>
    </xf>
    <xf numFmtId="178" fontId="0" fillId="0" borderId="34" xfId="0" applyNumberFormat="1" applyBorder="1" applyAlignment="1">
      <alignment horizontal="right" vertical="center"/>
    </xf>
    <xf numFmtId="38" fontId="16" fillId="0" borderId="33" xfId="2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178" fontId="16" fillId="7" borderId="33" xfId="2" applyNumberFormat="1" applyFont="1" applyFill="1" applyBorder="1" applyAlignment="1">
      <alignment horizontal="right" vertical="center"/>
    </xf>
    <xf numFmtId="178" fontId="16" fillId="7" borderId="35" xfId="2" applyNumberFormat="1" applyFont="1" applyFill="1" applyBorder="1" applyAlignment="1">
      <alignment horizontal="right" vertical="center"/>
    </xf>
    <xf numFmtId="178" fontId="0" fillId="7" borderId="35" xfId="0" applyNumberFormat="1" applyFill="1" applyBorder="1" applyAlignment="1">
      <alignment horizontal="right" vertical="center"/>
    </xf>
    <xf numFmtId="178" fontId="0" fillId="7" borderId="34" xfId="0" applyNumberFormat="1" applyFill="1" applyBorder="1" applyAlignment="1">
      <alignment horizontal="right" vertical="center"/>
    </xf>
    <xf numFmtId="38" fontId="27" fillId="0" borderId="71" xfId="2" applyFont="1" applyBorder="1" applyAlignment="1">
      <alignment horizontal="center" vertical="center" wrapText="1" shrinkToFit="1"/>
    </xf>
    <xf numFmtId="38" fontId="27" fillId="0" borderId="73" xfId="2" applyFont="1" applyBorder="1" applyAlignment="1">
      <alignment horizontal="center" vertical="center" wrapText="1" shrinkToFit="1"/>
    </xf>
    <xf numFmtId="178" fontId="16" fillId="0" borderId="71" xfId="2" applyNumberFormat="1" applyFont="1" applyBorder="1" applyAlignment="1">
      <alignment horizontal="right" vertical="center"/>
    </xf>
    <xf numFmtId="178" fontId="16" fillId="0" borderId="72" xfId="2" applyNumberFormat="1" applyFont="1" applyBorder="1" applyAlignment="1">
      <alignment horizontal="right" vertical="center"/>
    </xf>
    <xf numFmtId="178" fontId="0" fillId="0" borderId="73" xfId="0" applyNumberFormat="1" applyBorder="1" applyAlignment="1">
      <alignment horizontal="right" vertical="center"/>
    </xf>
    <xf numFmtId="38" fontId="16" fillId="0" borderId="71" xfId="2" applyFont="1" applyFill="1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178" fontId="16" fillId="7" borderId="74" xfId="2" applyNumberFormat="1" applyFont="1" applyFill="1" applyBorder="1" applyAlignment="1">
      <alignment horizontal="right" vertical="center"/>
    </xf>
    <xf numFmtId="178" fontId="0" fillId="7" borderId="74" xfId="0" applyNumberFormat="1" applyFill="1" applyBorder="1" applyAlignment="1">
      <alignment horizontal="right" vertical="center"/>
    </xf>
    <xf numFmtId="178" fontId="16" fillId="7" borderId="38" xfId="2" applyNumberFormat="1" applyFont="1" applyFill="1" applyBorder="1" applyAlignment="1">
      <alignment horizontal="right" vertical="center"/>
    </xf>
    <xf numFmtId="178" fontId="0" fillId="7" borderId="38" xfId="0" applyNumberFormat="1" applyFill="1" applyBorder="1" applyAlignment="1">
      <alignment horizontal="right" vertical="center"/>
    </xf>
    <xf numFmtId="38" fontId="27" fillId="0" borderId="27" xfId="2" applyFont="1" applyBorder="1" applyAlignment="1">
      <alignment horizontal="center" vertical="center" wrapText="1" shrinkToFit="1"/>
    </xf>
    <xf numFmtId="38" fontId="27" fillId="0" borderId="28" xfId="2" applyFont="1" applyBorder="1" applyAlignment="1">
      <alignment horizontal="center" vertical="center" wrapText="1" shrinkToFit="1"/>
    </xf>
    <xf numFmtId="178" fontId="16" fillId="0" borderId="27" xfId="2" applyNumberFormat="1" applyFont="1" applyBorder="1" applyAlignment="1">
      <alignment horizontal="right" vertical="center"/>
    </xf>
    <xf numFmtId="178" fontId="16" fillId="0" borderId="29" xfId="2" applyNumberFormat="1" applyFont="1" applyBorder="1" applyAlignment="1">
      <alignment horizontal="right" vertical="center"/>
    </xf>
    <xf numFmtId="178" fontId="0" fillId="0" borderId="28" xfId="0" applyNumberFormat="1" applyBorder="1" applyAlignment="1">
      <alignment horizontal="right" vertical="center"/>
    </xf>
    <xf numFmtId="38" fontId="16" fillId="0" borderId="27" xfId="2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78" fontId="16" fillId="7" borderId="27" xfId="2" applyNumberFormat="1" applyFont="1" applyFill="1" applyBorder="1" applyAlignment="1">
      <alignment horizontal="right" vertical="center"/>
    </xf>
    <xf numFmtId="178" fontId="16" fillId="7" borderId="29" xfId="2" applyNumberFormat="1" applyFont="1" applyFill="1" applyBorder="1" applyAlignment="1">
      <alignment horizontal="right" vertical="center"/>
    </xf>
    <xf numFmtId="178" fontId="0" fillId="7" borderId="29" xfId="0" applyNumberFormat="1" applyFill="1" applyBorder="1" applyAlignment="1">
      <alignment horizontal="right" vertical="center"/>
    </xf>
    <xf numFmtId="178" fontId="0" fillId="7" borderId="28" xfId="0" applyNumberFormat="1" applyFill="1" applyBorder="1" applyAlignment="1">
      <alignment horizontal="right" vertical="center"/>
    </xf>
    <xf numFmtId="38" fontId="16" fillId="0" borderId="0" xfId="2" applyFont="1" applyBorder="1" applyAlignment="1">
      <alignment horizontal="center" vertical="center"/>
    </xf>
    <xf numFmtId="0" fontId="0" fillId="0" borderId="0" xfId="0" applyAlignment="1">
      <alignment vertical="center"/>
    </xf>
    <xf numFmtId="178" fontId="16" fillId="0" borderId="4" xfId="2" applyNumberFormat="1" applyFont="1" applyBorder="1" applyAlignment="1">
      <alignment horizontal="right" vertical="center"/>
    </xf>
    <xf numFmtId="38" fontId="16" fillId="0" borderId="68" xfId="2" applyFont="1" applyFill="1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178" fontId="16" fillId="7" borderId="75" xfId="2" applyNumberFormat="1" applyFont="1" applyFill="1" applyBorder="1" applyAlignment="1">
      <alignment horizontal="right" vertical="center"/>
    </xf>
    <xf numFmtId="178" fontId="0" fillId="7" borderId="75" xfId="0" applyNumberFormat="1" applyFill="1" applyBorder="1" applyAlignment="1">
      <alignment horizontal="right" vertical="center"/>
    </xf>
    <xf numFmtId="38" fontId="16" fillId="0" borderId="6" xfId="2" applyFont="1" applyFill="1" applyBorder="1" applyAlignment="1">
      <alignment horizontal="center" vertical="center"/>
    </xf>
    <xf numFmtId="38" fontId="16" fillId="0" borderId="9" xfId="2" applyFont="1" applyFill="1" applyBorder="1" applyAlignment="1">
      <alignment horizontal="center" vertical="center"/>
    </xf>
    <xf numFmtId="178" fontId="16" fillId="7" borderId="25" xfId="2" applyNumberFormat="1" applyFont="1" applyFill="1" applyBorder="1" applyAlignment="1">
      <alignment horizontal="right" vertical="center"/>
    </xf>
    <xf numFmtId="178" fontId="0" fillId="7" borderId="25" xfId="0" applyNumberFormat="1" applyFill="1" applyBorder="1" applyAlignment="1">
      <alignment horizontal="right" vertical="center"/>
    </xf>
    <xf numFmtId="178" fontId="0" fillId="7" borderId="26" xfId="0" applyNumberFormat="1" applyFill="1" applyBorder="1" applyAlignment="1">
      <alignment horizontal="right" vertical="center"/>
    </xf>
    <xf numFmtId="178" fontId="32" fillId="6" borderId="6" xfId="0" applyNumberFormat="1" applyFont="1" applyFill="1" applyBorder="1" applyAlignment="1">
      <alignment horizontal="right" vertical="center"/>
    </xf>
    <xf numFmtId="178" fontId="32" fillId="6" borderId="9" xfId="0" applyNumberFormat="1" applyFont="1" applyFill="1" applyBorder="1" applyAlignment="1">
      <alignment horizontal="right" vertical="center"/>
    </xf>
    <xf numFmtId="178" fontId="32" fillId="6" borderId="10" xfId="0" applyNumberFormat="1" applyFont="1" applyFill="1" applyBorder="1" applyAlignment="1">
      <alignment horizontal="right" vertical="center"/>
    </xf>
    <xf numFmtId="178" fontId="16" fillId="6" borderId="39" xfId="0" applyNumberFormat="1" applyFont="1" applyFill="1" applyBorder="1" applyAlignment="1">
      <alignment horizontal="right" vertical="center"/>
    </xf>
    <xf numFmtId="178" fontId="16" fillId="6" borderId="41" xfId="0" applyNumberFormat="1" applyFont="1" applyFill="1" applyBorder="1" applyAlignment="1">
      <alignment horizontal="right" vertical="center"/>
    </xf>
    <xf numFmtId="178" fontId="16" fillId="6" borderId="86" xfId="0" applyNumberFormat="1" applyFont="1" applyFill="1" applyBorder="1" applyAlignment="1">
      <alignment horizontal="right" vertical="center"/>
    </xf>
    <xf numFmtId="178" fontId="16" fillId="6" borderId="47" xfId="0" applyNumberFormat="1" applyFont="1" applyFill="1" applyBorder="1" applyAlignment="1">
      <alignment horizontal="right" vertical="center"/>
    </xf>
    <xf numFmtId="178" fontId="16" fillId="6" borderId="49" xfId="0" applyNumberFormat="1" applyFont="1" applyFill="1" applyBorder="1" applyAlignment="1">
      <alignment horizontal="right" vertical="center"/>
    </xf>
    <xf numFmtId="178" fontId="16" fillId="6" borderId="85" xfId="0" applyNumberFormat="1" applyFont="1" applyFill="1" applyBorder="1" applyAlignment="1">
      <alignment horizontal="right" vertical="center"/>
    </xf>
    <xf numFmtId="179" fontId="12" fillId="0" borderId="0" xfId="0" applyNumberFormat="1" applyFont="1" applyAlignment="1">
      <alignment vertical="center"/>
    </xf>
    <xf numFmtId="0" fontId="16" fillId="0" borderId="64" xfId="0" applyFont="1" applyFill="1" applyBorder="1" applyAlignment="1">
      <alignment vertical="center"/>
    </xf>
    <xf numFmtId="0" fontId="16" fillId="0" borderId="36" xfId="0" applyFont="1" applyFill="1" applyBorder="1" applyAlignment="1">
      <alignment vertical="center"/>
    </xf>
    <xf numFmtId="178" fontId="16" fillId="0" borderId="54" xfId="0" applyNumberFormat="1" applyFont="1" applyFill="1" applyBorder="1" applyAlignment="1">
      <alignment vertical="center"/>
    </xf>
    <xf numFmtId="178" fontId="16" fillId="0" borderId="4" xfId="0" applyNumberFormat="1" applyFont="1" applyFill="1" applyBorder="1" applyAlignment="1">
      <alignment vertical="center"/>
    </xf>
    <xf numFmtId="178" fontId="16" fillId="0" borderId="52" xfId="0" applyNumberFormat="1" applyFont="1" applyFill="1" applyBorder="1" applyAlignment="1">
      <alignment vertical="center"/>
    </xf>
    <xf numFmtId="0" fontId="16" fillId="0" borderId="36" xfId="0" applyNumberFormat="1" applyFont="1" applyFill="1" applyBorder="1" applyAlignment="1">
      <alignment horizontal="center" vertical="center"/>
    </xf>
    <xf numFmtId="178" fontId="16" fillId="0" borderId="1" xfId="0" applyNumberFormat="1" applyFont="1" applyFill="1" applyBorder="1" applyAlignment="1">
      <alignment vertical="center"/>
    </xf>
    <xf numFmtId="0" fontId="16" fillId="0" borderId="1" xfId="0" applyNumberFormat="1" applyFont="1" applyFill="1" applyBorder="1" applyAlignment="1">
      <alignment vertical="center"/>
    </xf>
    <xf numFmtId="178" fontId="16" fillId="0" borderId="38" xfId="2" applyNumberFormat="1" applyFont="1" applyFill="1" applyBorder="1" applyAlignment="1">
      <alignment vertical="center"/>
    </xf>
    <xf numFmtId="0" fontId="16" fillId="0" borderId="38" xfId="2" applyNumberFormat="1" applyFont="1" applyFill="1" applyBorder="1" applyAlignment="1">
      <alignment horizontal="center" vertical="center"/>
    </xf>
    <xf numFmtId="0" fontId="16" fillId="0" borderId="54" xfId="0" applyFont="1" applyFill="1" applyBorder="1" applyAlignment="1">
      <alignment vertical="center"/>
    </xf>
    <xf numFmtId="0" fontId="16" fillId="0" borderId="52" xfId="0" applyFont="1" applyFill="1" applyBorder="1" applyAlignment="1">
      <alignment vertical="center"/>
    </xf>
    <xf numFmtId="178" fontId="16" fillId="0" borderId="36" xfId="2" applyNumberFormat="1" applyFont="1" applyFill="1" applyBorder="1" applyAlignment="1">
      <alignment vertical="center"/>
    </xf>
    <xf numFmtId="0" fontId="16" fillId="0" borderId="36" xfId="2" applyNumberFormat="1" applyFont="1" applyFill="1" applyBorder="1" applyAlignment="1">
      <alignment horizontal="center" vertical="center"/>
    </xf>
    <xf numFmtId="0" fontId="16" fillId="0" borderId="82" xfId="0" applyFont="1" applyFill="1" applyBorder="1" applyAlignment="1">
      <alignment vertical="center" wrapText="1"/>
    </xf>
    <xf numFmtId="0" fontId="16" fillId="0" borderId="46" xfId="0" applyFont="1" applyFill="1" applyBorder="1" applyAlignment="1">
      <alignment vertical="center" wrapText="1"/>
    </xf>
    <xf numFmtId="0" fontId="16" fillId="0" borderId="77" xfId="0" applyFont="1" applyFill="1" applyBorder="1" applyAlignment="1">
      <alignment vertical="center" wrapText="1"/>
    </xf>
    <xf numFmtId="0" fontId="16" fillId="0" borderId="3" xfId="0" applyFont="1" applyFill="1" applyBorder="1" applyAlignment="1">
      <alignment vertical="center" wrapText="1"/>
    </xf>
    <xf numFmtId="0" fontId="16" fillId="0" borderId="79" xfId="0" applyFont="1" applyFill="1" applyBorder="1" applyAlignment="1">
      <alignment vertical="center" wrapText="1"/>
    </xf>
    <xf numFmtId="0" fontId="16" fillId="0" borderId="80" xfId="0" applyFont="1" applyFill="1" applyBorder="1" applyAlignment="1">
      <alignment vertical="center" wrapText="1"/>
    </xf>
    <xf numFmtId="0" fontId="16" fillId="0" borderId="84" xfId="0" applyNumberFormat="1" applyFont="1" applyFill="1" applyBorder="1" applyAlignment="1">
      <alignment horizontal="center" vertical="center"/>
    </xf>
    <xf numFmtId="0" fontId="16" fillId="0" borderId="21" xfId="2" applyNumberFormat="1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vertical="center"/>
    </xf>
    <xf numFmtId="0" fontId="16" fillId="0" borderId="23" xfId="0" applyFont="1" applyFill="1" applyBorder="1" applyAlignment="1">
      <alignment vertical="center"/>
    </xf>
    <xf numFmtId="178" fontId="16" fillId="0" borderId="21" xfId="0" applyNumberFormat="1" applyFont="1" applyBorder="1" applyAlignment="1">
      <alignment vertical="center"/>
    </xf>
    <xf numFmtId="0" fontId="16" fillId="0" borderId="21" xfId="0" applyNumberFormat="1" applyFont="1" applyFill="1" applyBorder="1" applyAlignment="1">
      <alignment horizontal="center" vertical="center"/>
    </xf>
    <xf numFmtId="0" fontId="23" fillId="8" borderId="17" xfId="0" applyFont="1" applyFill="1" applyBorder="1" applyAlignment="1">
      <alignment vertical="center" textRotation="255" wrapText="1"/>
    </xf>
    <xf numFmtId="0" fontId="23" fillId="8" borderId="24" xfId="0" applyFont="1" applyFill="1" applyBorder="1" applyAlignment="1">
      <alignment vertical="center" textRotation="255" wrapText="1"/>
    </xf>
    <xf numFmtId="0" fontId="23" fillId="8" borderId="36" xfId="0" applyFont="1" applyFill="1" applyBorder="1" applyAlignment="1">
      <alignment vertical="center" textRotation="255" wrapText="1"/>
    </xf>
    <xf numFmtId="0" fontId="16" fillId="0" borderId="18" xfId="0" applyFont="1" applyFill="1" applyBorder="1" applyAlignment="1">
      <alignment vertical="center"/>
    </xf>
    <xf numFmtId="0" fontId="16" fillId="0" borderId="19" xfId="0" applyFont="1" applyFill="1" applyBorder="1" applyAlignment="1">
      <alignment vertical="center"/>
    </xf>
    <xf numFmtId="178" fontId="16" fillId="0" borderId="17" xfId="2" applyNumberFormat="1" applyFont="1" applyFill="1" applyBorder="1" applyAlignment="1">
      <alignment vertical="center"/>
    </xf>
    <xf numFmtId="0" fontId="16" fillId="0" borderId="17" xfId="2" applyNumberFormat="1" applyFont="1" applyFill="1" applyBorder="1" applyAlignment="1">
      <alignment horizontal="center" vertical="center"/>
    </xf>
    <xf numFmtId="0" fontId="16" fillId="0" borderId="30" xfId="0" applyFont="1" applyFill="1" applyBorder="1" applyAlignment="1">
      <alignment vertical="center"/>
    </xf>
    <xf numFmtId="0" fontId="16" fillId="0" borderId="31" xfId="0" applyFont="1" applyFill="1" applyBorder="1" applyAlignment="1">
      <alignment vertical="center"/>
    </xf>
    <xf numFmtId="0" fontId="23" fillId="8" borderId="83" xfId="0" applyFont="1" applyFill="1" applyBorder="1" applyAlignment="1">
      <alignment vertical="center" textRotation="255" wrapText="1"/>
    </xf>
    <xf numFmtId="0" fontId="23" fillId="8" borderId="21" xfId="0" applyFont="1" applyFill="1" applyBorder="1" applyAlignment="1">
      <alignment vertical="center" textRotation="255" wrapText="1"/>
    </xf>
    <xf numFmtId="0" fontId="16" fillId="0" borderId="58" xfId="0" applyFont="1" applyFill="1" applyBorder="1" applyAlignment="1">
      <alignment vertical="center"/>
    </xf>
    <xf numFmtId="0" fontId="16" fillId="0" borderId="57" xfId="0" applyFont="1" applyFill="1" applyBorder="1" applyAlignment="1">
      <alignment vertical="center"/>
    </xf>
    <xf numFmtId="178" fontId="16" fillId="0" borderId="83" xfId="0" applyNumberFormat="1" applyFont="1" applyBorder="1" applyAlignment="1">
      <alignment vertical="center"/>
    </xf>
    <xf numFmtId="0" fontId="16" fillId="0" borderId="83" xfId="0" applyNumberFormat="1" applyFont="1" applyFill="1" applyBorder="1" applyAlignment="1">
      <alignment horizontal="center" vertical="center"/>
    </xf>
    <xf numFmtId="178" fontId="16" fillId="0" borderId="38" xfId="0" applyNumberFormat="1" applyFont="1" applyBorder="1" applyAlignment="1">
      <alignment vertical="center"/>
    </xf>
    <xf numFmtId="0" fontId="16" fillId="0" borderId="38" xfId="0" applyNumberFormat="1" applyFont="1" applyFill="1" applyBorder="1" applyAlignment="1">
      <alignment horizontal="center" vertical="center"/>
    </xf>
    <xf numFmtId="178" fontId="16" fillId="6" borderId="30" xfId="0" applyNumberFormat="1" applyFont="1" applyFill="1" applyBorder="1" applyAlignment="1">
      <alignment horizontal="right" vertical="center"/>
    </xf>
    <xf numFmtId="178" fontId="16" fillId="6" borderId="32" xfId="0" applyNumberFormat="1" applyFont="1" applyFill="1" applyBorder="1" applyAlignment="1">
      <alignment horizontal="right" vertical="center"/>
    </xf>
    <xf numFmtId="178" fontId="16" fillId="6" borderId="78" xfId="0" applyNumberFormat="1" applyFont="1" applyFill="1" applyBorder="1" applyAlignment="1">
      <alignment horizontal="right" vertical="center"/>
    </xf>
    <xf numFmtId="178" fontId="16" fillId="0" borderId="17" xfId="0" applyNumberFormat="1" applyFont="1" applyBorder="1" applyAlignment="1">
      <alignment vertical="center"/>
    </xf>
    <xf numFmtId="0" fontId="16" fillId="0" borderId="17" xfId="0" applyNumberFormat="1" applyFont="1" applyFill="1" applyBorder="1" applyAlignment="1">
      <alignment horizontal="center" vertical="center"/>
    </xf>
    <xf numFmtId="0" fontId="16" fillId="0" borderId="76" xfId="0" applyFont="1" applyFill="1" applyBorder="1" applyAlignment="1">
      <alignment vertical="center" shrinkToFit="1"/>
    </xf>
    <xf numFmtId="0" fontId="16" fillId="0" borderId="21" xfId="0" applyFont="1" applyFill="1" applyBorder="1" applyAlignment="1">
      <alignment vertical="center" shrinkToFit="1"/>
    </xf>
    <xf numFmtId="0" fontId="16" fillId="0" borderId="77" xfId="0" applyFont="1" applyFill="1" applyBorder="1" applyAlignment="1">
      <alignment vertical="center" shrinkToFit="1"/>
    </xf>
    <xf numFmtId="0" fontId="16" fillId="0" borderId="3" xfId="0" applyFont="1" applyFill="1" applyBorder="1" applyAlignment="1">
      <alignment vertical="center" shrinkToFit="1"/>
    </xf>
    <xf numFmtId="0" fontId="16" fillId="0" borderId="60" xfId="0" applyFont="1" applyFill="1" applyBorder="1" applyAlignment="1">
      <alignment vertical="center" shrinkToFit="1"/>
    </xf>
    <xf numFmtId="0" fontId="16" fillId="0" borderId="17" xfId="0" applyFont="1" applyFill="1" applyBorder="1" applyAlignment="1">
      <alignment vertical="center" shrinkToFit="1"/>
    </xf>
    <xf numFmtId="38" fontId="23" fillId="8" borderId="24" xfId="2" applyFont="1" applyFill="1" applyBorder="1" applyAlignment="1">
      <alignment vertical="center" textRotation="255" wrapText="1"/>
    </xf>
    <xf numFmtId="38" fontId="23" fillId="8" borderId="21" xfId="2" applyFont="1" applyFill="1" applyBorder="1" applyAlignment="1">
      <alignment vertical="center" textRotation="255" wrapText="1"/>
    </xf>
    <xf numFmtId="38" fontId="16" fillId="0" borderId="15" xfId="2" applyFont="1" applyFill="1" applyBorder="1" applyAlignment="1">
      <alignment vertical="center"/>
    </xf>
    <xf numFmtId="38" fontId="16" fillId="0" borderId="81" xfId="2" applyFont="1" applyFill="1" applyBorder="1" applyAlignment="1">
      <alignment vertical="center"/>
    </xf>
    <xf numFmtId="178" fontId="16" fillId="0" borderId="24" xfId="2" applyNumberFormat="1" applyFont="1" applyFill="1" applyBorder="1" applyAlignment="1">
      <alignment vertical="center"/>
    </xf>
    <xf numFmtId="0" fontId="16" fillId="0" borderId="24" xfId="2" applyNumberFormat="1" applyFont="1" applyFill="1" applyBorder="1" applyAlignment="1">
      <alignment horizontal="center" vertical="center"/>
    </xf>
    <xf numFmtId="38" fontId="16" fillId="0" borderId="30" xfId="2" applyFont="1" applyFill="1" applyBorder="1" applyAlignment="1">
      <alignment vertical="center"/>
    </xf>
    <xf numFmtId="38" fontId="16" fillId="0" borderId="31" xfId="2" applyFont="1" applyFill="1" applyBorder="1" applyAlignment="1">
      <alignment vertical="center"/>
    </xf>
    <xf numFmtId="0" fontId="16" fillId="0" borderId="15" xfId="0" applyFont="1" applyFill="1" applyBorder="1" applyAlignment="1">
      <alignment vertical="center"/>
    </xf>
    <xf numFmtId="0" fontId="16" fillId="0" borderId="81" xfId="0" applyFont="1" applyFill="1" applyBorder="1" applyAlignment="1">
      <alignment vertical="center"/>
    </xf>
    <xf numFmtId="178" fontId="16" fillId="0" borderId="24" xfId="0" applyNumberFormat="1" applyFont="1" applyBorder="1" applyAlignment="1">
      <alignment vertical="center"/>
    </xf>
    <xf numFmtId="0" fontId="16" fillId="0" borderId="24" xfId="0" applyNumberFormat="1" applyFont="1" applyFill="1" applyBorder="1" applyAlignment="1">
      <alignment horizontal="center" vertical="center"/>
    </xf>
    <xf numFmtId="38" fontId="16" fillId="0" borderId="22" xfId="2" applyFont="1" applyFill="1" applyBorder="1" applyAlignment="1">
      <alignment vertical="center"/>
    </xf>
    <xf numFmtId="38" fontId="16" fillId="0" borderId="23" xfId="2" applyFont="1" applyFill="1" applyBorder="1" applyAlignment="1">
      <alignment vertical="center"/>
    </xf>
    <xf numFmtId="178" fontId="16" fillId="0" borderId="21" xfId="2" applyNumberFormat="1" applyFont="1" applyFill="1" applyBorder="1" applyAlignment="1">
      <alignment vertical="center"/>
    </xf>
    <xf numFmtId="178" fontId="11" fillId="0" borderId="38" xfId="0" applyNumberFormat="1" applyFont="1" applyFill="1" applyBorder="1" applyAlignment="1">
      <alignment horizontal="right" vertical="center"/>
    </xf>
    <xf numFmtId="38" fontId="23" fillId="0" borderId="36" xfId="2" applyFont="1" applyFill="1" applyBorder="1" applyAlignment="1">
      <alignment horizontal="left" vertical="center" shrinkToFit="1"/>
    </xf>
    <xf numFmtId="178" fontId="11" fillId="0" borderId="36" xfId="0" applyNumberFormat="1" applyFont="1" applyFill="1" applyBorder="1" applyAlignment="1">
      <alignment horizontal="right" vertical="center"/>
    </xf>
    <xf numFmtId="38" fontId="23" fillId="0" borderId="76" xfId="2" applyFont="1" applyFill="1" applyBorder="1" applyAlignment="1">
      <alignment horizontal="left" vertical="center" shrinkToFit="1"/>
    </xf>
    <xf numFmtId="38" fontId="23" fillId="0" borderId="21" xfId="2" applyFont="1" applyFill="1" applyBorder="1" applyAlignment="1">
      <alignment horizontal="left" vertical="center" shrinkToFit="1"/>
    </xf>
    <xf numFmtId="38" fontId="23" fillId="0" borderId="77" xfId="2" applyFont="1" applyFill="1" applyBorder="1" applyAlignment="1">
      <alignment horizontal="left" vertical="center" shrinkToFit="1"/>
    </xf>
    <xf numFmtId="38" fontId="23" fillId="0" borderId="3" xfId="2" applyFont="1" applyFill="1" applyBorder="1" applyAlignment="1">
      <alignment horizontal="left" vertical="center" shrinkToFit="1"/>
    </xf>
    <xf numFmtId="38" fontId="23" fillId="0" borderId="79" xfId="2" applyFont="1" applyFill="1" applyBorder="1" applyAlignment="1">
      <alignment horizontal="left" vertical="center" shrinkToFit="1"/>
    </xf>
    <xf numFmtId="38" fontId="23" fillId="0" borderId="80" xfId="2" applyFont="1" applyFill="1" applyBorder="1" applyAlignment="1">
      <alignment horizontal="left" vertical="center" shrinkToFit="1"/>
    </xf>
    <xf numFmtId="38" fontId="23" fillId="0" borderId="24" xfId="2" applyFont="1" applyFill="1" applyBorder="1" applyAlignment="1">
      <alignment horizontal="left" vertical="center" shrinkToFit="1"/>
    </xf>
    <xf numFmtId="178" fontId="11" fillId="0" borderId="24" xfId="0" applyNumberFormat="1" applyFont="1" applyFill="1" applyBorder="1" applyAlignment="1">
      <alignment horizontal="right" vertical="center"/>
    </xf>
    <xf numFmtId="38" fontId="23" fillId="0" borderId="38" xfId="2" applyFont="1" applyFill="1" applyBorder="1" applyAlignment="1">
      <alignment horizontal="left" vertical="center" shrinkToFit="1"/>
    </xf>
    <xf numFmtId="0" fontId="15" fillId="2" borderId="4" xfId="0" quotePrefix="1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6" fillId="0" borderId="0" xfId="0" applyFont="1" applyFill="1" applyBorder="1"/>
    <xf numFmtId="0" fontId="16" fillId="0" borderId="13" xfId="0" applyFont="1" applyFill="1" applyBorder="1" applyAlignment="1">
      <alignment vertical="center"/>
    </xf>
    <xf numFmtId="0" fontId="16" fillId="0" borderId="25" xfId="0" applyFont="1" applyFill="1" applyBorder="1" applyAlignment="1">
      <alignment vertical="center"/>
    </xf>
    <xf numFmtId="0" fontId="16" fillId="0" borderId="25" xfId="0" applyFont="1" applyFill="1" applyBorder="1" applyAlignment="1">
      <alignment horizontal="left"/>
    </xf>
    <xf numFmtId="0" fontId="16" fillId="0" borderId="25" xfId="0" applyFont="1" applyFill="1" applyBorder="1" applyAlignment="1">
      <alignment horizontal="center"/>
    </xf>
    <xf numFmtId="0" fontId="16" fillId="0" borderId="26" xfId="0" applyFont="1" applyFill="1" applyBorder="1" applyAlignment="1">
      <alignment horizontal="center"/>
    </xf>
    <xf numFmtId="0" fontId="7" fillId="2" borderId="2" xfId="7" applyFont="1" applyFill="1" applyBorder="1" applyAlignment="1">
      <alignment horizontal="center" vertical="center" shrinkToFit="1"/>
    </xf>
    <xf numFmtId="0" fontId="7" fillId="0" borderId="2" xfId="7" applyFont="1" applyBorder="1" applyAlignment="1">
      <alignment horizontal="center" vertical="center" shrinkToFit="1"/>
    </xf>
    <xf numFmtId="0" fontId="7" fillId="2" borderId="2" xfId="7" applyFont="1" applyFill="1" applyBorder="1" applyAlignment="1" applyProtection="1">
      <alignment horizontal="left" vertical="center" indent="1" shrinkToFit="1"/>
      <protection locked="0"/>
    </xf>
    <xf numFmtId="0" fontId="7" fillId="2" borderId="1" xfId="7" applyFont="1" applyFill="1" applyBorder="1" applyAlignment="1">
      <alignment horizontal="center" vertical="center" shrinkToFit="1"/>
    </xf>
    <xf numFmtId="0" fontId="7" fillId="0" borderId="1" xfId="7" applyFont="1" applyBorder="1" applyAlignment="1">
      <alignment horizontal="left" vertical="center" indent="1" shrinkToFit="1"/>
    </xf>
    <xf numFmtId="178" fontId="16" fillId="6" borderId="33" xfId="0" applyNumberFormat="1" applyFont="1" applyFill="1" applyBorder="1" applyAlignment="1">
      <alignment horizontal="right" vertical="center"/>
    </xf>
    <xf numFmtId="178" fontId="16" fillId="6" borderId="35" xfId="0" applyNumberFormat="1" applyFont="1" applyFill="1" applyBorder="1" applyAlignment="1">
      <alignment horizontal="right" vertical="center"/>
    </xf>
    <xf numFmtId="178" fontId="16" fillId="6" borderId="87" xfId="0" applyNumberFormat="1" applyFont="1" applyFill="1" applyBorder="1" applyAlignment="1">
      <alignment horizontal="right" vertical="center"/>
    </xf>
    <xf numFmtId="178" fontId="16" fillId="6" borderId="71" xfId="0" applyNumberFormat="1" applyFont="1" applyFill="1" applyBorder="1" applyAlignment="1">
      <alignment horizontal="right" vertical="center"/>
    </xf>
    <xf numFmtId="178" fontId="16" fillId="6" borderId="72" xfId="0" applyNumberFormat="1" applyFont="1" applyFill="1" applyBorder="1" applyAlignment="1">
      <alignment horizontal="right" vertical="center"/>
    </xf>
    <xf numFmtId="178" fontId="16" fillId="6" borderId="88" xfId="0" applyNumberFormat="1" applyFont="1" applyFill="1" applyBorder="1" applyAlignment="1">
      <alignment horizontal="right" vertical="center"/>
    </xf>
    <xf numFmtId="0" fontId="7" fillId="2" borderId="1" xfId="1" applyFont="1" applyFill="1" applyBorder="1" applyAlignment="1">
      <alignment horizontal="center" vertical="center" shrinkToFit="1"/>
    </xf>
    <xf numFmtId="0" fontId="7" fillId="0" borderId="1" xfId="1" applyFont="1" applyBorder="1" applyAlignment="1">
      <alignment horizontal="left" vertical="center" indent="1" shrinkToFit="1"/>
    </xf>
    <xf numFmtId="0" fontId="7" fillId="2" borderId="2" xfId="1" applyFont="1" applyFill="1" applyBorder="1" applyAlignment="1">
      <alignment horizontal="center" vertical="center" shrinkToFit="1"/>
    </xf>
    <xf numFmtId="0" fontId="7" fillId="2" borderId="2" xfId="1" applyFont="1" applyFill="1" applyBorder="1" applyAlignment="1" applyProtection="1">
      <alignment horizontal="left" vertical="center" indent="1" shrinkToFit="1"/>
      <protection locked="0"/>
    </xf>
    <xf numFmtId="0" fontId="7" fillId="0" borderId="2" xfId="1" applyFont="1" applyBorder="1" applyAlignment="1">
      <alignment horizontal="center" vertical="center" shrinkToFit="1"/>
    </xf>
    <xf numFmtId="0" fontId="17" fillId="2" borderId="6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6" fillId="0" borderId="58" xfId="0" applyFont="1" applyBorder="1" applyAlignment="1">
      <alignment horizontal="center" vertical="center"/>
    </xf>
    <xf numFmtId="0" fontId="16" fillId="0" borderId="56" xfId="0" applyFont="1" applyBorder="1" applyAlignment="1">
      <alignment horizontal="center" vertical="center"/>
    </xf>
    <xf numFmtId="0" fontId="16" fillId="0" borderId="57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0" fillId="0" borderId="46" xfId="0" applyBorder="1" applyAlignment="1">
      <alignment vertical="center"/>
    </xf>
    <xf numFmtId="0" fontId="0" fillId="0" borderId="59" xfId="0" applyBorder="1" applyAlignment="1">
      <alignment vertical="center"/>
    </xf>
    <xf numFmtId="38" fontId="24" fillId="3" borderId="60" xfId="2" applyFont="1" applyFill="1" applyBorder="1" applyAlignment="1">
      <alignment horizontal="center" vertical="center" textRotation="255" shrinkToFit="1"/>
    </xf>
    <xf numFmtId="38" fontId="24" fillId="3" borderId="62" xfId="2" applyFont="1" applyFill="1" applyBorder="1" applyAlignment="1">
      <alignment horizontal="center" vertical="center" textRotation="255" shrinkToFit="1"/>
    </xf>
    <xf numFmtId="38" fontId="24" fillId="3" borderId="64" xfId="2" applyFont="1" applyFill="1" applyBorder="1" applyAlignment="1">
      <alignment horizontal="center" vertical="center" textRotation="255" shrinkToFit="1"/>
    </xf>
    <xf numFmtId="38" fontId="24" fillId="0" borderId="27" xfId="2" applyFont="1" applyBorder="1" applyAlignment="1">
      <alignment horizontal="center" vertical="center" shrinkToFit="1"/>
    </xf>
    <xf numFmtId="38" fontId="24" fillId="0" borderId="28" xfId="2" applyFont="1" applyBorder="1" applyAlignment="1">
      <alignment horizontal="center" vertical="center" shrinkToFit="1"/>
    </xf>
    <xf numFmtId="0" fontId="16" fillId="0" borderId="27" xfId="0" applyFont="1" applyBorder="1" applyAlignment="1">
      <alignment horizontal="center" vertical="center"/>
    </xf>
    <xf numFmtId="178" fontId="16" fillId="7" borderId="37" xfId="2" applyNumberFormat="1" applyFont="1" applyFill="1" applyBorder="1" applyAlignment="1">
      <alignment horizontal="right" vertical="center"/>
    </xf>
    <xf numFmtId="178" fontId="0" fillId="7" borderId="37" xfId="0" applyNumberFormat="1" applyFill="1" applyBorder="1" applyAlignment="1">
      <alignment horizontal="right" vertical="center"/>
    </xf>
    <xf numFmtId="178" fontId="0" fillId="7" borderId="61" xfId="0" applyNumberFormat="1" applyFill="1" applyBorder="1" applyAlignment="1">
      <alignment horizontal="right" vertical="center"/>
    </xf>
    <xf numFmtId="0" fontId="16" fillId="0" borderId="30" xfId="0" applyFont="1" applyBorder="1" applyAlignment="1">
      <alignment horizontal="center" vertical="center"/>
    </xf>
    <xf numFmtId="178" fontId="0" fillId="7" borderId="63" xfId="0" applyNumberFormat="1" applyFill="1" applyBorder="1" applyAlignment="1">
      <alignment horizontal="right" vertical="center"/>
    </xf>
    <xf numFmtId="38" fontId="24" fillId="0" borderId="30" xfId="2" applyFont="1" applyBorder="1" applyAlignment="1">
      <alignment horizontal="center" vertical="center" shrinkToFit="1"/>
    </xf>
    <xf numFmtId="38" fontId="24" fillId="0" borderId="31" xfId="2" applyFont="1" applyBorder="1" applyAlignment="1">
      <alignment horizontal="center" vertical="center" shrinkToFit="1"/>
    </xf>
    <xf numFmtId="178" fontId="16" fillId="0" borderId="39" xfId="2" applyNumberFormat="1" applyFont="1" applyBorder="1" applyAlignment="1">
      <alignment horizontal="right" vertical="center"/>
    </xf>
    <xf numFmtId="178" fontId="16" fillId="0" borderId="41" xfId="2" applyNumberFormat="1" applyFont="1" applyBorder="1" applyAlignment="1">
      <alignment horizontal="right" vertical="center"/>
    </xf>
    <xf numFmtId="178" fontId="0" fillId="0" borderId="40" xfId="0" applyNumberFormat="1" applyBorder="1" applyAlignment="1">
      <alignment horizontal="right" vertical="center"/>
    </xf>
    <xf numFmtId="0" fontId="16" fillId="0" borderId="39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178" fontId="16" fillId="7" borderId="42" xfId="2" applyNumberFormat="1" applyFont="1" applyFill="1" applyBorder="1" applyAlignment="1">
      <alignment horizontal="right" vertical="center"/>
    </xf>
    <xf numFmtId="178" fontId="0" fillId="7" borderId="42" xfId="0" applyNumberFormat="1" applyFill="1" applyBorder="1" applyAlignment="1">
      <alignment horizontal="right" vertical="center"/>
    </xf>
    <xf numFmtId="178" fontId="0" fillId="7" borderId="65" xfId="0" applyNumberFormat="1" applyFill="1" applyBorder="1" applyAlignment="1">
      <alignment horizontal="right" vertical="center"/>
    </xf>
    <xf numFmtId="38" fontId="23" fillId="3" borderId="66" xfId="2" applyFont="1" applyFill="1" applyBorder="1" applyAlignment="1">
      <alignment horizontal="center" vertical="center" textRotation="255" shrinkToFit="1"/>
    </xf>
    <xf numFmtId="38" fontId="23" fillId="3" borderId="62" xfId="2" applyFont="1" applyFill="1" applyBorder="1" applyAlignment="1">
      <alignment horizontal="center" vertical="center" textRotation="255" shrinkToFit="1"/>
    </xf>
    <xf numFmtId="38" fontId="23" fillId="3" borderId="64" xfId="2" applyFont="1" applyFill="1" applyBorder="1" applyAlignment="1">
      <alignment horizontal="center" vertical="center" textRotation="255" shrinkToFit="1"/>
    </xf>
    <xf numFmtId="178" fontId="16" fillId="0" borderId="47" xfId="2" applyNumberFormat="1" applyFont="1" applyBorder="1" applyAlignment="1">
      <alignment horizontal="right" vertical="center"/>
    </xf>
    <xf numFmtId="178" fontId="16" fillId="0" borderId="49" xfId="2" applyNumberFormat="1" applyFont="1" applyBorder="1" applyAlignment="1">
      <alignment horizontal="right" vertical="center"/>
    </xf>
    <xf numFmtId="178" fontId="0" fillId="0" borderId="48" xfId="0" applyNumberFormat="1" applyBorder="1" applyAlignment="1">
      <alignment horizontal="right" vertical="center"/>
    </xf>
    <xf numFmtId="0" fontId="16" fillId="0" borderId="47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178" fontId="16" fillId="7" borderId="50" xfId="2" applyNumberFormat="1" applyFont="1" applyFill="1" applyBorder="1" applyAlignment="1">
      <alignment horizontal="right" vertical="center"/>
    </xf>
    <xf numFmtId="178" fontId="0" fillId="7" borderId="50" xfId="0" applyNumberFormat="1" applyFill="1" applyBorder="1" applyAlignment="1">
      <alignment horizontal="right" vertical="center"/>
    </xf>
    <xf numFmtId="178" fontId="0" fillId="7" borderId="67" xfId="0" applyNumberFormat="1" applyFill="1" applyBorder="1" applyAlignment="1">
      <alignment horizontal="right" vertical="center"/>
    </xf>
    <xf numFmtId="38" fontId="24" fillId="0" borderId="39" xfId="2" applyFont="1" applyBorder="1" applyAlignment="1">
      <alignment horizontal="center" vertical="center" wrapText="1"/>
    </xf>
    <xf numFmtId="38" fontId="24" fillId="0" borderId="40" xfId="2" applyFont="1" applyBorder="1" applyAlignment="1">
      <alignment horizontal="center" vertical="center" wrapText="1"/>
    </xf>
    <xf numFmtId="38" fontId="16" fillId="0" borderId="0" xfId="2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178" fontId="15" fillId="0" borderId="4" xfId="2" applyNumberFormat="1" applyFont="1" applyFill="1" applyBorder="1" applyAlignment="1">
      <alignment horizontal="right" vertical="center"/>
    </xf>
    <xf numFmtId="178" fontId="0" fillId="0" borderId="4" xfId="0" applyNumberFormat="1" applyBorder="1" applyAlignment="1">
      <alignment horizontal="right" vertical="center"/>
    </xf>
    <xf numFmtId="178" fontId="16" fillId="0" borderId="54" xfId="2" applyNumberFormat="1" applyFont="1" applyBorder="1" applyAlignment="1">
      <alignment horizontal="right" vertical="center"/>
    </xf>
    <xf numFmtId="178" fontId="0" fillId="0" borderId="52" xfId="0" applyNumberFormat="1" applyBorder="1" applyAlignment="1">
      <alignment horizontal="right" vertical="center"/>
    </xf>
    <xf numFmtId="0" fontId="16" fillId="0" borderId="36" xfId="0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178" fontId="16" fillId="7" borderId="36" xfId="2" applyNumberFormat="1" applyFont="1" applyFill="1" applyBorder="1" applyAlignment="1">
      <alignment horizontal="right" vertical="center"/>
    </xf>
    <xf numFmtId="178" fontId="0" fillId="7" borderId="36" xfId="0" applyNumberFormat="1" applyFill="1" applyBorder="1" applyAlignment="1">
      <alignment horizontal="right" vertical="center"/>
    </xf>
    <xf numFmtId="178" fontId="0" fillId="7" borderId="53" xfId="0" applyNumberFormat="1" applyFill="1" applyBorder="1" applyAlignment="1">
      <alignment horizontal="right" vertical="center"/>
    </xf>
    <xf numFmtId="178" fontId="16" fillId="0" borderId="8" xfId="2" applyNumberFormat="1" applyFont="1" applyBorder="1" applyAlignment="1">
      <alignment horizontal="right" vertical="center"/>
    </xf>
    <xf numFmtId="178" fontId="16" fillId="0" borderId="9" xfId="2" applyNumberFormat="1" applyFont="1" applyBorder="1" applyAlignment="1">
      <alignment horizontal="right" vertical="center"/>
    </xf>
    <xf numFmtId="178" fontId="0" fillId="0" borderId="7" xfId="0" applyNumberFormat="1" applyBorder="1" applyAlignment="1">
      <alignment horizontal="right" vertical="center"/>
    </xf>
    <xf numFmtId="0" fontId="16" fillId="0" borderId="25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8" fontId="16" fillId="0" borderId="51" xfId="2" applyFont="1" applyBorder="1" applyAlignment="1">
      <alignment horizontal="center" vertical="center"/>
    </xf>
    <xf numFmtId="38" fontId="16" fillId="0" borderId="4" xfId="2" applyFont="1" applyBorder="1" applyAlignment="1">
      <alignment horizontal="center" vertical="center"/>
    </xf>
    <xf numFmtId="38" fontId="16" fillId="0" borderId="52" xfId="2" applyFont="1" applyBorder="1" applyAlignment="1">
      <alignment horizontal="center" vertical="center"/>
    </xf>
    <xf numFmtId="38" fontId="23" fillId="0" borderId="47" xfId="2" applyFont="1" applyBorder="1" applyAlignment="1">
      <alignment horizontal="center" vertical="center" shrinkToFit="1"/>
    </xf>
    <xf numFmtId="38" fontId="23" fillId="0" borderId="48" xfId="2" applyFont="1" applyBorder="1" applyAlignment="1">
      <alignment horizontal="center" vertical="center" shrinkToFit="1"/>
    </xf>
    <xf numFmtId="38" fontId="24" fillId="0" borderId="54" xfId="2" applyFont="1" applyBorder="1" applyAlignment="1">
      <alignment horizontal="center" vertical="center" wrapText="1"/>
    </xf>
    <xf numFmtId="38" fontId="24" fillId="0" borderId="52" xfId="2" applyFont="1" applyBorder="1" applyAlignment="1">
      <alignment horizontal="center" vertical="center" wrapText="1"/>
    </xf>
    <xf numFmtId="38" fontId="24" fillId="0" borderId="8" xfId="2" applyFont="1" applyBorder="1" applyAlignment="1">
      <alignment horizontal="center" vertical="center" wrapText="1"/>
    </xf>
    <xf numFmtId="38" fontId="24" fillId="0" borderId="7" xfId="2" applyFont="1" applyBorder="1" applyAlignment="1">
      <alignment horizontal="center" vertical="center" wrapText="1"/>
    </xf>
    <xf numFmtId="38" fontId="23" fillId="0" borderId="11" xfId="2" applyFont="1" applyBorder="1" applyAlignment="1">
      <alignment horizontal="left" vertical="center" shrinkToFit="1"/>
    </xf>
    <xf numFmtId="38" fontId="23" fillId="0" borderId="2" xfId="2" applyFont="1" applyBorder="1" applyAlignment="1">
      <alignment horizontal="left" vertical="center" shrinkToFit="1"/>
    </xf>
    <xf numFmtId="38" fontId="23" fillId="0" borderId="12" xfId="2" applyFont="1" applyBorder="1" applyAlignment="1">
      <alignment horizontal="left" vertical="center" shrinkToFit="1"/>
    </xf>
    <xf numFmtId="0" fontId="16" fillId="0" borderId="1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178" fontId="16" fillId="0" borderId="22" xfId="2" applyNumberFormat="1" applyFont="1" applyBorder="1" applyAlignment="1">
      <alignment vertical="center"/>
    </xf>
    <xf numFmtId="178" fontId="16" fillId="0" borderId="1" xfId="2" applyNumberFormat="1" applyFon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8" fontId="16" fillId="7" borderId="17" xfId="2" applyNumberFormat="1" applyFont="1" applyFill="1" applyBorder="1" applyAlignment="1">
      <alignment vertical="center"/>
    </xf>
    <xf numFmtId="178" fontId="0" fillId="7" borderId="17" xfId="0" applyNumberFormat="1" applyFill="1" applyBorder="1" applyAlignment="1">
      <alignment vertical="center"/>
    </xf>
    <xf numFmtId="38" fontId="16" fillId="0" borderId="20" xfId="2" applyFont="1" applyBorder="1" applyAlignment="1">
      <alignment horizontal="center" vertical="center"/>
    </xf>
    <xf numFmtId="178" fontId="16" fillId="0" borderId="20" xfId="2" applyNumberFormat="1" applyFont="1" applyBorder="1" applyAlignment="1">
      <alignment vertical="center"/>
    </xf>
    <xf numFmtId="178" fontId="16" fillId="7" borderId="8" xfId="2" applyNumberFormat="1" applyFont="1" applyFill="1" applyBorder="1" applyAlignment="1">
      <alignment horizontal="right" vertical="center"/>
    </xf>
    <xf numFmtId="178" fontId="16" fillId="7" borderId="9" xfId="2" applyNumberFormat="1" applyFont="1" applyFill="1" applyBorder="1" applyAlignment="1">
      <alignment horizontal="right" vertical="center"/>
    </xf>
    <xf numFmtId="178" fontId="0" fillId="7" borderId="9" xfId="0" applyNumberFormat="1" applyFill="1" applyBorder="1" applyAlignment="1">
      <alignment horizontal="right" vertical="center"/>
    </xf>
    <xf numFmtId="178" fontId="0" fillId="7" borderId="10" xfId="0" applyNumberFormat="1" applyFill="1" applyBorder="1" applyAlignment="1">
      <alignment horizontal="right" vertical="center"/>
    </xf>
    <xf numFmtId="178" fontId="16" fillId="0" borderId="20" xfId="2" applyNumberFormat="1" applyFont="1" applyBorder="1" applyAlignment="1">
      <alignment horizontal="right" vertical="center" indent="1"/>
    </xf>
    <xf numFmtId="178" fontId="16" fillId="0" borderId="11" xfId="2" applyNumberFormat="1" applyFont="1" applyBorder="1" applyAlignment="1">
      <alignment horizontal="right" vertical="center"/>
    </xf>
    <xf numFmtId="178" fontId="16" fillId="0" borderId="2" xfId="2" applyNumberFormat="1" applyFont="1" applyBorder="1" applyAlignment="1">
      <alignment horizontal="right" vertical="center"/>
    </xf>
    <xf numFmtId="178" fontId="0" fillId="0" borderId="12" xfId="0" applyNumberFormat="1" applyBorder="1" applyAlignment="1">
      <alignment horizontal="right" vertical="center"/>
    </xf>
    <xf numFmtId="178" fontId="16" fillId="7" borderId="11" xfId="2" applyNumberFormat="1" applyFont="1" applyFill="1" applyBorder="1" applyAlignment="1">
      <alignment horizontal="right" vertical="center"/>
    </xf>
    <xf numFmtId="178" fontId="16" fillId="7" borderId="2" xfId="2" applyNumberFormat="1" applyFont="1" applyFill="1" applyBorder="1" applyAlignment="1">
      <alignment horizontal="right" vertical="center"/>
    </xf>
    <xf numFmtId="178" fontId="0" fillId="7" borderId="2" xfId="0" applyNumberFormat="1" applyFill="1" applyBorder="1" applyAlignment="1">
      <alignment horizontal="right" vertical="center"/>
    </xf>
    <xf numFmtId="178" fontId="0" fillId="7" borderId="12" xfId="0" applyNumberFormat="1" applyFill="1" applyBorder="1" applyAlignment="1">
      <alignment horizontal="right" vertical="center"/>
    </xf>
    <xf numFmtId="38" fontId="24" fillId="0" borderId="11" xfId="2" applyFont="1" applyBorder="1" applyAlignment="1">
      <alignment horizontal="left" vertical="center" wrapText="1"/>
    </xf>
    <xf numFmtId="38" fontId="24" fillId="0" borderId="2" xfId="2" applyFont="1" applyBorder="1" applyAlignment="1">
      <alignment horizontal="left" vertical="center" wrapText="1"/>
    </xf>
    <xf numFmtId="38" fontId="24" fillId="0" borderId="12" xfId="2" applyFont="1" applyBorder="1" applyAlignment="1">
      <alignment horizontal="left" vertical="center" wrapText="1"/>
    </xf>
    <xf numFmtId="178" fontId="0" fillId="0" borderId="2" xfId="0" applyNumberFormat="1" applyBorder="1" applyAlignment="1">
      <alignment horizontal="right" vertical="center"/>
    </xf>
    <xf numFmtId="178" fontId="16" fillId="7" borderId="18" xfId="2" applyNumberFormat="1" applyFont="1" applyFill="1" applyBorder="1" applyAlignment="1">
      <alignment horizontal="right" vertical="center"/>
    </xf>
    <xf numFmtId="178" fontId="16" fillId="7" borderId="16" xfId="2" applyNumberFormat="1" applyFont="1" applyFill="1" applyBorder="1" applyAlignment="1">
      <alignment horizontal="right" vertical="center"/>
    </xf>
    <xf numFmtId="178" fontId="0" fillId="7" borderId="16" xfId="0" applyNumberFormat="1" applyFill="1" applyBorder="1" applyAlignment="1">
      <alignment horizontal="right" vertical="center"/>
    </xf>
    <xf numFmtId="178" fontId="0" fillId="7" borderId="19" xfId="0" applyNumberFormat="1" applyFill="1" applyBorder="1" applyAlignment="1">
      <alignment horizontal="right" vertical="center"/>
    </xf>
    <xf numFmtId="38" fontId="16" fillId="0" borderId="11" xfId="2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2" borderId="1" xfId="6" applyFont="1" applyFill="1" applyBorder="1" applyAlignment="1">
      <alignment horizontal="center" vertical="center" shrinkToFit="1"/>
    </xf>
    <xf numFmtId="0" fontId="7" fillId="0" borderId="1" xfId="6" applyFont="1" applyBorder="1" applyAlignment="1">
      <alignment vertical="center" shrinkToFit="1"/>
    </xf>
    <xf numFmtId="0" fontId="7" fillId="2" borderId="2" xfId="6" applyFont="1" applyFill="1" applyBorder="1" applyAlignment="1">
      <alignment horizontal="center" vertical="center" shrinkToFit="1"/>
    </xf>
    <xf numFmtId="0" fontId="7" fillId="2" borderId="2" xfId="6" applyFont="1" applyFill="1" applyBorder="1" applyAlignment="1" applyProtection="1">
      <alignment vertical="center" shrinkToFit="1"/>
      <protection locked="0"/>
    </xf>
    <xf numFmtId="0" fontId="7" fillId="0" borderId="2" xfId="6" applyFont="1" applyBorder="1" applyAlignment="1">
      <alignment vertical="center" shrinkToFit="1"/>
    </xf>
    <xf numFmtId="0" fontId="28" fillId="2" borderId="2" xfId="4" applyFill="1" applyBorder="1" applyAlignment="1" applyProtection="1">
      <alignment vertical="center" shrinkToFit="1"/>
      <protection locked="0"/>
    </xf>
    <xf numFmtId="38" fontId="16" fillId="0" borderId="18" xfId="2" applyFont="1" applyBorder="1" applyAlignment="1">
      <alignment horizontal="center" vertical="center"/>
    </xf>
    <xf numFmtId="38" fontId="16" fillId="0" borderId="16" xfId="2" applyFont="1" applyBorder="1" applyAlignment="1">
      <alignment horizontal="center" vertical="center"/>
    </xf>
    <xf numFmtId="38" fontId="16" fillId="0" borderId="19" xfId="2" applyFont="1" applyBorder="1" applyAlignment="1">
      <alignment horizontal="center" vertical="center"/>
    </xf>
    <xf numFmtId="38" fontId="16" fillId="0" borderId="22" xfId="2" applyFont="1" applyBorder="1" applyAlignment="1">
      <alignment horizontal="center" vertical="center"/>
    </xf>
    <xf numFmtId="38" fontId="16" fillId="0" borderId="1" xfId="2" applyFont="1" applyBorder="1" applyAlignment="1">
      <alignment horizontal="center" vertical="center"/>
    </xf>
    <xf numFmtId="38" fontId="16" fillId="0" borderId="23" xfId="2" applyFont="1" applyBorder="1" applyAlignment="1">
      <alignment horizontal="center" vertical="center"/>
    </xf>
    <xf numFmtId="0" fontId="29" fillId="0" borderId="11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38" fontId="23" fillId="0" borderId="11" xfId="2" applyFont="1" applyBorder="1" applyAlignment="1">
      <alignment horizontal="left" vertical="center" wrapText="1" shrinkToFit="1"/>
    </xf>
    <xf numFmtId="38" fontId="16" fillId="0" borderId="2" xfId="2" applyFont="1" applyBorder="1" applyAlignment="1">
      <alignment horizontal="center" vertical="center"/>
    </xf>
  </cellXfs>
  <cellStyles count="8">
    <cellStyle name="ハイパーリンク" xfId="4" builtinId="8"/>
    <cellStyle name="桁区切り" xfId="2" builtinId="6"/>
    <cellStyle name="標準" xfId="0" builtinId="0"/>
    <cellStyle name="標準 2 3 2" xfId="1"/>
    <cellStyle name="標準 2 3 2 2" xfId="3"/>
    <cellStyle name="標準 2 3 2 2 2" xfId="6"/>
    <cellStyle name="標準 2 3 2 3" xfId="5"/>
    <cellStyle name="標準 2 3 2 4" xfId="7"/>
  </cellStyles>
  <dxfs count="51">
    <dxf>
      <fill>
        <patternFill patternType="solid">
          <fgColor rgb="FFFFFF00"/>
          <bgColor rgb="FF0000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7" tint="0.79998168889431442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7" tint="0.79998168889431442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7" tint="0.79998168889431442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7" tint="0.79998168889431442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7" tint="0.79998168889431442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7" tint="0.79998168889431442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7" tint="0.79998168889431442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DB195A"/>
      <color rgb="FFFFCC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314325</xdr:colOff>
      <xdr:row>1</xdr:row>
      <xdr:rowOff>238125</xdr:rowOff>
    </xdr:from>
    <xdr:to>
      <xdr:col>11</xdr:col>
      <xdr:colOff>171450</xdr:colOff>
      <xdr:row>3</xdr:row>
      <xdr:rowOff>85725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>
          <a:off x="3171825" y="504825"/>
          <a:ext cx="885825" cy="3238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314325</xdr:colOff>
      <xdr:row>1</xdr:row>
      <xdr:rowOff>238125</xdr:rowOff>
    </xdr:from>
    <xdr:to>
      <xdr:col>11</xdr:col>
      <xdr:colOff>171450</xdr:colOff>
      <xdr:row>3</xdr:row>
      <xdr:rowOff>85725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3146425" y="504825"/>
          <a:ext cx="885825" cy="3238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314325</xdr:colOff>
      <xdr:row>1</xdr:row>
      <xdr:rowOff>238125</xdr:rowOff>
    </xdr:from>
    <xdr:to>
      <xdr:col>11</xdr:col>
      <xdr:colOff>171450</xdr:colOff>
      <xdr:row>3</xdr:row>
      <xdr:rowOff>85725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3730625" y="511175"/>
          <a:ext cx="904875" cy="3492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314325</xdr:colOff>
      <xdr:row>1</xdr:row>
      <xdr:rowOff>238125</xdr:rowOff>
    </xdr:from>
    <xdr:to>
      <xdr:col>10</xdr:col>
      <xdr:colOff>171450</xdr:colOff>
      <xdr:row>3</xdr:row>
      <xdr:rowOff>85725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/>
      </xdr:nvCxnSpPr>
      <xdr:spPr>
        <a:xfrm>
          <a:off x="2720975" y="504825"/>
          <a:ext cx="917575" cy="3238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314325</xdr:colOff>
      <xdr:row>1</xdr:row>
      <xdr:rowOff>238125</xdr:rowOff>
    </xdr:from>
    <xdr:to>
      <xdr:col>11</xdr:col>
      <xdr:colOff>171450</xdr:colOff>
      <xdr:row>3</xdr:row>
      <xdr:rowOff>85725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CxnSpPr/>
      </xdr:nvCxnSpPr>
      <xdr:spPr>
        <a:xfrm>
          <a:off x="3159125" y="333375"/>
          <a:ext cx="885825" cy="3238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314325</xdr:colOff>
      <xdr:row>1</xdr:row>
      <xdr:rowOff>238125</xdr:rowOff>
    </xdr:from>
    <xdr:to>
      <xdr:col>11</xdr:col>
      <xdr:colOff>171450</xdr:colOff>
      <xdr:row>3</xdr:row>
      <xdr:rowOff>85725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3148965" y="512445"/>
          <a:ext cx="977265" cy="32004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314325</xdr:colOff>
      <xdr:row>1</xdr:row>
      <xdr:rowOff>238125</xdr:rowOff>
    </xdr:from>
    <xdr:to>
      <xdr:col>11</xdr:col>
      <xdr:colOff>171450</xdr:colOff>
      <xdr:row>3</xdr:row>
      <xdr:rowOff>85725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3133725" y="504825"/>
          <a:ext cx="981075" cy="3238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308610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308610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4" name="角丸四角形 1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5" name="角丸四角形 1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6" name="角丸四角形 1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7" name="角丸四角形 1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8" name="角丸四角形 1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13050\Downloads\R7yobou-gan(13)%20(10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ction\&#20445;&#20581;&#25152;&#20104;&#38450;&#35506;\06&#8215;&#12496;&#12531;&#12461;&#12531;&#12464;\R5&#65374;&#12364;&#12435;&#26908;&#35386;&#29992;\&#12496;&#12531;&#12461;&#12531;&#12464;(&#32963;&#12364;&#12435;)\&#9733;&#65288;&#32963;&#12364;&#12435;&#22793;&#26356;&#29992;&#65289;&#35531;&#27714;&#26360;&#20860;&#22577;&#21578;&#26360;&#65288;&#21307;&#24107;&#20250;&#36865;&#20184;&#2669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乳がん"/>
      <sheetName val="子宮がん"/>
      <sheetName val="胃がんX線"/>
      <sheetName val="胃がん内視鏡・尿素"/>
      <sheetName val="胃リスク"/>
      <sheetName val="肝炎"/>
      <sheetName val="健康診査(生保)"/>
      <sheetName val="大腸がん"/>
      <sheetName val="骨粗鬆症"/>
      <sheetName val="医療機関コード検索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独自コード</v>
          </cell>
          <cell r="B1" t="str">
            <v>医療機関名</v>
          </cell>
        </row>
        <row r="2">
          <cell r="A2">
            <v>20</v>
          </cell>
          <cell r="B2" t="str">
            <v>小国病院</v>
          </cell>
        </row>
        <row r="3">
          <cell r="A3">
            <v>22</v>
          </cell>
          <cell r="B3" t="str">
            <v>医療法人松浦会松浦病院</v>
          </cell>
        </row>
        <row r="4">
          <cell r="A4">
            <v>23</v>
          </cell>
          <cell r="B4" t="str">
            <v>姫路医療生活協同組合共立病院</v>
          </cell>
        </row>
        <row r="5">
          <cell r="A5">
            <v>24</v>
          </cell>
          <cell r="B5" t="str">
            <v>城陽江尻病院</v>
          </cell>
        </row>
        <row r="6">
          <cell r="A6">
            <v>26</v>
          </cell>
          <cell r="B6" t="str">
            <v>姫路愛和病院</v>
          </cell>
        </row>
        <row r="7">
          <cell r="A7">
            <v>28</v>
          </cell>
          <cell r="B7" t="str">
            <v>社会医療法人三栄会ツカザキ病院</v>
          </cell>
        </row>
        <row r="8">
          <cell r="A8">
            <v>29</v>
          </cell>
          <cell r="B8" t="str">
            <v>医療法人ひまわり会八家病院</v>
          </cell>
        </row>
        <row r="9">
          <cell r="A9">
            <v>31</v>
          </cell>
          <cell r="B9" t="str">
            <v>姫路赤十字病院</v>
          </cell>
        </row>
        <row r="10">
          <cell r="A10">
            <v>32</v>
          </cell>
          <cell r="B10" t="str">
            <v>木下病院</v>
          </cell>
        </row>
        <row r="11">
          <cell r="A11">
            <v>33</v>
          </cell>
          <cell r="B11" t="str">
            <v>医療法人　佑健会　木村病院</v>
          </cell>
        </row>
        <row r="12">
          <cell r="A12">
            <v>34</v>
          </cell>
          <cell r="B12" t="str">
            <v>姫路聖マリア病院</v>
          </cell>
        </row>
        <row r="13">
          <cell r="A13">
            <v>35</v>
          </cell>
          <cell r="B13" t="str">
            <v>医療法人松浦会　姫路第一病院</v>
          </cell>
        </row>
        <row r="14">
          <cell r="A14">
            <v>36</v>
          </cell>
          <cell r="B14" t="str">
            <v>医療法人　仁寿会　石川病院</v>
          </cell>
        </row>
        <row r="15">
          <cell r="A15">
            <v>38</v>
          </cell>
          <cell r="B15" t="str">
            <v>医療法人財団清良会 書写病院</v>
          </cell>
        </row>
        <row r="16">
          <cell r="A16">
            <v>39</v>
          </cell>
          <cell r="B16" t="str">
            <v>國富胃腸病院</v>
          </cell>
        </row>
        <row r="17">
          <cell r="A17">
            <v>41</v>
          </cell>
          <cell r="B17" t="str">
            <v>中谷病院</v>
          </cell>
        </row>
        <row r="18">
          <cell r="A18">
            <v>42</v>
          </cell>
          <cell r="B18" t="str">
            <v>神野病院</v>
          </cell>
        </row>
        <row r="19">
          <cell r="A19">
            <v>43</v>
          </cell>
          <cell r="B19" t="str">
            <v>社会医療法人 松藤会 入江病院</v>
          </cell>
        </row>
        <row r="20">
          <cell r="A20">
            <v>44</v>
          </cell>
          <cell r="B20" t="str">
            <v>医療法人公仁会姫路中央病院</v>
          </cell>
        </row>
        <row r="21">
          <cell r="A21">
            <v>46</v>
          </cell>
          <cell r="B21" t="str">
            <v>山田病院</v>
          </cell>
        </row>
        <row r="22">
          <cell r="A22">
            <v>50</v>
          </cell>
          <cell r="B22" t="str">
            <v>医療法人全人会仁恵病院</v>
          </cell>
        </row>
        <row r="23">
          <cell r="A23">
            <v>51</v>
          </cell>
          <cell r="B23" t="str">
            <v>社会医療法人　恵風会　高岡病院</v>
          </cell>
        </row>
        <row r="24">
          <cell r="A24">
            <v>52</v>
          </cell>
          <cell r="B24" t="str">
            <v>医療法人山伍会　播磨大塩病院</v>
          </cell>
        </row>
        <row r="25">
          <cell r="A25">
            <v>56</v>
          </cell>
          <cell r="B25" t="str">
            <v>医療法人社団綱島会厚生病院</v>
          </cell>
        </row>
        <row r="26">
          <cell r="A26">
            <v>57</v>
          </cell>
          <cell r="B26" t="str">
            <v>井野病院</v>
          </cell>
        </row>
        <row r="27">
          <cell r="A27">
            <v>58</v>
          </cell>
          <cell r="B27" t="str">
            <v>医療法人社団みどりの会酒井病院</v>
          </cell>
        </row>
        <row r="28">
          <cell r="A28">
            <v>61</v>
          </cell>
          <cell r="B28" t="str">
            <v>医療法人社団光風会　長久病院</v>
          </cell>
        </row>
        <row r="29">
          <cell r="A29">
            <v>62</v>
          </cell>
          <cell r="B29" t="str">
            <v>金田病院</v>
          </cell>
        </row>
        <row r="30">
          <cell r="A30">
            <v>63</v>
          </cell>
          <cell r="B30" t="str">
            <v>医療法人社団普門会　姫路田中病院</v>
          </cell>
        </row>
        <row r="31">
          <cell r="A31">
            <v>66</v>
          </cell>
          <cell r="B31" t="str">
            <v>宗教法人　本覚寺診療所</v>
          </cell>
        </row>
        <row r="32">
          <cell r="A32">
            <v>67</v>
          </cell>
          <cell r="B32" t="str">
            <v>糖尿病内科　西詰医院</v>
          </cell>
        </row>
        <row r="33">
          <cell r="A33">
            <v>68</v>
          </cell>
          <cell r="B33" t="str">
            <v>国部医院</v>
          </cell>
        </row>
        <row r="34">
          <cell r="A34">
            <v>73</v>
          </cell>
          <cell r="B34" t="str">
            <v>森田医院</v>
          </cell>
        </row>
        <row r="35">
          <cell r="A35">
            <v>74</v>
          </cell>
          <cell r="B35" t="str">
            <v>段　医院</v>
          </cell>
        </row>
        <row r="36">
          <cell r="A36">
            <v>76</v>
          </cell>
          <cell r="B36" t="str">
            <v>藤戸内科</v>
          </cell>
        </row>
        <row r="37">
          <cell r="A37">
            <v>77</v>
          </cell>
          <cell r="B37" t="str">
            <v>医療法人社団陽明会　木村内科</v>
          </cell>
        </row>
        <row r="38">
          <cell r="A38">
            <v>85</v>
          </cell>
          <cell r="B38" t="str">
            <v>空地医院</v>
          </cell>
        </row>
        <row r="39">
          <cell r="A39">
            <v>86</v>
          </cell>
          <cell r="B39" t="str">
            <v>つきたに医院</v>
          </cell>
        </row>
        <row r="40">
          <cell r="A40">
            <v>87</v>
          </cell>
          <cell r="B40" t="str">
            <v>白枝医院</v>
          </cell>
        </row>
        <row r="41">
          <cell r="A41">
            <v>94</v>
          </cell>
          <cell r="B41" t="str">
            <v>空地内科院</v>
          </cell>
        </row>
        <row r="42">
          <cell r="A42">
            <v>95</v>
          </cell>
          <cell r="B42" t="str">
            <v>西庵医院</v>
          </cell>
        </row>
        <row r="43">
          <cell r="A43">
            <v>98</v>
          </cell>
          <cell r="B43" t="str">
            <v>寺田内科・呼吸器科</v>
          </cell>
        </row>
        <row r="44">
          <cell r="A44">
            <v>101</v>
          </cell>
          <cell r="B44" t="str">
            <v>須山内科循環器内科</v>
          </cell>
        </row>
        <row r="45">
          <cell r="A45">
            <v>103</v>
          </cell>
          <cell r="B45" t="str">
            <v>阿佐美内科医院</v>
          </cell>
        </row>
        <row r="46">
          <cell r="A46">
            <v>106</v>
          </cell>
          <cell r="B46" t="str">
            <v>辰巳内科・眼科</v>
          </cell>
        </row>
        <row r="47">
          <cell r="A47">
            <v>108</v>
          </cell>
          <cell r="B47" t="str">
            <v>井上内科医院</v>
          </cell>
        </row>
        <row r="48">
          <cell r="A48">
            <v>111</v>
          </cell>
          <cell r="B48" t="str">
            <v>福本内科</v>
          </cell>
        </row>
        <row r="49">
          <cell r="A49">
            <v>117</v>
          </cell>
          <cell r="B49" t="str">
            <v>医療法人社団真研会　大田医院</v>
          </cell>
        </row>
        <row r="50">
          <cell r="A50">
            <v>119</v>
          </cell>
          <cell r="B50" t="str">
            <v>吉川内科医院</v>
          </cell>
        </row>
        <row r="51">
          <cell r="A51">
            <v>124</v>
          </cell>
          <cell r="B51" t="str">
            <v>森内科医院</v>
          </cell>
        </row>
        <row r="52">
          <cell r="A52">
            <v>125</v>
          </cell>
          <cell r="B52" t="str">
            <v>井上医院</v>
          </cell>
        </row>
        <row r="53">
          <cell r="A53">
            <v>127</v>
          </cell>
          <cell r="B53" t="str">
            <v>藤本医院</v>
          </cell>
        </row>
        <row r="54">
          <cell r="A54">
            <v>135</v>
          </cell>
          <cell r="B54" t="str">
            <v>医療法人社団　倉橋内科医院</v>
          </cell>
        </row>
        <row r="55">
          <cell r="A55">
            <v>136</v>
          </cell>
          <cell r="B55" t="str">
            <v>菊川荒木内科心療内科</v>
          </cell>
        </row>
        <row r="56">
          <cell r="A56">
            <v>137</v>
          </cell>
          <cell r="B56" t="str">
            <v>高見医院</v>
          </cell>
        </row>
        <row r="57">
          <cell r="A57">
            <v>138</v>
          </cell>
          <cell r="B57" t="str">
            <v>和辻医院</v>
          </cell>
        </row>
        <row r="58">
          <cell r="A58">
            <v>139</v>
          </cell>
          <cell r="B58" t="str">
            <v>姫路市立　四郷診療所</v>
          </cell>
        </row>
        <row r="59">
          <cell r="A59">
            <v>145</v>
          </cell>
          <cell r="B59" t="str">
            <v>瀧谷内科医院</v>
          </cell>
        </row>
        <row r="60">
          <cell r="A60">
            <v>146</v>
          </cell>
          <cell r="B60" t="str">
            <v>佐谷医院</v>
          </cell>
        </row>
        <row r="61">
          <cell r="A61">
            <v>148</v>
          </cell>
          <cell r="B61" t="str">
            <v>浜島医院</v>
          </cell>
        </row>
        <row r="62">
          <cell r="A62">
            <v>162</v>
          </cell>
          <cell r="B62" t="str">
            <v>医療法人社団 寺西医院</v>
          </cell>
        </row>
        <row r="63">
          <cell r="A63">
            <v>165</v>
          </cell>
          <cell r="B63" t="str">
            <v>山陽特殊製鋼株式会社診療所</v>
          </cell>
        </row>
        <row r="64">
          <cell r="A64">
            <v>166</v>
          </cell>
          <cell r="B64" t="str">
            <v>深津内科診療所</v>
          </cell>
        </row>
        <row r="65">
          <cell r="A65">
            <v>170</v>
          </cell>
          <cell r="B65" t="str">
            <v>深津内科医院</v>
          </cell>
        </row>
        <row r="66">
          <cell r="A66">
            <v>171</v>
          </cell>
          <cell r="B66" t="str">
            <v>桜井内科</v>
          </cell>
        </row>
        <row r="67">
          <cell r="A67">
            <v>173</v>
          </cell>
          <cell r="B67" t="str">
            <v>泉内科医院</v>
          </cell>
        </row>
        <row r="68">
          <cell r="A68">
            <v>177</v>
          </cell>
          <cell r="B68" t="str">
            <v>塩住医院</v>
          </cell>
        </row>
        <row r="69">
          <cell r="A69">
            <v>180</v>
          </cell>
          <cell r="B69" t="str">
            <v>小嶋診療所</v>
          </cell>
        </row>
        <row r="70">
          <cell r="A70">
            <v>181</v>
          </cell>
          <cell r="B70" t="str">
            <v>土井医院</v>
          </cell>
        </row>
        <row r="71">
          <cell r="A71">
            <v>186</v>
          </cell>
          <cell r="B71" t="str">
            <v>塚本内科循環器科</v>
          </cell>
        </row>
        <row r="72">
          <cell r="A72">
            <v>188</v>
          </cell>
          <cell r="B72" t="str">
            <v>船越内科クリニック</v>
          </cell>
        </row>
        <row r="73">
          <cell r="A73">
            <v>190</v>
          </cell>
          <cell r="B73" t="str">
            <v>くるす医院</v>
          </cell>
        </row>
        <row r="74">
          <cell r="A74">
            <v>191</v>
          </cell>
          <cell r="B74" t="str">
            <v>五島診療所</v>
          </cell>
        </row>
        <row r="75">
          <cell r="A75">
            <v>194</v>
          </cell>
          <cell r="B75" t="str">
            <v>三木医院</v>
          </cell>
        </row>
        <row r="76">
          <cell r="A76">
            <v>211</v>
          </cell>
          <cell r="B76" t="str">
            <v>朝山内科医院</v>
          </cell>
        </row>
        <row r="77">
          <cell r="A77">
            <v>213</v>
          </cell>
          <cell r="B77" t="str">
            <v>美野内科医院</v>
          </cell>
        </row>
        <row r="78">
          <cell r="A78">
            <v>217</v>
          </cell>
          <cell r="B78" t="str">
            <v>医療法人社団　石橋内科</v>
          </cell>
        </row>
        <row r="79">
          <cell r="A79">
            <v>219</v>
          </cell>
          <cell r="B79" t="str">
            <v>長久天満診療所</v>
          </cell>
        </row>
        <row r="80">
          <cell r="A80">
            <v>221</v>
          </cell>
          <cell r="B80" t="str">
            <v>金澤医院</v>
          </cell>
        </row>
        <row r="81">
          <cell r="A81">
            <v>222</v>
          </cell>
          <cell r="B81" t="str">
            <v>書写西村内科</v>
          </cell>
        </row>
        <row r="82">
          <cell r="A82">
            <v>223</v>
          </cell>
          <cell r="B82" t="str">
            <v>医療法人社団西川内科医院</v>
          </cell>
        </row>
        <row r="83">
          <cell r="A83">
            <v>224</v>
          </cell>
          <cell r="B83" t="str">
            <v>水野内科医院</v>
          </cell>
        </row>
        <row r="84">
          <cell r="A84">
            <v>225</v>
          </cell>
          <cell r="B84" t="str">
            <v>久保内科</v>
          </cell>
        </row>
        <row r="85">
          <cell r="A85">
            <v>226</v>
          </cell>
          <cell r="B85" t="str">
            <v>山本内科胃腸科</v>
          </cell>
        </row>
        <row r="86">
          <cell r="A86">
            <v>228</v>
          </cell>
          <cell r="B86" t="str">
            <v>ごばん内科医院</v>
          </cell>
        </row>
        <row r="87">
          <cell r="A87">
            <v>2086</v>
          </cell>
          <cell r="B87" t="str">
            <v>石田クリニック</v>
          </cell>
        </row>
        <row r="88">
          <cell r="A88">
            <v>234</v>
          </cell>
          <cell r="B88" t="str">
            <v>小見山医院</v>
          </cell>
        </row>
        <row r="89">
          <cell r="A89">
            <v>235</v>
          </cell>
          <cell r="B89" t="str">
            <v>神頭医院</v>
          </cell>
        </row>
        <row r="90">
          <cell r="A90">
            <v>236</v>
          </cell>
          <cell r="B90" t="str">
            <v>三谷内科医院</v>
          </cell>
        </row>
        <row r="91">
          <cell r="A91">
            <v>237</v>
          </cell>
          <cell r="B91" t="str">
            <v>白井医院</v>
          </cell>
        </row>
        <row r="92">
          <cell r="A92">
            <v>238</v>
          </cell>
          <cell r="B92" t="str">
            <v>みやけ内科循環器科</v>
          </cell>
        </row>
        <row r="93">
          <cell r="A93">
            <v>241</v>
          </cell>
          <cell r="B93" t="str">
            <v>大島内科クリニック</v>
          </cell>
        </row>
        <row r="94">
          <cell r="A94">
            <v>244</v>
          </cell>
          <cell r="B94" t="str">
            <v>福間内科医院</v>
          </cell>
        </row>
        <row r="95">
          <cell r="A95">
            <v>251</v>
          </cell>
          <cell r="B95" t="str">
            <v>医療法人社団　岩根クリニック</v>
          </cell>
        </row>
        <row r="96">
          <cell r="A96">
            <v>252</v>
          </cell>
          <cell r="B96" t="str">
            <v>藤井内科クリニック</v>
          </cell>
        </row>
        <row r="97">
          <cell r="A97">
            <v>254</v>
          </cell>
          <cell r="B97" t="str">
            <v>はやし内科・循環器科</v>
          </cell>
        </row>
        <row r="98">
          <cell r="A98">
            <v>260</v>
          </cell>
          <cell r="B98" t="str">
            <v>井上クリニック</v>
          </cell>
        </row>
        <row r="99">
          <cell r="A99">
            <v>261</v>
          </cell>
          <cell r="B99" t="str">
            <v>にしあんクリニック内科外科</v>
          </cell>
        </row>
        <row r="100">
          <cell r="A100">
            <v>262</v>
          </cell>
          <cell r="B100" t="str">
            <v>ほづみ内科医院</v>
          </cell>
        </row>
        <row r="101">
          <cell r="A101">
            <v>263</v>
          </cell>
          <cell r="B101" t="str">
            <v>姫路市医師会診療所</v>
          </cell>
        </row>
        <row r="102">
          <cell r="A102">
            <v>265</v>
          </cell>
          <cell r="B102" t="str">
            <v>医療法人社団辻井はやし内科</v>
          </cell>
        </row>
        <row r="103">
          <cell r="A103">
            <v>267</v>
          </cell>
          <cell r="B103" t="str">
            <v>ヘルスコープあぼし診療所</v>
          </cell>
        </row>
        <row r="104">
          <cell r="A104">
            <v>269</v>
          </cell>
          <cell r="B104" t="str">
            <v>医療法人社団三和内科医院</v>
          </cell>
        </row>
        <row r="105">
          <cell r="A105">
            <v>270</v>
          </cell>
          <cell r="B105" t="str">
            <v>医療法人社団　おがさ内科</v>
          </cell>
        </row>
        <row r="106">
          <cell r="A106">
            <v>273</v>
          </cell>
          <cell r="B106" t="str">
            <v>近藤内科医院</v>
          </cell>
        </row>
        <row r="107">
          <cell r="A107">
            <v>274</v>
          </cell>
          <cell r="B107" t="str">
            <v>岡本内科</v>
          </cell>
        </row>
        <row r="108">
          <cell r="A108">
            <v>275</v>
          </cell>
          <cell r="B108" t="str">
            <v>水田クリニック</v>
          </cell>
        </row>
        <row r="109">
          <cell r="A109">
            <v>276</v>
          </cell>
          <cell r="B109" t="str">
            <v>山陽内科クリニック</v>
          </cell>
        </row>
        <row r="110">
          <cell r="A110">
            <v>277</v>
          </cell>
          <cell r="B110" t="str">
            <v>よしかた内科クリニック</v>
          </cell>
        </row>
        <row r="111">
          <cell r="A111">
            <v>280</v>
          </cell>
          <cell r="B111" t="str">
            <v>木村医院</v>
          </cell>
        </row>
        <row r="112">
          <cell r="A112">
            <v>281</v>
          </cell>
          <cell r="B112" t="str">
            <v>くろがね内科循環器科</v>
          </cell>
        </row>
        <row r="113">
          <cell r="A113">
            <v>283</v>
          </cell>
          <cell r="B113" t="str">
            <v>こがめ内科</v>
          </cell>
        </row>
        <row r="114">
          <cell r="A114">
            <v>284</v>
          </cell>
          <cell r="B114" t="str">
            <v>石橋内科広畑センチュリー病院</v>
          </cell>
        </row>
        <row r="115">
          <cell r="A115">
            <v>287</v>
          </cell>
          <cell r="B115" t="str">
            <v>医療法人社団大村内科</v>
          </cell>
        </row>
        <row r="116">
          <cell r="A116">
            <v>288</v>
          </cell>
          <cell r="B116" t="str">
            <v>野里門クリニック</v>
          </cell>
        </row>
        <row r="117">
          <cell r="A117">
            <v>289</v>
          </cell>
          <cell r="B117" t="str">
            <v>貴志内科クリニック</v>
          </cell>
        </row>
        <row r="118">
          <cell r="A118">
            <v>290</v>
          </cell>
          <cell r="B118" t="str">
            <v>松島クリニック</v>
          </cell>
        </row>
        <row r="119">
          <cell r="A119">
            <v>291</v>
          </cell>
          <cell r="B119" t="str">
            <v>水野クリニック</v>
          </cell>
        </row>
        <row r="120">
          <cell r="A120">
            <v>294</v>
          </cell>
          <cell r="B120" t="str">
            <v>田中クリニック</v>
          </cell>
        </row>
        <row r="121">
          <cell r="A121">
            <v>296</v>
          </cell>
          <cell r="B121" t="str">
            <v>松本内科クリニック</v>
          </cell>
        </row>
        <row r="122">
          <cell r="A122">
            <v>297</v>
          </cell>
          <cell r="B122" t="str">
            <v>社会医療法人　恵風会　けいふう心療クリニック</v>
          </cell>
        </row>
        <row r="123">
          <cell r="A123">
            <v>298</v>
          </cell>
          <cell r="B123" t="str">
            <v>医療法人社団阿保クリニック</v>
          </cell>
        </row>
        <row r="124">
          <cell r="A124">
            <v>300</v>
          </cell>
          <cell r="B124" t="str">
            <v>医療法人公仁会姫路中央病院附属クリニック</v>
          </cell>
        </row>
        <row r="125">
          <cell r="A125">
            <v>301</v>
          </cell>
          <cell r="B125" t="str">
            <v>八十内科クリニック</v>
          </cell>
        </row>
        <row r="126">
          <cell r="A126">
            <v>302</v>
          </cell>
          <cell r="B126" t="str">
            <v>吉本内科医院</v>
          </cell>
        </row>
        <row r="127">
          <cell r="A127">
            <v>304</v>
          </cell>
          <cell r="B127" t="str">
            <v>戸谷クリニック</v>
          </cell>
        </row>
        <row r="128">
          <cell r="A128">
            <v>305</v>
          </cell>
          <cell r="B128" t="str">
            <v>すがの内科クリニック</v>
          </cell>
        </row>
        <row r="129">
          <cell r="A129">
            <v>307</v>
          </cell>
          <cell r="B129" t="str">
            <v>小西医院</v>
          </cell>
        </row>
        <row r="130">
          <cell r="A130">
            <v>309</v>
          </cell>
          <cell r="B130" t="str">
            <v>西門内科</v>
          </cell>
        </row>
        <row r="131">
          <cell r="A131">
            <v>310</v>
          </cell>
          <cell r="B131" t="str">
            <v>平石医院</v>
          </cell>
        </row>
        <row r="132">
          <cell r="A132">
            <v>311</v>
          </cell>
          <cell r="B132" t="str">
            <v>山本内科医院</v>
          </cell>
        </row>
        <row r="133">
          <cell r="A133">
            <v>314</v>
          </cell>
          <cell r="B133" t="str">
            <v>中村外科胃腸科</v>
          </cell>
        </row>
        <row r="134">
          <cell r="A134">
            <v>315</v>
          </cell>
          <cell r="B134" t="str">
            <v>松浦診療所</v>
          </cell>
        </row>
        <row r="135">
          <cell r="A135">
            <v>317</v>
          </cell>
          <cell r="B135" t="str">
            <v>姫路市国民健康保険家島診療所</v>
          </cell>
        </row>
        <row r="136">
          <cell r="A136">
            <v>318</v>
          </cell>
          <cell r="B136" t="str">
            <v>真浦クリニック</v>
          </cell>
        </row>
        <row r="137">
          <cell r="A137">
            <v>319</v>
          </cell>
          <cell r="B137" t="str">
            <v>姫路市立ぼうぜ医院</v>
          </cell>
        </row>
        <row r="138">
          <cell r="A138">
            <v>320</v>
          </cell>
          <cell r="B138" t="str">
            <v>安富診療所</v>
          </cell>
        </row>
        <row r="139">
          <cell r="A139">
            <v>323</v>
          </cell>
          <cell r="B139" t="str">
            <v>中山クリニック</v>
          </cell>
        </row>
        <row r="140">
          <cell r="A140">
            <v>324</v>
          </cell>
          <cell r="B140" t="str">
            <v>なべたに内科クリニック</v>
          </cell>
        </row>
        <row r="141">
          <cell r="A141">
            <v>326</v>
          </cell>
          <cell r="B141" t="str">
            <v>松浦医院</v>
          </cell>
        </row>
        <row r="142">
          <cell r="A142">
            <v>327</v>
          </cell>
          <cell r="B142" t="str">
            <v>森田内科・循環器科</v>
          </cell>
        </row>
        <row r="143">
          <cell r="A143">
            <v>328</v>
          </cell>
          <cell r="B143" t="str">
            <v>花房内科・消化器科</v>
          </cell>
        </row>
        <row r="144">
          <cell r="A144">
            <v>330</v>
          </cell>
          <cell r="B144" t="str">
            <v>さだとうクリニック</v>
          </cell>
        </row>
        <row r="145">
          <cell r="A145">
            <v>331</v>
          </cell>
          <cell r="B145" t="str">
            <v>西川クリニック</v>
          </cell>
        </row>
        <row r="146">
          <cell r="A146">
            <v>333</v>
          </cell>
          <cell r="B146" t="str">
            <v>かじや循環器内科</v>
          </cell>
        </row>
        <row r="147">
          <cell r="A147">
            <v>334</v>
          </cell>
          <cell r="B147" t="str">
            <v>せおクリニック内科眼科</v>
          </cell>
        </row>
        <row r="148">
          <cell r="A148">
            <v>336</v>
          </cell>
          <cell r="B148" t="str">
            <v>いけがみクリニック</v>
          </cell>
        </row>
        <row r="149">
          <cell r="A149">
            <v>337</v>
          </cell>
          <cell r="B149" t="str">
            <v>三輪小児科</v>
          </cell>
        </row>
        <row r="150">
          <cell r="A150">
            <v>339</v>
          </cell>
          <cell r="B150" t="str">
            <v>本郷小児科医院</v>
          </cell>
        </row>
        <row r="151">
          <cell r="A151">
            <v>340</v>
          </cell>
          <cell r="B151" t="str">
            <v>医療法人社団　小山医院</v>
          </cell>
        </row>
        <row r="152">
          <cell r="A152">
            <v>344</v>
          </cell>
          <cell r="B152" t="str">
            <v>木花クリニック</v>
          </cell>
        </row>
        <row r="153">
          <cell r="A153">
            <v>345</v>
          </cell>
          <cell r="B153" t="str">
            <v>かりの小児科</v>
          </cell>
        </row>
        <row r="154">
          <cell r="A154">
            <v>349</v>
          </cell>
          <cell r="B154" t="str">
            <v>金澤小児科医院</v>
          </cell>
        </row>
        <row r="155">
          <cell r="A155">
            <v>350</v>
          </cell>
          <cell r="B155" t="str">
            <v>五百井小児科</v>
          </cell>
        </row>
        <row r="156">
          <cell r="A156">
            <v>353</v>
          </cell>
          <cell r="B156" t="str">
            <v>清水医院</v>
          </cell>
        </row>
        <row r="157">
          <cell r="A157">
            <v>354</v>
          </cell>
          <cell r="B157" t="str">
            <v>清水小児科</v>
          </cell>
        </row>
        <row r="158">
          <cell r="A158">
            <v>357</v>
          </cell>
          <cell r="B158" t="str">
            <v>岡藤小児科医院</v>
          </cell>
        </row>
        <row r="159">
          <cell r="A159">
            <v>359</v>
          </cell>
          <cell r="B159" t="str">
            <v>はちわかこどもクリニック</v>
          </cell>
        </row>
        <row r="160">
          <cell r="A160">
            <v>360</v>
          </cell>
          <cell r="B160" t="str">
            <v>くろさか小児科アレルギー科</v>
          </cell>
        </row>
        <row r="161">
          <cell r="A161">
            <v>361</v>
          </cell>
          <cell r="B161" t="str">
            <v>山田こどもクリニック</v>
          </cell>
        </row>
        <row r="162">
          <cell r="A162">
            <v>364</v>
          </cell>
          <cell r="B162" t="str">
            <v>転馬こどもの診療所</v>
          </cell>
        </row>
        <row r="163">
          <cell r="A163">
            <v>366</v>
          </cell>
          <cell r="B163" t="str">
            <v>野間こどもクリニック</v>
          </cell>
        </row>
        <row r="164">
          <cell r="A164">
            <v>367</v>
          </cell>
          <cell r="B164" t="str">
            <v>藤原小児科クリニック</v>
          </cell>
        </row>
        <row r="165">
          <cell r="A165">
            <v>368</v>
          </cell>
          <cell r="B165" t="str">
            <v>どいこどもクリニック</v>
          </cell>
        </row>
        <row r="166">
          <cell r="A166">
            <v>369</v>
          </cell>
          <cell r="B166" t="str">
            <v>岡こどもクリニック</v>
          </cell>
        </row>
        <row r="167">
          <cell r="A167">
            <v>370</v>
          </cell>
          <cell r="B167" t="str">
            <v>北野小児科クリニック</v>
          </cell>
        </row>
        <row r="168">
          <cell r="A168">
            <v>371</v>
          </cell>
          <cell r="B168" t="str">
            <v>早野小児科</v>
          </cell>
        </row>
        <row r="169">
          <cell r="A169">
            <v>372</v>
          </cell>
          <cell r="B169" t="str">
            <v>上原小児クリニック</v>
          </cell>
        </row>
        <row r="170">
          <cell r="A170">
            <v>382</v>
          </cell>
          <cell r="B170" t="str">
            <v>医療法人社団こうのとり会西川産婦人科</v>
          </cell>
        </row>
        <row r="171">
          <cell r="A171">
            <v>387</v>
          </cell>
          <cell r="B171" t="str">
            <v>太田産婦人科医院</v>
          </cell>
        </row>
        <row r="172">
          <cell r="A172">
            <v>391</v>
          </cell>
          <cell r="B172" t="str">
            <v>中林産婦人科クリニック</v>
          </cell>
        </row>
        <row r="173">
          <cell r="A173">
            <v>392</v>
          </cell>
          <cell r="B173" t="str">
            <v>岡本愛育医院</v>
          </cell>
        </row>
        <row r="174">
          <cell r="A174">
            <v>394</v>
          </cell>
          <cell r="B174" t="str">
            <v>医療法人社団　立岩産婦人科医院</v>
          </cell>
        </row>
        <row r="175">
          <cell r="A175">
            <v>402</v>
          </cell>
          <cell r="B175" t="str">
            <v>井上産婦人科医院</v>
          </cell>
        </row>
        <row r="176">
          <cell r="A176">
            <v>403</v>
          </cell>
          <cell r="B176" t="str">
            <v>和田産婦人科</v>
          </cell>
        </row>
        <row r="177">
          <cell r="A177">
            <v>404</v>
          </cell>
          <cell r="B177" t="str">
            <v>平田医院</v>
          </cell>
        </row>
        <row r="178">
          <cell r="A178">
            <v>405</v>
          </cell>
          <cell r="B178" t="str">
            <v>親愛産婦人科</v>
          </cell>
        </row>
        <row r="179">
          <cell r="A179">
            <v>407</v>
          </cell>
          <cell r="B179" t="str">
            <v>おおたレディースクリニック</v>
          </cell>
        </row>
        <row r="180">
          <cell r="A180">
            <v>408</v>
          </cell>
          <cell r="B180" t="str">
            <v>Kobaレディースクリニック</v>
          </cell>
        </row>
        <row r="181">
          <cell r="A181">
            <v>409</v>
          </cell>
          <cell r="B181" t="str">
            <v>医療法人社団 河原レディースクリニック</v>
          </cell>
        </row>
        <row r="182">
          <cell r="A182">
            <v>410</v>
          </cell>
          <cell r="B182" t="str">
            <v>医療法人社団こうのとり会西川レディースクリニック</v>
          </cell>
        </row>
        <row r="183">
          <cell r="A183">
            <v>420</v>
          </cell>
          <cell r="B183" t="str">
            <v>医療法人清和会　中村耳鼻咽喉科</v>
          </cell>
        </row>
        <row r="184">
          <cell r="A184">
            <v>422</v>
          </cell>
          <cell r="B184" t="str">
            <v>最上クリニック</v>
          </cell>
        </row>
        <row r="185">
          <cell r="A185">
            <v>426</v>
          </cell>
          <cell r="B185" t="str">
            <v>尾上眼科</v>
          </cell>
        </row>
        <row r="186">
          <cell r="A186">
            <v>428</v>
          </cell>
          <cell r="B186" t="str">
            <v>岩崎眼科</v>
          </cell>
        </row>
        <row r="187">
          <cell r="A187">
            <v>429</v>
          </cell>
          <cell r="B187" t="str">
            <v>梅田耳鼻咽喉科医院</v>
          </cell>
        </row>
        <row r="188">
          <cell r="A188">
            <v>431</v>
          </cell>
          <cell r="B188" t="str">
            <v>土井眼科</v>
          </cell>
        </row>
        <row r="189">
          <cell r="A189">
            <v>434</v>
          </cell>
          <cell r="B189" t="str">
            <v>野中耳鼻咽喉科</v>
          </cell>
        </row>
        <row r="190">
          <cell r="A190">
            <v>436</v>
          </cell>
          <cell r="B190" t="str">
            <v>吉田眼科医院</v>
          </cell>
        </row>
        <row r="191">
          <cell r="A191">
            <v>441</v>
          </cell>
          <cell r="B191" t="str">
            <v>三木眼科</v>
          </cell>
        </row>
        <row r="192">
          <cell r="A192">
            <v>442</v>
          </cell>
          <cell r="B192" t="str">
            <v>医療法人社団古林眼科医院</v>
          </cell>
        </row>
        <row r="193">
          <cell r="A193">
            <v>448</v>
          </cell>
          <cell r="B193" t="str">
            <v>知原眼科</v>
          </cell>
        </row>
        <row r="194">
          <cell r="A194">
            <v>452</v>
          </cell>
          <cell r="B194" t="str">
            <v>長谷川耳鼻咽喉科</v>
          </cell>
        </row>
        <row r="195">
          <cell r="A195">
            <v>455</v>
          </cell>
          <cell r="B195" t="str">
            <v>駅ビル眼科フクナガ</v>
          </cell>
        </row>
        <row r="196">
          <cell r="A196">
            <v>457</v>
          </cell>
          <cell r="B196" t="str">
            <v>松本耳鼻咽喉科</v>
          </cell>
        </row>
        <row r="197">
          <cell r="A197">
            <v>459</v>
          </cell>
          <cell r="B197" t="str">
            <v>門屋眼科</v>
          </cell>
        </row>
        <row r="198">
          <cell r="A198">
            <v>462</v>
          </cell>
          <cell r="B198" t="str">
            <v>伊東眼科医院</v>
          </cell>
        </row>
        <row r="199">
          <cell r="A199">
            <v>463</v>
          </cell>
          <cell r="B199" t="str">
            <v>まさき眼科</v>
          </cell>
        </row>
        <row r="200">
          <cell r="A200">
            <v>467</v>
          </cell>
          <cell r="B200" t="str">
            <v>医療法人社団　慎心会　河野眼科クリニック</v>
          </cell>
        </row>
        <row r="201">
          <cell r="A201">
            <v>468</v>
          </cell>
          <cell r="B201" t="str">
            <v>瓦井耳鼻咽喉科医院</v>
          </cell>
        </row>
        <row r="202">
          <cell r="A202">
            <v>471</v>
          </cell>
          <cell r="B202" t="str">
            <v>くるす眼科クリニック</v>
          </cell>
        </row>
        <row r="203">
          <cell r="A203">
            <v>475</v>
          </cell>
          <cell r="B203" t="str">
            <v>梅津眼科</v>
          </cell>
        </row>
        <row r="204">
          <cell r="A204">
            <v>476</v>
          </cell>
          <cell r="B204" t="str">
            <v>小林眼科</v>
          </cell>
        </row>
        <row r="205">
          <cell r="A205">
            <v>477</v>
          </cell>
          <cell r="B205" t="str">
            <v>こじま眼科</v>
          </cell>
        </row>
        <row r="206">
          <cell r="A206">
            <v>479</v>
          </cell>
          <cell r="B206" t="str">
            <v>ほしたにクリニック</v>
          </cell>
        </row>
        <row r="207">
          <cell r="A207">
            <v>490</v>
          </cell>
          <cell r="B207" t="str">
            <v>藤田クリニック</v>
          </cell>
        </row>
        <row r="208">
          <cell r="A208">
            <v>491</v>
          </cell>
          <cell r="B208" t="str">
            <v>中山外科</v>
          </cell>
        </row>
        <row r="209">
          <cell r="A209">
            <v>496</v>
          </cell>
          <cell r="B209" t="str">
            <v>片嶋循環器内科･外科クリニック</v>
          </cell>
        </row>
        <row r="210">
          <cell r="A210">
            <v>498</v>
          </cell>
          <cell r="B210" t="str">
            <v>戸谷整形外科・外科</v>
          </cell>
        </row>
        <row r="211">
          <cell r="A211">
            <v>499</v>
          </cell>
          <cell r="B211" t="str">
            <v>奥山クリニック</v>
          </cell>
        </row>
        <row r="212">
          <cell r="A212">
            <v>502</v>
          </cell>
          <cell r="B212" t="str">
            <v>医療法人社団安積外科胃腸科医院</v>
          </cell>
        </row>
        <row r="213">
          <cell r="A213">
            <v>503</v>
          </cell>
          <cell r="B213" t="str">
            <v>宇野津整形外科医院</v>
          </cell>
        </row>
        <row r="214">
          <cell r="A214">
            <v>505</v>
          </cell>
          <cell r="B214" t="str">
            <v>柴田整形外科クリニック</v>
          </cell>
        </row>
        <row r="215">
          <cell r="A215">
            <v>510</v>
          </cell>
          <cell r="B215" t="str">
            <v>医療法人社団仁慈会中野診療所</v>
          </cell>
        </row>
        <row r="216">
          <cell r="A216">
            <v>511</v>
          </cell>
          <cell r="B216" t="str">
            <v>石川医院</v>
          </cell>
        </row>
        <row r="217">
          <cell r="A217">
            <v>516</v>
          </cell>
          <cell r="B217" t="str">
            <v>河野医院</v>
          </cell>
        </row>
        <row r="218">
          <cell r="A218">
            <v>518</v>
          </cell>
          <cell r="B218" t="str">
            <v>医療法人社団　岡田内科</v>
          </cell>
        </row>
        <row r="219">
          <cell r="A219">
            <v>523</v>
          </cell>
          <cell r="B219" t="str">
            <v>医療法人社団　高祖整形外科医院</v>
          </cell>
        </row>
        <row r="220">
          <cell r="A220">
            <v>525</v>
          </cell>
          <cell r="B220" t="str">
            <v>クレモト外科</v>
          </cell>
        </row>
        <row r="221">
          <cell r="A221">
            <v>526</v>
          </cell>
          <cell r="B221" t="str">
            <v>土居医院</v>
          </cell>
        </row>
        <row r="222">
          <cell r="A222">
            <v>530</v>
          </cell>
          <cell r="B222" t="str">
            <v>小原医院</v>
          </cell>
        </row>
        <row r="223">
          <cell r="A223">
            <v>531</v>
          </cell>
          <cell r="B223" t="str">
            <v>ナカムラ医院</v>
          </cell>
        </row>
        <row r="224">
          <cell r="A224">
            <v>532</v>
          </cell>
          <cell r="B224" t="str">
            <v>白國医院</v>
          </cell>
        </row>
        <row r="225">
          <cell r="A225">
            <v>533</v>
          </cell>
          <cell r="B225" t="str">
            <v>原　医院</v>
          </cell>
        </row>
        <row r="226">
          <cell r="A226">
            <v>534</v>
          </cell>
          <cell r="B226" t="str">
            <v>平野整形外科</v>
          </cell>
        </row>
        <row r="227">
          <cell r="A227">
            <v>535</v>
          </cell>
          <cell r="B227" t="str">
            <v>姫路地蔵温泉みやもと診療所</v>
          </cell>
        </row>
        <row r="228">
          <cell r="A228">
            <v>538</v>
          </cell>
          <cell r="B228" t="str">
            <v>医療法人社団　誠実会　川崎医院</v>
          </cell>
        </row>
        <row r="229">
          <cell r="A229">
            <v>539</v>
          </cell>
          <cell r="B229" t="str">
            <v>光寿会クリニック</v>
          </cell>
        </row>
        <row r="230">
          <cell r="A230">
            <v>542</v>
          </cell>
          <cell r="B230" t="str">
            <v>医療法人社団　長　整形外科</v>
          </cell>
        </row>
        <row r="231">
          <cell r="A231">
            <v>543</v>
          </cell>
          <cell r="B231" t="str">
            <v>かしもと整形外科医院</v>
          </cell>
        </row>
        <row r="232">
          <cell r="A232">
            <v>544</v>
          </cell>
          <cell r="B232" t="str">
            <v>栗原整形外科</v>
          </cell>
        </row>
        <row r="233">
          <cell r="A233">
            <v>545</v>
          </cell>
          <cell r="B233" t="str">
            <v>医療法人社団桃井整形外科</v>
          </cell>
        </row>
        <row r="234">
          <cell r="A234">
            <v>546</v>
          </cell>
          <cell r="B234" t="str">
            <v>生田クリニック</v>
          </cell>
        </row>
        <row r="235">
          <cell r="A235">
            <v>547</v>
          </cell>
          <cell r="B235" t="str">
            <v>山田クリニック</v>
          </cell>
        </row>
        <row r="236">
          <cell r="A236">
            <v>548</v>
          </cell>
          <cell r="B236" t="str">
            <v>医療法人社団てらおクリニック</v>
          </cell>
        </row>
        <row r="237">
          <cell r="A237">
            <v>551</v>
          </cell>
          <cell r="B237" t="str">
            <v>長久整形外科</v>
          </cell>
        </row>
        <row r="238">
          <cell r="A238">
            <v>552</v>
          </cell>
          <cell r="B238" t="str">
            <v>まきの外科・胃腸科診療所</v>
          </cell>
        </row>
        <row r="239">
          <cell r="A239">
            <v>553</v>
          </cell>
          <cell r="B239" t="str">
            <v>中村純クリニック</v>
          </cell>
        </row>
        <row r="240">
          <cell r="A240">
            <v>554</v>
          </cell>
          <cell r="B240" t="str">
            <v>医療法人社団太陽会　ひまわり整形外科</v>
          </cell>
        </row>
        <row r="241">
          <cell r="A241">
            <v>555</v>
          </cell>
          <cell r="B241" t="str">
            <v>竹村整形外科医院</v>
          </cell>
        </row>
        <row r="242">
          <cell r="A242">
            <v>556</v>
          </cell>
          <cell r="B242" t="str">
            <v>日並内科外科医院</v>
          </cell>
        </row>
        <row r="243">
          <cell r="A243">
            <v>557</v>
          </cell>
          <cell r="B243" t="str">
            <v>丸尾内科外科</v>
          </cell>
        </row>
        <row r="244">
          <cell r="A244">
            <v>558</v>
          </cell>
          <cell r="B244" t="str">
            <v>日野整形外科</v>
          </cell>
        </row>
        <row r="245">
          <cell r="A245">
            <v>559</v>
          </cell>
          <cell r="B245" t="str">
            <v>もりたクリニック</v>
          </cell>
        </row>
        <row r="246">
          <cell r="A246">
            <v>560</v>
          </cell>
          <cell r="B246" t="str">
            <v>土井クリニック</v>
          </cell>
        </row>
        <row r="247">
          <cell r="A247">
            <v>561</v>
          </cell>
          <cell r="B247" t="str">
            <v>にしはら乳腺クリニック</v>
          </cell>
        </row>
        <row r="248">
          <cell r="A248">
            <v>562</v>
          </cell>
          <cell r="B248" t="str">
            <v>医療法人社団いしづか乳腺外科クリニック</v>
          </cell>
        </row>
        <row r="249">
          <cell r="A249">
            <v>563</v>
          </cell>
          <cell r="B249" t="str">
            <v>整形外科ほそいクリニック</v>
          </cell>
        </row>
        <row r="250">
          <cell r="A250">
            <v>569</v>
          </cell>
          <cell r="B250" t="str">
            <v>山田脳神経外科医院</v>
          </cell>
        </row>
        <row r="251">
          <cell r="A251">
            <v>593</v>
          </cell>
          <cell r="B251" t="str">
            <v>中塚泌尿器科医院</v>
          </cell>
        </row>
        <row r="252">
          <cell r="A252">
            <v>596</v>
          </cell>
          <cell r="B252" t="str">
            <v>岸田医院</v>
          </cell>
        </row>
        <row r="253">
          <cell r="A253">
            <v>597</v>
          </cell>
          <cell r="B253" t="str">
            <v>若林医院</v>
          </cell>
        </row>
        <row r="254">
          <cell r="A254">
            <v>600</v>
          </cell>
          <cell r="B254" t="str">
            <v>浦上胃腸科外科医院</v>
          </cell>
        </row>
        <row r="255">
          <cell r="A255">
            <v>602</v>
          </cell>
          <cell r="B255" t="str">
            <v>岡崎外科消化器肛門クリニック</v>
          </cell>
        </row>
        <row r="256">
          <cell r="A256">
            <v>604</v>
          </cell>
          <cell r="B256" t="str">
            <v>大西医院</v>
          </cell>
        </row>
        <row r="257">
          <cell r="A257">
            <v>605</v>
          </cell>
          <cell r="B257" t="str">
            <v>富岡医院</v>
          </cell>
        </row>
        <row r="258">
          <cell r="A258">
            <v>608</v>
          </cell>
          <cell r="B258" t="str">
            <v>宮下皮膚科形成外科</v>
          </cell>
        </row>
        <row r="259">
          <cell r="A259">
            <v>613</v>
          </cell>
          <cell r="B259" t="str">
            <v>古谷クリニック</v>
          </cell>
        </row>
        <row r="260">
          <cell r="A260">
            <v>616</v>
          </cell>
          <cell r="B260" t="str">
            <v>医療法人　とのもとクリニック</v>
          </cell>
        </row>
        <row r="261">
          <cell r="A261">
            <v>617</v>
          </cell>
          <cell r="B261" t="str">
            <v>平見内科クリニック</v>
          </cell>
        </row>
        <row r="262">
          <cell r="A262">
            <v>625</v>
          </cell>
          <cell r="B262" t="str">
            <v>独立行政法人国立病院機構姫路医療センター</v>
          </cell>
        </row>
        <row r="263">
          <cell r="A263">
            <v>841</v>
          </cell>
          <cell r="B263" t="str">
            <v>親とこどものクリニックohana</v>
          </cell>
        </row>
        <row r="264">
          <cell r="A264">
            <v>842</v>
          </cell>
          <cell r="B264" t="str">
            <v>老人保健施設カノープス姫路</v>
          </cell>
        </row>
        <row r="265">
          <cell r="A265">
            <v>853</v>
          </cell>
          <cell r="B265" t="str">
            <v>いそかわキッズクリニック</v>
          </cell>
        </row>
        <row r="266">
          <cell r="A266">
            <v>854</v>
          </cell>
          <cell r="B266" t="str">
            <v>社会医療法人三栄会　ツカザキクリニック</v>
          </cell>
        </row>
        <row r="267">
          <cell r="A267">
            <v>857</v>
          </cell>
          <cell r="B267" t="str">
            <v>みこ皮膚科クリニック</v>
          </cell>
        </row>
        <row r="268">
          <cell r="A268">
            <v>859</v>
          </cell>
          <cell r="B268" t="str">
            <v>医療法人　松浦会　光が丘老人保健施設</v>
          </cell>
        </row>
        <row r="269">
          <cell r="A269">
            <v>860</v>
          </cell>
          <cell r="B269" t="str">
            <v>社会医療法人　恵風会　老人保健施設　老人ケアセンター緑ヶ丘</v>
          </cell>
        </row>
        <row r="270">
          <cell r="A270">
            <v>861</v>
          </cell>
          <cell r="B270" t="str">
            <v>医療法人真和会　介護老人保健施設　エスコート船場</v>
          </cell>
        </row>
        <row r="271">
          <cell r="A271">
            <v>1046</v>
          </cell>
          <cell r="B271" t="str">
            <v>ささお眼科クリニック</v>
          </cell>
        </row>
        <row r="272">
          <cell r="A272">
            <v>1047</v>
          </cell>
          <cell r="B272" t="str">
            <v>野本眼科</v>
          </cell>
        </row>
        <row r="273">
          <cell r="A273">
            <v>1048</v>
          </cell>
          <cell r="B273" t="str">
            <v>にしがき眼科クリニック</v>
          </cell>
        </row>
        <row r="274">
          <cell r="A274">
            <v>1049</v>
          </cell>
          <cell r="B274" t="str">
            <v>鈴木眼科</v>
          </cell>
        </row>
        <row r="275">
          <cell r="A275">
            <v>1050</v>
          </cell>
          <cell r="B275" t="str">
            <v>なかがわ耳鼻咽喉科クリニック</v>
          </cell>
        </row>
        <row r="276">
          <cell r="A276">
            <v>1057</v>
          </cell>
          <cell r="B276" t="str">
            <v>北野内科クリニック</v>
          </cell>
        </row>
        <row r="277">
          <cell r="A277">
            <v>1061</v>
          </cell>
          <cell r="B277" t="str">
            <v>おくのクリニック</v>
          </cell>
        </row>
        <row r="278">
          <cell r="A278">
            <v>1062</v>
          </cell>
          <cell r="B278" t="str">
            <v>飾西さかいクリニック</v>
          </cell>
        </row>
        <row r="279">
          <cell r="A279">
            <v>1064</v>
          </cell>
          <cell r="B279" t="str">
            <v>ふじわら心のクリニック</v>
          </cell>
        </row>
        <row r="280">
          <cell r="A280">
            <v>1438</v>
          </cell>
          <cell r="B280" t="str">
            <v>みどり訪問クリニック</v>
          </cell>
        </row>
        <row r="281">
          <cell r="A281">
            <v>1439</v>
          </cell>
          <cell r="B281" t="str">
            <v>ファミリークリニックあぼし</v>
          </cell>
        </row>
        <row r="282">
          <cell r="A282">
            <v>1466</v>
          </cell>
          <cell r="B282" t="str">
            <v>野里ファミリークリニック</v>
          </cell>
        </row>
        <row r="283">
          <cell r="A283">
            <v>1727</v>
          </cell>
          <cell r="B283" t="str">
            <v>はまひらこどもクリニック</v>
          </cell>
        </row>
        <row r="284">
          <cell r="A284">
            <v>1746</v>
          </cell>
          <cell r="B284" t="str">
            <v>いながき眼科</v>
          </cell>
        </row>
        <row r="285">
          <cell r="A285">
            <v>1747</v>
          </cell>
          <cell r="B285" t="str">
            <v>のざと眼科</v>
          </cell>
        </row>
        <row r="286">
          <cell r="A286">
            <v>1755</v>
          </cell>
          <cell r="B286" t="str">
            <v>たまきファミリークリニック</v>
          </cell>
        </row>
        <row r="287">
          <cell r="A287">
            <v>1758</v>
          </cell>
          <cell r="B287" t="str">
            <v>メンタルクリニック心和</v>
          </cell>
        </row>
        <row r="288">
          <cell r="A288">
            <v>1759</v>
          </cell>
          <cell r="B288" t="str">
            <v>老人保健施設ハピネス五葉</v>
          </cell>
        </row>
        <row r="289">
          <cell r="A289">
            <v>1760</v>
          </cell>
          <cell r="B289" t="str">
            <v>介護老人保健施設ゆめさき</v>
          </cell>
        </row>
        <row r="290">
          <cell r="A290">
            <v>1761</v>
          </cell>
          <cell r="B290" t="str">
            <v>介護老人保健施設マリア・ヴィラ</v>
          </cell>
        </row>
        <row r="291">
          <cell r="A291">
            <v>1762</v>
          </cell>
          <cell r="B291" t="str">
            <v>介護老人保健施設　しおさきヴィラ</v>
          </cell>
        </row>
        <row r="292">
          <cell r="A292">
            <v>1775</v>
          </cell>
          <cell r="B292" t="str">
            <v>わたまちキッズクリニック</v>
          </cell>
        </row>
        <row r="293">
          <cell r="A293">
            <v>1788</v>
          </cell>
          <cell r="B293" t="str">
            <v>いくはし女性クリニック</v>
          </cell>
        </row>
        <row r="294">
          <cell r="A294">
            <v>1792</v>
          </cell>
          <cell r="B294" t="str">
            <v>さわだ内科・呼吸器クリニック</v>
          </cell>
        </row>
        <row r="295">
          <cell r="A295">
            <v>1793</v>
          </cell>
          <cell r="B295" t="str">
            <v>上川ペインクリニック</v>
          </cell>
        </row>
        <row r="296">
          <cell r="A296">
            <v>1803</v>
          </cell>
          <cell r="B296" t="str">
            <v>医療法人社団しみず眼科</v>
          </cell>
        </row>
        <row r="297">
          <cell r="A297">
            <v>1812</v>
          </cell>
          <cell r="B297" t="str">
            <v>なかむら内科クリニック</v>
          </cell>
        </row>
        <row r="298">
          <cell r="A298">
            <v>1813</v>
          </cell>
          <cell r="B298" t="str">
            <v>医療法人社団　やまもと皮膚科・漢方クリニック</v>
          </cell>
        </row>
        <row r="299">
          <cell r="A299">
            <v>1814</v>
          </cell>
          <cell r="B299" t="str">
            <v>やまだ皮膚科クリニック</v>
          </cell>
        </row>
        <row r="300">
          <cell r="A300">
            <v>1815</v>
          </cell>
          <cell r="B300" t="str">
            <v>まつばらクリニック　泌尿器科</v>
          </cell>
        </row>
        <row r="301">
          <cell r="A301">
            <v>1816</v>
          </cell>
          <cell r="B301" t="str">
            <v>うおずみ耳鼻咽喉科</v>
          </cell>
        </row>
        <row r="302">
          <cell r="A302">
            <v>1820</v>
          </cell>
          <cell r="B302" t="str">
            <v>ひろ心ともの忘れクリニック</v>
          </cell>
        </row>
        <row r="303">
          <cell r="A303">
            <v>1823</v>
          </cell>
          <cell r="B303" t="str">
            <v>京見の森クリニック</v>
          </cell>
        </row>
        <row r="304">
          <cell r="A304">
            <v>1824</v>
          </cell>
          <cell r="B304" t="str">
            <v>糖尿病内科たかべクリニック</v>
          </cell>
        </row>
        <row r="305">
          <cell r="A305">
            <v>1858</v>
          </cell>
          <cell r="B305" t="str">
            <v>尾田内科クリニック</v>
          </cell>
        </row>
        <row r="306">
          <cell r="A306">
            <v>1874</v>
          </cell>
          <cell r="B306" t="str">
            <v>医療法人いのうえ皮ふ科</v>
          </cell>
        </row>
        <row r="307">
          <cell r="A307">
            <v>1890</v>
          </cell>
          <cell r="B307" t="str">
            <v>奥新クリニック</v>
          </cell>
        </row>
        <row r="308">
          <cell r="A308">
            <v>1894</v>
          </cell>
          <cell r="B308" t="str">
            <v>東ひめじ腎泌尿器科クリニック</v>
          </cell>
        </row>
        <row r="309">
          <cell r="A309">
            <v>1895</v>
          </cell>
          <cell r="B309" t="str">
            <v>きむら内科クリニック</v>
          </cell>
        </row>
        <row r="310">
          <cell r="A310">
            <v>1899</v>
          </cell>
          <cell r="B310" t="str">
            <v>姫路メディカルクリニック</v>
          </cell>
        </row>
        <row r="311">
          <cell r="A311">
            <v>1905</v>
          </cell>
          <cell r="B311" t="str">
            <v>やすむろ在宅クリニック</v>
          </cell>
        </row>
        <row r="312">
          <cell r="A312">
            <v>1906</v>
          </cell>
          <cell r="B312" t="str">
            <v>やまゆりファミリーくりにっく</v>
          </cell>
        </row>
        <row r="313">
          <cell r="A313">
            <v>1950</v>
          </cell>
          <cell r="B313" t="str">
            <v>いづみ心のクリニック</v>
          </cell>
        </row>
        <row r="314">
          <cell r="A314">
            <v>1951</v>
          </cell>
          <cell r="B314" t="str">
            <v>かいほつ内科クリニック</v>
          </cell>
        </row>
        <row r="315">
          <cell r="A315">
            <v>1954</v>
          </cell>
          <cell r="B315" t="str">
            <v>しろがねのりこ皮ふ科</v>
          </cell>
        </row>
        <row r="316">
          <cell r="A316">
            <v>1955</v>
          </cell>
          <cell r="B316" t="str">
            <v>医療法人五葉会　城南病院</v>
          </cell>
        </row>
        <row r="317">
          <cell r="A317">
            <v>1957</v>
          </cell>
          <cell r="B317" t="str">
            <v>もりたファミリークリニック</v>
          </cell>
        </row>
        <row r="318">
          <cell r="A318">
            <v>1984</v>
          </cell>
          <cell r="B318" t="str">
            <v>兵庫県立はりま姫路総合医療センター</v>
          </cell>
        </row>
        <row r="319">
          <cell r="A319">
            <v>1985</v>
          </cell>
          <cell r="B319" t="str">
            <v>姫路の森レディースクリニック</v>
          </cell>
        </row>
        <row r="320">
          <cell r="A320">
            <v>1993</v>
          </cell>
          <cell r="B320" t="str">
            <v>姫路広畑えがおのクリニック</v>
          </cell>
        </row>
        <row r="321">
          <cell r="A321">
            <v>1994</v>
          </cell>
          <cell r="B321" t="str">
            <v>網干駅前　味木クリニック</v>
          </cell>
        </row>
        <row r="322">
          <cell r="A322">
            <v>1995</v>
          </cell>
          <cell r="B322" t="str">
            <v>ジェイレディースクリニック</v>
          </cell>
        </row>
        <row r="323">
          <cell r="A323">
            <v>2000</v>
          </cell>
          <cell r="B323" t="str">
            <v>東姫路よしだクリニック</v>
          </cell>
        </row>
        <row r="324">
          <cell r="A324">
            <v>2004</v>
          </cell>
          <cell r="B324" t="str">
            <v>くろえ　もくもく　クリニック</v>
          </cell>
        </row>
        <row r="325">
          <cell r="A325">
            <v>2017</v>
          </cell>
          <cell r="B325" t="str">
            <v>あさの整形外科</v>
          </cell>
        </row>
        <row r="326">
          <cell r="A326">
            <v>2020</v>
          </cell>
          <cell r="B326" t="str">
            <v>じむらクリニック</v>
          </cell>
        </row>
        <row r="327">
          <cell r="A327">
            <v>2031</v>
          </cell>
          <cell r="B327" t="str">
            <v>社会医療法人三栄会 　三栄会広畑病院</v>
          </cell>
        </row>
        <row r="328">
          <cell r="A328">
            <v>2034</v>
          </cell>
          <cell r="B328" t="str">
            <v>たかはし内科・循環器内科</v>
          </cell>
        </row>
        <row r="329">
          <cell r="A329">
            <v>2035</v>
          </cell>
          <cell r="B329" t="str">
            <v>たかみこどもクリニック</v>
          </cell>
        </row>
        <row r="330">
          <cell r="A330">
            <v>2041</v>
          </cell>
          <cell r="B330" t="str">
            <v>まつもとホームケアクリニック</v>
          </cell>
        </row>
        <row r="331">
          <cell r="A331">
            <v>2042</v>
          </cell>
          <cell r="B331" t="str">
            <v>とみた医院</v>
          </cell>
        </row>
        <row r="332">
          <cell r="A332">
            <v>2047</v>
          </cell>
          <cell r="B332" t="str">
            <v>こうの内科・循環器内科</v>
          </cell>
        </row>
        <row r="333">
          <cell r="A333">
            <v>2050</v>
          </cell>
          <cell r="B333" t="str">
            <v>いろは耳鼻咽喉科</v>
          </cell>
        </row>
        <row r="334">
          <cell r="A334">
            <v>2061</v>
          </cell>
          <cell r="B334" t="str">
            <v>かまたこころのクリニック</v>
          </cell>
        </row>
        <row r="335">
          <cell r="A335">
            <v>2075</v>
          </cell>
          <cell r="B335" t="str">
            <v>辰巳クリニック</v>
          </cell>
        </row>
        <row r="336">
          <cell r="A336"/>
          <cell r="B336"/>
        </row>
        <row r="337">
          <cell r="A337"/>
          <cell r="B337"/>
        </row>
        <row r="338">
          <cell r="A338"/>
          <cell r="B338"/>
        </row>
        <row r="339">
          <cell r="A339"/>
          <cell r="B339"/>
        </row>
        <row r="340">
          <cell r="A340"/>
          <cell r="B340"/>
        </row>
        <row r="341">
          <cell r="A341"/>
          <cell r="B341"/>
        </row>
        <row r="342">
          <cell r="A342"/>
          <cell r="B342"/>
        </row>
        <row r="343">
          <cell r="A343"/>
          <cell r="B343"/>
        </row>
        <row r="344">
          <cell r="A344"/>
          <cell r="B344"/>
        </row>
        <row r="345">
          <cell r="A345"/>
          <cell r="B345"/>
        </row>
        <row r="346">
          <cell r="A346"/>
          <cell r="B346"/>
        </row>
        <row r="347">
          <cell r="A347"/>
          <cell r="B347"/>
        </row>
        <row r="348">
          <cell r="A348"/>
          <cell r="B348"/>
        </row>
        <row r="349">
          <cell r="A349"/>
          <cell r="B349"/>
        </row>
        <row r="350">
          <cell r="A350"/>
          <cell r="B350"/>
        </row>
        <row r="351">
          <cell r="A351"/>
          <cell r="B351"/>
        </row>
        <row r="352">
          <cell r="A352"/>
          <cell r="B352"/>
        </row>
        <row r="353">
          <cell r="A353"/>
          <cell r="B353"/>
        </row>
        <row r="354">
          <cell r="A354"/>
          <cell r="B354"/>
        </row>
        <row r="355">
          <cell r="A355"/>
          <cell r="B355"/>
        </row>
        <row r="356">
          <cell r="A356"/>
          <cell r="B356"/>
        </row>
        <row r="357">
          <cell r="A357"/>
          <cell r="B357"/>
        </row>
        <row r="358">
          <cell r="A358"/>
          <cell r="B358"/>
        </row>
        <row r="359">
          <cell r="A359"/>
          <cell r="B359"/>
        </row>
        <row r="360">
          <cell r="A360"/>
          <cell r="B360"/>
        </row>
        <row r="361">
          <cell r="A361"/>
          <cell r="B361"/>
        </row>
        <row r="362">
          <cell r="A362"/>
          <cell r="B362"/>
        </row>
        <row r="363">
          <cell r="A363"/>
          <cell r="B363"/>
        </row>
        <row r="364">
          <cell r="A364"/>
          <cell r="B364"/>
        </row>
        <row r="365">
          <cell r="A365"/>
          <cell r="B365"/>
        </row>
        <row r="366">
          <cell r="A366"/>
          <cell r="B366"/>
        </row>
        <row r="367">
          <cell r="A367"/>
          <cell r="B367"/>
        </row>
        <row r="368">
          <cell r="A368"/>
          <cell r="B368"/>
        </row>
        <row r="369">
          <cell r="A369"/>
          <cell r="B369"/>
        </row>
        <row r="370">
          <cell r="A370"/>
          <cell r="B370"/>
        </row>
        <row r="371">
          <cell r="A371"/>
          <cell r="B371"/>
        </row>
        <row r="372">
          <cell r="A372"/>
          <cell r="B372"/>
        </row>
        <row r="373">
          <cell r="A373"/>
          <cell r="B373"/>
        </row>
        <row r="374">
          <cell r="A374"/>
          <cell r="B374"/>
        </row>
        <row r="375">
          <cell r="A375"/>
          <cell r="B375"/>
        </row>
        <row r="376">
          <cell r="A376"/>
          <cell r="B376"/>
        </row>
        <row r="377">
          <cell r="A377"/>
          <cell r="B377"/>
        </row>
        <row r="378">
          <cell r="A378"/>
          <cell r="B378"/>
        </row>
        <row r="379">
          <cell r="A379"/>
          <cell r="B379"/>
        </row>
        <row r="380">
          <cell r="A380"/>
          <cell r="B380"/>
        </row>
        <row r="381">
          <cell r="A381"/>
          <cell r="B381"/>
        </row>
        <row r="382">
          <cell r="A382"/>
          <cell r="B382"/>
        </row>
        <row r="383">
          <cell r="A383"/>
          <cell r="B383"/>
        </row>
        <row r="384">
          <cell r="A384"/>
          <cell r="B384"/>
        </row>
        <row r="385">
          <cell r="A385"/>
          <cell r="B385"/>
        </row>
        <row r="386">
          <cell r="A386"/>
          <cell r="B386"/>
        </row>
        <row r="387">
          <cell r="A387"/>
          <cell r="B387"/>
        </row>
        <row r="388">
          <cell r="A388"/>
          <cell r="B388"/>
        </row>
        <row r="389">
          <cell r="A389"/>
          <cell r="B389"/>
        </row>
        <row r="390">
          <cell r="A390"/>
          <cell r="B390"/>
        </row>
        <row r="391">
          <cell r="A391"/>
          <cell r="B391"/>
        </row>
        <row r="392">
          <cell r="A392"/>
          <cell r="B392"/>
        </row>
        <row r="393">
          <cell r="A393"/>
          <cell r="B393"/>
        </row>
        <row r="394">
          <cell r="A394"/>
          <cell r="B394"/>
        </row>
        <row r="395">
          <cell r="A395"/>
          <cell r="B395"/>
        </row>
        <row r="396">
          <cell r="A396"/>
          <cell r="B396"/>
        </row>
        <row r="397">
          <cell r="A397"/>
          <cell r="B397"/>
        </row>
        <row r="398">
          <cell r="A398"/>
          <cell r="B398"/>
        </row>
        <row r="399">
          <cell r="A399"/>
          <cell r="B399"/>
        </row>
        <row r="400">
          <cell r="A400"/>
          <cell r="B400"/>
        </row>
        <row r="401">
          <cell r="A401"/>
          <cell r="B401"/>
        </row>
        <row r="402">
          <cell r="A402"/>
          <cell r="B402"/>
        </row>
        <row r="403">
          <cell r="A403"/>
          <cell r="B403"/>
        </row>
        <row r="404">
          <cell r="A404"/>
          <cell r="B404"/>
        </row>
        <row r="405">
          <cell r="A405"/>
          <cell r="B405"/>
        </row>
        <row r="406">
          <cell r="A406"/>
          <cell r="B406"/>
        </row>
        <row r="407">
          <cell r="A407"/>
          <cell r="B407"/>
        </row>
        <row r="408">
          <cell r="A408"/>
          <cell r="B408"/>
        </row>
        <row r="409">
          <cell r="A409"/>
          <cell r="B409"/>
        </row>
        <row r="410">
          <cell r="A410"/>
          <cell r="B410"/>
        </row>
        <row r="411">
          <cell r="A411"/>
          <cell r="B411"/>
        </row>
        <row r="412">
          <cell r="A412"/>
          <cell r="B412"/>
        </row>
        <row r="413">
          <cell r="A413"/>
          <cell r="B413"/>
        </row>
        <row r="414">
          <cell r="A414"/>
          <cell r="B414"/>
        </row>
        <row r="415">
          <cell r="A415"/>
          <cell r="B415"/>
        </row>
        <row r="416">
          <cell r="A416"/>
          <cell r="B416"/>
        </row>
        <row r="417">
          <cell r="A417"/>
          <cell r="B417"/>
        </row>
        <row r="418">
          <cell r="A418"/>
          <cell r="B418"/>
        </row>
        <row r="419">
          <cell r="A419"/>
          <cell r="B419"/>
        </row>
        <row r="420">
          <cell r="A420"/>
          <cell r="B420"/>
        </row>
        <row r="421">
          <cell r="A421"/>
          <cell r="B421"/>
        </row>
        <row r="422">
          <cell r="A422"/>
          <cell r="B422"/>
        </row>
        <row r="423">
          <cell r="A423"/>
          <cell r="B423"/>
        </row>
        <row r="424">
          <cell r="A424"/>
          <cell r="B424"/>
        </row>
        <row r="425">
          <cell r="A425"/>
          <cell r="B425"/>
        </row>
        <row r="426">
          <cell r="A426"/>
          <cell r="B426"/>
        </row>
        <row r="427">
          <cell r="A427"/>
          <cell r="B427"/>
        </row>
        <row r="428">
          <cell r="A428"/>
          <cell r="B428"/>
        </row>
        <row r="429">
          <cell r="A429"/>
          <cell r="B429"/>
        </row>
        <row r="430">
          <cell r="A430"/>
          <cell r="B430"/>
        </row>
        <row r="431">
          <cell r="A431"/>
          <cell r="B431"/>
        </row>
        <row r="432">
          <cell r="A432"/>
          <cell r="B432"/>
        </row>
        <row r="433">
          <cell r="A433"/>
          <cell r="B433"/>
        </row>
        <row r="434">
          <cell r="A434"/>
          <cell r="B434"/>
        </row>
        <row r="435">
          <cell r="A435"/>
          <cell r="B435"/>
        </row>
        <row r="436">
          <cell r="A436"/>
          <cell r="B436"/>
        </row>
        <row r="437">
          <cell r="A437"/>
          <cell r="B437"/>
        </row>
        <row r="438">
          <cell r="A438"/>
          <cell r="B438"/>
        </row>
        <row r="439">
          <cell r="A439"/>
          <cell r="B439"/>
        </row>
        <row r="440">
          <cell r="A440"/>
          <cell r="B440"/>
        </row>
        <row r="441">
          <cell r="A441"/>
          <cell r="B441"/>
        </row>
        <row r="442">
          <cell r="A442"/>
          <cell r="B442"/>
        </row>
        <row r="443">
          <cell r="A443"/>
          <cell r="B443"/>
        </row>
        <row r="444">
          <cell r="A444"/>
          <cell r="B444"/>
        </row>
        <row r="445">
          <cell r="A445"/>
          <cell r="B445"/>
        </row>
        <row r="446">
          <cell r="A446"/>
          <cell r="B446"/>
        </row>
        <row r="447">
          <cell r="A447"/>
          <cell r="B447"/>
        </row>
        <row r="448">
          <cell r="A448"/>
          <cell r="B448"/>
        </row>
        <row r="449">
          <cell r="A449"/>
          <cell r="B449"/>
        </row>
        <row r="450">
          <cell r="A450"/>
          <cell r="B450"/>
        </row>
        <row r="451">
          <cell r="A451"/>
          <cell r="B451"/>
        </row>
        <row r="452">
          <cell r="A452"/>
          <cell r="B452"/>
        </row>
        <row r="453">
          <cell r="A453"/>
          <cell r="B453"/>
        </row>
        <row r="454">
          <cell r="A454"/>
          <cell r="B454"/>
        </row>
        <row r="455">
          <cell r="A455"/>
          <cell r="B455"/>
        </row>
        <row r="456">
          <cell r="A456"/>
          <cell r="B456"/>
        </row>
        <row r="457">
          <cell r="A457"/>
          <cell r="B457"/>
        </row>
        <row r="458">
          <cell r="A458"/>
          <cell r="B458"/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（案）胃がん（３つ総合）"/>
      <sheetName val="（現）胃がんX線"/>
      <sheetName val="（現）胃がん内視鏡・尿素"/>
      <sheetName val="（現）胃リスク"/>
      <sheetName val="医療機関コード検索"/>
      <sheetName val="リスト"/>
    </sheetNames>
    <sheetDataSet>
      <sheetData sheetId="0"/>
      <sheetData sheetId="1"/>
      <sheetData sheetId="2"/>
      <sheetData sheetId="3"/>
      <sheetData sheetId="4">
        <row r="1">
          <cell r="A1" t="str">
            <v>独自コード</v>
          </cell>
          <cell r="B1" t="str">
            <v>医療機関名</v>
          </cell>
        </row>
        <row r="2">
          <cell r="A2">
            <v>20</v>
          </cell>
          <cell r="B2" t="str">
            <v>小国病院</v>
          </cell>
        </row>
        <row r="3">
          <cell r="A3">
            <v>22</v>
          </cell>
          <cell r="B3" t="str">
            <v>医療法人松浦会松浦病院</v>
          </cell>
        </row>
        <row r="4">
          <cell r="A4">
            <v>23</v>
          </cell>
          <cell r="B4" t="str">
            <v>姫路医療生活協同組合共立病院</v>
          </cell>
        </row>
        <row r="5">
          <cell r="A5">
            <v>24</v>
          </cell>
          <cell r="B5" t="str">
            <v>城陽江尻病院</v>
          </cell>
        </row>
        <row r="6">
          <cell r="A6">
            <v>26</v>
          </cell>
          <cell r="B6" t="str">
            <v>姫路愛和病院</v>
          </cell>
        </row>
        <row r="7">
          <cell r="A7">
            <v>28</v>
          </cell>
          <cell r="B7" t="str">
            <v>社会医療法人三栄会ツカザキ病院</v>
          </cell>
        </row>
        <row r="8">
          <cell r="A8">
            <v>29</v>
          </cell>
          <cell r="B8" t="str">
            <v>医療法人ひまわり会八家病院</v>
          </cell>
        </row>
        <row r="9">
          <cell r="A9">
            <v>31</v>
          </cell>
          <cell r="B9" t="str">
            <v>姫路赤十字病院</v>
          </cell>
        </row>
        <row r="10">
          <cell r="A10">
            <v>32</v>
          </cell>
          <cell r="B10" t="str">
            <v>木下病院</v>
          </cell>
        </row>
        <row r="11">
          <cell r="A11">
            <v>33</v>
          </cell>
          <cell r="B11" t="str">
            <v>医療法人　佑健会　木村病院</v>
          </cell>
        </row>
        <row r="12">
          <cell r="A12">
            <v>34</v>
          </cell>
          <cell r="B12" t="str">
            <v>姫路聖マリア病院</v>
          </cell>
        </row>
        <row r="13">
          <cell r="A13">
            <v>35</v>
          </cell>
          <cell r="B13" t="str">
            <v>医療法人松浦会　姫路第一病院</v>
          </cell>
        </row>
        <row r="14">
          <cell r="A14">
            <v>36</v>
          </cell>
          <cell r="B14" t="str">
            <v>医療法人　仁寿会　石川病院</v>
          </cell>
        </row>
        <row r="15">
          <cell r="A15">
            <v>38</v>
          </cell>
          <cell r="B15" t="str">
            <v>医療法人財団清良会 書写病院</v>
          </cell>
        </row>
        <row r="16">
          <cell r="A16">
            <v>39</v>
          </cell>
          <cell r="B16" t="str">
            <v>國富胃腸病院</v>
          </cell>
        </row>
        <row r="17">
          <cell r="A17">
            <v>41</v>
          </cell>
          <cell r="B17" t="str">
            <v>中谷病院</v>
          </cell>
        </row>
        <row r="18">
          <cell r="A18">
            <v>42</v>
          </cell>
          <cell r="B18" t="str">
            <v>神野病院</v>
          </cell>
        </row>
        <row r="19">
          <cell r="A19">
            <v>43</v>
          </cell>
          <cell r="B19" t="str">
            <v>社会医療法人 松藤会 入江病院</v>
          </cell>
        </row>
        <row r="20">
          <cell r="A20">
            <v>44</v>
          </cell>
          <cell r="B20" t="str">
            <v>医療法人公仁会姫路中央病院</v>
          </cell>
        </row>
        <row r="21">
          <cell r="A21">
            <v>46</v>
          </cell>
          <cell r="B21" t="str">
            <v>山田病院</v>
          </cell>
        </row>
        <row r="22">
          <cell r="A22">
            <v>50</v>
          </cell>
          <cell r="B22" t="str">
            <v>医療法人全人会仁恵病院</v>
          </cell>
        </row>
        <row r="23">
          <cell r="A23">
            <v>51</v>
          </cell>
          <cell r="B23" t="str">
            <v>社会医療法人　恵風会　高岡病院</v>
          </cell>
        </row>
        <row r="24">
          <cell r="A24">
            <v>52</v>
          </cell>
          <cell r="B24" t="str">
            <v>医療法人山伍会　播磨大塩病院</v>
          </cell>
        </row>
        <row r="25">
          <cell r="A25">
            <v>56</v>
          </cell>
          <cell r="B25" t="str">
            <v>医療法人社団綱島会厚生病院</v>
          </cell>
        </row>
        <row r="26">
          <cell r="A26">
            <v>57</v>
          </cell>
          <cell r="B26" t="str">
            <v>井野病院</v>
          </cell>
        </row>
        <row r="27">
          <cell r="A27">
            <v>58</v>
          </cell>
          <cell r="B27" t="str">
            <v>医療法人社団みどりの会酒井病院</v>
          </cell>
        </row>
        <row r="28">
          <cell r="A28">
            <v>61</v>
          </cell>
          <cell r="B28" t="str">
            <v>医療法人社団光風会　長久病院</v>
          </cell>
        </row>
        <row r="29">
          <cell r="A29">
            <v>62</v>
          </cell>
          <cell r="B29" t="str">
            <v>金田病院</v>
          </cell>
        </row>
        <row r="30">
          <cell r="A30">
            <v>63</v>
          </cell>
          <cell r="B30" t="str">
            <v>医療法人社団普門会　姫路田中病院</v>
          </cell>
        </row>
        <row r="31">
          <cell r="A31">
            <v>66</v>
          </cell>
          <cell r="B31" t="str">
            <v>宗教法人　本覚寺診療所</v>
          </cell>
        </row>
        <row r="32">
          <cell r="A32">
            <v>67</v>
          </cell>
          <cell r="B32" t="str">
            <v>糖尿病内科　西詰医院</v>
          </cell>
        </row>
        <row r="33">
          <cell r="A33">
            <v>68</v>
          </cell>
          <cell r="B33" t="str">
            <v>国部医院</v>
          </cell>
        </row>
        <row r="34">
          <cell r="A34">
            <v>73</v>
          </cell>
          <cell r="B34" t="str">
            <v>森田医院</v>
          </cell>
        </row>
        <row r="35">
          <cell r="A35">
            <v>74</v>
          </cell>
          <cell r="B35" t="str">
            <v>段　医院</v>
          </cell>
        </row>
        <row r="36">
          <cell r="A36">
            <v>76</v>
          </cell>
          <cell r="B36" t="str">
            <v>藤戸内科</v>
          </cell>
        </row>
        <row r="37">
          <cell r="A37">
            <v>77</v>
          </cell>
          <cell r="B37" t="str">
            <v>医療法人社団陽明会　木村内科</v>
          </cell>
        </row>
        <row r="38">
          <cell r="A38">
            <v>85</v>
          </cell>
          <cell r="B38" t="str">
            <v>空地医院</v>
          </cell>
        </row>
        <row r="39">
          <cell r="A39">
            <v>86</v>
          </cell>
          <cell r="B39" t="str">
            <v>つきたに医院</v>
          </cell>
        </row>
        <row r="40">
          <cell r="A40">
            <v>87</v>
          </cell>
          <cell r="B40" t="str">
            <v>白枝医院</v>
          </cell>
        </row>
        <row r="41">
          <cell r="A41">
            <v>94</v>
          </cell>
          <cell r="B41" t="str">
            <v>空地内科院</v>
          </cell>
        </row>
        <row r="42">
          <cell r="A42">
            <v>95</v>
          </cell>
          <cell r="B42" t="str">
            <v>西庵医院</v>
          </cell>
        </row>
        <row r="43">
          <cell r="A43">
            <v>98</v>
          </cell>
          <cell r="B43" t="str">
            <v>寺田内科・呼吸器科</v>
          </cell>
        </row>
        <row r="44">
          <cell r="A44">
            <v>101</v>
          </cell>
          <cell r="B44" t="str">
            <v>須山内科循環器内科</v>
          </cell>
        </row>
        <row r="45">
          <cell r="A45">
            <v>103</v>
          </cell>
          <cell r="B45" t="str">
            <v>阿佐美内科医院</v>
          </cell>
        </row>
        <row r="46">
          <cell r="A46">
            <v>106</v>
          </cell>
          <cell r="B46" t="str">
            <v>辰巳内科・眼科</v>
          </cell>
        </row>
        <row r="47">
          <cell r="A47">
            <v>108</v>
          </cell>
          <cell r="B47" t="str">
            <v>井上内科医院</v>
          </cell>
        </row>
        <row r="48">
          <cell r="A48">
            <v>111</v>
          </cell>
          <cell r="B48" t="str">
            <v>福本内科</v>
          </cell>
        </row>
        <row r="49">
          <cell r="A49">
            <v>117</v>
          </cell>
          <cell r="B49" t="str">
            <v>医療法人社団真研会　大田医院</v>
          </cell>
        </row>
        <row r="50">
          <cell r="A50">
            <v>119</v>
          </cell>
          <cell r="B50" t="str">
            <v>吉川内科医院</v>
          </cell>
        </row>
        <row r="51">
          <cell r="A51">
            <v>124</v>
          </cell>
          <cell r="B51" t="str">
            <v>森内科医院</v>
          </cell>
        </row>
        <row r="52">
          <cell r="A52">
            <v>125</v>
          </cell>
          <cell r="B52" t="str">
            <v>井上医院</v>
          </cell>
        </row>
        <row r="53">
          <cell r="A53">
            <v>127</v>
          </cell>
          <cell r="B53" t="str">
            <v>藤本医院</v>
          </cell>
        </row>
        <row r="54">
          <cell r="A54">
            <v>135</v>
          </cell>
          <cell r="B54" t="str">
            <v>医療法人社団　倉橋内科医院</v>
          </cell>
        </row>
        <row r="55">
          <cell r="A55">
            <v>136</v>
          </cell>
          <cell r="B55" t="str">
            <v>菊川荒木内科心療内科</v>
          </cell>
        </row>
        <row r="56">
          <cell r="A56">
            <v>137</v>
          </cell>
          <cell r="B56" t="str">
            <v>高見医院</v>
          </cell>
        </row>
        <row r="57">
          <cell r="A57">
            <v>138</v>
          </cell>
          <cell r="B57" t="str">
            <v>和辻医院</v>
          </cell>
        </row>
        <row r="58">
          <cell r="A58">
            <v>139</v>
          </cell>
          <cell r="B58" t="str">
            <v>姫路市立　四郷診療所</v>
          </cell>
        </row>
        <row r="59">
          <cell r="A59">
            <v>145</v>
          </cell>
          <cell r="B59" t="str">
            <v>瀧谷内科医院</v>
          </cell>
        </row>
        <row r="60">
          <cell r="A60">
            <v>146</v>
          </cell>
          <cell r="B60" t="str">
            <v>佐谷医院</v>
          </cell>
        </row>
        <row r="61">
          <cell r="A61">
            <v>148</v>
          </cell>
          <cell r="B61" t="str">
            <v>浜島医院</v>
          </cell>
        </row>
        <row r="62">
          <cell r="A62">
            <v>162</v>
          </cell>
          <cell r="B62" t="str">
            <v>医療法人社団 寺西医院</v>
          </cell>
        </row>
        <row r="63">
          <cell r="A63">
            <v>165</v>
          </cell>
          <cell r="B63" t="str">
            <v>山陽特殊製鋼株式会社診療所</v>
          </cell>
        </row>
        <row r="64">
          <cell r="A64">
            <v>166</v>
          </cell>
          <cell r="B64" t="str">
            <v>深津内科診療所</v>
          </cell>
        </row>
        <row r="65">
          <cell r="A65">
            <v>170</v>
          </cell>
          <cell r="B65" t="str">
            <v>深津内科医院</v>
          </cell>
        </row>
        <row r="66">
          <cell r="A66">
            <v>171</v>
          </cell>
          <cell r="B66" t="str">
            <v>桜井内科</v>
          </cell>
        </row>
        <row r="67">
          <cell r="A67">
            <v>173</v>
          </cell>
          <cell r="B67" t="str">
            <v>泉内科医院</v>
          </cell>
        </row>
        <row r="68">
          <cell r="A68">
            <v>177</v>
          </cell>
          <cell r="B68" t="str">
            <v>塩住医院</v>
          </cell>
        </row>
        <row r="69">
          <cell r="A69">
            <v>180</v>
          </cell>
          <cell r="B69" t="str">
            <v>小嶋診療所</v>
          </cell>
        </row>
        <row r="70">
          <cell r="A70">
            <v>181</v>
          </cell>
          <cell r="B70" t="str">
            <v>土井医院</v>
          </cell>
        </row>
        <row r="71">
          <cell r="A71">
            <v>186</v>
          </cell>
          <cell r="B71" t="str">
            <v>塚本内科循環器科</v>
          </cell>
        </row>
        <row r="72">
          <cell r="A72">
            <v>188</v>
          </cell>
          <cell r="B72" t="str">
            <v>船越内科クリニック</v>
          </cell>
        </row>
        <row r="73">
          <cell r="A73">
            <v>190</v>
          </cell>
          <cell r="B73" t="str">
            <v>くるす医院</v>
          </cell>
        </row>
        <row r="74">
          <cell r="A74">
            <v>191</v>
          </cell>
          <cell r="B74" t="str">
            <v>五島診療所</v>
          </cell>
        </row>
        <row r="75">
          <cell r="A75">
            <v>194</v>
          </cell>
          <cell r="B75" t="str">
            <v>三木医院</v>
          </cell>
        </row>
        <row r="76">
          <cell r="A76">
            <v>211</v>
          </cell>
          <cell r="B76" t="str">
            <v>朝山内科医院</v>
          </cell>
        </row>
        <row r="77">
          <cell r="A77">
            <v>213</v>
          </cell>
          <cell r="B77" t="str">
            <v>美野内科医院</v>
          </cell>
        </row>
        <row r="78">
          <cell r="A78">
            <v>217</v>
          </cell>
          <cell r="B78" t="str">
            <v>医療法人社団　石橋内科</v>
          </cell>
        </row>
        <row r="79">
          <cell r="A79">
            <v>219</v>
          </cell>
          <cell r="B79" t="str">
            <v>長久天満診療所</v>
          </cell>
        </row>
        <row r="80">
          <cell r="A80">
            <v>221</v>
          </cell>
          <cell r="B80" t="str">
            <v>金澤医院</v>
          </cell>
        </row>
        <row r="81">
          <cell r="A81">
            <v>222</v>
          </cell>
          <cell r="B81" t="str">
            <v>書写西村内科</v>
          </cell>
        </row>
        <row r="82">
          <cell r="A82">
            <v>223</v>
          </cell>
          <cell r="B82" t="str">
            <v>医療法人社団西川内科医院</v>
          </cell>
        </row>
        <row r="83">
          <cell r="A83">
            <v>224</v>
          </cell>
          <cell r="B83" t="str">
            <v>水野内科医院</v>
          </cell>
        </row>
        <row r="84">
          <cell r="A84">
            <v>225</v>
          </cell>
          <cell r="B84" t="str">
            <v>久保内科</v>
          </cell>
        </row>
        <row r="85">
          <cell r="A85">
            <v>226</v>
          </cell>
          <cell r="B85" t="str">
            <v>山本内科胃腸科</v>
          </cell>
        </row>
        <row r="86">
          <cell r="A86">
            <v>228</v>
          </cell>
          <cell r="B86" t="str">
            <v>ごばん内科医院</v>
          </cell>
        </row>
        <row r="87">
          <cell r="A87">
            <v>2086</v>
          </cell>
          <cell r="B87" t="str">
            <v>石田クリニック</v>
          </cell>
        </row>
        <row r="88">
          <cell r="A88">
            <v>234</v>
          </cell>
          <cell r="B88" t="str">
            <v>小見山医院</v>
          </cell>
        </row>
        <row r="89">
          <cell r="A89">
            <v>235</v>
          </cell>
          <cell r="B89" t="str">
            <v>神頭医院</v>
          </cell>
        </row>
        <row r="90">
          <cell r="A90">
            <v>236</v>
          </cell>
          <cell r="B90" t="str">
            <v>三谷内科医院</v>
          </cell>
        </row>
        <row r="91">
          <cell r="A91">
            <v>237</v>
          </cell>
          <cell r="B91" t="str">
            <v>白井医院</v>
          </cell>
        </row>
        <row r="92">
          <cell r="A92">
            <v>238</v>
          </cell>
          <cell r="B92" t="str">
            <v>みやけ内科循環器科</v>
          </cell>
        </row>
        <row r="93">
          <cell r="A93">
            <v>241</v>
          </cell>
          <cell r="B93" t="str">
            <v>大島内科クリニック</v>
          </cell>
        </row>
        <row r="94">
          <cell r="A94">
            <v>244</v>
          </cell>
          <cell r="B94" t="str">
            <v>福間内科医院</v>
          </cell>
        </row>
        <row r="95">
          <cell r="A95">
            <v>251</v>
          </cell>
          <cell r="B95" t="str">
            <v>医療法人社団　岩根クリニック</v>
          </cell>
        </row>
        <row r="96">
          <cell r="A96">
            <v>252</v>
          </cell>
          <cell r="B96" t="str">
            <v>藤井内科クリニック</v>
          </cell>
        </row>
        <row r="97">
          <cell r="A97">
            <v>254</v>
          </cell>
          <cell r="B97" t="str">
            <v>はやし内科・循環器科</v>
          </cell>
        </row>
        <row r="98">
          <cell r="A98">
            <v>260</v>
          </cell>
          <cell r="B98" t="str">
            <v>井上クリニック</v>
          </cell>
        </row>
        <row r="99">
          <cell r="A99">
            <v>261</v>
          </cell>
          <cell r="B99" t="str">
            <v>にしあんクリニック内科外科</v>
          </cell>
        </row>
        <row r="100">
          <cell r="A100">
            <v>262</v>
          </cell>
          <cell r="B100" t="str">
            <v>ほづみ内科医院</v>
          </cell>
        </row>
        <row r="101">
          <cell r="A101">
            <v>263</v>
          </cell>
          <cell r="B101" t="str">
            <v>姫路市医師会診療所</v>
          </cell>
        </row>
        <row r="102">
          <cell r="A102">
            <v>265</v>
          </cell>
          <cell r="B102" t="str">
            <v>医療法人社団辻井はやし内科</v>
          </cell>
        </row>
        <row r="103">
          <cell r="A103">
            <v>267</v>
          </cell>
          <cell r="B103" t="str">
            <v>ヘルスコープあぼし診療所</v>
          </cell>
        </row>
        <row r="104">
          <cell r="A104">
            <v>269</v>
          </cell>
          <cell r="B104" t="str">
            <v>医療法人社団三和内科医院</v>
          </cell>
        </row>
        <row r="105">
          <cell r="A105">
            <v>270</v>
          </cell>
          <cell r="B105" t="str">
            <v>医療法人社団　おがさ内科</v>
          </cell>
        </row>
        <row r="106">
          <cell r="A106">
            <v>273</v>
          </cell>
          <cell r="B106" t="str">
            <v>近藤内科医院</v>
          </cell>
        </row>
        <row r="107">
          <cell r="A107">
            <v>274</v>
          </cell>
          <cell r="B107" t="str">
            <v>岡本内科</v>
          </cell>
        </row>
        <row r="108">
          <cell r="A108">
            <v>275</v>
          </cell>
          <cell r="B108" t="str">
            <v>水田クリニック</v>
          </cell>
        </row>
        <row r="109">
          <cell r="A109">
            <v>276</v>
          </cell>
          <cell r="B109" t="str">
            <v>山陽内科クリニック</v>
          </cell>
        </row>
        <row r="110">
          <cell r="A110">
            <v>277</v>
          </cell>
          <cell r="B110" t="str">
            <v>よしかた内科クリニック</v>
          </cell>
        </row>
        <row r="111">
          <cell r="A111">
            <v>280</v>
          </cell>
          <cell r="B111" t="str">
            <v>木村医院</v>
          </cell>
        </row>
        <row r="112">
          <cell r="A112">
            <v>281</v>
          </cell>
          <cell r="B112" t="str">
            <v>くろがね内科循環器科</v>
          </cell>
        </row>
        <row r="113">
          <cell r="A113">
            <v>283</v>
          </cell>
          <cell r="B113" t="str">
            <v>こがめ内科</v>
          </cell>
        </row>
        <row r="114">
          <cell r="A114">
            <v>284</v>
          </cell>
          <cell r="B114" t="str">
            <v>石橋内科広畑センチュリー病院</v>
          </cell>
        </row>
        <row r="115">
          <cell r="A115">
            <v>287</v>
          </cell>
          <cell r="B115" t="str">
            <v>医療法人社団大村内科</v>
          </cell>
        </row>
        <row r="116">
          <cell r="A116">
            <v>288</v>
          </cell>
          <cell r="B116" t="str">
            <v>野里門クリニック</v>
          </cell>
        </row>
        <row r="117">
          <cell r="A117">
            <v>289</v>
          </cell>
          <cell r="B117" t="str">
            <v>貴志内科クリニック</v>
          </cell>
        </row>
        <row r="118">
          <cell r="A118">
            <v>290</v>
          </cell>
          <cell r="B118" t="str">
            <v>松島クリニック</v>
          </cell>
        </row>
        <row r="119">
          <cell r="A119">
            <v>291</v>
          </cell>
          <cell r="B119" t="str">
            <v>水野クリニック</v>
          </cell>
        </row>
        <row r="120">
          <cell r="A120">
            <v>294</v>
          </cell>
          <cell r="B120" t="str">
            <v>田中クリニック</v>
          </cell>
        </row>
        <row r="121">
          <cell r="A121">
            <v>296</v>
          </cell>
          <cell r="B121" t="str">
            <v>松本内科クリニック</v>
          </cell>
        </row>
        <row r="122">
          <cell r="A122">
            <v>297</v>
          </cell>
          <cell r="B122" t="str">
            <v>社会医療法人　恵風会　けいふう心療クリニック</v>
          </cell>
        </row>
        <row r="123">
          <cell r="A123">
            <v>298</v>
          </cell>
          <cell r="B123" t="str">
            <v>医療法人社団阿保クリニック</v>
          </cell>
        </row>
        <row r="124">
          <cell r="A124">
            <v>300</v>
          </cell>
          <cell r="B124" t="str">
            <v>医療法人公仁会姫路中央病院附属クリニック</v>
          </cell>
        </row>
        <row r="125">
          <cell r="A125">
            <v>301</v>
          </cell>
          <cell r="B125" t="str">
            <v>八十内科クリニック</v>
          </cell>
        </row>
        <row r="126">
          <cell r="A126">
            <v>302</v>
          </cell>
          <cell r="B126" t="str">
            <v>吉本内科医院</v>
          </cell>
        </row>
        <row r="127">
          <cell r="A127">
            <v>304</v>
          </cell>
          <cell r="B127" t="str">
            <v>戸谷クリニック</v>
          </cell>
        </row>
        <row r="128">
          <cell r="A128">
            <v>305</v>
          </cell>
          <cell r="B128" t="str">
            <v>すがの内科クリニック</v>
          </cell>
        </row>
        <row r="129">
          <cell r="A129">
            <v>307</v>
          </cell>
          <cell r="B129" t="str">
            <v>小西医院</v>
          </cell>
        </row>
        <row r="130">
          <cell r="A130">
            <v>309</v>
          </cell>
          <cell r="B130" t="str">
            <v>西門内科</v>
          </cell>
        </row>
        <row r="131">
          <cell r="A131">
            <v>310</v>
          </cell>
          <cell r="B131" t="str">
            <v>平石医院</v>
          </cell>
        </row>
        <row r="132">
          <cell r="A132">
            <v>311</v>
          </cell>
          <cell r="B132" t="str">
            <v>山本内科医院</v>
          </cell>
        </row>
        <row r="133">
          <cell r="A133">
            <v>314</v>
          </cell>
          <cell r="B133" t="str">
            <v>中村外科胃腸科</v>
          </cell>
        </row>
        <row r="134">
          <cell r="A134">
            <v>315</v>
          </cell>
          <cell r="B134" t="str">
            <v>松浦診療所</v>
          </cell>
        </row>
        <row r="135">
          <cell r="A135">
            <v>317</v>
          </cell>
          <cell r="B135" t="str">
            <v>姫路市国民健康保険家島診療所</v>
          </cell>
        </row>
        <row r="136">
          <cell r="A136">
            <v>318</v>
          </cell>
          <cell r="B136" t="str">
            <v>真浦クリニック</v>
          </cell>
        </row>
        <row r="137">
          <cell r="A137">
            <v>319</v>
          </cell>
          <cell r="B137" t="str">
            <v>姫路市立ぼうぜ医院</v>
          </cell>
        </row>
        <row r="138">
          <cell r="A138">
            <v>320</v>
          </cell>
          <cell r="B138" t="str">
            <v>安富診療所</v>
          </cell>
        </row>
        <row r="139">
          <cell r="A139">
            <v>323</v>
          </cell>
          <cell r="B139" t="str">
            <v>中山クリニック</v>
          </cell>
        </row>
        <row r="140">
          <cell r="A140">
            <v>324</v>
          </cell>
          <cell r="B140" t="str">
            <v>なべたに内科クリニック</v>
          </cell>
        </row>
        <row r="141">
          <cell r="A141">
            <v>326</v>
          </cell>
          <cell r="B141" t="str">
            <v>松浦医院</v>
          </cell>
        </row>
        <row r="142">
          <cell r="A142">
            <v>327</v>
          </cell>
          <cell r="B142" t="str">
            <v>森田内科・循環器科</v>
          </cell>
        </row>
        <row r="143">
          <cell r="A143">
            <v>328</v>
          </cell>
          <cell r="B143" t="str">
            <v>花房内科・消化器科</v>
          </cell>
        </row>
        <row r="144">
          <cell r="A144">
            <v>330</v>
          </cell>
          <cell r="B144" t="str">
            <v>さだとうクリニック</v>
          </cell>
        </row>
        <row r="145">
          <cell r="A145">
            <v>331</v>
          </cell>
          <cell r="B145" t="str">
            <v>西川クリニック</v>
          </cell>
        </row>
        <row r="146">
          <cell r="A146">
            <v>333</v>
          </cell>
          <cell r="B146" t="str">
            <v>かじや循環器内科</v>
          </cell>
        </row>
        <row r="147">
          <cell r="A147">
            <v>334</v>
          </cell>
          <cell r="B147" t="str">
            <v>せおクリニック内科眼科</v>
          </cell>
        </row>
        <row r="148">
          <cell r="A148">
            <v>336</v>
          </cell>
          <cell r="B148" t="str">
            <v>いけがみクリニック</v>
          </cell>
        </row>
        <row r="149">
          <cell r="A149">
            <v>337</v>
          </cell>
          <cell r="B149" t="str">
            <v>三輪小児科</v>
          </cell>
        </row>
        <row r="150">
          <cell r="A150">
            <v>339</v>
          </cell>
          <cell r="B150" t="str">
            <v>本郷小児科医院</v>
          </cell>
        </row>
        <row r="151">
          <cell r="A151">
            <v>340</v>
          </cell>
          <cell r="B151" t="str">
            <v>医療法人社団　小山医院</v>
          </cell>
        </row>
        <row r="152">
          <cell r="A152">
            <v>344</v>
          </cell>
          <cell r="B152" t="str">
            <v>木花クリニック</v>
          </cell>
        </row>
        <row r="153">
          <cell r="A153">
            <v>345</v>
          </cell>
          <cell r="B153" t="str">
            <v>かりの小児科</v>
          </cell>
        </row>
        <row r="154">
          <cell r="A154">
            <v>349</v>
          </cell>
          <cell r="B154" t="str">
            <v>金澤小児科医院</v>
          </cell>
        </row>
        <row r="155">
          <cell r="A155">
            <v>350</v>
          </cell>
          <cell r="B155" t="str">
            <v>五百井小児科</v>
          </cell>
        </row>
        <row r="156">
          <cell r="A156">
            <v>353</v>
          </cell>
          <cell r="B156" t="str">
            <v>清水医院</v>
          </cell>
        </row>
        <row r="157">
          <cell r="A157">
            <v>354</v>
          </cell>
          <cell r="B157" t="str">
            <v>清水小児科</v>
          </cell>
        </row>
        <row r="158">
          <cell r="A158">
            <v>357</v>
          </cell>
          <cell r="B158" t="str">
            <v>岡藤小児科医院</v>
          </cell>
        </row>
        <row r="159">
          <cell r="A159">
            <v>359</v>
          </cell>
          <cell r="B159" t="str">
            <v>はちわかこどもクリニック</v>
          </cell>
        </row>
        <row r="160">
          <cell r="A160">
            <v>360</v>
          </cell>
          <cell r="B160" t="str">
            <v>くろさか小児科アレルギー科</v>
          </cell>
        </row>
        <row r="161">
          <cell r="A161">
            <v>361</v>
          </cell>
          <cell r="B161" t="str">
            <v>山田こどもクリニック</v>
          </cell>
        </row>
        <row r="162">
          <cell r="A162">
            <v>364</v>
          </cell>
          <cell r="B162" t="str">
            <v>転馬こどもの診療所</v>
          </cell>
        </row>
        <row r="163">
          <cell r="A163">
            <v>366</v>
          </cell>
          <cell r="B163" t="str">
            <v>野間こどもクリニック</v>
          </cell>
        </row>
        <row r="164">
          <cell r="A164">
            <v>367</v>
          </cell>
          <cell r="B164" t="str">
            <v>藤原小児科クリニック</v>
          </cell>
        </row>
        <row r="165">
          <cell r="A165">
            <v>368</v>
          </cell>
          <cell r="B165" t="str">
            <v>どいこどもクリニック</v>
          </cell>
        </row>
        <row r="166">
          <cell r="A166">
            <v>369</v>
          </cell>
          <cell r="B166" t="str">
            <v>岡こどもクリニック</v>
          </cell>
        </row>
        <row r="167">
          <cell r="A167">
            <v>370</v>
          </cell>
          <cell r="B167" t="str">
            <v>北野小児科クリニック</v>
          </cell>
        </row>
        <row r="168">
          <cell r="A168">
            <v>371</v>
          </cell>
          <cell r="B168" t="str">
            <v>早野小児科</v>
          </cell>
        </row>
        <row r="169">
          <cell r="A169">
            <v>372</v>
          </cell>
          <cell r="B169" t="str">
            <v>上原小児クリニック</v>
          </cell>
        </row>
        <row r="170">
          <cell r="A170">
            <v>382</v>
          </cell>
          <cell r="B170" t="str">
            <v>医療法人社団こうのとり会西川産婦人科</v>
          </cell>
        </row>
        <row r="171">
          <cell r="A171">
            <v>387</v>
          </cell>
          <cell r="B171" t="str">
            <v>太田産婦人科医院</v>
          </cell>
        </row>
        <row r="172">
          <cell r="A172">
            <v>391</v>
          </cell>
          <cell r="B172" t="str">
            <v>中林産婦人科クリニック</v>
          </cell>
        </row>
        <row r="173">
          <cell r="A173">
            <v>392</v>
          </cell>
          <cell r="B173" t="str">
            <v>岡本愛育医院</v>
          </cell>
        </row>
        <row r="174">
          <cell r="A174">
            <v>394</v>
          </cell>
          <cell r="B174" t="str">
            <v>医療法人社団　立岩産婦人科医院</v>
          </cell>
        </row>
        <row r="175">
          <cell r="A175">
            <v>402</v>
          </cell>
          <cell r="B175" t="str">
            <v>井上産婦人科医院</v>
          </cell>
        </row>
        <row r="176">
          <cell r="A176">
            <v>403</v>
          </cell>
          <cell r="B176" t="str">
            <v>和田産婦人科</v>
          </cell>
        </row>
        <row r="177">
          <cell r="A177">
            <v>404</v>
          </cell>
          <cell r="B177" t="str">
            <v>平田医院</v>
          </cell>
        </row>
        <row r="178">
          <cell r="A178">
            <v>405</v>
          </cell>
          <cell r="B178" t="str">
            <v>親愛産婦人科</v>
          </cell>
        </row>
        <row r="179">
          <cell r="A179">
            <v>407</v>
          </cell>
          <cell r="B179" t="str">
            <v>おおたレディースクリニック</v>
          </cell>
        </row>
        <row r="180">
          <cell r="A180">
            <v>408</v>
          </cell>
          <cell r="B180" t="str">
            <v>Kobaレディースクリニック</v>
          </cell>
        </row>
        <row r="181">
          <cell r="A181">
            <v>409</v>
          </cell>
          <cell r="B181" t="str">
            <v>医療法人社団 河原レディースクリニック</v>
          </cell>
        </row>
        <row r="182">
          <cell r="A182">
            <v>410</v>
          </cell>
          <cell r="B182" t="str">
            <v>医療法人社団こうのとり会西川レディースクリニック</v>
          </cell>
        </row>
        <row r="183">
          <cell r="A183">
            <v>420</v>
          </cell>
          <cell r="B183" t="str">
            <v>医療法人清和会　中村耳鼻咽喉科</v>
          </cell>
        </row>
        <row r="184">
          <cell r="A184">
            <v>422</v>
          </cell>
          <cell r="B184" t="str">
            <v>最上クリニック</v>
          </cell>
        </row>
        <row r="185">
          <cell r="A185">
            <v>426</v>
          </cell>
          <cell r="B185" t="str">
            <v>尾上眼科</v>
          </cell>
        </row>
        <row r="186">
          <cell r="A186">
            <v>428</v>
          </cell>
          <cell r="B186" t="str">
            <v>岩崎眼科</v>
          </cell>
        </row>
        <row r="187">
          <cell r="A187">
            <v>429</v>
          </cell>
          <cell r="B187" t="str">
            <v>梅田耳鼻咽喉科医院</v>
          </cell>
        </row>
        <row r="188">
          <cell r="A188">
            <v>431</v>
          </cell>
          <cell r="B188" t="str">
            <v>土井眼科</v>
          </cell>
        </row>
        <row r="189">
          <cell r="A189">
            <v>434</v>
          </cell>
          <cell r="B189" t="str">
            <v>野中耳鼻咽喉科</v>
          </cell>
        </row>
        <row r="190">
          <cell r="A190">
            <v>436</v>
          </cell>
          <cell r="B190" t="str">
            <v>吉田眼科医院</v>
          </cell>
        </row>
        <row r="191">
          <cell r="A191">
            <v>441</v>
          </cell>
          <cell r="B191" t="str">
            <v>三木眼科</v>
          </cell>
        </row>
        <row r="192">
          <cell r="A192">
            <v>442</v>
          </cell>
          <cell r="B192" t="str">
            <v>医療法人社団古林眼科医院</v>
          </cell>
        </row>
        <row r="193">
          <cell r="A193">
            <v>448</v>
          </cell>
          <cell r="B193" t="str">
            <v>知原眼科</v>
          </cell>
        </row>
        <row r="194">
          <cell r="A194">
            <v>452</v>
          </cell>
          <cell r="B194" t="str">
            <v>長谷川耳鼻咽喉科</v>
          </cell>
        </row>
        <row r="195">
          <cell r="A195">
            <v>455</v>
          </cell>
          <cell r="B195" t="str">
            <v>駅ビル眼科フクナガ</v>
          </cell>
        </row>
        <row r="196">
          <cell r="A196">
            <v>457</v>
          </cell>
          <cell r="B196" t="str">
            <v>松本耳鼻咽喉科</v>
          </cell>
        </row>
        <row r="197">
          <cell r="A197">
            <v>459</v>
          </cell>
          <cell r="B197" t="str">
            <v>門屋眼科</v>
          </cell>
        </row>
        <row r="198">
          <cell r="A198">
            <v>462</v>
          </cell>
          <cell r="B198" t="str">
            <v>伊東眼科医院</v>
          </cell>
        </row>
        <row r="199">
          <cell r="A199">
            <v>463</v>
          </cell>
          <cell r="B199" t="str">
            <v>まさき眼科</v>
          </cell>
        </row>
        <row r="200">
          <cell r="A200">
            <v>467</v>
          </cell>
          <cell r="B200" t="str">
            <v>医療法人社団　慎心会　河野眼科クリニック</v>
          </cell>
        </row>
        <row r="201">
          <cell r="A201">
            <v>468</v>
          </cell>
          <cell r="B201" t="str">
            <v>瓦井耳鼻咽喉科医院</v>
          </cell>
        </row>
        <row r="202">
          <cell r="A202">
            <v>471</v>
          </cell>
          <cell r="B202" t="str">
            <v>くるす眼科クリニック</v>
          </cell>
        </row>
        <row r="203">
          <cell r="A203">
            <v>475</v>
          </cell>
          <cell r="B203" t="str">
            <v>梅津眼科</v>
          </cell>
        </row>
        <row r="204">
          <cell r="A204">
            <v>476</v>
          </cell>
          <cell r="B204" t="str">
            <v>小林眼科</v>
          </cell>
        </row>
        <row r="205">
          <cell r="A205">
            <v>477</v>
          </cell>
          <cell r="B205" t="str">
            <v>こじま眼科</v>
          </cell>
        </row>
        <row r="206">
          <cell r="A206">
            <v>479</v>
          </cell>
          <cell r="B206" t="str">
            <v>ほしたにクリニック</v>
          </cell>
        </row>
        <row r="207">
          <cell r="A207">
            <v>490</v>
          </cell>
          <cell r="B207" t="str">
            <v>藤田クリニック</v>
          </cell>
        </row>
        <row r="208">
          <cell r="A208">
            <v>491</v>
          </cell>
          <cell r="B208" t="str">
            <v>中山外科</v>
          </cell>
        </row>
        <row r="209">
          <cell r="A209">
            <v>496</v>
          </cell>
          <cell r="B209" t="str">
            <v>片嶋循環器内科･外科クリニック</v>
          </cell>
        </row>
        <row r="210">
          <cell r="A210">
            <v>498</v>
          </cell>
          <cell r="B210" t="str">
            <v>戸谷整形外科・外科</v>
          </cell>
        </row>
        <row r="211">
          <cell r="A211">
            <v>499</v>
          </cell>
          <cell r="B211" t="str">
            <v>奥山クリニック</v>
          </cell>
        </row>
        <row r="212">
          <cell r="A212">
            <v>502</v>
          </cell>
          <cell r="B212" t="str">
            <v>医療法人社団安積外科胃腸科医院</v>
          </cell>
        </row>
        <row r="213">
          <cell r="A213">
            <v>503</v>
          </cell>
          <cell r="B213" t="str">
            <v>宇野津整形外科医院</v>
          </cell>
        </row>
        <row r="214">
          <cell r="A214">
            <v>505</v>
          </cell>
          <cell r="B214" t="str">
            <v>柴田整形外科クリニック</v>
          </cell>
        </row>
        <row r="215">
          <cell r="A215">
            <v>510</v>
          </cell>
          <cell r="B215" t="str">
            <v>医療法人社団仁慈会中野診療所</v>
          </cell>
        </row>
        <row r="216">
          <cell r="A216">
            <v>511</v>
          </cell>
          <cell r="B216" t="str">
            <v>石川医院</v>
          </cell>
        </row>
        <row r="217">
          <cell r="A217">
            <v>516</v>
          </cell>
          <cell r="B217" t="str">
            <v>河野医院</v>
          </cell>
        </row>
        <row r="218">
          <cell r="A218">
            <v>518</v>
          </cell>
          <cell r="B218" t="str">
            <v>医療法人社団　岡田内科</v>
          </cell>
        </row>
        <row r="219">
          <cell r="A219">
            <v>523</v>
          </cell>
          <cell r="B219" t="str">
            <v>医療法人社団　高祖整形外科医院</v>
          </cell>
        </row>
        <row r="220">
          <cell r="A220">
            <v>525</v>
          </cell>
          <cell r="B220" t="str">
            <v>クレモト外科</v>
          </cell>
        </row>
        <row r="221">
          <cell r="A221">
            <v>526</v>
          </cell>
          <cell r="B221" t="str">
            <v>土居医院</v>
          </cell>
        </row>
        <row r="222">
          <cell r="A222">
            <v>530</v>
          </cell>
          <cell r="B222" t="str">
            <v>小原医院</v>
          </cell>
        </row>
        <row r="223">
          <cell r="A223">
            <v>531</v>
          </cell>
          <cell r="B223" t="str">
            <v>ナカムラ医院</v>
          </cell>
        </row>
        <row r="224">
          <cell r="A224">
            <v>532</v>
          </cell>
          <cell r="B224" t="str">
            <v>白國医院</v>
          </cell>
        </row>
        <row r="225">
          <cell r="A225">
            <v>533</v>
          </cell>
          <cell r="B225" t="str">
            <v>原　医院</v>
          </cell>
        </row>
        <row r="226">
          <cell r="A226">
            <v>534</v>
          </cell>
          <cell r="B226" t="str">
            <v>平野整形外科</v>
          </cell>
        </row>
        <row r="227">
          <cell r="A227">
            <v>535</v>
          </cell>
          <cell r="B227" t="str">
            <v>姫路地蔵温泉みやもと診療所</v>
          </cell>
        </row>
        <row r="228">
          <cell r="A228">
            <v>538</v>
          </cell>
          <cell r="B228" t="str">
            <v>医療法人社団　誠実会　川崎医院</v>
          </cell>
        </row>
        <row r="229">
          <cell r="A229">
            <v>539</v>
          </cell>
          <cell r="B229" t="str">
            <v>光寿会クリニック</v>
          </cell>
        </row>
        <row r="230">
          <cell r="A230">
            <v>542</v>
          </cell>
          <cell r="B230" t="str">
            <v>医療法人社団　長　整形外科</v>
          </cell>
        </row>
        <row r="231">
          <cell r="A231">
            <v>543</v>
          </cell>
          <cell r="B231" t="str">
            <v>かしもと整形外科医院</v>
          </cell>
        </row>
        <row r="232">
          <cell r="A232">
            <v>544</v>
          </cell>
          <cell r="B232" t="str">
            <v>栗原整形外科</v>
          </cell>
        </row>
        <row r="233">
          <cell r="A233">
            <v>545</v>
          </cell>
          <cell r="B233" t="str">
            <v>医療法人社団桃井整形外科</v>
          </cell>
        </row>
        <row r="234">
          <cell r="A234">
            <v>546</v>
          </cell>
          <cell r="B234" t="str">
            <v>生田クリニック</v>
          </cell>
        </row>
        <row r="235">
          <cell r="A235">
            <v>547</v>
          </cell>
          <cell r="B235" t="str">
            <v>山田クリニック</v>
          </cell>
        </row>
        <row r="236">
          <cell r="A236">
            <v>548</v>
          </cell>
          <cell r="B236" t="str">
            <v>医療法人社団てらおクリニック</v>
          </cell>
        </row>
        <row r="237">
          <cell r="A237">
            <v>551</v>
          </cell>
          <cell r="B237" t="str">
            <v>長久整形外科</v>
          </cell>
        </row>
        <row r="238">
          <cell r="A238">
            <v>552</v>
          </cell>
          <cell r="B238" t="str">
            <v>まきの外科・胃腸科診療所</v>
          </cell>
        </row>
        <row r="239">
          <cell r="A239">
            <v>553</v>
          </cell>
          <cell r="B239" t="str">
            <v>中村純クリニック</v>
          </cell>
        </row>
        <row r="240">
          <cell r="A240">
            <v>554</v>
          </cell>
          <cell r="B240" t="str">
            <v>医療法人社団太陽会　ひまわり整形外科</v>
          </cell>
        </row>
        <row r="241">
          <cell r="A241">
            <v>555</v>
          </cell>
          <cell r="B241" t="str">
            <v>竹村整形外科医院</v>
          </cell>
        </row>
        <row r="242">
          <cell r="A242">
            <v>556</v>
          </cell>
          <cell r="B242" t="str">
            <v>日並内科外科医院</v>
          </cell>
        </row>
        <row r="243">
          <cell r="A243">
            <v>557</v>
          </cell>
          <cell r="B243" t="str">
            <v>丸尾内科外科</v>
          </cell>
        </row>
        <row r="244">
          <cell r="A244">
            <v>558</v>
          </cell>
          <cell r="B244" t="str">
            <v>日野整形外科</v>
          </cell>
        </row>
        <row r="245">
          <cell r="A245">
            <v>559</v>
          </cell>
          <cell r="B245" t="str">
            <v>もりたクリニック</v>
          </cell>
        </row>
        <row r="246">
          <cell r="A246">
            <v>560</v>
          </cell>
          <cell r="B246" t="str">
            <v>土井クリニック</v>
          </cell>
        </row>
        <row r="247">
          <cell r="A247">
            <v>561</v>
          </cell>
          <cell r="B247" t="str">
            <v>にしはら乳腺クリニック</v>
          </cell>
        </row>
        <row r="248">
          <cell r="A248">
            <v>562</v>
          </cell>
          <cell r="B248" t="str">
            <v>医療法人社団いしづか乳腺外科クリニック</v>
          </cell>
        </row>
        <row r="249">
          <cell r="A249">
            <v>563</v>
          </cell>
          <cell r="B249" t="str">
            <v>整形外科ほそいクリニック</v>
          </cell>
        </row>
        <row r="250">
          <cell r="A250">
            <v>569</v>
          </cell>
          <cell r="B250" t="str">
            <v>山田脳神経外科医院</v>
          </cell>
        </row>
        <row r="251">
          <cell r="A251">
            <v>593</v>
          </cell>
          <cell r="B251" t="str">
            <v>中塚泌尿器科医院</v>
          </cell>
        </row>
        <row r="252">
          <cell r="A252">
            <v>596</v>
          </cell>
          <cell r="B252" t="str">
            <v>岸田医院</v>
          </cell>
        </row>
        <row r="253">
          <cell r="A253">
            <v>597</v>
          </cell>
          <cell r="B253" t="str">
            <v>若林医院</v>
          </cell>
        </row>
        <row r="254">
          <cell r="A254">
            <v>600</v>
          </cell>
          <cell r="B254" t="str">
            <v>浦上胃腸科外科医院</v>
          </cell>
        </row>
        <row r="255">
          <cell r="A255">
            <v>602</v>
          </cell>
          <cell r="B255" t="str">
            <v>岡崎外科消化器肛門クリニック</v>
          </cell>
        </row>
        <row r="256">
          <cell r="A256">
            <v>604</v>
          </cell>
          <cell r="B256" t="str">
            <v>大西医院</v>
          </cell>
        </row>
        <row r="257">
          <cell r="A257">
            <v>605</v>
          </cell>
          <cell r="B257" t="str">
            <v>富岡医院</v>
          </cell>
        </row>
        <row r="258">
          <cell r="A258">
            <v>608</v>
          </cell>
          <cell r="B258" t="str">
            <v>宮下皮膚科形成外科</v>
          </cell>
        </row>
        <row r="259">
          <cell r="A259">
            <v>613</v>
          </cell>
          <cell r="B259" t="str">
            <v>古谷クリニック</v>
          </cell>
        </row>
        <row r="260">
          <cell r="A260">
            <v>616</v>
          </cell>
          <cell r="B260" t="str">
            <v>医療法人　とのもとクリニック</v>
          </cell>
        </row>
        <row r="261">
          <cell r="A261">
            <v>617</v>
          </cell>
          <cell r="B261" t="str">
            <v>平見内科クリニック</v>
          </cell>
        </row>
        <row r="262">
          <cell r="A262">
            <v>625</v>
          </cell>
          <cell r="B262" t="str">
            <v>独立行政法人国立病院機構姫路医療センター</v>
          </cell>
        </row>
        <row r="263">
          <cell r="A263">
            <v>841</v>
          </cell>
          <cell r="B263" t="str">
            <v>親とこどものクリニックohana</v>
          </cell>
        </row>
        <row r="264">
          <cell r="A264">
            <v>842</v>
          </cell>
          <cell r="B264" t="str">
            <v>老人保健施設カノープス姫路</v>
          </cell>
        </row>
        <row r="265">
          <cell r="A265">
            <v>853</v>
          </cell>
          <cell r="B265" t="str">
            <v>いそかわキッズクリニック</v>
          </cell>
        </row>
        <row r="266">
          <cell r="A266">
            <v>854</v>
          </cell>
          <cell r="B266" t="str">
            <v>社会医療法人三栄会　ツカザキクリニック</v>
          </cell>
        </row>
        <row r="267">
          <cell r="A267">
            <v>857</v>
          </cell>
          <cell r="B267" t="str">
            <v>みこ皮膚科クリニック</v>
          </cell>
        </row>
        <row r="268">
          <cell r="A268">
            <v>859</v>
          </cell>
          <cell r="B268" t="str">
            <v>医療法人　松浦会　光が丘老人保健施設</v>
          </cell>
        </row>
        <row r="269">
          <cell r="A269">
            <v>860</v>
          </cell>
          <cell r="B269" t="str">
            <v>社会医療法人　恵風会　老人保健施設　老人ケアセンター緑ヶ丘</v>
          </cell>
        </row>
        <row r="270">
          <cell r="A270">
            <v>861</v>
          </cell>
          <cell r="B270" t="str">
            <v>医療法人真和会　介護老人保健施設　エスコート船場</v>
          </cell>
        </row>
        <row r="271">
          <cell r="A271">
            <v>1046</v>
          </cell>
          <cell r="B271" t="str">
            <v>ささお眼科クリニック</v>
          </cell>
        </row>
        <row r="272">
          <cell r="A272">
            <v>1047</v>
          </cell>
          <cell r="B272" t="str">
            <v>野本眼科</v>
          </cell>
        </row>
        <row r="273">
          <cell r="A273">
            <v>1048</v>
          </cell>
          <cell r="B273" t="str">
            <v>にしがき眼科クリニック</v>
          </cell>
        </row>
        <row r="274">
          <cell r="A274">
            <v>1049</v>
          </cell>
          <cell r="B274" t="str">
            <v>鈴木眼科</v>
          </cell>
        </row>
        <row r="275">
          <cell r="A275">
            <v>1050</v>
          </cell>
          <cell r="B275" t="str">
            <v>なかがわ耳鼻咽喉科クリニック</v>
          </cell>
        </row>
        <row r="276">
          <cell r="A276">
            <v>1057</v>
          </cell>
          <cell r="B276" t="str">
            <v>北野内科クリニック</v>
          </cell>
        </row>
        <row r="277">
          <cell r="A277">
            <v>1061</v>
          </cell>
          <cell r="B277" t="str">
            <v>おくのクリニック</v>
          </cell>
        </row>
        <row r="278">
          <cell r="A278">
            <v>1062</v>
          </cell>
          <cell r="B278" t="str">
            <v>飾西さかいクリニック</v>
          </cell>
        </row>
        <row r="279">
          <cell r="A279">
            <v>1064</v>
          </cell>
          <cell r="B279" t="str">
            <v>ふじわら心のクリニック</v>
          </cell>
        </row>
        <row r="280">
          <cell r="A280">
            <v>1438</v>
          </cell>
          <cell r="B280" t="str">
            <v>みどり訪問クリニック</v>
          </cell>
        </row>
        <row r="281">
          <cell r="A281">
            <v>1439</v>
          </cell>
          <cell r="B281" t="str">
            <v>ファミリークリニックあぼし</v>
          </cell>
        </row>
        <row r="282">
          <cell r="A282">
            <v>1466</v>
          </cell>
          <cell r="B282" t="str">
            <v>野里ファミリークリニック</v>
          </cell>
        </row>
        <row r="283">
          <cell r="A283">
            <v>1727</v>
          </cell>
          <cell r="B283" t="str">
            <v>はまひらこどもクリニック</v>
          </cell>
        </row>
        <row r="284">
          <cell r="A284">
            <v>1746</v>
          </cell>
          <cell r="B284" t="str">
            <v>いながき眼科</v>
          </cell>
        </row>
        <row r="285">
          <cell r="A285">
            <v>1747</v>
          </cell>
          <cell r="B285" t="str">
            <v>のざと眼科</v>
          </cell>
        </row>
        <row r="286">
          <cell r="A286">
            <v>1755</v>
          </cell>
          <cell r="B286" t="str">
            <v>たまきファミリークリニック</v>
          </cell>
        </row>
        <row r="287">
          <cell r="A287">
            <v>1758</v>
          </cell>
          <cell r="B287" t="str">
            <v>メンタルクリニック心和</v>
          </cell>
        </row>
        <row r="288">
          <cell r="A288">
            <v>1759</v>
          </cell>
          <cell r="B288" t="str">
            <v>老人保健施設ハピネス五葉</v>
          </cell>
        </row>
        <row r="289">
          <cell r="A289">
            <v>1760</v>
          </cell>
          <cell r="B289" t="str">
            <v>介護老人保健施設ゆめさき</v>
          </cell>
        </row>
        <row r="290">
          <cell r="A290">
            <v>1761</v>
          </cell>
          <cell r="B290" t="str">
            <v>介護老人保健施設マリア・ヴィラ</v>
          </cell>
        </row>
        <row r="291">
          <cell r="A291">
            <v>1762</v>
          </cell>
          <cell r="B291" t="str">
            <v>介護老人保健施設　しおさきヴィラ</v>
          </cell>
        </row>
        <row r="292">
          <cell r="A292">
            <v>1775</v>
          </cell>
          <cell r="B292" t="str">
            <v>わたまちキッズクリニック</v>
          </cell>
        </row>
        <row r="293">
          <cell r="A293">
            <v>1788</v>
          </cell>
          <cell r="B293" t="str">
            <v>いくはし女性クリニック</v>
          </cell>
        </row>
        <row r="294">
          <cell r="A294">
            <v>1792</v>
          </cell>
          <cell r="B294" t="str">
            <v>さわだ内科・呼吸器クリニック</v>
          </cell>
        </row>
        <row r="295">
          <cell r="A295">
            <v>1793</v>
          </cell>
          <cell r="B295" t="str">
            <v>上川ペインクリニック</v>
          </cell>
        </row>
        <row r="296">
          <cell r="A296">
            <v>1803</v>
          </cell>
          <cell r="B296" t="str">
            <v>医療法人社団しみず眼科</v>
          </cell>
        </row>
        <row r="297">
          <cell r="A297">
            <v>1812</v>
          </cell>
          <cell r="B297" t="str">
            <v>なかむら内科クリニック</v>
          </cell>
        </row>
        <row r="298">
          <cell r="A298">
            <v>1813</v>
          </cell>
          <cell r="B298" t="str">
            <v>医療法人社団　やまもと皮膚科・漢方クリニック</v>
          </cell>
        </row>
        <row r="299">
          <cell r="A299">
            <v>1814</v>
          </cell>
          <cell r="B299" t="str">
            <v>やまだ皮膚科クリニック</v>
          </cell>
        </row>
        <row r="300">
          <cell r="A300">
            <v>1815</v>
          </cell>
          <cell r="B300" t="str">
            <v>まつばらクリニック　泌尿器科</v>
          </cell>
        </row>
        <row r="301">
          <cell r="A301">
            <v>1816</v>
          </cell>
          <cell r="B301" t="str">
            <v>うおずみ耳鼻咽喉科</v>
          </cell>
        </row>
        <row r="302">
          <cell r="A302">
            <v>1820</v>
          </cell>
          <cell r="B302" t="str">
            <v>ひろ心ともの忘れクリニック</v>
          </cell>
        </row>
        <row r="303">
          <cell r="A303">
            <v>1823</v>
          </cell>
          <cell r="B303" t="str">
            <v>京見の森クリニック</v>
          </cell>
        </row>
        <row r="304">
          <cell r="A304">
            <v>1824</v>
          </cell>
          <cell r="B304" t="str">
            <v>糖尿病内科たかべクリニック</v>
          </cell>
        </row>
        <row r="305">
          <cell r="A305">
            <v>1858</v>
          </cell>
          <cell r="B305" t="str">
            <v>尾田内科クリニック</v>
          </cell>
        </row>
        <row r="306">
          <cell r="A306">
            <v>1874</v>
          </cell>
          <cell r="B306" t="str">
            <v>医療法人いのうえ皮ふ科</v>
          </cell>
        </row>
        <row r="307">
          <cell r="A307">
            <v>1890</v>
          </cell>
          <cell r="B307" t="str">
            <v>奥新クリニック</v>
          </cell>
        </row>
        <row r="308">
          <cell r="A308">
            <v>1894</v>
          </cell>
          <cell r="B308" t="str">
            <v>東ひめじ腎泌尿器科クリニック</v>
          </cell>
        </row>
        <row r="309">
          <cell r="A309">
            <v>1895</v>
          </cell>
          <cell r="B309" t="str">
            <v>きむら内科クリニック</v>
          </cell>
        </row>
        <row r="310">
          <cell r="A310">
            <v>1899</v>
          </cell>
          <cell r="B310" t="str">
            <v>姫路メディカルクリニック</v>
          </cell>
        </row>
        <row r="311">
          <cell r="A311">
            <v>1905</v>
          </cell>
          <cell r="B311" t="str">
            <v>やすむろ在宅クリニック</v>
          </cell>
        </row>
        <row r="312">
          <cell r="A312">
            <v>1906</v>
          </cell>
          <cell r="B312" t="str">
            <v>やまゆりファミリーくりにっく</v>
          </cell>
        </row>
        <row r="313">
          <cell r="A313">
            <v>1950</v>
          </cell>
          <cell r="B313" t="str">
            <v>いづみ心のクリニック</v>
          </cell>
        </row>
        <row r="314">
          <cell r="A314">
            <v>1951</v>
          </cell>
          <cell r="B314" t="str">
            <v>かいほつ内科クリニック</v>
          </cell>
        </row>
        <row r="315">
          <cell r="A315">
            <v>1954</v>
          </cell>
          <cell r="B315" t="str">
            <v>しろがねのりこ皮ふ科</v>
          </cell>
        </row>
        <row r="316">
          <cell r="A316">
            <v>1955</v>
          </cell>
          <cell r="B316" t="str">
            <v>医療法人五葉会　城南病院</v>
          </cell>
        </row>
        <row r="317">
          <cell r="A317">
            <v>1957</v>
          </cell>
          <cell r="B317" t="str">
            <v>もりたファミリークリニック</v>
          </cell>
        </row>
        <row r="318">
          <cell r="A318">
            <v>1984</v>
          </cell>
          <cell r="B318" t="str">
            <v>兵庫県立はりま姫路総合医療センター</v>
          </cell>
        </row>
        <row r="319">
          <cell r="A319">
            <v>1985</v>
          </cell>
          <cell r="B319" t="str">
            <v>姫路の森レディースクリニック</v>
          </cell>
        </row>
        <row r="320">
          <cell r="A320">
            <v>1993</v>
          </cell>
          <cell r="B320" t="str">
            <v>姫路広畑えがおのクリニック</v>
          </cell>
        </row>
        <row r="321">
          <cell r="A321">
            <v>1994</v>
          </cell>
          <cell r="B321" t="str">
            <v>網干駅前　味木クリニック</v>
          </cell>
        </row>
        <row r="322">
          <cell r="A322">
            <v>1995</v>
          </cell>
          <cell r="B322" t="str">
            <v>ジェイレディースクリニック</v>
          </cell>
        </row>
        <row r="323">
          <cell r="A323">
            <v>2000</v>
          </cell>
          <cell r="B323" t="str">
            <v>東姫路よしだクリニック</v>
          </cell>
        </row>
        <row r="324">
          <cell r="A324">
            <v>2004</v>
          </cell>
          <cell r="B324" t="str">
            <v>くろえ　もくもく　クリニック</v>
          </cell>
        </row>
        <row r="325">
          <cell r="A325">
            <v>2017</v>
          </cell>
          <cell r="B325" t="str">
            <v>あさの整形外科</v>
          </cell>
        </row>
        <row r="326">
          <cell r="A326">
            <v>2020</v>
          </cell>
          <cell r="B326" t="str">
            <v>じむらクリニック</v>
          </cell>
        </row>
        <row r="327">
          <cell r="A327">
            <v>2031</v>
          </cell>
          <cell r="B327" t="str">
            <v>社会医療法人三栄会 　三栄会広畑病院</v>
          </cell>
        </row>
        <row r="328">
          <cell r="A328">
            <v>2034</v>
          </cell>
          <cell r="B328" t="str">
            <v>たかはし内科・循環器内科</v>
          </cell>
        </row>
        <row r="329">
          <cell r="A329">
            <v>2035</v>
          </cell>
          <cell r="B329" t="str">
            <v>たかみこどもクリニック</v>
          </cell>
        </row>
        <row r="330">
          <cell r="A330">
            <v>2041</v>
          </cell>
          <cell r="B330" t="str">
            <v>まつもとホームケアクリニック</v>
          </cell>
        </row>
        <row r="331">
          <cell r="A331">
            <v>2042</v>
          </cell>
          <cell r="B331" t="str">
            <v>とみた医院</v>
          </cell>
        </row>
        <row r="332">
          <cell r="A332">
            <v>2047</v>
          </cell>
          <cell r="B332" t="str">
            <v>こうの内科・循環器内科</v>
          </cell>
        </row>
        <row r="333">
          <cell r="A333">
            <v>2050</v>
          </cell>
          <cell r="B333" t="str">
            <v>いろは耳鼻咽喉科</v>
          </cell>
        </row>
        <row r="334">
          <cell r="A334">
            <v>2061</v>
          </cell>
          <cell r="B334" t="str">
            <v>かまたこころのクリニック</v>
          </cell>
        </row>
        <row r="335">
          <cell r="A335">
            <v>2075</v>
          </cell>
          <cell r="B335" t="str">
            <v>辰巳クリニック</v>
          </cell>
        </row>
        <row r="336">
          <cell r="A336"/>
          <cell r="B336"/>
        </row>
        <row r="337">
          <cell r="A337"/>
          <cell r="B337"/>
        </row>
        <row r="338">
          <cell r="A338"/>
          <cell r="B338"/>
        </row>
        <row r="339">
          <cell r="A339"/>
          <cell r="B339"/>
        </row>
        <row r="340">
          <cell r="A340"/>
          <cell r="B340"/>
        </row>
        <row r="341">
          <cell r="A341"/>
          <cell r="B341"/>
        </row>
        <row r="342">
          <cell r="A342"/>
          <cell r="B342"/>
        </row>
        <row r="343">
          <cell r="A343"/>
          <cell r="B343"/>
        </row>
        <row r="344">
          <cell r="A344"/>
          <cell r="B344"/>
        </row>
        <row r="345">
          <cell r="A345"/>
          <cell r="B345"/>
        </row>
        <row r="346">
          <cell r="A346"/>
          <cell r="B346"/>
        </row>
        <row r="347">
          <cell r="A347"/>
          <cell r="B347"/>
        </row>
        <row r="348">
          <cell r="A348"/>
          <cell r="B348"/>
        </row>
        <row r="349">
          <cell r="A349"/>
          <cell r="B349"/>
        </row>
        <row r="350">
          <cell r="A350"/>
          <cell r="B350"/>
        </row>
        <row r="351">
          <cell r="A351"/>
          <cell r="B351"/>
        </row>
        <row r="352">
          <cell r="A352"/>
          <cell r="B352"/>
        </row>
        <row r="353">
          <cell r="A353"/>
          <cell r="B353"/>
        </row>
        <row r="354">
          <cell r="A354"/>
          <cell r="B354"/>
        </row>
        <row r="355">
          <cell r="A355"/>
          <cell r="B355"/>
        </row>
        <row r="356">
          <cell r="A356"/>
          <cell r="B356"/>
        </row>
        <row r="357">
          <cell r="A357"/>
          <cell r="B357"/>
        </row>
        <row r="358">
          <cell r="A358"/>
          <cell r="B358"/>
        </row>
        <row r="359">
          <cell r="A359"/>
          <cell r="B359"/>
        </row>
        <row r="360">
          <cell r="A360"/>
          <cell r="B360"/>
        </row>
        <row r="361">
          <cell r="A361"/>
          <cell r="B361"/>
        </row>
        <row r="362">
          <cell r="A362"/>
          <cell r="B362"/>
        </row>
        <row r="363">
          <cell r="A363"/>
          <cell r="B363"/>
        </row>
        <row r="364">
          <cell r="A364"/>
          <cell r="B364"/>
        </row>
        <row r="365">
          <cell r="A365"/>
          <cell r="B365"/>
        </row>
        <row r="366">
          <cell r="A366"/>
          <cell r="B366"/>
        </row>
        <row r="367">
          <cell r="A367"/>
          <cell r="B367"/>
        </row>
        <row r="368">
          <cell r="A368"/>
          <cell r="B368"/>
        </row>
        <row r="369">
          <cell r="A369"/>
          <cell r="B369"/>
        </row>
        <row r="370">
          <cell r="A370"/>
          <cell r="B370"/>
        </row>
        <row r="371">
          <cell r="A371"/>
          <cell r="B371"/>
        </row>
        <row r="372">
          <cell r="A372"/>
          <cell r="B372"/>
        </row>
        <row r="373">
          <cell r="A373"/>
          <cell r="B373"/>
        </row>
        <row r="374">
          <cell r="A374"/>
          <cell r="B374"/>
        </row>
        <row r="375">
          <cell r="A375"/>
          <cell r="B375"/>
        </row>
        <row r="376">
          <cell r="A376"/>
          <cell r="B376"/>
        </row>
        <row r="377">
          <cell r="A377"/>
          <cell r="B377"/>
        </row>
        <row r="378">
          <cell r="A378"/>
          <cell r="B378"/>
        </row>
        <row r="379">
          <cell r="A379"/>
          <cell r="B379"/>
        </row>
        <row r="380">
          <cell r="A380"/>
          <cell r="B380"/>
        </row>
        <row r="381">
          <cell r="A381"/>
          <cell r="B381"/>
        </row>
        <row r="382">
          <cell r="A382"/>
          <cell r="B382"/>
        </row>
        <row r="383">
          <cell r="A383"/>
          <cell r="B383"/>
        </row>
        <row r="384">
          <cell r="A384"/>
          <cell r="B384"/>
        </row>
        <row r="385">
          <cell r="A385"/>
          <cell r="B385"/>
        </row>
        <row r="386">
          <cell r="A386"/>
          <cell r="B386"/>
        </row>
        <row r="387">
          <cell r="A387"/>
          <cell r="B387"/>
        </row>
        <row r="388">
          <cell r="A388"/>
          <cell r="B388"/>
        </row>
        <row r="389">
          <cell r="A389"/>
          <cell r="B389"/>
        </row>
        <row r="390">
          <cell r="A390"/>
          <cell r="B390"/>
        </row>
        <row r="391">
          <cell r="A391"/>
          <cell r="B391"/>
        </row>
        <row r="392">
          <cell r="A392"/>
          <cell r="B392"/>
        </row>
        <row r="393">
          <cell r="A393"/>
          <cell r="B393"/>
        </row>
        <row r="394">
          <cell r="A394"/>
          <cell r="B394"/>
        </row>
        <row r="395">
          <cell r="A395"/>
          <cell r="B395"/>
        </row>
        <row r="396">
          <cell r="A396"/>
          <cell r="B396"/>
        </row>
        <row r="397">
          <cell r="A397"/>
          <cell r="B397"/>
        </row>
        <row r="398">
          <cell r="A398"/>
          <cell r="B398"/>
        </row>
        <row r="399">
          <cell r="A399"/>
          <cell r="B399"/>
        </row>
        <row r="400">
          <cell r="A400"/>
          <cell r="B400"/>
        </row>
        <row r="401">
          <cell r="A401"/>
          <cell r="B401"/>
        </row>
        <row r="402">
          <cell r="A402"/>
          <cell r="B402"/>
        </row>
        <row r="403">
          <cell r="A403"/>
          <cell r="B403"/>
        </row>
        <row r="404">
          <cell r="A404"/>
          <cell r="B404"/>
        </row>
        <row r="405">
          <cell r="A405"/>
          <cell r="B405"/>
        </row>
        <row r="406">
          <cell r="A406"/>
          <cell r="B406"/>
        </row>
        <row r="407">
          <cell r="A407"/>
          <cell r="B407"/>
        </row>
        <row r="408">
          <cell r="A408"/>
          <cell r="B408"/>
        </row>
        <row r="409">
          <cell r="A409"/>
          <cell r="B409"/>
        </row>
        <row r="410">
          <cell r="A410"/>
          <cell r="B410"/>
        </row>
        <row r="411">
          <cell r="A411"/>
          <cell r="B411"/>
        </row>
        <row r="412">
          <cell r="A412"/>
          <cell r="B412"/>
        </row>
        <row r="413">
          <cell r="A413"/>
          <cell r="B413"/>
        </row>
        <row r="414">
          <cell r="A414"/>
          <cell r="B414"/>
        </row>
        <row r="415">
          <cell r="A415"/>
          <cell r="B415"/>
        </row>
        <row r="416">
          <cell r="A416"/>
          <cell r="B416"/>
        </row>
        <row r="417">
          <cell r="A417"/>
          <cell r="B417"/>
        </row>
        <row r="418">
          <cell r="A418"/>
          <cell r="B418"/>
        </row>
        <row r="419">
          <cell r="A419"/>
          <cell r="B419"/>
        </row>
        <row r="420">
          <cell r="A420"/>
          <cell r="B420"/>
        </row>
        <row r="421">
          <cell r="A421"/>
          <cell r="B421"/>
        </row>
        <row r="422">
          <cell r="A422"/>
          <cell r="B422"/>
        </row>
        <row r="423">
          <cell r="A423"/>
          <cell r="B423"/>
        </row>
        <row r="424">
          <cell r="A424"/>
          <cell r="B424"/>
        </row>
        <row r="425">
          <cell r="A425"/>
          <cell r="B425"/>
        </row>
        <row r="426">
          <cell r="A426"/>
          <cell r="B426"/>
        </row>
        <row r="427">
          <cell r="A427"/>
          <cell r="B427"/>
        </row>
        <row r="428">
          <cell r="A428"/>
          <cell r="B428"/>
        </row>
        <row r="429">
          <cell r="A429"/>
          <cell r="B429"/>
        </row>
        <row r="430">
          <cell r="A430"/>
          <cell r="B430"/>
        </row>
        <row r="431">
          <cell r="A431"/>
          <cell r="B431"/>
        </row>
        <row r="432">
          <cell r="A432"/>
          <cell r="B432"/>
        </row>
        <row r="433">
          <cell r="A433"/>
          <cell r="B433"/>
        </row>
        <row r="434">
          <cell r="A434"/>
          <cell r="B434"/>
        </row>
        <row r="435">
          <cell r="A435"/>
          <cell r="B435"/>
        </row>
        <row r="436">
          <cell r="A436"/>
          <cell r="B436"/>
        </row>
        <row r="437">
          <cell r="A437"/>
          <cell r="B437"/>
        </row>
        <row r="438">
          <cell r="A438"/>
          <cell r="B438"/>
        </row>
        <row r="439">
          <cell r="A439"/>
          <cell r="B439"/>
        </row>
        <row r="440">
          <cell r="A440"/>
          <cell r="B440"/>
        </row>
        <row r="441">
          <cell r="A441"/>
          <cell r="B441"/>
        </row>
        <row r="442">
          <cell r="A442"/>
          <cell r="B442"/>
        </row>
        <row r="443">
          <cell r="A443"/>
          <cell r="B443"/>
        </row>
        <row r="444">
          <cell r="A444"/>
          <cell r="B444"/>
        </row>
        <row r="445">
          <cell r="A445"/>
          <cell r="B445"/>
        </row>
        <row r="446">
          <cell r="A446"/>
          <cell r="B446"/>
        </row>
        <row r="447">
          <cell r="A447"/>
          <cell r="B447"/>
        </row>
        <row r="448">
          <cell r="A448"/>
          <cell r="B448"/>
        </row>
        <row r="449">
          <cell r="A449"/>
          <cell r="B449"/>
        </row>
        <row r="450">
          <cell r="A450"/>
          <cell r="B450"/>
        </row>
        <row r="451">
          <cell r="A451"/>
          <cell r="B451"/>
        </row>
        <row r="452">
          <cell r="A452"/>
          <cell r="B452"/>
        </row>
        <row r="453">
          <cell r="A453"/>
          <cell r="B453"/>
        </row>
        <row r="454">
          <cell r="A454"/>
          <cell r="B454"/>
        </row>
        <row r="455">
          <cell r="A455"/>
          <cell r="B455"/>
        </row>
        <row r="456">
          <cell r="A456"/>
          <cell r="B456"/>
        </row>
        <row r="457">
          <cell r="A457"/>
          <cell r="B457"/>
        </row>
        <row r="458">
          <cell r="A458"/>
          <cell r="B458"/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C99"/>
  </sheetPr>
  <dimension ref="A1:S271"/>
  <sheetViews>
    <sheetView view="pageBreakPreview" zoomScale="85" zoomScaleNormal="100" zoomScaleSheetLayoutView="85" workbookViewId="0">
      <selection activeCell="L4" sqref="L4:Q4"/>
    </sheetView>
  </sheetViews>
  <sheetFormatPr defaultColWidth="9" defaultRowHeight="20"/>
  <cols>
    <col min="1" max="1" width="3.08203125" style="6" customWidth="1"/>
    <col min="2" max="2" width="4.58203125" style="6" customWidth="1"/>
    <col min="3" max="3" width="4.5" style="6" customWidth="1"/>
    <col min="4" max="4" width="6.58203125" style="6" customWidth="1"/>
    <col min="5" max="5" width="4.5" style="6" customWidth="1"/>
    <col min="6" max="8" width="4.58203125" style="6" customWidth="1"/>
    <col min="9" max="11" width="4.5" style="6" customWidth="1"/>
    <col min="12" max="12" width="5.58203125" style="6" customWidth="1"/>
    <col min="13" max="17" width="4.58203125" style="6" customWidth="1"/>
    <col min="18" max="16384" width="9" style="6"/>
  </cols>
  <sheetData>
    <row r="1" spans="1:19" ht="21.75" customHeight="1" thickBot="1">
      <c r="A1" s="5"/>
      <c r="B1" s="5"/>
      <c r="C1" s="5"/>
      <c r="D1" s="5"/>
      <c r="E1" s="5"/>
      <c r="F1" s="5"/>
      <c r="G1" s="166" t="s">
        <v>257</v>
      </c>
      <c r="H1" s="166"/>
      <c r="I1" s="166"/>
      <c r="J1" s="166"/>
      <c r="K1" s="166"/>
      <c r="L1" s="5"/>
      <c r="M1" s="5"/>
      <c r="N1" s="5"/>
      <c r="O1" s="5"/>
      <c r="P1" s="117" t="s">
        <v>422</v>
      </c>
      <c r="Q1" s="5"/>
    </row>
    <row r="2" spans="1:19" ht="18.75" customHeight="1" thickBot="1">
      <c r="A2" s="167" t="s">
        <v>4</v>
      </c>
      <c r="B2" s="167"/>
      <c r="C2" s="167"/>
      <c r="D2" s="167"/>
      <c r="E2" s="168"/>
      <c r="F2" s="169"/>
      <c r="G2" s="170"/>
      <c r="H2" s="170"/>
      <c r="I2" s="171"/>
      <c r="J2" s="5"/>
      <c r="K2" s="172" t="s">
        <v>214</v>
      </c>
      <c r="L2" s="172"/>
      <c r="M2" s="173" t="str">
        <f>IFERROR(IF(G14="","　　年　月　日",EOMONTH(DATEVALUE(TEXT(D14,0)&amp;E14&amp;"年1月1日"),G14-1)),"　　年　月　日")</f>
        <v>　　年　月　日</v>
      </c>
      <c r="N2" s="173"/>
      <c r="O2" s="173"/>
      <c r="P2" s="173"/>
      <c r="Q2" s="173"/>
    </row>
    <row r="3" spans="1:19" s="11" customFormat="1" ht="18.75" customHeight="1">
      <c r="A3" s="9" t="s">
        <v>3</v>
      </c>
      <c r="B3" s="9"/>
      <c r="C3" s="9"/>
      <c r="D3" s="9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9" s="11" customFormat="1" ht="18" customHeight="1">
      <c r="A4" s="9"/>
      <c r="B4" s="9"/>
      <c r="C4" s="9"/>
      <c r="D4" s="9"/>
      <c r="E4" s="10"/>
      <c r="F4" s="10"/>
      <c r="G4" s="10"/>
      <c r="H4" s="164" t="s">
        <v>209</v>
      </c>
      <c r="I4" s="164"/>
      <c r="J4" s="164"/>
      <c r="K4" s="86"/>
      <c r="L4" s="165" t="str">
        <f>IFERROR(VLOOKUP(F2,[1]医療機関コード検索!$A:$B,2,FALSE),"")</f>
        <v/>
      </c>
      <c r="M4" s="165"/>
      <c r="N4" s="165"/>
      <c r="O4" s="165"/>
      <c r="P4" s="165"/>
      <c r="Q4" s="165"/>
    </row>
    <row r="5" spans="1:19" s="11" customFormat="1" ht="18" customHeight="1">
      <c r="A5" s="9"/>
      <c r="B5" s="9"/>
      <c r="C5" s="9"/>
      <c r="D5" s="9"/>
      <c r="E5" s="10"/>
      <c r="F5" s="10"/>
      <c r="G5" s="10"/>
      <c r="H5" s="161" t="s">
        <v>248</v>
      </c>
      <c r="I5" s="161"/>
      <c r="J5" s="161"/>
      <c r="K5" s="86"/>
      <c r="L5" s="163"/>
      <c r="M5" s="163"/>
      <c r="N5" s="163"/>
      <c r="O5" s="163"/>
      <c r="P5" s="163"/>
      <c r="Q5" s="163"/>
    </row>
    <row r="6" spans="1:19" s="11" customFormat="1" ht="18" customHeight="1">
      <c r="A6" s="9"/>
      <c r="B6" s="9"/>
      <c r="C6" s="9" t="s">
        <v>258</v>
      </c>
      <c r="D6" s="9"/>
      <c r="E6" s="10"/>
      <c r="F6" s="10"/>
      <c r="G6" s="10"/>
      <c r="H6" s="161" t="s">
        <v>249</v>
      </c>
      <c r="I6" s="161"/>
      <c r="J6" s="161"/>
      <c r="K6" s="86"/>
      <c r="L6" s="162"/>
      <c r="M6" s="162"/>
      <c r="N6" s="162"/>
      <c r="O6" s="162"/>
      <c r="P6" s="162"/>
      <c r="Q6" s="162"/>
    </row>
    <row r="7" spans="1:19" s="11" customFormat="1" ht="18" customHeight="1">
      <c r="A7" s="9"/>
      <c r="B7" s="9"/>
      <c r="C7" s="9"/>
      <c r="D7" s="9"/>
      <c r="E7" s="10"/>
      <c r="F7" s="10"/>
      <c r="G7" s="10"/>
      <c r="H7" s="161" t="s">
        <v>210</v>
      </c>
      <c r="I7" s="161"/>
      <c r="J7" s="161"/>
      <c r="K7" s="86"/>
      <c r="L7" s="162"/>
      <c r="M7" s="162"/>
      <c r="N7" s="162"/>
      <c r="O7" s="162"/>
      <c r="P7" s="162"/>
      <c r="Q7" s="162"/>
    </row>
    <row r="8" spans="1:19" s="11" customFormat="1" ht="18" customHeight="1">
      <c r="A8" s="9"/>
      <c r="B8" s="9"/>
      <c r="C8" s="9"/>
      <c r="D8" s="9"/>
      <c r="E8" s="10"/>
      <c r="F8" s="10"/>
      <c r="G8" s="10"/>
      <c r="H8" s="161" t="s">
        <v>250</v>
      </c>
      <c r="I8" s="161"/>
      <c r="J8" s="161"/>
      <c r="K8" s="86"/>
      <c r="L8" s="162"/>
      <c r="M8" s="162"/>
      <c r="N8" s="162"/>
      <c r="O8" s="162"/>
      <c r="P8" s="162"/>
      <c r="Q8" s="162"/>
    </row>
    <row r="9" spans="1:19" s="11" customFormat="1" ht="18" customHeight="1">
      <c r="A9" s="9"/>
      <c r="B9" s="9"/>
      <c r="C9" s="9"/>
      <c r="D9" s="9"/>
      <c r="E9" s="10" t="s">
        <v>216</v>
      </c>
      <c r="F9" s="10"/>
      <c r="G9" s="10"/>
      <c r="H9" s="161" t="s">
        <v>211</v>
      </c>
      <c r="I9" s="161"/>
      <c r="J9" s="161"/>
      <c r="K9" s="87"/>
      <c r="L9" s="163"/>
      <c r="M9" s="163"/>
      <c r="N9" s="163"/>
      <c r="O9" s="163"/>
      <c r="P9" s="163"/>
      <c r="Q9" s="163"/>
    </row>
    <row r="10" spans="1:19" s="11" customFormat="1" ht="18" customHeight="1">
      <c r="A10" s="9"/>
      <c r="B10" s="9"/>
      <c r="C10" s="9"/>
      <c r="D10" s="9"/>
      <c r="E10" s="10"/>
      <c r="F10" s="47"/>
      <c r="G10" s="10"/>
      <c r="H10" s="161" t="s">
        <v>251</v>
      </c>
      <c r="I10" s="161"/>
      <c r="J10" s="161"/>
      <c r="K10" s="87"/>
      <c r="L10" s="163"/>
      <c r="M10" s="163"/>
      <c r="N10" s="163"/>
      <c r="O10" s="163"/>
      <c r="P10" s="163"/>
      <c r="Q10" s="163"/>
    </row>
    <row r="11" spans="1:19" s="11" customFormat="1" ht="7.5" customHeight="1">
      <c r="A11" s="9"/>
      <c r="B11" s="9"/>
      <c r="C11" s="9"/>
      <c r="D11" s="9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spans="1:19" s="11" customFormat="1" ht="18.75" customHeight="1" thickBot="1">
      <c r="A12" s="151" t="s">
        <v>242</v>
      </c>
      <c r="B12" s="152"/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S12" s="11" t="s">
        <v>216</v>
      </c>
    </row>
    <row r="13" spans="1:19" ht="11.25" customHeight="1" thickBot="1">
      <c r="A13" s="7"/>
      <c r="B13" s="7"/>
      <c r="C13" s="7"/>
      <c r="D13" s="7"/>
      <c r="E13" s="5"/>
      <c r="F13" s="5"/>
      <c r="G13" s="5"/>
      <c r="H13" s="5"/>
      <c r="I13" s="5"/>
      <c r="J13" s="8"/>
      <c r="K13" s="8"/>
      <c r="L13" s="5"/>
      <c r="M13" s="5"/>
      <c r="N13" s="5"/>
      <c r="O13" s="5"/>
      <c r="P13" s="5"/>
      <c r="Q13" s="5"/>
    </row>
    <row r="14" spans="1:19" ht="24.65" customHeight="1" thickBot="1">
      <c r="A14" s="153" t="s">
        <v>376</v>
      </c>
      <c r="B14" s="153"/>
      <c r="C14" s="154"/>
      <c r="D14" s="12" t="s">
        <v>213</v>
      </c>
      <c r="E14" s="15"/>
      <c r="F14" s="74" t="s">
        <v>212</v>
      </c>
      <c r="G14" s="29"/>
      <c r="H14" s="14" t="s">
        <v>215</v>
      </c>
      <c r="I14" s="155" t="s">
        <v>218</v>
      </c>
      <c r="J14" s="156"/>
      <c r="K14" s="156"/>
      <c r="L14" s="156"/>
      <c r="M14" s="156"/>
      <c r="N14" s="156"/>
      <c r="O14" s="156"/>
      <c r="P14" s="156"/>
      <c r="Q14" s="156"/>
    </row>
    <row r="15" spans="1:19" s="20" customFormat="1" ht="20.149999999999999" customHeight="1">
      <c r="A15" s="18" t="s">
        <v>235</v>
      </c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</row>
    <row r="16" spans="1:19" ht="21" customHeight="1">
      <c r="B16" s="22"/>
      <c r="C16" s="23"/>
      <c r="D16" s="21"/>
      <c r="E16" s="157" t="s">
        <v>252</v>
      </c>
      <c r="F16" s="158"/>
      <c r="G16" s="159"/>
      <c r="H16" s="157" t="s">
        <v>254</v>
      </c>
      <c r="I16" s="158"/>
      <c r="J16" s="159"/>
      <c r="K16" s="160" t="s">
        <v>10</v>
      </c>
      <c r="L16" s="160"/>
      <c r="M16" s="145"/>
    </row>
    <row r="17" spans="2:17" ht="21" customHeight="1">
      <c r="B17" s="143" t="s">
        <v>247</v>
      </c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5"/>
    </row>
    <row r="18" spans="2:17" ht="21" customHeight="1">
      <c r="B18" s="146" t="s">
        <v>240</v>
      </c>
      <c r="C18" s="149" t="s">
        <v>377</v>
      </c>
      <c r="D18" s="150"/>
      <c r="E18" s="124">
        <v>5467</v>
      </c>
      <c r="F18" s="125"/>
      <c r="G18" s="126"/>
      <c r="H18" s="135"/>
      <c r="I18" s="136"/>
      <c r="J18" s="25" t="s">
        <v>259</v>
      </c>
      <c r="K18" s="129">
        <f>E18*H18</f>
        <v>0</v>
      </c>
      <c r="L18" s="129"/>
      <c r="M18" s="130"/>
      <c r="N18" s="88"/>
    </row>
    <row r="19" spans="2:17" ht="21" customHeight="1">
      <c r="B19" s="147"/>
      <c r="C19" s="141" t="s">
        <v>245</v>
      </c>
      <c r="D19" s="142"/>
      <c r="E19" s="124">
        <v>8767</v>
      </c>
      <c r="F19" s="125"/>
      <c r="G19" s="126"/>
      <c r="H19" s="135"/>
      <c r="I19" s="136"/>
      <c r="J19" s="25" t="s">
        <v>259</v>
      </c>
      <c r="K19" s="129">
        <f t="shared" ref="K19:K25" si="0">E19*H19</f>
        <v>0</v>
      </c>
      <c r="L19" s="129"/>
      <c r="M19" s="130"/>
    </row>
    <row r="20" spans="2:17" ht="21" customHeight="1">
      <c r="B20" s="147"/>
      <c r="C20" s="141" t="s">
        <v>246</v>
      </c>
      <c r="D20" s="142"/>
      <c r="E20" s="124">
        <v>8767</v>
      </c>
      <c r="F20" s="125"/>
      <c r="G20" s="126"/>
      <c r="H20" s="135"/>
      <c r="I20" s="136"/>
      <c r="J20" s="25" t="s">
        <v>259</v>
      </c>
      <c r="K20" s="129">
        <f t="shared" si="0"/>
        <v>0</v>
      </c>
      <c r="L20" s="129"/>
      <c r="M20" s="130"/>
    </row>
    <row r="21" spans="2:17" ht="21" customHeight="1">
      <c r="B21" s="148"/>
      <c r="C21" s="141" t="s">
        <v>236</v>
      </c>
      <c r="D21" s="142"/>
      <c r="E21" s="124">
        <v>8767</v>
      </c>
      <c r="F21" s="125"/>
      <c r="G21" s="126"/>
      <c r="H21" s="135"/>
      <c r="I21" s="136"/>
      <c r="J21" s="25" t="s">
        <v>259</v>
      </c>
      <c r="K21" s="129">
        <f t="shared" si="0"/>
        <v>0</v>
      </c>
      <c r="L21" s="129"/>
      <c r="M21" s="130"/>
    </row>
    <row r="22" spans="2:17" ht="21" customHeight="1">
      <c r="B22" s="137" t="s">
        <v>241</v>
      </c>
      <c r="C22" s="140" t="s">
        <v>377</v>
      </c>
      <c r="D22" s="140"/>
      <c r="E22" s="124">
        <v>5203</v>
      </c>
      <c r="F22" s="125"/>
      <c r="G22" s="126"/>
      <c r="H22" s="135"/>
      <c r="I22" s="136"/>
      <c r="J22" s="25" t="s">
        <v>259</v>
      </c>
      <c r="K22" s="129">
        <f t="shared" si="0"/>
        <v>0</v>
      </c>
      <c r="L22" s="129"/>
      <c r="M22" s="130"/>
    </row>
    <row r="23" spans="2:17" ht="21" customHeight="1">
      <c r="B23" s="138"/>
      <c r="C23" s="141" t="s">
        <v>245</v>
      </c>
      <c r="D23" s="142"/>
      <c r="E23" s="124">
        <v>8503</v>
      </c>
      <c r="F23" s="125"/>
      <c r="G23" s="126"/>
      <c r="H23" s="135"/>
      <c r="I23" s="136"/>
      <c r="J23" s="25" t="s">
        <v>259</v>
      </c>
      <c r="K23" s="129">
        <f t="shared" si="0"/>
        <v>0</v>
      </c>
      <c r="L23" s="129"/>
      <c r="M23" s="130"/>
    </row>
    <row r="24" spans="2:17" ht="21" customHeight="1">
      <c r="B24" s="138"/>
      <c r="C24" s="141" t="s">
        <v>246</v>
      </c>
      <c r="D24" s="142"/>
      <c r="E24" s="124">
        <v>8503</v>
      </c>
      <c r="F24" s="125"/>
      <c r="G24" s="126"/>
      <c r="H24" s="135"/>
      <c r="I24" s="136"/>
      <c r="J24" s="25" t="s">
        <v>259</v>
      </c>
      <c r="K24" s="129">
        <f t="shared" si="0"/>
        <v>0</v>
      </c>
      <c r="L24" s="129"/>
      <c r="M24" s="130"/>
    </row>
    <row r="25" spans="2:17" ht="21" customHeight="1" thickBot="1">
      <c r="B25" s="139"/>
      <c r="C25" s="141" t="s">
        <v>236</v>
      </c>
      <c r="D25" s="142"/>
      <c r="E25" s="124">
        <v>8503</v>
      </c>
      <c r="F25" s="125"/>
      <c r="G25" s="126"/>
      <c r="H25" s="127"/>
      <c r="I25" s="128"/>
      <c r="J25" s="27" t="s">
        <v>259</v>
      </c>
      <c r="K25" s="129">
        <f t="shared" si="0"/>
        <v>0</v>
      </c>
      <c r="L25" s="129"/>
      <c r="M25" s="130"/>
    </row>
    <row r="26" spans="2:17" ht="21" customHeight="1" thickBot="1">
      <c r="B26" s="24"/>
      <c r="C26" s="24"/>
      <c r="D26" s="24"/>
      <c r="E26" s="24"/>
      <c r="F26" s="24"/>
      <c r="G26" s="24"/>
      <c r="H26" s="131" t="s">
        <v>244</v>
      </c>
      <c r="I26" s="132"/>
      <c r="J26" s="132"/>
      <c r="K26" s="133">
        <f>SUM(K18:M25)</f>
        <v>0</v>
      </c>
      <c r="L26" s="133"/>
      <c r="M26" s="134"/>
    </row>
    <row r="27" spans="2:17" ht="21" customHeight="1">
      <c r="B27" s="24"/>
      <c r="C27" s="24"/>
      <c r="D27" s="24"/>
      <c r="E27" s="24"/>
      <c r="F27" s="24"/>
      <c r="G27" s="32"/>
      <c r="H27" s="73"/>
      <c r="I27" s="73"/>
      <c r="J27" s="73"/>
      <c r="K27" s="71"/>
      <c r="L27" s="71"/>
      <c r="M27" s="33"/>
    </row>
    <row r="28" spans="2:17" ht="21" customHeight="1" thickBot="1">
      <c r="F28" s="119" t="s">
        <v>234</v>
      </c>
      <c r="G28" s="120"/>
      <c r="H28" s="120"/>
      <c r="I28" s="121">
        <f>K26</f>
        <v>0</v>
      </c>
      <c r="J28" s="122"/>
      <c r="K28" s="122"/>
      <c r="L28" s="122"/>
      <c r="M28" s="123">
        <f>ROUNDDOWN(I28*1/11,0)</f>
        <v>0</v>
      </c>
      <c r="N28" s="123"/>
      <c r="O28" s="123"/>
      <c r="P28" s="123"/>
      <c r="Q28" s="123"/>
    </row>
    <row r="29" spans="2:17" ht="21" customHeight="1" thickTop="1"/>
    <row r="30" spans="2:17" ht="18.75" customHeight="1"/>
    <row r="31" spans="2:17" ht="18.75" customHeight="1"/>
    <row r="32" spans="2:17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</sheetData>
  <mergeCells count="65">
    <mergeCell ref="H4:J4"/>
    <mergeCell ref="L4:Q4"/>
    <mergeCell ref="G1:K1"/>
    <mergeCell ref="A2:E2"/>
    <mergeCell ref="F2:I2"/>
    <mergeCell ref="K2:L2"/>
    <mergeCell ref="M2:Q2"/>
    <mergeCell ref="H5:J5"/>
    <mergeCell ref="L5:Q5"/>
    <mergeCell ref="H6:J6"/>
    <mergeCell ref="L6:Q6"/>
    <mergeCell ref="H7:J7"/>
    <mergeCell ref="L7:Q7"/>
    <mergeCell ref="H8:J8"/>
    <mergeCell ref="L8:Q8"/>
    <mergeCell ref="H9:J9"/>
    <mergeCell ref="L9:Q9"/>
    <mergeCell ref="H10:J10"/>
    <mergeCell ref="L10:Q10"/>
    <mergeCell ref="A12:Q12"/>
    <mergeCell ref="A14:C14"/>
    <mergeCell ref="I14:Q14"/>
    <mergeCell ref="E16:G16"/>
    <mergeCell ref="H16:J16"/>
    <mergeCell ref="K16:M16"/>
    <mergeCell ref="B17:M17"/>
    <mergeCell ref="B18:B21"/>
    <mergeCell ref="C18:D18"/>
    <mergeCell ref="E18:G18"/>
    <mergeCell ref="H18:I18"/>
    <mergeCell ref="K18:M18"/>
    <mergeCell ref="C19:D19"/>
    <mergeCell ref="E19:G19"/>
    <mergeCell ref="H19:I19"/>
    <mergeCell ref="K19:M19"/>
    <mergeCell ref="C20:D20"/>
    <mergeCell ref="E20:G20"/>
    <mergeCell ref="H20:I20"/>
    <mergeCell ref="K20:M20"/>
    <mergeCell ref="C21:D21"/>
    <mergeCell ref="E21:G21"/>
    <mergeCell ref="H21:I21"/>
    <mergeCell ref="K21:M21"/>
    <mergeCell ref="B22:B25"/>
    <mergeCell ref="C22:D22"/>
    <mergeCell ref="E22:G22"/>
    <mergeCell ref="H22:I22"/>
    <mergeCell ref="K22:M22"/>
    <mergeCell ref="C23:D23"/>
    <mergeCell ref="E23:G23"/>
    <mergeCell ref="H23:I23"/>
    <mergeCell ref="K23:M23"/>
    <mergeCell ref="C24:D24"/>
    <mergeCell ref="E24:G24"/>
    <mergeCell ref="H24:I24"/>
    <mergeCell ref="K24:M24"/>
    <mergeCell ref="C25:D25"/>
    <mergeCell ref="F28:H28"/>
    <mergeCell ref="I28:L28"/>
    <mergeCell ref="M28:Q28"/>
    <mergeCell ref="E25:G25"/>
    <mergeCell ref="H25:I25"/>
    <mergeCell ref="K25:M25"/>
    <mergeCell ref="H26:J26"/>
    <mergeCell ref="K26:M26"/>
  </mergeCells>
  <phoneticPr fontId="6"/>
  <conditionalFormatting sqref="L4:Q4 L9:Q10 L6:L8">
    <cfRule type="containsBlanks" dxfId="50" priority="5">
      <formula>LEN(TRIM(L4))=0</formula>
    </cfRule>
  </conditionalFormatting>
  <conditionalFormatting sqref="G14 E14">
    <cfRule type="containsBlanks" dxfId="49" priority="6">
      <formula>LEN(TRIM(E14))=0</formula>
    </cfRule>
  </conditionalFormatting>
  <conditionalFormatting sqref="H18:I25">
    <cfRule type="containsBlanks" dxfId="48" priority="4">
      <formula>LEN(TRIM(H18))=0</formula>
    </cfRule>
  </conditionalFormatting>
  <conditionalFormatting sqref="F2">
    <cfRule type="containsBlanks" dxfId="47" priority="3">
      <formula>LEN(TRIM(F2))=0</formula>
    </cfRule>
  </conditionalFormatting>
  <conditionalFormatting sqref="F2">
    <cfRule type="containsBlanks" dxfId="46" priority="2">
      <formula>LEN(TRIM(F2))=0</formula>
    </cfRule>
  </conditionalFormatting>
  <conditionalFormatting sqref="L5:Q5">
    <cfRule type="containsBlanks" dxfId="45" priority="1">
      <formula>LEN(TRIM(L5))=0</formula>
    </cfRule>
  </conditionalFormatting>
  <dataValidations count="2">
    <dataValidation imeMode="hiragana" allowBlank="1" showInputMessage="1" showErrorMessage="1" sqref="L10 L5"/>
    <dataValidation imeMode="off" allowBlank="1" showInputMessage="1" showErrorMessage="1" sqref="L9"/>
  </dataValidations>
  <printOptions horizontalCentered="1"/>
  <pageMargins left="0.59055118110236227" right="0.59055118110236227" top="0.74803149606299213" bottom="0.59055118110236227" header="0.31496062992125984" footer="0.31496062992125984"/>
  <pageSetup paperSize="9" scale="97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-0.249977111117893"/>
  </sheetPr>
  <dimension ref="A1:S273"/>
  <sheetViews>
    <sheetView tabSelected="1" view="pageBreakPreview" zoomScale="90" zoomScaleNormal="100" zoomScaleSheetLayoutView="90" workbookViewId="0">
      <selection activeCell="L4" sqref="L4:Q4"/>
    </sheetView>
  </sheetViews>
  <sheetFormatPr defaultColWidth="9" defaultRowHeight="20"/>
  <cols>
    <col min="1" max="1" width="4.58203125" style="6" customWidth="1"/>
    <col min="2" max="3" width="4.5" style="6" customWidth="1"/>
    <col min="4" max="4" width="5" style="6" customWidth="1"/>
    <col min="5" max="5" width="4.5" style="6" customWidth="1"/>
    <col min="6" max="8" width="4.58203125" style="6" customWidth="1"/>
    <col min="9" max="11" width="4.5" style="6" customWidth="1"/>
    <col min="12" max="12" width="5.58203125" style="6" customWidth="1"/>
    <col min="13" max="17" width="4.58203125" style="6" customWidth="1"/>
    <col min="18" max="16384" width="9" style="6"/>
  </cols>
  <sheetData>
    <row r="1" spans="1:19" ht="21.75" customHeight="1" thickBot="1">
      <c r="A1" s="5"/>
      <c r="B1" s="5"/>
      <c r="C1" s="5"/>
      <c r="D1" s="5"/>
      <c r="E1" s="5"/>
      <c r="F1" s="5"/>
      <c r="G1" s="166" t="s">
        <v>257</v>
      </c>
      <c r="H1" s="166"/>
      <c r="I1" s="166"/>
      <c r="J1" s="166"/>
      <c r="K1" s="166"/>
      <c r="L1" s="5"/>
      <c r="M1" s="5"/>
      <c r="N1" s="5"/>
      <c r="O1" s="5"/>
      <c r="P1" s="117" t="s">
        <v>422</v>
      </c>
      <c r="Q1" s="5"/>
    </row>
    <row r="2" spans="1:19" ht="18.75" customHeight="1" thickBot="1">
      <c r="A2" s="167" t="s">
        <v>4</v>
      </c>
      <c r="B2" s="167"/>
      <c r="C2" s="167"/>
      <c r="D2" s="167"/>
      <c r="E2" s="168"/>
      <c r="F2" s="169"/>
      <c r="G2" s="170"/>
      <c r="H2" s="170"/>
      <c r="I2" s="171"/>
      <c r="J2" s="5"/>
      <c r="K2" s="172" t="s">
        <v>214</v>
      </c>
      <c r="L2" s="172"/>
      <c r="M2" s="173" t="str">
        <f>IFERROR(IF(G14="","　　年　月　日",EOMONTH(DATEVALUE(TEXT(D14,0)&amp;E14&amp;"年1月1日"),G14-1)),"　　年　月　日")</f>
        <v>　　年　月　日</v>
      </c>
      <c r="N2" s="173"/>
      <c r="O2" s="173"/>
      <c r="P2" s="173"/>
      <c r="Q2" s="173"/>
    </row>
    <row r="3" spans="1:19" s="11" customFormat="1" ht="18.75" customHeight="1">
      <c r="A3" s="9" t="s">
        <v>3</v>
      </c>
      <c r="B3" s="9"/>
      <c r="C3" s="9"/>
      <c r="D3" s="9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9" s="11" customFormat="1" ht="18" customHeight="1">
      <c r="A4" s="9"/>
      <c r="B4" s="9"/>
      <c r="C4" s="9"/>
      <c r="D4" s="9"/>
      <c r="E4" s="10"/>
      <c r="F4" s="10"/>
      <c r="G4" s="10"/>
      <c r="H4" s="174" t="s">
        <v>209</v>
      </c>
      <c r="I4" s="174"/>
      <c r="J4" s="174"/>
      <c r="K4" s="75"/>
      <c r="L4" s="175" t="str">
        <f>IFERROR(VLOOKUP(F2,医療機関コード検索!$A:$B,2,FALSE),"")</f>
        <v/>
      </c>
      <c r="M4" s="175"/>
      <c r="N4" s="175"/>
      <c r="O4" s="175"/>
      <c r="P4" s="175"/>
      <c r="Q4" s="175"/>
    </row>
    <row r="5" spans="1:19" s="11" customFormat="1" ht="18" customHeight="1">
      <c r="A5" s="9"/>
      <c r="B5" s="9"/>
      <c r="C5" s="9" t="s">
        <v>216</v>
      </c>
      <c r="D5" s="9"/>
      <c r="E5" s="10"/>
      <c r="F5" s="10"/>
      <c r="G5" s="10"/>
      <c r="H5" s="176" t="s">
        <v>248</v>
      </c>
      <c r="I5" s="176"/>
      <c r="J5" s="176"/>
      <c r="K5" s="75"/>
      <c r="L5" s="177"/>
      <c r="M5" s="177"/>
      <c r="N5" s="177"/>
      <c r="O5" s="177"/>
      <c r="P5" s="177"/>
      <c r="Q5" s="177"/>
    </row>
    <row r="6" spans="1:19" s="11" customFormat="1" ht="18" customHeight="1">
      <c r="A6" s="9" t="s">
        <v>216</v>
      </c>
      <c r="B6" s="9" t="s">
        <v>258</v>
      </c>
      <c r="C6" s="9" t="s">
        <v>258</v>
      </c>
      <c r="D6" s="9" t="s">
        <v>216</v>
      </c>
      <c r="E6" s="10"/>
      <c r="F6" s="10"/>
      <c r="G6" s="10"/>
      <c r="H6" s="176" t="s">
        <v>249</v>
      </c>
      <c r="I6" s="176"/>
      <c r="J6" s="176"/>
      <c r="K6" s="75"/>
      <c r="L6" s="178"/>
      <c r="M6" s="178"/>
      <c r="N6" s="178"/>
      <c r="O6" s="178"/>
      <c r="P6" s="178"/>
      <c r="Q6" s="178"/>
    </row>
    <row r="7" spans="1:19" s="11" customFormat="1" ht="18" customHeight="1">
      <c r="A7" s="9"/>
      <c r="B7" s="9"/>
      <c r="C7" s="9"/>
      <c r="D7" s="9"/>
      <c r="E7" s="10"/>
      <c r="F7" s="10"/>
      <c r="G7" s="10"/>
      <c r="H7" s="176" t="s">
        <v>210</v>
      </c>
      <c r="I7" s="176"/>
      <c r="J7" s="176"/>
      <c r="K7" s="75"/>
      <c r="L7" s="178"/>
      <c r="M7" s="178"/>
      <c r="N7" s="178"/>
      <c r="O7" s="178"/>
      <c r="P7" s="178"/>
      <c r="Q7" s="178"/>
    </row>
    <row r="8" spans="1:19" s="11" customFormat="1" ht="18" customHeight="1">
      <c r="A8" s="9"/>
      <c r="B8" s="9"/>
      <c r="C8" s="9"/>
      <c r="D8" s="9"/>
      <c r="E8" s="10" t="s">
        <v>258</v>
      </c>
      <c r="F8" s="10"/>
      <c r="G8" s="10"/>
      <c r="H8" s="176" t="s">
        <v>250</v>
      </c>
      <c r="I8" s="176"/>
      <c r="J8" s="176"/>
      <c r="K8" s="75"/>
      <c r="L8" s="178"/>
      <c r="M8" s="178"/>
      <c r="N8" s="178"/>
      <c r="O8" s="178"/>
      <c r="P8" s="178"/>
      <c r="Q8" s="178"/>
    </row>
    <row r="9" spans="1:19" s="11" customFormat="1" ht="18" customHeight="1">
      <c r="A9" s="9"/>
      <c r="B9" s="9"/>
      <c r="C9" s="9"/>
      <c r="D9" s="9"/>
      <c r="E9" s="10" t="s">
        <v>216</v>
      </c>
      <c r="F9" s="10"/>
      <c r="G9" s="10"/>
      <c r="H9" s="176" t="s">
        <v>211</v>
      </c>
      <c r="I9" s="176"/>
      <c r="J9" s="176"/>
      <c r="K9" s="76"/>
      <c r="L9" s="179"/>
      <c r="M9" s="179"/>
      <c r="N9" s="179"/>
      <c r="O9" s="179"/>
      <c r="P9" s="179"/>
      <c r="Q9" s="179"/>
    </row>
    <row r="10" spans="1:19" s="11" customFormat="1" ht="18" customHeight="1">
      <c r="A10" s="9"/>
      <c r="B10" s="9"/>
      <c r="C10" s="9"/>
      <c r="D10" s="9"/>
      <c r="E10" s="10"/>
      <c r="F10" s="10"/>
      <c r="G10" s="10"/>
      <c r="H10" s="176" t="s">
        <v>251</v>
      </c>
      <c r="I10" s="176"/>
      <c r="J10" s="176"/>
      <c r="K10" s="76"/>
      <c r="L10" s="180"/>
      <c r="M10" s="177"/>
      <c r="N10" s="177"/>
      <c r="O10" s="177"/>
      <c r="P10" s="177"/>
      <c r="Q10" s="177"/>
    </row>
    <row r="11" spans="1:19" s="11" customFormat="1" ht="7.5" customHeight="1">
      <c r="A11" s="9"/>
      <c r="B11" s="9"/>
      <c r="C11" s="9"/>
      <c r="D11" s="9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spans="1:19" s="11" customFormat="1" ht="18.75" customHeight="1" thickBot="1">
      <c r="A12" s="151" t="s">
        <v>393</v>
      </c>
      <c r="B12" s="152"/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S12" s="11" t="s">
        <v>216</v>
      </c>
    </row>
    <row r="13" spans="1:19" ht="20.9" customHeight="1" thickBot="1">
      <c r="A13" s="7"/>
      <c r="B13" s="7"/>
      <c r="C13" s="7"/>
      <c r="D13" s="7"/>
      <c r="E13" s="5"/>
      <c r="F13" s="5"/>
      <c r="G13" s="5"/>
      <c r="H13" s="5"/>
      <c r="I13" s="5"/>
      <c r="J13" s="5"/>
      <c r="K13" s="8"/>
      <c r="L13" s="5"/>
      <c r="M13" s="5"/>
      <c r="N13" s="5"/>
      <c r="O13" s="5"/>
      <c r="P13" s="5"/>
      <c r="Q13" s="5"/>
    </row>
    <row r="14" spans="1:19" ht="24.65" customHeight="1" thickBot="1">
      <c r="A14" s="153" t="s">
        <v>376</v>
      </c>
      <c r="B14" s="153"/>
      <c r="C14" s="154"/>
      <c r="D14" s="30" t="s">
        <v>213</v>
      </c>
      <c r="E14" s="15"/>
      <c r="F14" s="72" t="s">
        <v>212</v>
      </c>
      <c r="G14" s="28"/>
      <c r="H14" s="14" t="s">
        <v>215</v>
      </c>
      <c r="I14" s="155" t="s">
        <v>218</v>
      </c>
      <c r="J14" s="156"/>
      <c r="K14" s="156"/>
      <c r="L14" s="156"/>
      <c r="M14" s="156"/>
      <c r="N14" s="156"/>
      <c r="O14" s="156"/>
      <c r="P14" s="156"/>
      <c r="Q14" s="156"/>
    </row>
    <row r="15" spans="1:19" s="20" customFormat="1" ht="32.9" customHeight="1">
      <c r="A15" s="18" t="s">
        <v>235</v>
      </c>
      <c r="B15" s="18"/>
      <c r="C15" s="19"/>
      <c r="D15" s="19"/>
      <c r="E15" s="19"/>
      <c r="F15" s="19" t="s">
        <v>216</v>
      </c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</row>
    <row r="16" spans="1:19" ht="23.15" customHeight="1">
      <c r="B16" s="157"/>
      <c r="C16" s="158"/>
      <c r="D16" s="159"/>
      <c r="E16" s="157" t="s">
        <v>252</v>
      </c>
      <c r="F16" s="158"/>
      <c r="G16" s="159"/>
      <c r="H16" s="157" t="s">
        <v>233</v>
      </c>
      <c r="I16" s="158"/>
      <c r="J16" s="159"/>
      <c r="K16" s="157" t="s">
        <v>10</v>
      </c>
      <c r="L16" s="158"/>
      <c r="M16" s="158"/>
      <c r="N16" s="159"/>
      <c r="O16" s="186"/>
      <c r="P16" s="187"/>
      <c r="Q16" s="10"/>
    </row>
    <row r="17" spans="2:17" ht="23.15" customHeight="1">
      <c r="B17" s="183"/>
      <c r="C17" s="184"/>
      <c r="D17" s="185"/>
      <c r="E17" s="183"/>
      <c r="F17" s="184"/>
      <c r="G17" s="185"/>
      <c r="H17" s="183"/>
      <c r="I17" s="184"/>
      <c r="J17" s="185"/>
      <c r="K17" s="183"/>
      <c r="L17" s="184"/>
      <c r="M17" s="184"/>
      <c r="N17" s="185"/>
      <c r="O17" s="80"/>
      <c r="P17" s="81"/>
      <c r="Q17" s="10"/>
    </row>
    <row r="18" spans="2:17" ht="27" customHeight="1">
      <c r="B18" s="197" t="s">
        <v>402</v>
      </c>
      <c r="C18" s="222" t="s">
        <v>404</v>
      </c>
      <c r="D18" s="223"/>
      <c r="E18" s="224">
        <v>3350</v>
      </c>
      <c r="F18" s="225"/>
      <c r="G18" s="226"/>
      <c r="H18" s="227"/>
      <c r="I18" s="228"/>
      <c r="J18" s="55" t="s">
        <v>259</v>
      </c>
      <c r="K18" s="229">
        <f>E18*H18</f>
        <v>0</v>
      </c>
      <c r="L18" s="230"/>
      <c r="M18" s="231"/>
      <c r="N18" s="232"/>
      <c r="O18" s="82"/>
      <c r="P18" s="83"/>
      <c r="Q18" s="77"/>
    </row>
    <row r="19" spans="2:17" ht="27" customHeight="1">
      <c r="B19" s="198"/>
      <c r="C19" s="181" t="s">
        <v>238</v>
      </c>
      <c r="D19" s="182"/>
      <c r="E19" s="188">
        <v>6050</v>
      </c>
      <c r="F19" s="189"/>
      <c r="G19" s="190"/>
      <c r="H19" s="191"/>
      <c r="I19" s="192"/>
      <c r="J19" s="56" t="s">
        <v>259</v>
      </c>
      <c r="K19" s="193">
        <f t="shared" ref="K19:K22" si="0">E19*H19</f>
        <v>0</v>
      </c>
      <c r="L19" s="194"/>
      <c r="M19" s="195"/>
      <c r="N19" s="196"/>
      <c r="O19" s="82"/>
      <c r="P19" s="83"/>
      <c r="Q19" s="77"/>
    </row>
    <row r="20" spans="2:17" ht="27" customHeight="1">
      <c r="B20" s="198"/>
      <c r="C20" s="181" t="s">
        <v>237</v>
      </c>
      <c r="D20" s="182"/>
      <c r="E20" s="188">
        <v>6050</v>
      </c>
      <c r="F20" s="189"/>
      <c r="G20" s="190"/>
      <c r="H20" s="191"/>
      <c r="I20" s="192"/>
      <c r="J20" s="56" t="s">
        <v>259</v>
      </c>
      <c r="K20" s="193">
        <f t="shared" si="0"/>
        <v>0</v>
      </c>
      <c r="L20" s="194"/>
      <c r="M20" s="195"/>
      <c r="N20" s="196"/>
      <c r="O20" s="82"/>
      <c r="P20" s="83"/>
      <c r="Q20" s="77"/>
    </row>
    <row r="21" spans="2:17" ht="27" customHeight="1">
      <c r="B21" s="198"/>
      <c r="C21" s="181" t="s">
        <v>400</v>
      </c>
      <c r="D21" s="182"/>
      <c r="E21" s="188">
        <v>6050</v>
      </c>
      <c r="F21" s="189"/>
      <c r="G21" s="190"/>
      <c r="H21" s="191"/>
      <c r="I21" s="192"/>
      <c r="J21" s="56" t="s">
        <v>259</v>
      </c>
      <c r="K21" s="193">
        <f t="shared" si="0"/>
        <v>0</v>
      </c>
      <c r="L21" s="194"/>
      <c r="M21" s="195"/>
      <c r="N21" s="196"/>
      <c r="O21" s="84"/>
      <c r="P21" s="77"/>
      <c r="Q21" s="77"/>
    </row>
    <row r="22" spans="2:17" ht="27" customHeight="1">
      <c r="B22" s="199"/>
      <c r="C22" s="200" t="s">
        <v>405</v>
      </c>
      <c r="D22" s="201"/>
      <c r="E22" s="202">
        <v>6050</v>
      </c>
      <c r="F22" s="203"/>
      <c r="G22" s="204"/>
      <c r="H22" s="205"/>
      <c r="I22" s="206"/>
      <c r="J22" s="57" t="s">
        <v>259</v>
      </c>
      <c r="K22" s="207">
        <f t="shared" si="0"/>
        <v>0</v>
      </c>
      <c r="L22" s="208"/>
      <c r="M22" s="209"/>
      <c r="N22" s="210"/>
      <c r="O22" s="84"/>
      <c r="P22" s="77"/>
      <c r="Q22" s="77"/>
    </row>
    <row r="23" spans="2:17" ht="27" customHeight="1">
      <c r="B23" s="198" t="s">
        <v>403</v>
      </c>
      <c r="C23" s="211" t="s">
        <v>401</v>
      </c>
      <c r="D23" s="212"/>
      <c r="E23" s="213">
        <v>3850</v>
      </c>
      <c r="F23" s="214"/>
      <c r="G23" s="215"/>
      <c r="H23" s="216"/>
      <c r="I23" s="217"/>
      <c r="J23" s="70" t="s">
        <v>259</v>
      </c>
      <c r="K23" s="218">
        <f>E23*H23</f>
        <v>0</v>
      </c>
      <c r="L23" s="218"/>
      <c r="M23" s="219"/>
      <c r="N23" s="219"/>
      <c r="O23" s="78"/>
      <c r="P23" s="85"/>
    </row>
    <row r="24" spans="2:17" ht="27" customHeight="1">
      <c r="B24" s="198"/>
      <c r="C24" s="181" t="s">
        <v>238</v>
      </c>
      <c r="D24" s="182"/>
      <c r="E24" s="188">
        <v>6050</v>
      </c>
      <c r="F24" s="189"/>
      <c r="G24" s="190"/>
      <c r="H24" s="191"/>
      <c r="I24" s="192"/>
      <c r="J24" s="56" t="s">
        <v>259</v>
      </c>
      <c r="K24" s="220">
        <f t="shared" ref="K24:K26" si="1">E24*H24</f>
        <v>0</v>
      </c>
      <c r="L24" s="220"/>
      <c r="M24" s="221"/>
      <c r="N24" s="221"/>
      <c r="O24" s="78"/>
      <c r="P24" s="85"/>
    </row>
    <row r="25" spans="2:17" ht="27" customHeight="1">
      <c r="B25" s="198"/>
      <c r="C25" s="181" t="s">
        <v>237</v>
      </c>
      <c r="D25" s="182"/>
      <c r="E25" s="188">
        <v>6050</v>
      </c>
      <c r="F25" s="189"/>
      <c r="G25" s="190"/>
      <c r="H25" s="191"/>
      <c r="I25" s="192"/>
      <c r="J25" s="56" t="s">
        <v>259</v>
      </c>
      <c r="K25" s="220">
        <f t="shared" si="1"/>
        <v>0</v>
      </c>
      <c r="L25" s="220"/>
      <c r="M25" s="221"/>
      <c r="N25" s="221"/>
      <c r="O25" s="78"/>
      <c r="P25" s="85"/>
    </row>
    <row r="26" spans="2:17" ht="27" customHeight="1" thickBot="1">
      <c r="B26" s="199"/>
      <c r="C26" s="200" t="s">
        <v>400</v>
      </c>
      <c r="D26" s="201"/>
      <c r="E26" s="202">
        <v>6050</v>
      </c>
      <c r="F26" s="203"/>
      <c r="G26" s="204"/>
      <c r="H26" s="236"/>
      <c r="I26" s="237"/>
      <c r="J26" s="69" t="s">
        <v>259</v>
      </c>
      <c r="K26" s="238">
        <f t="shared" si="1"/>
        <v>0</v>
      </c>
      <c r="L26" s="238"/>
      <c r="M26" s="239"/>
      <c r="N26" s="239"/>
      <c r="O26" s="78"/>
      <c r="P26" s="85"/>
    </row>
    <row r="27" spans="2:17" ht="27" customHeight="1" thickBot="1">
      <c r="B27" s="24"/>
      <c r="C27" s="24"/>
      <c r="D27" s="24"/>
      <c r="E27" s="24"/>
      <c r="F27" s="24"/>
      <c r="G27" s="24"/>
      <c r="H27" s="240" t="s">
        <v>9</v>
      </c>
      <c r="I27" s="241"/>
      <c r="J27" s="241"/>
      <c r="K27" s="242">
        <f>SUM(K18:N26)</f>
        <v>0</v>
      </c>
      <c r="L27" s="242"/>
      <c r="M27" s="243"/>
      <c r="N27" s="244"/>
    </row>
    <row r="28" spans="2:17" ht="18.75" customHeight="1"/>
    <row r="29" spans="2:17" ht="23.15" customHeight="1" thickBot="1">
      <c r="B29" s="24"/>
      <c r="C29" s="24"/>
      <c r="D29" s="24"/>
      <c r="E29" s="24"/>
      <c r="F29" s="233" t="s">
        <v>234</v>
      </c>
      <c r="G29" s="234"/>
      <c r="H29" s="234"/>
      <c r="I29" s="235">
        <f>K27</f>
        <v>0</v>
      </c>
      <c r="J29" s="235"/>
      <c r="K29" s="235"/>
      <c r="L29" s="235"/>
      <c r="M29" s="123">
        <f>ROUNDDOWN(I29*1/11,0)</f>
        <v>0</v>
      </c>
      <c r="N29" s="123"/>
      <c r="O29" s="123"/>
      <c r="P29" s="123"/>
      <c r="Q29" s="123"/>
    </row>
    <row r="30" spans="2:17" ht="18.75" customHeight="1"/>
    <row r="31" spans="2:17" ht="18.75" customHeight="1"/>
    <row r="32" spans="2:17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</sheetData>
  <mergeCells count="70">
    <mergeCell ref="F29:H29"/>
    <mergeCell ref="I29:L29"/>
    <mergeCell ref="M29:Q29"/>
    <mergeCell ref="C26:D26"/>
    <mergeCell ref="E26:G26"/>
    <mergeCell ref="H26:I26"/>
    <mergeCell ref="K26:N26"/>
    <mergeCell ref="H27:J27"/>
    <mergeCell ref="K27:N27"/>
    <mergeCell ref="C18:D18"/>
    <mergeCell ref="E18:G18"/>
    <mergeCell ref="H18:I18"/>
    <mergeCell ref="K18:N18"/>
    <mergeCell ref="C19:D19"/>
    <mergeCell ref="E19:G19"/>
    <mergeCell ref="H19:I19"/>
    <mergeCell ref="K19:N19"/>
    <mergeCell ref="B23:B26"/>
    <mergeCell ref="C23:D23"/>
    <mergeCell ref="E23:G23"/>
    <mergeCell ref="H23:I23"/>
    <mergeCell ref="K23:N23"/>
    <mergeCell ref="C24:D24"/>
    <mergeCell ref="E24:G24"/>
    <mergeCell ref="H24:I24"/>
    <mergeCell ref="K24:N24"/>
    <mergeCell ref="C25:D25"/>
    <mergeCell ref="E25:G25"/>
    <mergeCell ref="H25:I25"/>
    <mergeCell ref="K25:N25"/>
    <mergeCell ref="K21:N21"/>
    <mergeCell ref="C22:D22"/>
    <mergeCell ref="E22:G22"/>
    <mergeCell ref="H22:I22"/>
    <mergeCell ref="K22:N22"/>
    <mergeCell ref="C20:D20"/>
    <mergeCell ref="A12:Q12"/>
    <mergeCell ref="A14:C14"/>
    <mergeCell ref="I14:Q14"/>
    <mergeCell ref="B16:D17"/>
    <mergeCell ref="E16:G17"/>
    <mergeCell ref="H16:J17"/>
    <mergeCell ref="K16:N17"/>
    <mergeCell ref="O16:P16"/>
    <mergeCell ref="E20:G20"/>
    <mergeCell ref="H20:I20"/>
    <mergeCell ref="K20:N20"/>
    <mergeCell ref="B18:B22"/>
    <mergeCell ref="C21:D21"/>
    <mergeCell ref="E21:G21"/>
    <mergeCell ref="H21:I21"/>
    <mergeCell ref="H8:J8"/>
    <mergeCell ref="L8:Q8"/>
    <mergeCell ref="H9:J9"/>
    <mergeCell ref="L9:Q9"/>
    <mergeCell ref="H10:J10"/>
    <mergeCell ref="L10:Q10"/>
    <mergeCell ref="H5:J5"/>
    <mergeCell ref="L5:Q5"/>
    <mergeCell ref="H6:J6"/>
    <mergeCell ref="L6:Q6"/>
    <mergeCell ref="H7:J7"/>
    <mergeCell ref="L7:Q7"/>
    <mergeCell ref="H4:J4"/>
    <mergeCell ref="L4:Q4"/>
    <mergeCell ref="G1:K1"/>
    <mergeCell ref="A2:E2"/>
    <mergeCell ref="F2:I2"/>
    <mergeCell ref="K2:L2"/>
    <mergeCell ref="M2:Q2"/>
  </mergeCells>
  <phoneticPr fontId="6"/>
  <conditionalFormatting sqref="F2">
    <cfRule type="containsBlanks" dxfId="44" priority="8">
      <formula>LEN(TRIM(F2))=0</formula>
    </cfRule>
  </conditionalFormatting>
  <conditionalFormatting sqref="F2">
    <cfRule type="containsBlanks" dxfId="43" priority="7">
      <formula>LEN(TRIM(F2))=0</formula>
    </cfRule>
  </conditionalFormatting>
  <conditionalFormatting sqref="G14 E14">
    <cfRule type="containsBlanks" dxfId="42" priority="9">
      <formula>LEN(TRIM(E14))=0</formula>
    </cfRule>
  </conditionalFormatting>
  <conditionalFormatting sqref="H18:I21">
    <cfRule type="containsBlanks" dxfId="41" priority="6">
      <formula>LEN(TRIM(H18))=0</formula>
    </cfRule>
  </conditionalFormatting>
  <conditionalFormatting sqref="H23:I26">
    <cfRule type="containsBlanks" dxfId="40" priority="5">
      <formula>LEN(TRIM(H23))=0</formula>
    </cfRule>
  </conditionalFormatting>
  <conditionalFormatting sqref="H22:I22">
    <cfRule type="containsBlanks" dxfId="39" priority="4">
      <formula>LEN(TRIM(H22))=0</formula>
    </cfRule>
  </conditionalFormatting>
  <conditionalFormatting sqref="L4:Q4">
    <cfRule type="containsBlanks" dxfId="38" priority="3">
      <formula>LEN(TRIM(L4))=0</formula>
    </cfRule>
  </conditionalFormatting>
  <conditionalFormatting sqref="L9:Q10 L6:L8">
    <cfRule type="containsBlanks" dxfId="37" priority="2">
      <formula>LEN(TRIM(L6))=0</formula>
    </cfRule>
  </conditionalFormatting>
  <conditionalFormatting sqref="L5:Q5">
    <cfRule type="containsBlanks" dxfId="36" priority="1">
      <formula>LEN(TRIM(L5))=0</formula>
    </cfRule>
  </conditionalFormatting>
  <dataValidations count="2">
    <dataValidation imeMode="off" allowBlank="1" showInputMessage="1" showErrorMessage="1" sqref="L9"/>
    <dataValidation imeMode="hiragana" allowBlank="1" showInputMessage="1" showErrorMessage="1" sqref="L10 L5"/>
  </dataValidations>
  <printOptions horizontalCentered="1"/>
  <pageMargins left="0.59055118110236227" right="0.59055118110236227" top="0.74803149606299213" bottom="0.59055118110236227" header="0.31496062992125984" footer="0.31496062992125984"/>
  <pageSetup paperSize="9" scale="95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75"/>
  <sheetViews>
    <sheetView view="pageBreakPreview" zoomScale="80" zoomScaleNormal="100" zoomScaleSheetLayoutView="80" workbookViewId="0">
      <selection activeCell="L6" sqref="L6:Q6"/>
    </sheetView>
  </sheetViews>
  <sheetFormatPr defaultColWidth="9" defaultRowHeight="20"/>
  <cols>
    <col min="1" max="3" width="4.58203125" style="6" customWidth="1"/>
    <col min="4" max="4" width="6.58203125" style="6" customWidth="1"/>
    <col min="5" max="6" width="7.58203125" style="6" customWidth="1"/>
    <col min="7" max="15" width="4.58203125" style="6" customWidth="1"/>
    <col min="16" max="16" width="3.5" style="6" customWidth="1"/>
    <col min="17" max="17" width="4.58203125" style="6" customWidth="1"/>
    <col min="18" max="16384" width="9" style="6"/>
  </cols>
  <sheetData>
    <row r="1" spans="1:19" ht="21.75" customHeight="1" thickBot="1">
      <c r="A1" s="5"/>
      <c r="B1" s="5"/>
      <c r="C1" s="5"/>
      <c r="D1" s="5"/>
      <c r="E1" s="5"/>
      <c r="F1" s="5"/>
      <c r="G1" s="166" t="s">
        <v>257</v>
      </c>
      <c r="H1" s="166"/>
      <c r="I1" s="166"/>
      <c r="J1" s="166"/>
      <c r="K1" s="166"/>
      <c r="L1" s="5"/>
      <c r="M1" s="5"/>
      <c r="N1" s="5"/>
      <c r="O1" s="5"/>
      <c r="P1" s="117" t="s">
        <v>422</v>
      </c>
      <c r="Q1" s="5"/>
    </row>
    <row r="2" spans="1:19" ht="23.5" customHeight="1" thickBot="1">
      <c r="A2" s="167" t="s">
        <v>4</v>
      </c>
      <c r="B2" s="167"/>
      <c r="C2" s="167"/>
      <c r="D2" s="167"/>
      <c r="E2" s="168"/>
      <c r="F2" s="169"/>
      <c r="G2" s="170"/>
      <c r="H2" s="170"/>
      <c r="I2" s="171"/>
      <c r="J2" s="5"/>
      <c r="K2" s="172" t="s">
        <v>214</v>
      </c>
      <c r="L2" s="172"/>
      <c r="M2" s="173" t="str">
        <f>IFERROR(IF(G12="","　　年　月　日",EOMONTH(DATEVALUE(TEXT(D12,0)&amp;E12&amp;"年1月1日"),G12-1)),"　　年　月　日")</f>
        <v>　　年　月　日</v>
      </c>
      <c r="N2" s="173"/>
      <c r="O2" s="173"/>
      <c r="P2" s="173"/>
      <c r="Q2" s="173"/>
    </row>
    <row r="3" spans="1:19" s="11" customFormat="1" ht="16" customHeight="1">
      <c r="A3" s="9" t="s">
        <v>3</v>
      </c>
      <c r="B3" s="9"/>
      <c r="C3" s="9"/>
      <c r="D3" s="9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9" s="11" customFormat="1" ht="23.5" customHeight="1">
      <c r="A4" s="9"/>
      <c r="B4" s="9"/>
      <c r="C4" s="9"/>
      <c r="D4" s="9"/>
      <c r="E4" s="10"/>
      <c r="F4" s="10"/>
      <c r="G4" s="10"/>
      <c r="H4" s="347" t="s">
        <v>209</v>
      </c>
      <c r="I4" s="347"/>
      <c r="J4" s="347"/>
      <c r="K4" s="95"/>
      <c r="L4" s="348" t="str">
        <f>IFERROR(VLOOKUP(F2,[2]医療機関コード検索!$A:$B,2,FALSE),"")</f>
        <v/>
      </c>
      <c r="M4" s="348"/>
      <c r="N4" s="348"/>
      <c r="O4" s="348"/>
      <c r="P4" s="348"/>
      <c r="Q4" s="348"/>
    </row>
    <row r="5" spans="1:19" s="11" customFormat="1" ht="23.5" customHeight="1">
      <c r="A5" s="9"/>
      <c r="B5" s="9"/>
      <c r="C5" s="9"/>
      <c r="D5" s="9"/>
      <c r="E5" s="10"/>
      <c r="F5" s="10"/>
      <c r="G5" s="10"/>
      <c r="H5" s="344" t="s">
        <v>248</v>
      </c>
      <c r="I5" s="344"/>
      <c r="J5" s="344"/>
      <c r="K5" s="95"/>
      <c r="L5" s="346" t="s">
        <v>423</v>
      </c>
      <c r="M5" s="346"/>
      <c r="N5" s="346"/>
      <c r="O5" s="346"/>
      <c r="P5" s="346"/>
      <c r="Q5" s="346"/>
    </row>
    <row r="6" spans="1:19" s="11" customFormat="1" ht="23.5" customHeight="1">
      <c r="A6" s="9"/>
      <c r="B6" s="9"/>
      <c r="C6" s="9"/>
      <c r="D6" s="9"/>
      <c r="E6" s="10"/>
      <c r="F6" s="10"/>
      <c r="G6" s="10"/>
      <c r="H6" s="344" t="s">
        <v>249</v>
      </c>
      <c r="I6" s="344"/>
      <c r="J6" s="344"/>
      <c r="K6" s="95"/>
      <c r="L6" s="345"/>
      <c r="M6" s="345"/>
      <c r="N6" s="345"/>
      <c r="O6" s="345"/>
      <c r="P6" s="345"/>
      <c r="Q6" s="345"/>
    </row>
    <row r="7" spans="1:19" s="11" customFormat="1" ht="23.5" customHeight="1">
      <c r="A7" s="9"/>
      <c r="B7" s="9"/>
      <c r="C7" s="9"/>
      <c r="D7" s="9"/>
      <c r="E7" s="10"/>
      <c r="F7" s="10"/>
      <c r="G7" s="10"/>
      <c r="H7" s="344" t="s">
        <v>210</v>
      </c>
      <c r="I7" s="344"/>
      <c r="J7" s="344"/>
      <c r="K7" s="95"/>
      <c r="L7" s="345"/>
      <c r="M7" s="345"/>
      <c r="N7" s="345"/>
      <c r="O7" s="345"/>
      <c r="P7" s="345"/>
      <c r="Q7" s="345"/>
    </row>
    <row r="8" spans="1:19" s="11" customFormat="1" ht="23.5" customHeight="1">
      <c r="A8" s="9"/>
      <c r="B8" s="9"/>
      <c r="C8" s="9"/>
      <c r="D8" s="9"/>
      <c r="E8" s="10"/>
      <c r="F8" s="10"/>
      <c r="G8" s="10"/>
      <c r="H8" s="344" t="s">
        <v>250</v>
      </c>
      <c r="I8" s="344"/>
      <c r="J8" s="344"/>
      <c r="K8" s="95"/>
      <c r="L8" s="345"/>
      <c r="M8" s="345"/>
      <c r="N8" s="345"/>
      <c r="O8" s="345"/>
      <c r="P8" s="345"/>
      <c r="Q8" s="345"/>
    </row>
    <row r="9" spans="1:19" s="11" customFormat="1" ht="23.5" customHeight="1">
      <c r="A9" s="9"/>
      <c r="B9" s="9"/>
      <c r="C9" s="9"/>
      <c r="D9" s="9"/>
      <c r="E9" s="10" t="s">
        <v>216</v>
      </c>
      <c r="F9" s="10"/>
      <c r="G9" s="10"/>
      <c r="H9" s="344" t="s">
        <v>211</v>
      </c>
      <c r="I9" s="344"/>
      <c r="J9" s="344"/>
      <c r="K9" s="96"/>
      <c r="L9" s="346"/>
      <c r="M9" s="346"/>
      <c r="N9" s="346"/>
      <c r="O9" s="346"/>
      <c r="P9" s="346"/>
      <c r="Q9" s="346"/>
    </row>
    <row r="10" spans="1:19" s="11" customFormat="1" ht="23.5" customHeight="1">
      <c r="A10" s="9"/>
      <c r="B10" s="9"/>
      <c r="C10" s="9"/>
      <c r="D10" s="9"/>
      <c r="E10" s="10"/>
      <c r="F10" s="10"/>
      <c r="G10" s="10"/>
      <c r="H10" s="344" t="s">
        <v>251</v>
      </c>
      <c r="I10" s="344"/>
      <c r="J10" s="344"/>
      <c r="K10" s="96"/>
      <c r="L10" s="346"/>
      <c r="M10" s="346"/>
      <c r="N10" s="346"/>
      <c r="O10" s="346"/>
      <c r="P10" s="346"/>
      <c r="Q10" s="346"/>
    </row>
    <row r="11" spans="1:19" s="11" customFormat="1" ht="23.5" customHeight="1" thickBot="1">
      <c r="A11" s="336" t="s">
        <v>410</v>
      </c>
      <c r="B11" s="337"/>
      <c r="C11" s="337"/>
      <c r="D11" s="337"/>
      <c r="E11" s="337"/>
      <c r="F11" s="337"/>
      <c r="G11" s="337"/>
      <c r="H11" s="337"/>
      <c r="I11" s="337"/>
      <c r="J11" s="337"/>
      <c r="K11" s="337"/>
      <c r="L11" s="337"/>
      <c r="M11" s="337"/>
      <c r="N11" s="337"/>
      <c r="O11" s="337"/>
      <c r="P11" s="337"/>
      <c r="Q11" s="337"/>
      <c r="S11" s="11" t="s">
        <v>216</v>
      </c>
    </row>
    <row r="12" spans="1:19" ht="24" customHeight="1" thickBot="1">
      <c r="A12" s="153" t="s">
        <v>376</v>
      </c>
      <c r="B12" s="153"/>
      <c r="C12" s="154"/>
      <c r="D12" s="30" t="s">
        <v>213</v>
      </c>
      <c r="E12" s="15"/>
      <c r="F12" s="89" t="s">
        <v>212</v>
      </c>
      <c r="G12" s="15"/>
      <c r="H12" s="14" t="s">
        <v>215</v>
      </c>
      <c r="I12" s="155" t="s">
        <v>218</v>
      </c>
      <c r="J12" s="156"/>
      <c r="K12" s="156"/>
      <c r="L12" s="156"/>
      <c r="M12" s="156"/>
      <c r="N12" s="156"/>
      <c r="O12" s="156"/>
      <c r="P12" s="156"/>
      <c r="Q12" s="156"/>
    </row>
    <row r="13" spans="1:19" s="20" customFormat="1" ht="14.5" customHeight="1">
      <c r="A13" s="97"/>
      <c r="B13" s="98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</row>
    <row r="14" spans="1:19" s="20" customFormat="1" ht="20.5" thickBot="1">
      <c r="A14" s="338" t="s">
        <v>411</v>
      </c>
      <c r="B14" s="338"/>
      <c r="C14" s="338"/>
      <c r="D14" s="98"/>
      <c r="E14" s="98"/>
      <c r="F14" s="98"/>
      <c r="G14" s="98"/>
      <c r="H14" s="98"/>
      <c r="I14" s="100"/>
      <c r="J14" s="100"/>
      <c r="K14" s="100"/>
      <c r="L14" s="99"/>
      <c r="M14" s="99"/>
      <c r="N14" s="99"/>
      <c r="O14" s="99"/>
      <c r="P14" s="99"/>
      <c r="Q14" s="99"/>
    </row>
    <row r="15" spans="1:19" ht="20.5" thickBot="1">
      <c r="A15" s="339" t="s">
        <v>412</v>
      </c>
      <c r="B15" s="340"/>
      <c r="C15" s="340"/>
      <c r="D15" s="340"/>
      <c r="E15" s="340"/>
      <c r="F15" s="340"/>
      <c r="G15" s="341" t="s">
        <v>252</v>
      </c>
      <c r="H15" s="341"/>
      <c r="I15" s="341"/>
      <c r="J15" s="342" t="s">
        <v>233</v>
      </c>
      <c r="K15" s="342"/>
      <c r="L15" s="342"/>
      <c r="M15" s="342" t="s">
        <v>10</v>
      </c>
      <c r="N15" s="342"/>
      <c r="O15" s="342"/>
      <c r="P15" s="343"/>
      <c r="Q15" s="101"/>
    </row>
    <row r="16" spans="1:19" ht="24" customHeight="1">
      <c r="A16" s="327" t="s">
        <v>413</v>
      </c>
      <c r="B16" s="328"/>
      <c r="C16" s="328"/>
      <c r="D16" s="333" t="s">
        <v>377</v>
      </c>
      <c r="E16" s="333"/>
      <c r="F16" s="333"/>
      <c r="G16" s="334">
        <v>6146</v>
      </c>
      <c r="H16" s="334"/>
      <c r="I16" s="334"/>
      <c r="J16" s="314"/>
      <c r="K16" s="314"/>
      <c r="L16" s="102" t="s">
        <v>259</v>
      </c>
      <c r="M16" s="251">
        <f>G16*J16</f>
        <v>0</v>
      </c>
      <c r="N16" s="252"/>
      <c r="O16" s="252"/>
      <c r="P16" s="253"/>
    </row>
    <row r="17" spans="1:17" ht="24" customHeight="1">
      <c r="A17" s="329"/>
      <c r="B17" s="330"/>
      <c r="C17" s="330"/>
      <c r="D17" s="335" t="s">
        <v>245</v>
      </c>
      <c r="E17" s="335"/>
      <c r="F17" s="335"/>
      <c r="G17" s="324">
        <v>9746</v>
      </c>
      <c r="H17" s="324"/>
      <c r="I17" s="324"/>
      <c r="J17" s="264"/>
      <c r="K17" s="264"/>
      <c r="L17" s="103" t="s">
        <v>259</v>
      </c>
      <c r="M17" s="298">
        <f t="shared" ref="M17:M32" si="0">G17*J17</f>
        <v>0</v>
      </c>
      <c r="N17" s="299"/>
      <c r="O17" s="299"/>
      <c r="P17" s="300"/>
    </row>
    <row r="18" spans="1:17" ht="24" customHeight="1">
      <c r="A18" s="329"/>
      <c r="B18" s="330"/>
      <c r="C18" s="330"/>
      <c r="D18" s="335" t="s">
        <v>246</v>
      </c>
      <c r="E18" s="335"/>
      <c r="F18" s="335"/>
      <c r="G18" s="324">
        <v>9746</v>
      </c>
      <c r="H18" s="324"/>
      <c r="I18" s="324"/>
      <c r="J18" s="264"/>
      <c r="K18" s="264"/>
      <c r="L18" s="103" t="s">
        <v>259</v>
      </c>
      <c r="M18" s="298">
        <f t="shared" si="0"/>
        <v>0</v>
      </c>
      <c r="N18" s="299"/>
      <c r="O18" s="299"/>
      <c r="P18" s="300"/>
    </row>
    <row r="19" spans="1:17" ht="24" customHeight="1" thickBot="1">
      <c r="A19" s="331"/>
      <c r="B19" s="332"/>
      <c r="C19" s="332"/>
      <c r="D19" s="325" t="s">
        <v>414</v>
      </c>
      <c r="E19" s="325"/>
      <c r="F19" s="325"/>
      <c r="G19" s="326">
        <v>9746</v>
      </c>
      <c r="H19" s="326"/>
      <c r="I19" s="326"/>
      <c r="J19" s="268"/>
      <c r="K19" s="268"/>
      <c r="L19" s="104" t="s">
        <v>259</v>
      </c>
      <c r="M19" s="248">
        <f t="shared" si="0"/>
        <v>0</v>
      </c>
      <c r="N19" s="249"/>
      <c r="O19" s="249"/>
      <c r="P19" s="250"/>
    </row>
    <row r="20" spans="1:17" ht="23.5" customHeight="1">
      <c r="A20" s="303" t="s">
        <v>415</v>
      </c>
      <c r="B20" s="304"/>
      <c r="C20" s="304"/>
      <c r="D20" s="309" t="s">
        <v>247</v>
      </c>
      <c r="E20" s="311" t="s">
        <v>416</v>
      </c>
      <c r="F20" s="312"/>
      <c r="G20" s="313">
        <v>8826</v>
      </c>
      <c r="H20" s="313"/>
      <c r="I20" s="313"/>
      <c r="J20" s="314"/>
      <c r="K20" s="314"/>
      <c r="L20" s="105" t="s">
        <v>259</v>
      </c>
      <c r="M20" s="251">
        <f t="shared" si="0"/>
        <v>0</v>
      </c>
      <c r="N20" s="252"/>
      <c r="O20" s="252"/>
      <c r="P20" s="253"/>
      <c r="Q20" s="101"/>
    </row>
    <row r="21" spans="1:17" ht="23.5" customHeight="1">
      <c r="A21" s="305"/>
      <c r="B21" s="306"/>
      <c r="C21" s="306"/>
      <c r="D21" s="309"/>
      <c r="E21" s="315" t="s">
        <v>417</v>
      </c>
      <c r="F21" s="316"/>
      <c r="G21" s="263">
        <v>13826</v>
      </c>
      <c r="H21" s="263"/>
      <c r="I21" s="263"/>
      <c r="J21" s="264"/>
      <c r="K21" s="264"/>
      <c r="L21" s="106" t="s">
        <v>259</v>
      </c>
      <c r="M21" s="298">
        <f t="shared" si="0"/>
        <v>0</v>
      </c>
      <c r="N21" s="299"/>
      <c r="O21" s="299"/>
      <c r="P21" s="300"/>
      <c r="Q21" s="107"/>
    </row>
    <row r="22" spans="1:17" ht="23.5" customHeight="1">
      <c r="A22" s="305"/>
      <c r="B22" s="306"/>
      <c r="C22" s="306"/>
      <c r="D22" s="310"/>
      <c r="E22" s="321" t="s">
        <v>236</v>
      </c>
      <c r="F22" s="322"/>
      <c r="G22" s="323">
        <v>13826</v>
      </c>
      <c r="H22" s="323"/>
      <c r="I22" s="323"/>
      <c r="J22" s="276"/>
      <c r="K22" s="276"/>
      <c r="L22" s="108" t="s">
        <v>259</v>
      </c>
      <c r="M22" s="349">
        <f t="shared" si="0"/>
        <v>0</v>
      </c>
      <c r="N22" s="350"/>
      <c r="O22" s="350"/>
      <c r="P22" s="351"/>
      <c r="Q22" s="101"/>
    </row>
    <row r="23" spans="1:17" ht="24" customHeight="1">
      <c r="A23" s="305"/>
      <c r="B23" s="306"/>
      <c r="C23" s="306"/>
      <c r="D23" s="281" t="s">
        <v>418</v>
      </c>
      <c r="E23" s="284" t="s">
        <v>416</v>
      </c>
      <c r="F23" s="285"/>
      <c r="G23" s="301">
        <v>10226</v>
      </c>
      <c r="H23" s="301"/>
      <c r="I23" s="301"/>
      <c r="J23" s="302"/>
      <c r="K23" s="302"/>
      <c r="L23" s="109" t="s">
        <v>259</v>
      </c>
      <c r="M23" s="352">
        <f t="shared" si="0"/>
        <v>0</v>
      </c>
      <c r="N23" s="353"/>
      <c r="O23" s="353"/>
      <c r="P23" s="354"/>
    </row>
    <row r="24" spans="1:17" ht="24" customHeight="1">
      <c r="A24" s="305"/>
      <c r="B24" s="306"/>
      <c r="C24" s="306"/>
      <c r="D24" s="282"/>
      <c r="E24" s="288" t="s">
        <v>417</v>
      </c>
      <c r="F24" s="289"/>
      <c r="G24" s="296">
        <v>15226</v>
      </c>
      <c r="H24" s="296"/>
      <c r="I24" s="296"/>
      <c r="J24" s="297"/>
      <c r="K24" s="297"/>
      <c r="L24" s="106" t="s">
        <v>259</v>
      </c>
      <c r="M24" s="298">
        <f t="shared" si="0"/>
        <v>0</v>
      </c>
      <c r="N24" s="299"/>
      <c r="O24" s="299"/>
      <c r="P24" s="300"/>
    </row>
    <row r="25" spans="1:17" ht="24" customHeight="1" thickBot="1">
      <c r="A25" s="307"/>
      <c r="B25" s="308"/>
      <c r="C25" s="308"/>
      <c r="D25" s="282"/>
      <c r="E25" s="317" t="s">
        <v>236</v>
      </c>
      <c r="F25" s="318"/>
      <c r="G25" s="319">
        <v>15226</v>
      </c>
      <c r="H25" s="319"/>
      <c r="I25" s="319"/>
      <c r="J25" s="320"/>
      <c r="K25" s="320"/>
      <c r="L25" s="105" t="s">
        <v>259</v>
      </c>
      <c r="M25" s="248">
        <f t="shared" si="0"/>
        <v>0</v>
      </c>
      <c r="N25" s="249"/>
      <c r="O25" s="249"/>
      <c r="P25" s="250"/>
    </row>
    <row r="26" spans="1:17" ht="23.5" customHeight="1">
      <c r="A26" s="269" t="s">
        <v>419</v>
      </c>
      <c r="B26" s="270"/>
      <c r="C26" s="270"/>
      <c r="D26" s="290" t="s">
        <v>247</v>
      </c>
      <c r="E26" s="292" t="s">
        <v>416</v>
      </c>
      <c r="F26" s="293"/>
      <c r="G26" s="294">
        <v>12218</v>
      </c>
      <c r="H26" s="294"/>
      <c r="I26" s="294"/>
      <c r="J26" s="295"/>
      <c r="K26" s="295"/>
      <c r="L26" s="110" t="s">
        <v>259</v>
      </c>
      <c r="M26" s="251">
        <f t="shared" si="0"/>
        <v>0</v>
      </c>
      <c r="N26" s="252"/>
      <c r="O26" s="252"/>
      <c r="P26" s="253"/>
    </row>
    <row r="27" spans="1:17" ht="23.5" customHeight="1">
      <c r="A27" s="271"/>
      <c r="B27" s="272"/>
      <c r="C27" s="272"/>
      <c r="D27" s="282"/>
      <c r="E27" s="288" t="s">
        <v>417</v>
      </c>
      <c r="F27" s="289"/>
      <c r="G27" s="296">
        <v>18818</v>
      </c>
      <c r="H27" s="296"/>
      <c r="I27" s="296"/>
      <c r="J27" s="297"/>
      <c r="K27" s="297"/>
      <c r="L27" s="106" t="s">
        <v>259</v>
      </c>
      <c r="M27" s="298">
        <f t="shared" si="0"/>
        <v>0</v>
      </c>
      <c r="N27" s="299"/>
      <c r="O27" s="299"/>
      <c r="P27" s="300"/>
    </row>
    <row r="28" spans="1:17" ht="23.5" customHeight="1">
      <c r="A28" s="271"/>
      <c r="B28" s="272"/>
      <c r="C28" s="272"/>
      <c r="D28" s="291"/>
      <c r="E28" s="277" t="s">
        <v>236</v>
      </c>
      <c r="F28" s="278"/>
      <c r="G28" s="279">
        <v>18818</v>
      </c>
      <c r="H28" s="279"/>
      <c r="I28" s="279"/>
      <c r="J28" s="280"/>
      <c r="K28" s="280"/>
      <c r="L28" s="108" t="s">
        <v>259</v>
      </c>
      <c r="M28" s="349">
        <f t="shared" si="0"/>
        <v>0</v>
      </c>
      <c r="N28" s="350"/>
      <c r="O28" s="350"/>
      <c r="P28" s="351"/>
    </row>
    <row r="29" spans="1:17" ht="24" customHeight="1">
      <c r="A29" s="271"/>
      <c r="B29" s="272"/>
      <c r="C29" s="272"/>
      <c r="D29" s="281" t="s">
        <v>418</v>
      </c>
      <c r="E29" s="284" t="s">
        <v>416</v>
      </c>
      <c r="F29" s="285"/>
      <c r="G29" s="286">
        <v>13618</v>
      </c>
      <c r="H29" s="286"/>
      <c r="I29" s="286"/>
      <c r="J29" s="287"/>
      <c r="K29" s="287"/>
      <c r="L29" s="111" t="s">
        <v>259</v>
      </c>
      <c r="M29" s="352">
        <f t="shared" si="0"/>
        <v>0</v>
      </c>
      <c r="N29" s="353"/>
      <c r="O29" s="353"/>
      <c r="P29" s="354"/>
      <c r="Q29" s="101"/>
    </row>
    <row r="30" spans="1:17" ht="24" customHeight="1">
      <c r="A30" s="271"/>
      <c r="B30" s="272"/>
      <c r="C30" s="272"/>
      <c r="D30" s="282"/>
      <c r="E30" s="288" t="s">
        <v>417</v>
      </c>
      <c r="F30" s="289"/>
      <c r="G30" s="263">
        <v>20218</v>
      </c>
      <c r="H30" s="263"/>
      <c r="I30" s="263"/>
      <c r="J30" s="264"/>
      <c r="K30" s="264"/>
      <c r="L30" s="112" t="s">
        <v>259</v>
      </c>
      <c r="M30" s="298">
        <f t="shared" si="0"/>
        <v>0</v>
      </c>
      <c r="N30" s="299"/>
      <c r="O30" s="299"/>
      <c r="P30" s="300"/>
      <c r="Q30" s="101"/>
    </row>
    <row r="31" spans="1:17" ht="24" customHeight="1" thickBot="1">
      <c r="A31" s="273"/>
      <c r="B31" s="274"/>
      <c r="C31" s="274"/>
      <c r="D31" s="283"/>
      <c r="E31" s="265" t="s">
        <v>236</v>
      </c>
      <c r="F31" s="266"/>
      <c r="G31" s="267">
        <v>20218</v>
      </c>
      <c r="H31" s="267"/>
      <c r="I31" s="267"/>
      <c r="J31" s="268"/>
      <c r="K31" s="268"/>
      <c r="L31" s="113" t="s">
        <v>259</v>
      </c>
      <c r="M31" s="248">
        <f t="shared" si="0"/>
        <v>0</v>
      </c>
      <c r="N31" s="249"/>
      <c r="O31" s="249"/>
      <c r="P31" s="250"/>
      <c r="Q31" s="101"/>
    </row>
    <row r="32" spans="1:17" ht="24" customHeight="1" thickBot="1">
      <c r="A32" s="255" t="s">
        <v>420</v>
      </c>
      <c r="B32" s="256"/>
      <c r="C32" s="256"/>
      <c r="D32" s="256"/>
      <c r="E32" s="256"/>
      <c r="F32" s="256"/>
      <c r="G32" s="257">
        <v>7689</v>
      </c>
      <c r="H32" s="258"/>
      <c r="I32" s="259"/>
      <c r="J32" s="260"/>
      <c r="K32" s="260"/>
      <c r="L32" s="113" t="s">
        <v>259</v>
      </c>
      <c r="M32" s="251">
        <f t="shared" si="0"/>
        <v>0</v>
      </c>
      <c r="N32" s="252"/>
      <c r="O32" s="252"/>
      <c r="P32" s="253"/>
      <c r="Q32" s="101"/>
    </row>
    <row r="33" spans="1:17" ht="24" customHeight="1" thickBot="1">
      <c r="A33" s="97"/>
      <c r="B33" s="97"/>
      <c r="C33" s="97"/>
      <c r="D33" s="97"/>
      <c r="E33" s="97"/>
      <c r="F33" s="97"/>
      <c r="G33" s="118"/>
      <c r="H33" s="118"/>
      <c r="I33" s="118"/>
      <c r="J33" s="275" t="s">
        <v>424</v>
      </c>
      <c r="K33" s="275"/>
      <c r="L33" s="275"/>
      <c r="M33" s="245">
        <f>SUM(M16:P32)</f>
        <v>0</v>
      </c>
      <c r="N33" s="246"/>
      <c r="O33" s="246"/>
      <c r="P33" s="247"/>
      <c r="Q33" s="101"/>
    </row>
    <row r="34" spans="1:17" ht="14.5" customHeight="1">
      <c r="A34" s="101"/>
      <c r="B34" s="101"/>
      <c r="C34" s="101"/>
      <c r="D34" s="101"/>
    </row>
    <row r="35" spans="1:17" ht="23.5" customHeight="1">
      <c r="A35" s="101"/>
      <c r="B35" s="101"/>
      <c r="C35" s="101"/>
      <c r="D35" s="101"/>
      <c r="G35" s="11" t="s">
        <v>234</v>
      </c>
      <c r="I35" s="261">
        <f>M33</f>
        <v>0</v>
      </c>
      <c r="J35" s="262"/>
      <c r="K35" s="262"/>
      <c r="L35" s="254">
        <f>ROUNDDOWN(I35*1/11,0)</f>
        <v>0</v>
      </c>
      <c r="M35" s="254"/>
      <c r="N35" s="254"/>
      <c r="O35" s="254"/>
      <c r="P35" s="254"/>
      <c r="Q35" s="254"/>
    </row>
    <row r="36" spans="1:17" ht="14.5" customHeight="1">
      <c r="A36" s="101"/>
      <c r="B36" s="101"/>
      <c r="C36" s="101"/>
      <c r="D36" s="101"/>
    </row>
    <row r="37" spans="1:17" ht="14.5" customHeight="1">
      <c r="A37" s="101"/>
      <c r="B37" s="101"/>
      <c r="C37" s="101"/>
      <c r="D37" s="101"/>
    </row>
    <row r="38" spans="1:17" ht="14.5" customHeight="1">
      <c r="A38" s="101"/>
      <c r="B38" s="101"/>
      <c r="C38" s="101"/>
      <c r="D38" s="101"/>
    </row>
    <row r="39" spans="1:17" ht="14.5" customHeight="1">
      <c r="A39" s="101"/>
      <c r="B39" s="101"/>
      <c r="C39" s="101"/>
      <c r="D39" s="101"/>
    </row>
    <row r="40" spans="1:17" ht="14.5" customHeight="1">
      <c r="A40" s="101"/>
      <c r="B40" s="101"/>
      <c r="C40" s="101"/>
      <c r="D40" s="101"/>
    </row>
    <row r="41" spans="1:17" ht="14.5" customHeight="1">
      <c r="A41" s="101"/>
      <c r="B41" s="101"/>
      <c r="C41" s="101"/>
      <c r="D41" s="101"/>
    </row>
    <row r="42" spans="1:17" ht="14.5" customHeight="1">
      <c r="A42" s="101"/>
      <c r="B42" s="101"/>
      <c r="C42" s="101"/>
      <c r="D42" s="101"/>
    </row>
    <row r="43" spans="1:17" ht="14.5" customHeight="1">
      <c r="A43" s="97"/>
      <c r="B43" s="101"/>
      <c r="C43" s="101"/>
      <c r="D43" s="101"/>
    </row>
    <row r="44" spans="1:17" ht="14.5" customHeight="1">
      <c r="A44" s="101"/>
      <c r="B44" s="101"/>
      <c r="C44" s="101"/>
      <c r="D44" s="101"/>
    </row>
    <row r="45" spans="1:17" ht="14.5" customHeight="1">
      <c r="A45" s="101"/>
      <c r="B45" s="101"/>
      <c r="C45" s="101"/>
      <c r="D45" s="101"/>
    </row>
    <row r="46" spans="1:17" ht="14.5" customHeight="1">
      <c r="A46" s="101"/>
      <c r="B46" s="101"/>
      <c r="C46" s="101"/>
      <c r="D46" s="114"/>
      <c r="E46" s="114"/>
      <c r="F46" s="114"/>
      <c r="G46" s="114"/>
      <c r="H46" s="115"/>
      <c r="I46" s="115"/>
      <c r="J46" s="115"/>
      <c r="K46" s="116"/>
      <c r="L46" s="116"/>
      <c r="M46" s="116"/>
      <c r="N46" s="116"/>
      <c r="O46" s="101"/>
      <c r="P46" s="101"/>
      <c r="Q46" s="101"/>
    </row>
    <row r="47" spans="1:17" ht="14.5" customHeight="1">
      <c r="A47" s="101"/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</row>
    <row r="48" spans="1:17" ht="14.5" customHeight="1">
      <c r="A48" s="101"/>
      <c r="B48" s="101"/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</row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</sheetData>
  <mergeCells count="106">
    <mergeCell ref="M22:P22"/>
    <mergeCell ref="M23:P23"/>
    <mergeCell ref="M24:P24"/>
    <mergeCell ref="M25:P25"/>
    <mergeCell ref="M26:P26"/>
    <mergeCell ref="M27:P27"/>
    <mergeCell ref="M28:P28"/>
    <mergeCell ref="M29:P29"/>
    <mergeCell ref="M30:P30"/>
    <mergeCell ref="H5:J5"/>
    <mergeCell ref="L5:Q5"/>
    <mergeCell ref="H6:J6"/>
    <mergeCell ref="L6:Q6"/>
    <mergeCell ref="H7:J7"/>
    <mergeCell ref="L7:Q7"/>
    <mergeCell ref="G1:K1"/>
    <mergeCell ref="A2:E2"/>
    <mergeCell ref="F2:I2"/>
    <mergeCell ref="K2:L2"/>
    <mergeCell ref="M2:Q2"/>
    <mergeCell ref="H4:J4"/>
    <mergeCell ref="L4:Q4"/>
    <mergeCell ref="A11:Q11"/>
    <mergeCell ref="A12:C12"/>
    <mergeCell ref="I12:Q12"/>
    <mergeCell ref="A14:C14"/>
    <mergeCell ref="A15:F15"/>
    <mergeCell ref="G15:I15"/>
    <mergeCell ref="J15:L15"/>
    <mergeCell ref="M15:P15"/>
    <mergeCell ref="H8:J8"/>
    <mergeCell ref="L8:Q8"/>
    <mergeCell ref="H9:J9"/>
    <mergeCell ref="L9:Q9"/>
    <mergeCell ref="H10:J10"/>
    <mergeCell ref="L10:Q10"/>
    <mergeCell ref="G18:I18"/>
    <mergeCell ref="J18:K18"/>
    <mergeCell ref="D19:F19"/>
    <mergeCell ref="G19:I19"/>
    <mergeCell ref="J19:K19"/>
    <mergeCell ref="A16:C19"/>
    <mergeCell ref="D16:F16"/>
    <mergeCell ref="G16:I16"/>
    <mergeCell ref="J16:K16"/>
    <mergeCell ref="D17:F17"/>
    <mergeCell ref="G17:I17"/>
    <mergeCell ref="J17:K17"/>
    <mergeCell ref="D18:F18"/>
    <mergeCell ref="M16:P16"/>
    <mergeCell ref="M17:P17"/>
    <mergeCell ref="M18:P18"/>
    <mergeCell ref="M19:P19"/>
    <mergeCell ref="G23:I23"/>
    <mergeCell ref="J23:K23"/>
    <mergeCell ref="E24:F24"/>
    <mergeCell ref="A20:C25"/>
    <mergeCell ref="D20:D22"/>
    <mergeCell ref="E20:F20"/>
    <mergeCell ref="G20:I20"/>
    <mergeCell ref="J20:K20"/>
    <mergeCell ref="E21:F21"/>
    <mergeCell ref="G21:I21"/>
    <mergeCell ref="J21:K21"/>
    <mergeCell ref="G24:I24"/>
    <mergeCell ref="J24:K24"/>
    <mergeCell ref="E25:F25"/>
    <mergeCell ref="G25:I25"/>
    <mergeCell ref="J25:K25"/>
    <mergeCell ref="E22:F22"/>
    <mergeCell ref="M20:P20"/>
    <mergeCell ref="M21:P21"/>
    <mergeCell ref="G22:I22"/>
    <mergeCell ref="J22:K22"/>
    <mergeCell ref="E28:F28"/>
    <mergeCell ref="G28:I28"/>
    <mergeCell ref="J28:K28"/>
    <mergeCell ref="D29:D31"/>
    <mergeCell ref="E29:F29"/>
    <mergeCell ref="G29:I29"/>
    <mergeCell ref="J29:K29"/>
    <mergeCell ref="E30:F30"/>
    <mergeCell ref="D26:D28"/>
    <mergeCell ref="E26:F26"/>
    <mergeCell ref="G26:I26"/>
    <mergeCell ref="J26:K26"/>
    <mergeCell ref="E27:F27"/>
    <mergeCell ref="G27:I27"/>
    <mergeCell ref="J27:K27"/>
    <mergeCell ref="D23:D25"/>
    <mergeCell ref="E23:F23"/>
    <mergeCell ref="M33:P33"/>
    <mergeCell ref="M31:P31"/>
    <mergeCell ref="M32:P32"/>
    <mergeCell ref="L35:Q35"/>
    <mergeCell ref="A32:F32"/>
    <mergeCell ref="G32:I32"/>
    <mergeCell ref="J32:K32"/>
    <mergeCell ref="I35:K35"/>
    <mergeCell ref="G30:I30"/>
    <mergeCell ref="J30:K30"/>
    <mergeCell ref="E31:F31"/>
    <mergeCell ref="G31:I31"/>
    <mergeCell ref="J31:K31"/>
    <mergeCell ref="A26:C31"/>
    <mergeCell ref="J33:L33"/>
  </mergeCells>
  <phoneticPr fontId="6"/>
  <conditionalFormatting sqref="L4:Q4">
    <cfRule type="containsBlanks" dxfId="35" priority="6">
      <formula>LEN(TRIM(L4))=0</formula>
    </cfRule>
  </conditionalFormatting>
  <conditionalFormatting sqref="G12 E12">
    <cfRule type="containsBlanks" dxfId="34" priority="7">
      <formula>LEN(TRIM(E12))=0</formula>
    </cfRule>
  </conditionalFormatting>
  <conditionalFormatting sqref="L9:Q10 L6:L8">
    <cfRule type="containsBlanks" dxfId="33" priority="5">
      <formula>LEN(TRIM(L6))=0</formula>
    </cfRule>
  </conditionalFormatting>
  <conditionalFormatting sqref="F2">
    <cfRule type="containsBlanks" dxfId="32" priority="4">
      <formula>LEN(TRIM(F2))=0</formula>
    </cfRule>
  </conditionalFormatting>
  <conditionalFormatting sqref="F2">
    <cfRule type="containsBlanks" dxfId="31" priority="3">
      <formula>LEN(TRIM(F2))=0</formula>
    </cfRule>
  </conditionalFormatting>
  <conditionalFormatting sqref="L5:Q5">
    <cfRule type="containsBlanks" dxfId="30" priority="2">
      <formula>LEN(TRIM(L5))=0</formula>
    </cfRule>
  </conditionalFormatting>
  <conditionalFormatting sqref="J16:K32">
    <cfRule type="containsBlanks" dxfId="29" priority="1">
      <formula>LEN(TRIM(J16))=0</formula>
    </cfRule>
  </conditionalFormatting>
  <dataValidations disablePrompts="1" count="2">
    <dataValidation imeMode="hiragana" allowBlank="1" showInputMessage="1" showErrorMessage="1" sqref="L10 L5"/>
    <dataValidation imeMode="off" allowBlank="1" showInputMessage="1" showErrorMessage="1" sqref="L9"/>
  </dataValidations>
  <printOptions horizontalCentered="1"/>
  <pageMargins left="0" right="0" top="0" bottom="0" header="0" footer="0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  <pageSetUpPr fitToPage="1"/>
  </sheetPr>
  <dimension ref="A1:R273"/>
  <sheetViews>
    <sheetView view="pageBreakPreview" zoomScale="80" zoomScaleNormal="100" zoomScaleSheetLayoutView="80" workbookViewId="0">
      <selection activeCell="K8" sqref="K8:P8"/>
    </sheetView>
  </sheetViews>
  <sheetFormatPr defaultColWidth="9" defaultRowHeight="20"/>
  <cols>
    <col min="1" max="1" width="3.08203125" style="6" customWidth="1"/>
    <col min="2" max="3" width="5.08203125" style="6" customWidth="1"/>
    <col min="4" max="4" width="6.5" style="6" customWidth="1"/>
    <col min="5" max="5" width="5" style="6" customWidth="1"/>
    <col min="6" max="6" width="4.08203125" style="6" customWidth="1"/>
    <col min="7" max="7" width="4.5" style="6" customWidth="1"/>
    <col min="8" max="10" width="4.58203125" style="6" customWidth="1"/>
    <col min="11" max="14" width="4.5" style="6" customWidth="1"/>
    <col min="15" max="16" width="4.58203125" style="6" customWidth="1"/>
    <col min="17" max="16384" width="9" style="6"/>
  </cols>
  <sheetData>
    <row r="1" spans="1:18" ht="21.75" customHeight="1" thickBot="1">
      <c r="A1" s="5"/>
      <c r="B1" s="5"/>
      <c r="C1" s="5"/>
      <c r="D1" s="5"/>
      <c r="E1" s="5"/>
      <c r="F1" s="5"/>
      <c r="G1" s="166" t="s">
        <v>257</v>
      </c>
      <c r="H1" s="166"/>
      <c r="I1" s="166"/>
      <c r="J1" s="166"/>
      <c r="K1" s="166"/>
      <c r="L1" s="5"/>
      <c r="M1" s="5"/>
      <c r="N1" s="5"/>
      <c r="O1" s="117" t="s">
        <v>422</v>
      </c>
      <c r="P1" s="5"/>
    </row>
    <row r="2" spans="1:18" ht="18.75" customHeight="1" thickBot="1">
      <c r="A2" s="31" t="s">
        <v>4</v>
      </c>
      <c r="B2" s="31"/>
      <c r="C2" s="31"/>
      <c r="D2" s="31"/>
      <c r="E2" s="169"/>
      <c r="F2" s="170"/>
      <c r="G2" s="170"/>
      <c r="H2" s="171"/>
      <c r="I2" s="5"/>
      <c r="J2" s="172" t="s">
        <v>214</v>
      </c>
      <c r="K2" s="172"/>
      <c r="L2" s="173" t="str">
        <f>IFERROR(IF(I14="","　　年　月　日",EOMONTH(DATEVALUE(TEXT(E14,0)&amp;G14&amp;"年1月1日"),I14-1)),"　　年　月　日")</f>
        <v>　　年　月　日</v>
      </c>
      <c r="M2" s="173"/>
      <c r="N2" s="173"/>
      <c r="O2" s="173"/>
      <c r="P2" s="173"/>
    </row>
    <row r="3" spans="1:18" s="11" customFormat="1" ht="18.75" customHeight="1">
      <c r="A3" s="9" t="s">
        <v>3</v>
      </c>
      <c r="B3" s="9"/>
      <c r="C3" s="9"/>
      <c r="D3" s="9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18" s="11" customFormat="1" ht="18" customHeight="1">
      <c r="A4" s="9"/>
      <c r="B4" s="9"/>
      <c r="C4" s="9"/>
      <c r="D4" s="9"/>
      <c r="E4" s="10"/>
      <c r="F4" s="10"/>
      <c r="G4" s="355" t="s">
        <v>209</v>
      </c>
      <c r="H4" s="355"/>
      <c r="I4" s="355"/>
      <c r="J4" s="52"/>
      <c r="K4" s="356" t="str">
        <f>IFERROR(VLOOKUP(E2,医療機関コード検索!$A:$B,2,FALSE),"")</f>
        <v/>
      </c>
      <c r="L4" s="356"/>
      <c r="M4" s="356"/>
      <c r="N4" s="356"/>
      <c r="O4" s="356"/>
      <c r="P4" s="356"/>
    </row>
    <row r="5" spans="1:18" s="11" customFormat="1" ht="18" customHeight="1">
      <c r="A5" s="9"/>
      <c r="B5" s="9"/>
      <c r="C5" s="9"/>
      <c r="D5" s="9"/>
      <c r="E5" s="10"/>
      <c r="F5" s="10"/>
      <c r="G5" s="357" t="s">
        <v>248</v>
      </c>
      <c r="H5" s="357"/>
      <c r="I5" s="357"/>
      <c r="J5" s="52"/>
      <c r="K5" s="358"/>
      <c r="L5" s="358"/>
      <c r="M5" s="358"/>
      <c r="N5" s="358"/>
      <c r="O5" s="358"/>
      <c r="P5" s="358"/>
    </row>
    <row r="6" spans="1:18" s="11" customFormat="1" ht="18" customHeight="1">
      <c r="A6" s="9"/>
      <c r="B6" s="9"/>
      <c r="C6" s="9"/>
      <c r="D6" s="9"/>
      <c r="E6" s="10"/>
      <c r="F6" s="10"/>
      <c r="G6" s="357" t="s">
        <v>249</v>
      </c>
      <c r="H6" s="357"/>
      <c r="I6" s="357"/>
      <c r="J6" s="52"/>
      <c r="K6" s="359"/>
      <c r="L6" s="359"/>
      <c r="M6" s="359"/>
      <c r="N6" s="359"/>
      <c r="O6" s="359"/>
      <c r="P6" s="359"/>
    </row>
    <row r="7" spans="1:18" s="11" customFormat="1" ht="18" customHeight="1">
      <c r="A7" s="9"/>
      <c r="B7" s="9"/>
      <c r="C7" s="9"/>
      <c r="D7" s="9"/>
      <c r="E7" s="10"/>
      <c r="F7" s="10"/>
      <c r="G7" s="357" t="s">
        <v>210</v>
      </c>
      <c r="H7" s="357"/>
      <c r="I7" s="357"/>
      <c r="J7" s="52"/>
      <c r="K7" s="359"/>
      <c r="L7" s="359"/>
      <c r="M7" s="359"/>
      <c r="N7" s="359"/>
      <c r="O7" s="359"/>
      <c r="P7" s="359"/>
    </row>
    <row r="8" spans="1:18" s="11" customFormat="1" ht="18" customHeight="1">
      <c r="A8" s="9"/>
      <c r="B8" s="9"/>
      <c r="C8" s="9"/>
      <c r="D8" s="9"/>
      <c r="E8" s="10"/>
      <c r="F8" s="10"/>
      <c r="G8" s="357" t="s">
        <v>250</v>
      </c>
      <c r="H8" s="357"/>
      <c r="I8" s="357"/>
      <c r="J8" s="52"/>
      <c r="K8" s="359"/>
      <c r="L8" s="359"/>
      <c r="M8" s="359"/>
      <c r="N8" s="359"/>
      <c r="O8" s="359"/>
      <c r="P8" s="359"/>
    </row>
    <row r="9" spans="1:18" s="11" customFormat="1" ht="18" customHeight="1">
      <c r="A9" s="9"/>
      <c r="B9" s="9"/>
      <c r="C9" s="9"/>
      <c r="D9" s="9"/>
      <c r="E9" s="10"/>
      <c r="F9" s="10"/>
      <c r="G9" s="357" t="s">
        <v>211</v>
      </c>
      <c r="H9" s="357"/>
      <c r="I9" s="357"/>
      <c r="J9" s="53"/>
      <c r="K9" s="358"/>
      <c r="L9" s="358"/>
      <c r="M9" s="358"/>
      <c r="N9" s="358"/>
      <c r="O9" s="358"/>
      <c r="P9" s="358"/>
    </row>
    <row r="10" spans="1:18" s="11" customFormat="1" ht="18" customHeight="1">
      <c r="A10" s="9"/>
      <c r="B10" s="9"/>
      <c r="C10" s="9"/>
      <c r="D10" s="9"/>
      <c r="E10" s="10"/>
      <c r="F10" s="10"/>
      <c r="G10" s="357" t="s">
        <v>251</v>
      </c>
      <c r="H10" s="357"/>
      <c r="I10" s="357"/>
      <c r="J10" s="53"/>
      <c r="K10" s="358"/>
      <c r="L10" s="358"/>
      <c r="M10" s="358"/>
      <c r="N10" s="358"/>
      <c r="O10" s="358"/>
      <c r="P10" s="358"/>
    </row>
    <row r="11" spans="1:18" s="11" customFormat="1" ht="7.5" customHeight="1">
      <c r="A11" s="9"/>
      <c r="B11" s="9"/>
      <c r="C11" s="9"/>
      <c r="D11" s="9"/>
      <c r="E11" s="9"/>
      <c r="F11" s="9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8" s="11" customFormat="1" ht="18.75" customHeight="1" thickBot="1">
      <c r="A12" s="151" t="s">
        <v>239</v>
      </c>
      <c r="B12" s="152"/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R12" s="11" t="s">
        <v>216</v>
      </c>
    </row>
    <row r="13" spans="1:18" ht="20.9" customHeight="1" thickBot="1">
      <c r="A13" s="7"/>
      <c r="B13" s="7"/>
      <c r="C13" s="7"/>
      <c r="D13" s="7"/>
      <c r="E13" s="7"/>
      <c r="F13" s="7"/>
      <c r="G13" s="5"/>
      <c r="H13" s="5"/>
      <c r="I13" s="5"/>
      <c r="J13" s="5"/>
      <c r="K13" s="5"/>
      <c r="L13" s="8"/>
      <c r="M13" s="8"/>
      <c r="N13" s="5"/>
      <c r="O13" s="5"/>
      <c r="P13" s="5"/>
    </row>
    <row r="14" spans="1:18" ht="24.65" customHeight="1" thickBot="1">
      <c r="A14" s="153" t="s">
        <v>376</v>
      </c>
      <c r="B14" s="153"/>
      <c r="C14" s="153"/>
      <c r="D14" s="154"/>
      <c r="E14" s="360" t="s">
        <v>213</v>
      </c>
      <c r="F14" s="361"/>
      <c r="G14" s="15"/>
      <c r="H14" s="54" t="s">
        <v>212</v>
      </c>
      <c r="I14" s="15"/>
      <c r="J14" s="14" t="s">
        <v>215</v>
      </c>
      <c r="K14" s="155" t="s">
        <v>218</v>
      </c>
      <c r="L14" s="156"/>
      <c r="M14" s="156"/>
      <c r="N14" s="156"/>
      <c r="O14" s="156"/>
      <c r="P14" s="156"/>
    </row>
    <row r="15" spans="1:18" s="20" customFormat="1" ht="32.9" customHeight="1" thickBot="1">
      <c r="A15" s="18" t="s">
        <v>235</v>
      </c>
      <c r="B15" s="18"/>
      <c r="C15" s="19"/>
      <c r="D15" s="19"/>
      <c r="E15" s="18"/>
      <c r="F15" s="18"/>
      <c r="G15" s="19"/>
      <c r="H15" s="19"/>
      <c r="I15" s="19"/>
      <c r="J15" s="19"/>
      <c r="K15" s="19"/>
      <c r="L15" s="19"/>
      <c r="M15" s="19"/>
      <c r="N15" s="19"/>
      <c r="O15" s="19"/>
      <c r="P15" s="19"/>
    </row>
    <row r="16" spans="1:18" ht="21" customHeight="1">
      <c r="B16" s="64"/>
      <c r="C16" s="65"/>
      <c r="D16" s="66"/>
      <c r="E16" s="362" t="s">
        <v>252</v>
      </c>
      <c r="F16" s="363"/>
      <c r="G16" s="364"/>
      <c r="H16" s="365" t="s">
        <v>254</v>
      </c>
      <c r="I16" s="366"/>
      <c r="J16" s="367"/>
      <c r="K16" s="368" t="s">
        <v>10</v>
      </c>
      <c r="L16" s="368"/>
      <c r="M16" s="369"/>
      <c r="N16" s="370"/>
      <c r="O16" s="11"/>
    </row>
    <row r="17" spans="2:16" ht="21" customHeight="1">
      <c r="B17" s="371" t="s">
        <v>395</v>
      </c>
      <c r="C17" s="374" t="s">
        <v>377</v>
      </c>
      <c r="D17" s="375"/>
      <c r="E17" s="224">
        <v>2476</v>
      </c>
      <c r="F17" s="225"/>
      <c r="G17" s="226"/>
      <c r="H17" s="376"/>
      <c r="I17" s="228"/>
      <c r="J17" s="58" t="s">
        <v>259</v>
      </c>
      <c r="K17" s="377">
        <f>E17*H17</f>
        <v>0</v>
      </c>
      <c r="L17" s="377"/>
      <c r="M17" s="378"/>
      <c r="N17" s="379"/>
    </row>
    <row r="18" spans="2:16" ht="21" customHeight="1">
      <c r="B18" s="372"/>
      <c r="C18" s="382" t="s">
        <v>245</v>
      </c>
      <c r="D18" s="383"/>
      <c r="E18" s="188">
        <v>3476</v>
      </c>
      <c r="F18" s="189"/>
      <c r="G18" s="190"/>
      <c r="H18" s="380"/>
      <c r="I18" s="192"/>
      <c r="J18" s="59" t="s">
        <v>259</v>
      </c>
      <c r="K18" s="220">
        <f t="shared" ref="K18:K20" si="0">E18*H18</f>
        <v>0</v>
      </c>
      <c r="L18" s="220"/>
      <c r="M18" s="221"/>
      <c r="N18" s="381"/>
    </row>
    <row r="19" spans="2:16" ht="21" customHeight="1">
      <c r="B19" s="372"/>
      <c r="C19" s="382" t="s">
        <v>246</v>
      </c>
      <c r="D19" s="383"/>
      <c r="E19" s="188">
        <v>3476</v>
      </c>
      <c r="F19" s="189"/>
      <c r="G19" s="190"/>
      <c r="H19" s="380"/>
      <c r="I19" s="192"/>
      <c r="J19" s="59" t="s">
        <v>259</v>
      </c>
      <c r="K19" s="220">
        <f t="shared" si="0"/>
        <v>0</v>
      </c>
      <c r="L19" s="220"/>
      <c r="M19" s="221"/>
      <c r="N19" s="381"/>
    </row>
    <row r="20" spans="2:16" ht="21" customHeight="1" thickBot="1">
      <c r="B20" s="373"/>
      <c r="C20" s="403" t="s">
        <v>236</v>
      </c>
      <c r="D20" s="404"/>
      <c r="E20" s="384">
        <v>3476</v>
      </c>
      <c r="F20" s="385"/>
      <c r="G20" s="386"/>
      <c r="H20" s="387"/>
      <c r="I20" s="388"/>
      <c r="J20" s="60" t="s">
        <v>259</v>
      </c>
      <c r="K20" s="389">
        <f t="shared" si="0"/>
        <v>0</v>
      </c>
      <c r="L20" s="389"/>
      <c r="M20" s="390"/>
      <c r="N20" s="391"/>
    </row>
    <row r="21" spans="2:16" ht="21" customHeight="1">
      <c r="B21" s="392" t="s">
        <v>396</v>
      </c>
      <c r="C21" s="424" t="s">
        <v>377</v>
      </c>
      <c r="D21" s="425"/>
      <c r="E21" s="395">
        <v>5017</v>
      </c>
      <c r="F21" s="396"/>
      <c r="G21" s="397"/>
      <c r="H21" s="398"/>
      <c r="I21" s="399"/>
      <c r="J21" s="61" t="s">
        <v>259</v>
      </c>
      <c r="K21" s="400">
        <f>E21*H21</f>
        <v>0</v>
      </c>
      <c r="L21" s="400"/>
      <c r="M21" s="401"/>
      <c r="N21" s="402"/>
    </row>
    <row r="22" spans="2:16" ht="21" customHeight="1">
      <c r="B22" s="393"/>
      <c r="C22" s="382" t="s">
        <v>245</v>
      </c>
      <c r="D22" s="383"/>
      <c r="E22" s="188">
        <v>7117</v>
      </c>
      <c r="F22" s="189"/>
      <c r="G22" s="190"/>
      <c r="H22" s="380"/>
      <c r="I22" s="192"/>
      <c r="J22" s="59" t="s">
        <v>259</v>
      </c>
      <c r="K22" s="220">
        <f t="shared" ref="K22:K24" si="1">E22*H22</f>
        <v>0</v>
      </c>
      <c r="L22" s="220"/>
      <c r="M22" s="221"/>
      <c r="N22" s="381"/>
    </row>
    <row r="23" spans="2:16" ht="21" customHeight="1">
      <c r="B23" s="393"/>
      <c r="C23" s="382" t="s">
        <v>246</v>
      </c>
      <c r="D23" s="383"/>
      <c r="E23" s="188">
        <v>7117</v>
      </c>
      <c r="F23" s="189"/>
      <c r="G23" s="190"/>
      <c r="H23" s="380"/>
      <c r="I23" s="192"/>
      <c r="J23" s="59" t="s">
        <v>259</v>
      </c>
      <c r="K23" s="220">
        <f t="shared" si="1"/>
        <v>0</v>
      </c>
      <c r="L23" s="220"/>
      <c r="M23" s="221"/>
      <c r="N23" s="381"/>
    </row>
    <row r="24" spans="2:16" ht="21" customHeight="1" thickBot="1">
      <c r="B24" s="394"/>
      <c r="C24" s="403" t="s">
        <v>236</v>
      </c>
      <c r="D24" s="404"/>
      <c r="E24" s="384">
        <v>7117</v>
      </c>
      <c r="F24" s="385"/>
      <c r="G24" s="386"/>
      <c r="H24" s="387"/>
      <c r="I24" s="388"/>
      <c r="J24" s="60" t="s">
        <v>259</v>
      </c>
      <c r="K24" s="389">
        <f t="shared" si="1"/>
        <v>0</v>
      </c>
      <c r="L24" s="389"/>
      <c r="M24" s="390"/>
      <c r="N24" s="391"/>
    </row>
    <row r="25" spans="2:16" ht="64.5" customHeight="1" thickBot="1">
      <c r="B25" s="67" t="s">
        <v>397</v>
      </c>
      <c r="C25" s="428" t="s">
        <v>260</v>
      </c>
      <c r="D25" s="429"/>
      <c r="E25" s="416">
        <v>6457</v>
      </c>
      <c r="F25" s="417"/>
      <c r="G25" s="418"/>
      <c r="H25" s="419"/>
      <c r="I25" s="420"/>
      <c r="J25" s="62" t="s">
        <v>259</v>
      </c>
      <c r="K25" s="242">
        <f t="shared" ref="K25" si="2">E25*H25</f>
        <v>0</v>
      </c>
      <c r="L25" s="242"/>
      <c r="M25" s="243"/>
      <c r="N25" s="244"/>
    </row>
    <row r="26" spans="2:16" ht="64.5" customHeight="1" thickBot="1">
      <c r="B26" s="68" t="s">
        <v>399</v>
      </c>
      <c r="C26" s="426" t="s">
        <v>398</v>
      </c>
      <c r="D26" s="427"/>
      <c r="E26" s="409">
        <v>7117</v>
      </c>
      <c r="F26" s="235"/>
      <c r="G26" s="410"/>
      <c r="H26" s="411"/>
      <c r="I26" s="412"/>
      <c r="J26" s="63" t="s">
        <v>259</v>
      </c>
      <c r="K26" s="413">
        <f t="shared" ref="K26" si="3">E26*H26</f>
        <v>0</v>
      </c>
      <c r="L26" s="413"/>
      <c r="M26" s="414"/>
      <c r="N26" s="415"/>
    </row>
    <row r="27" spans="2:16" ht="32.5" customHeight="1" thickBot="1">
      <c r="B27" s="34"/>
      <c r="C27" s="34"/>
      <c r="D27" s="34"/>
      <c r="E27" s="35"/>
      <c r="F27" s="35"/>
      <c r="G27" s="36"/>
      <c r="H27" s="421" t="s">
        <v>9</v>
      </c>
      <c r="I27" s="422"/>
      <c r="J27" s="423"/>
      <c r="K27" s="413">
        <f>SUM(K17:N26)</f>
        <v>0</v>
      </c>
      <c r="L27" s="413"/>
      <c r="M27" s="414"/>
      <c r="N27" s="415"/>
    </row>
    <row r="28" spans="2:16" ht="18.75" customHeight="1"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</row>
    <row r="29" spans="2:16" ht="29.15" customHeight="1" thickBot="1">
      <c r="B29" s="24"/>
      <c r="C29" s="24"/>
      <c r="D29" s="24"/>
      <c r="E29" s="24"/>
      <c r="F29" s="405" t="s">
        <v>256</v>
      </c>
      <c r="G29" s="406"/>
      <c r="H29" s="406"/>
      <c r="I29" s="407">
        <f>K27</f>
        <v>0</v>
      </c>
      <c r="J29" s="408"/>
      <c r="K29" s="408"/>
      <c r="L29" s="408"/>
      <c r="M29" s="123">
        <f>ROUNDDOWN(I29*1/11,0)</f>
        <v>0</v>
      </c>
      <c r="N29" s="123"/>
      <c r="O29" s="123"/>
      <c r="P29" s="123"/>
    </row>
    <row r="30" spans="2:16" ht="18.75" customHeight="1"/>
    <row r="31" spans="2:16" ht="18.75" customHeight="1"/>
    <row r="32" spans="2:16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</sheetData>
  <mergeCells count="72">
    <mergeCell ref="C20:D20"/>
    <mergeCell ref="C21:D21"/>
    <mergeCell ref="C22:D22"/>
    <mergeCell ref="C23:D23"/>
    <mergeCell ref="C26:D26"/>
    <mergeCell ref="C25:D25"/>
    <mergeCell ref="E25:G25"/>
    <mergeCell ref="H25:I25"/>
    <mergeCell ref="K25:N25"/>
    <mergeCell ref="H27:J27"/>
    <mergeCell ref="K27:N27"/>
    <mergeCell ref="F29:H29"/>
    <mergeCell ref="I29:L29"/>
    <mergeCell ref="M29:P29"/>
    <mergeCell ref="E26:G26"/>
    <mergeCell ref="H26:I26"/>
    <mergeCell ref="K26:N26"/>
    <mergeCell ref="K24:N24"/>
    <mergeCell ref="B21:B24"/>
    <mergeCell ref="E22:G22"/>
    <mergeCell ref="H22:I22"/>
    <mergeCell ref="K22:N22"/>
    <mergeCell ref="E23:G23"/>
    <mergeCell ref="H23:I23"/>
    <mergeCell ref="K23:N23"/>
    <mergeCell ref="E21:G21"/>
    <mergeCell ref="H21:I21"/>
    <mergeCell ref="K21:N21"/>
    <mergeCell ref="C24:D24"/>
    <mergeCell ref="E24:G24"/>
    <mergeCell ref="H24:I24"/>
    <mergeCell ref="B17:B20"/>
    <mergeCell ref="C17:D17"/>
    <mergeCell ref="E17:G17"/>
    <mergeCell ref="H17:I17"/>
    <mergeCell ref="K17:N17"/>
    <mergeCell ref="E18:G18"/>
    <mergeCell ref="H18:I18"/>
    <mergeCell ref="K18:N18"/>
    <mergeCell ref="C18:D18"/>
    <mergeCell ref="E19:G19"/>
    <mergeCell ref="H19:I19"/>
    <mergeCell ref="K19:N19"/>
    <mergeCell ref="E20:G20"/>
    <mergeCell ref="H20:I20"/>
    <mergeCell ref="K20:N20"/>
    <mergeCell ref="C19:D19"/>
    <mergeCell ref="A12:P12"/>
    <mergeCell ref="A14:D14"/>
    <mergeCell ref="E14:F14"/>
    <mergeCell ref="K14:P14"/>
    <mergeCell ref="E16:G16"/>
    <mergeCell ref="H16:J16"/>
    <mergeCell ref="K16:N16"/>
    <mergeCell ref="G8:I8"/>
    <mergeCell ref="K8:P8"/>
    <mergeCell ref="G9:I9"/>
    <mergeCell ref="K9:P9"/>
    <mergeCell ref="G10:I10"/>
    <mergeCell ref="K10:P10"/>
    <mergeCell ref="G5:I5"/>
    <mergeCell ref="K5:P5"/>
    <mergeCell ref="G6:I6"/>
    <mergeCell ref="K6:P6"/>
    <mergeCell ref="G7:I7"/>
    <mergeCell ref="K7:P7"/>
    <mergeCell ref="G1:K1"/>
    <mergeCell ref="E2:H2"/>
    <mergeCell ref="J2:K2"/>
    <mergeCell ref="L2:P2"/>
    <mergeCell ref="G4:I4"/>
    <mergeCell ref="K4:P4"/>
  </mergeCells>
  <phoneticPr fontId="6"/>
  <conditionalFormatting sqref="I14 G14">
    <cfRule type="containsBlanks" dxfId="28" priority="9">
      <formula>LEN(TRIM(G14))=0</formula>
    </cfRule>
  </conditionalFormatting>
  <conditionalFormatting sqref="K9:P10 K6:K8">
    <cfRule type="containsBlanks" dxfId="27" priority="8">
      <formula>LEN(TRIM(K6))=0</formula>
    </cfRule>
  </conditionalFormatting>
  <conditionalFormatting sqref="K4:P4">
    <cfRule type="containsBlanks" dxfId="26" priority="7">
      <formula>LEN(TRIM(K4))=0</formula>
    </cfRule>
  </conditionalFormatting>
  <conditionalFormatting sqref="H17:I24">
    <cfRule type="containsBlanks" dxfId="25" priority="6">
      <formula>LEN(TRIM(H17))=0</formula>
    </cfRule>
  </conditionalFormatting>
  <conditionalFormatting sqref="E2">
    <cfRule type="containsBlanks" dxfId="24" priority="5">
      <formula>LEN(TRIM(E2))=0</formula>
    </cfRule>
  </conditionalFormatting>
  <conditionalFormatting sqref="E2">
    <cfRule type="containsBlanks" dxfId="23" priority="4">
      <formula>LEN(TRIM(E2))=0</formula>
    </cfRule>
  </conditionalFormatting>
  <conditionalFormatting sqref="K5:P5">
    <cfRule type="containsBlanks" dxfId="22" priority="3">
      <formula>LEN(TRIM(K5))=0</formula>
    </cfRule>
  </conditionalFormatting>
  <conditionalFormatting sqref="H25:I25">
    <cfRule type="containsBlanks" dxfId="21" priority="2">
      <formula>LEN(TRIM(H25))=0</formula>
    </cfRule>
  </conditionalFormatting>
  <conditionalFormatting sqref="H26:I26">
    <cfRule type="containsBlanks" dxfId="20" priority="1">
      <formula>LEN(TRIM(H26))=0</formula>
    </cfRule>
  </conditionalFormatting>
  <dataValidations count="2">
    <dataValidation imeMode="hiragana" allowBlank="1" showInputMessage="1" showErrorMessage="1" sqref="K10 K5"/>
    <dataValidation imeMode="off" allowBlank="1" showInputMessage="1" showErrorMessage="1" sqref="K9"/>
  </dataValidations>
  <printOptions horizontalCentered="1"/>
  <pageMargins left="0.59055118110236227" right="0.59055118110236227" top="0.74803149606299213" bottom="0.59055118110236227" header="0.31496062992125984" footer="0.31496062992125984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S276"/>
  <sheetViews>
    <sheetView view="pageBreakPreview" zoomScaleNormal="100" zoomScaleSheetLayoutView="100" workbookViewId="0">
      <selection activeCell="L4" sqref="L4:Q4"/>
    </sheetView>
  </sheetViews>
  <sheetFormatPr defaultColWidth="9" defaultRowHeight="20"/>
  <cols>
    <col min="1" max="1" width="4.58203125" style="6" customWidth="1"/>
    <col min="2" max="5" width="4.5" style="6" customWidth="1"/>
    <col min="6" max="8" width="4.58203125" style="6" customWidth="1"/>
    <col min="9" max="11" width="4.5" style="6" customWidth="1"/>
    <col min="12" max="12" width="5.58203125" style="6" customWidth="1"/>
    <col min="13" max="17" width="4.58203125" style="6" customWidth="1"/>
    <col min="18" max="16384" width="9" style="6"/>
  </cols>
  <sheetData>
    <row r="1" spans="1:19" ht="21.75" customHeight="1" thickBot="1">
      <c r="A1" s="5"/>
      <c r="B1" s="5"/>
      <c r="C1" s="5"/>
      <c r="D1" s="5"/>
      <c r="E1" s="5"/>
      <c r="F1" s="5"/>
      <c r="G1" s="166" t="s">
        <v>257</v>
      </c>
      <c r="H1" s="166"/>
      <c r="I1" s="166"/>
      <c r="J1" s="166"/>
      <c r="K1" s="166"/>
      <c r="L1" s="5"/>
      <c r="M1" s="5"/>
      <c r="N1" s="5"/>
      <c r="O1" s="5"/>
      <c r="P1" s="117" t="s">
        <v>422</v>
      </c>
      <c r="Q1" s="5"/>
    </row>
    <row r="2" spans="1:19" ht="18.75" customHeight="1" thickBot="1">
      <c r="A2" s="167" t="s">
        <v>4</v>
      </c>
      <c r="B2" s="167"/>
      <c r="C2" s="167"/>
      <c r="D2" s="167"/>
      <c r="E2" s="168"/>
      <c r="F2" s="169"/>
      <c r="G2" s="170"/>
      <c r="H2" s="170"/>
      <c r="I2" s="171"/>
      <c r="J2" s="5"/>
      <c r="K2" s="172" t="s">
        <v>214</v>
      </c>
      <c r="L2" s="172"/>
      <c r="M2" s="173" t="str">
        <f>IFERROR(IF(G14="","　　年　月　日",EOMONTH(DATEVALUE(TEXT(D14,0)&amp;E14&amp;"年1月1日"),G14-1)),"　　年　月　日")</f>
        <v>　　年　月　日</v>
      </c>
      <c r="N2" s="173"/>
      <c r="O2" s="173"/>
      <c r="P2" s="173"/>
      <c r="Q2" s="173"/>
    </row>
    <row r="3" spans="1:19" s="11" customFormat="1" ht="18.75" customHeight="1">
      <c r="A3" s="9" t="s">
        <v>3</v>
      </c>
      <c r="B3" s="9"/>
      <c r="C3" s="9"/>
      <c r="D3" s="9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9" s="11" customFormat="1" ht="18" customHeight="1">
      <c r="A4" s="9"/>
      <c r="B4" s="9"/>
      <c r="C4" s="9"/>
      <c r="D4" s="9"/>
      <c r="E4" s="10"/>
      <c r="F4" s="10"/>
      <c r="G4" s="10"/>
      <c r="H4" s="355" t="s">
        <v>209</v>
      </c>
      <c r="I4" s="355"/>
      <c r="J4" s="355"/>
      <c r="K4" s="17"/>
      <c r="L4" s="356" t="str">
        <f>IFERROR(VLOOKUP(F2,医療機関コード検索!$A:$B,2,FALSE),"")</f>
        <v/>
      </c>
      <c r="M4" s="356"/>
      <c r="N4" s="356"/>
      <c r="O4" s="356"/>
      <c r="P4" s="356"/>
      <c r="Q4" s="356"/>
    </row>
    <row r="5" spans="1:19" s="11" customFormat="1" ht="18" customHeight="1">
      <c r="A5" s="9"/>
      <c r="B5" s="9"/>
      <c r="C5" s="9"/>
      <c r="D5" s="9"/>
      <c r="E5" s="10"/>
      <c r="F5" s="10"/>
      <c r="G5" s="10"/>
      <c r="H5" s="357" t="s">
        <v>248</v>
      </c>
      <c r="I5" s="357"/>
      <c r="J5" s="357"/>
      <c r="K5" s="17"/>
      <c r="L5" s="358"/>
      <c r="M5" s="358"/>
      <c r="N5" s="358"/>
      <c r="O5" s="358"/>
      <c r="P5" s="358"/>
      <c r="Q5" s="358"/>
    </row>
    <row r="6" spans="1:19" s="11" customFormat="1" ht="18" customHeight="1">
      <c r="A6" s="9"/>
      <c r="B6" s="9"/>
      <c r="C6" s="9"/>
      <c r="D6" s="9"/>
      <c r="E6" s="10"/>
      <c r="F6" s="10"/>
      <c r="G6" s="10"/>
      <c r="H6" s="357" t="s">
        <v>249</v>
      </c>
      <c r="I6" s="357"/>
      <c r="J6" s="357"/>
      <c r="K6" s="17"/>
      <c r="L6" s="359"/>
      <c r="M6" s="359"/>
      <c r="N6" s="359"/>
      <c r="O6" s="359"/>
      <c r="P6" s="359"/>
      <c r="Q6" s="359"/>
    </row>
    <row r="7" spans="1:19" s="11" customFormat="1" ht="18" customHeight="1">
      <c r="A7" s="9"/>
      <c r="B7" s="9"/>
      <c r="C7" s="9"/>
      <c r="D7" s="9"/>
      <c r="E7" s="10"/>
      <c r="F7" s="10"/>
      <c r="G7" s="10"/>
      <c r="H7" s="357" t="s">
        <v>210</v>
      </c>
      <c r="I7" s="357"/>
      <c r="J7" s="357"/>
      <c r="K7" s="17"/>
      <c r="L7" s="359"/>
      <c r="M7" s="359"/>
      <c r="N7" s="359"/>
      <c r="O7" s="359"/>
      <c r="P7" s="359"/>
      <c r="Q7" s="359"/>
    </row>
    <row r="8" spans="1:19" s="11" customFormat="1" ht="18" customHeight="1">
      <c r="A8" s="9"/>
      <c r="B8" s="9"/>
      <c r="C8" s="9"/>
      <c r="D8" s="9"/>
      <c r="E8" s="10"/>
      <c r="F8" s="10"/>
      <c r="G8" s="10"/>
      <c r="H8" s="357" t="s">
        <v>250</v>
      </c>
      <c r="I8" s="357"/>
      <c r="J8" s="357"/>
      <c r="K8" s="17"/>
      <c r="L8" s="359"/>
      <c r="M8" s="359"/>
      <c r="N8" s="359"/>
      <c r="O8" s="359"/>
      <c r="P8" s="359"/>
      <c r="Q8" s="359"/>
    </row>
    <row r="9" spans="1:19" s="11" customFormat="1" ht="18" customHeight="1">
      <c r="A9" s="9"/>
      <c r="B9" s="9"/>
      <c r="C9" s="9"/>
      <c r="D9" s="9"/>
      <c r="E9" s="10" t="s">
        <v>216</v>
      </c>
      <c r="F9" s="10"/>
      <c r="G9" s="10"/>
      <c r="H9" s="357" t="s">
        <v>211</v>
      </c>
      <c r="I9" s="357"/>
      <c r="J9" s="357"/>
      <c r="K9" s="16"/>
      <c r="L9" s="358"/>
      <c r="M9" s="358"/>
      <c r="N9" s="358"/>
      <c r="O9" s="358"/>
      <c r="P9" s="358"/>
      <c r="Q9" s="358"/>
    </row>
    <row r="10" spans="1:19" s="11" customFormat="1" ht="18" customHeight="1">
      <c r="A10" s="9"/>
      <c r="B10" s="9"/>
      <c r="C10" s="9"/>
      <c r="D10" s="9"/>
      <c r="E10" s="10"/>
      <c r="F10" s="10"/>
      <c r="G10" s="10"/>
      <c r="H10" s="357" t="s">
        <v>251</v>
      </c>
      <c r="I10" s="357"/>
      <c r="J10" s="357"/>
      <c r="K10" s="16"/>
      <c r="L10" s="358"/>
      <c r="M10" s="358"/>
      <c r="N10" s="358"/>
      <c r="O10" s="358"/>
      <c r="P10" s="358"/>
      <c r="Q10" s="358"/>
    </row>
    <row r="11" spans="1:19" s="11" customFormat="1" ht="7.5" customHeight="1">
      <c r="A11" s="9"/>
      <c r="B11" s="9"/>
      <c r="C11" s="9"/>
      <c r="D11" s="9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spans="1:19" s="11" customFormat="1" ht="18.75" customHeight="1" thickBot="1">
      <c r="A12" s="151" t="s">
        <v>421</v>
      </c>
      <c r="B12" s="152"/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S12" s="11" t="s">
        <v>216</v>
      </c>
    </row>
    <row r="13" spans="1:19" ht="20.9" customHeight="1" thickBot="1">
      <c r="A13" s="7"/>
      <c r="B13" s="7"/>
      <c r="C13" s="7"/>
      <c r="D13" s="7"/>
      <c r="E13" s="5"/>
      <c r="F13" s="5"/>
      <c r="G13" s="5"/>
      <c r="H13" s="5"/>
      <c r="I13" s="5"/>
      <c r="J13" s="8"/>
      <c r="K13" s="8"/>
      <c r="L13" s="5"/>
      <c r="M13" s="5"/>
      <c r="N13" s="5"/>
      <c r="O13" s="5"/>
      <c r="P13" s="5"/>
      <c r="Q13" s="5"/>
    </row>
    <row r="14" spans="1:19" ht="24.65" customHeight="1" thickBot="1">
      <c r="A14" s="153" t="s">
        <v>376</v>
      </c>
      <c r="B14" s="153"/>
      <c r="C14" s="154"/>
      <c r="D14" s="30" t="s">
        <v>213</v>
      </c>
      <c r="E14" s="15"/>
      <c r="F14" s="13" t="s">
        <v>212</v>
      </c>
      <c r="G14" s="15"/>
      <c r="H14" s="14" t="s">
        <v>215</v>
      </c>
      <c r="I14" s="155" t="s">
        <v>218</v>
      </c>
      <c r="J14" s="156"/>
      <c r="K14" s="156"/>
      <c r="L14" s="156"/>
      <c r="M14" s="156"/>
      <c r="N14" s="156"/>
      <c r="O14" s="156"/>
      <c r="P14" s="156"/>
      <c r="Q14" s="156"/>
    </row>
    <row r="15" spans="1:19" s="20" customFormat="1" ht="32.9" customHeight="1">
      <c r="A15" s="18" t="s">
        <v>235</v>
      </c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</row>
    <row r="16" spans="1:19" ht="22.5" customHeight="1">
      <c r="B16" s="22"/>
      <c r="C16" s="23"/>
      <c r="D16" s="21"/>
      <c r="E16" s="433" t="s">
        <v>252</v>
      </c>
      <c r="F16" s="434"/>
      <c r="G16" s="435"/>
      <c r="H16" s="433" t="s">
        <v>255</v>
      </c>
      <c r="I16" s="136"/>
      <c r="J16" s="26"/>
      <c r="K16" s="160" t="s">
        <v>10</v>
      </c>
      <c r="L16" s="160"/>
      <c r="M16" s="145"/>
    </row>
    <row r="17" spans="2:17" ht="41.9" customHeight="1" thickBot="1">
      <c r="B17" s="430" t="s">
        <v>243</v>
      </c>
      <c r="C17" s="431"/>
      <c r="D17" s="432"/>
      <c r="E17" s="436">
        <v>7964</v>
      </c>
      <c r="F17" s="437"/>
      <c r="G17" s="438"/>
      <c r="H17" s="157"/>
      <c r="I17" s="128"/>
      <c r="J17" s="26" t="s">
        <v>259</v>
      </c>
      <c r="K17" s="439">
        <f>E17*H17</f>
        <v>0</v>
      </c>
      <c r="L17" s="439"/>
      <c r="M17" s="440"/>
    </row>
    <row r="18" spans="2:17" ht="27" customHeight="1" thickBot="1">
      <c r="B18" s="24"/>
      <c r="C18" s="24"/>
      <c r="D18" s="24"/>
      <c r="E18" s="24"/>
      <c r="F18" s="24"/>
      <c r="G18" s="24"/>
      <c r="H18" s="131" t="s">
        <v>9</v>
      </c>
      <c r="I18" s="132"/>
      <c r="J18" s="132"/>
      <c r="K18" s="133">
        <f>SUM(K17)</f>
        <v>0</v>
      </c>
      <c r="L18" s="133"/>
      <c r="M18" s="134"/>
    </row>
    <row r="19" spans="2:17" ht="27.65" customHeight="1"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</row>
    <row r="20" spans="2:17" ht="31.4" customHeight="1" thickBot="1">
      <c r="B20" s="24"/>
      <c r="C20" s="24"/>
      <c r="D20" s="24"/>
      <c r="E20" s="24"/>
      <c r="F20" s="24"/>
      <c r="G20" s="24"/>
      <c r="H20" s="441" t="s">
        <v>234</v>
      </c>
      <c r="I20" s="441"/>
      <c r="J20" s="441"/>
      <c r="K20" s="442">
        <f>K18</f>
        <v>0</v>
      </c>
      <c r="L20" s="442"/>
      <c r="M20" s="442"/>
      <c r="N20" s="123">
        <f>ROUNDDOWN(K20*1/11,0)</f>
        <v>0</v>
      </c>
      <c r="O20" s="123"/>
      <c r="P20" s="123"/>
      <c r="Q20" s="123"/>
    </row>
    <row r="21" spans="2:17" ht="18.75" customHeight="1" thickTop="1"/>
    <row r="22" spans="2:17" ht="19" customHeight="1"/>
    <row r="23" spans="2:17" ht="18.75" customHeight="1"/>
    <row r="24" spans="2:17" ht="18.75" customHeight="1"/>
    <row r="25" spans="2:17" ht="18.75" customHeight="1"/>
    <row r="26" spans="2:17" ht="18.75" customHeight="1"/>
    <row r="27" spans="2:17" ht="18.75" customHeight="1"/>
    <row r="28" spans="2:17" ht="18.75" customHeight="1"/>
    <row r="29" spans="2:17" ht="18.75" customHeight="1"/>
    <row r="30" spans="2:17" ht="18.75" customHeight="1"/>
    <row r="31" spans="2:17" ht="18.75" customHeight="1"/>
    <row r="32" spans="2:17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</sheetData>
  <mergeCells count="34">
    <mergeCell ref="N20:Q20"/>
    <mergeCell ref="H5:J5"/>
    <mergeCell ref="L5:Q5"/>
    <mergeCell ref="H6:J6"/>
    <mergeCell ref="L6:Q6"/>
    <mergeCell ref="H7:J7"/>
    <mergeCell ref="L7:Q7"/>
    <mergeCell ref="H20:J20"/>
    <mergeCell ref="K20:M20"/>
    <mergeCell ref="H18:J18"/>
    <mergeCell ref="H16:I16"/>
    <mergeCell ref="H17:I17"/>
    <mergeCell ref="K16:M16"/>
    <mergeCell ref="H4:J4"/>
    <mergeCell ref="L4:Q4"/>
    <mergeCell ref="K18:M18"/>
    <mergeCell ref="H8:J8"/>
    <mergeCell ref="L8:Q8"/>
    <mergeCell ref="G1:K1"/>
    <mergeCell ref="B17:D17"/>
    <mergeCell ref="H9:J9"/>
    <mergeCell ref="L9:Q9"/>
    <mergeCell ref="H10:J10"/>
    <mergeCell ref="L10:Q10"/>
    <mergeCell ref="A12:Q12"/>
    <mergeCell ref="A14:C14"/>
    <mergeCell ref="I14:Q14"/>
    <mergeCell ref="E16:G16"/>
    <mergeCell ref="E17:G17"/>
    <mergeCell ref="K17:M17"/>
    <mergeCell ref="A2:E2"/>
    <mergeCell ref="F2:I2"/>
    <mergeCell ref="K2:L2"/>
    <mergeCell ref="M2:Q2"/>
  </mergeCells>
  <phoneticPr fontId="6"/>
  <conditionalFormatting sqref="L4:Q4">
    <cfRule type="containsBlanks" dxfId="19" priority="7">
      <formula>LEN(TRIM(L4))=0</formula>
    </cfRule>
  </conditionalFormatting>
  <conditionalFormatting sqref="G14 E14">
    <cfRule type="containsBlanks" dxfId="18" priority="9">
      <formula>LEN(TRIM(E14))=0</formula>
    </cfRule>
  </conditionalFormatting>
  <conditionalFormatting sqref="L9:Q10 L6:L8">
    <cfRule type="containsBlanks" dxfId="17" priority="6">
      <formula>LEN(TRIM(L6))=0</formula>
    </cfRule>
  </conditionalFormatting>
  <conditionalFormatting sqref="H17:I17">
    <cfRule type="containsBlanks" dxfId="16" priority="4">
      <formula>LEN(TRIM(H17))=0</formula>
    </cfRule>
  </conditionalFormatting>
  <conditionalFormatting sqref="F2">
    <cfRule type="containsBlanks" dxfId="15" priority="3">
      <formula>LEN(TRIM(F2))=0</formula>
    </cfRule>
  </conditionalFormatting>
  <conditionalFormatting sqref="F2">
    <cfRule type="containsBlanks" dxfId="14" priority="2">
      <formula>LEN(TRIM(F2))=0</formula>
    </cfRule>
  </conditionalFormatting>
  <conditionalFormatting sqref="L5:Q5">
    <cfRule type="containsBlanks" dxfId="13" priority="1">
      <formula>LEN(TRIM(L5))=0</formula>
    </cfRule>
  </conditionalFormatting>
  <dataValidations count="2">
    <dataValidation imeMode="hiragana" allowBlank="1" showInputMessage="1" showErrorMessage="1" sqref="L10 L5"/>
    <dataValidation imeMode="off" allowBlank="1" showInputMessage="1" showErrorMessage="1" sqref="L9"/>
  </dataValidations>
  <printOptions horizontalCentered="1"/>
  <pageMargins left="0.59055118110236227" right="0.59055118110236227" top="0.74803149606299213" bottom="0.59055118110236227" header="0.31496062992125984" footer="0.31496062992125984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DB195A"/>
  </sheetPr>
  <dimension ref="A1:S278"/>
  <sheetViews>
    <sheetView view="pageBreakPreview" zoomScale="80" zoomScaleNormal="100" zoomScaleSheetLayoutView="80" workbookViewId="0">
      <selection activeCell="P1" sqref="P1"/>
    </sheetView>
  </sheetViews>
  <sheetFormatPr defaultColWidth="9" defaultRowHeight="20"/>
  <cols>
    <col min="1" max="1" width="4.58203125" style="6" customWidth="1"/>
    <col min="2" max="5" width="4.5" style="6" customWidth="1"/>
    <col min="6" max="8" width="4.58203125" style="6" customWidth="1"/>
    <col min="9" max="10" width="4.5" style="6" customWidth="1"/>
    <col min="11" max="12" width="5.58203125" style="6" customWidth="1"/>
    <col min="13" max="17" width="4.58203125" style="6" customWidth="1"/>
    <col min="18" max="16384" width="9" style="6"/>
  </cols>
  <sheetData>
    <row r="1" spans="1:19" ht="21.75" customHeight="1" thickBot="1">
      <c r="A1" s="5"/>
      <c r="B1" s="5"/>
      <c r="C1" s="5"/>
      <c r="D1" s="5"/>
      <c r="E1" s="5"/>
      <c r="F1" s="5"/>
      <c r="G1" s="166" t="s">
        <v>257</v>
      </c>
      <c r="H1" s="166"/>
      <c r="I1" s="166"/>
      <c r="J1" s="166"/>
      <c r="K1" s="166"/>
      <c r="L1" s="5"/>
      <c r="M1" s="5"/>
      <c r="N1" s="5"/>
      <c r="O1" s="5"/>
      <c r="P1" s="117" t="s">
        <v>422</v>
      </c>
      <c r="Q1" s="5"/>
    </row>
    <row r="2" spans="1:19" ht="18.75" customHeight="1" thickBot="1">
      <c r="A2" s="167" t="s">
        <v>4</v>
      </c>
      <c r="B2" s="167"/>
      <c r="C2" s="167"/>
      <c r="D2" s="167"/>
      <c r="E2" s="168"/>
      <c r="F2" s="169"/>
      <c r="G2" s="170"/>
      <c r="H2" s="170"/>
      <c r="I2" s="171"/>
      <c r="J2" s="5"/>
      <c r="K2" s="172" t="s">
        <v>214</v>
      </c>
      <c r="L2" s="172"/>
      <c r="M2" s="173" t="str">
        <f>IFERROR(IF(G14="","　　年　月　日",EOMONTH(DATEVALUE(TEXT(D14,0)&amp;E14&amp;"年1月1日"),G14-1)),"　　年　月　日")</f>
        <v>　　年　月　日</v>
      </c>
      <c r="N2" s="173"/>
      <c r="O2" s="173"/>
      <c r="P2" s="173"/>
      <c r="Q2" s="173"/>
    </row>
    <row r="3" spans="1:19" s="11" customFormat="1" ht="18.75" customHeight="1">
      <c r="A3" s="9" t="s">
        <v>3</v>
      </c>
      <c r="B3" s="9"/>
      <c r="C3" s="9"/>
      <c r="D3" s="9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9" s="11" customFormat="1" ht="18" customHeight="1">
      <c r="A4" s="9"/>
      <c r="B4" s="9"/>
      <c r="C4" s="9"/>
      <c r="D4" s="9"/>
      <c r="E4" s="10"/>
      <c r="F4" s="10"/>
      <c r="G4" s="10"/>
      <c r="H4" s="355" t="s">
        <v>209</v>
      </c>
      <c r="I4" s="355"/>
      <c r="J4" s="355"/>
      <c r="K4" s="49"/>
      <c r="L4" s="356" t="str">
        <f>IFERROR(VLOOKUP(F2,医療機関コード検索!$A:$B,2,FALSE),"")</f>
        <v/>
      </c>
      <c r="M4" s="356"/>
      <c r="N4" s="356"/>
      <c r="O4" s="356"/>
      <c r="P4" s="356"/>
      <c r="Q4" s="356"/>
    </row>
    <row r="5" spans="1:19" s="11" customFormat="1" ht="18" customHeight="1">
      <c r="A5" s="9"/>
      <c r="B5" s="9"/>
      <c r="C5" s="9"/>
      <c r="D5" s="9"/>
      <c r="E5" s="10"/>
      <c r="F5" s="10"/>
      <c r="G5" s="10"/>
      <c r="H5" s="357" t="s">
        <v>248</v>
      </c>
      <c r="I5" s="357"/>
      <c r="J5" s="357"/>
      <c r="K5" s="49"/>
      <c r="L5" s="358"/>
      <c r="M5" s="358"/>
      <c r="N5" s="358"/>
      <c r="O5" s="358"/>
      <c r="P5" s="358"/>
      <c r="Q5" s="358"/>
    </row>
    <row r="6" spans="1:19" s="11" customFormat="1" ht="18" customHeight="1">
      <c r="A6" s="9"/>
      <c r="B6" s="9"/>
      <c r="C6" s="9"/>
      <c r="D6" s="9"/>
      <c r="E6" s="10"/>
      <c r="F6" s="10"/>
      <c r="G6" s="10"/>
      <c r="H6" s="357" t="s">
        <v>249</v>
      </c>
      <c r="I6" s="357"/>
      <c r="J6" s="357"/>
      <c r="K6" s="49"/>
      <c r="L6" s="359"/>
      <c r="M6" s="359"/>
      <c r="N6" s="359"/>
      <c r="O6" s="359"/>
      <c r="P6" s="359"/>
      <c r="Q6" s="359"/>
    </row>
    <row r="7" spans="1:19" s="11" customFormat="1" ht="18" customHeight="1">
      <c r="A7" s="9"/>
      <c r="B7" s="9"/>
      <c r="C7" s="9"/>
      <c r="D7" s="9"/>
      <c r="E7" s="10"/>
      <c r="F7" s="10"/>
      <c r="G7" s="10"/>
      <c r="H7" s="357" t="s">
        <v>210</v>
      </c>
      <c r="I7" s="357"/>
      <c r="J7" s="357"/>
      <c r="K7" s="49"/>
      <c r="L7" s="359"/>
      <c r="M7" s="359"/>
      <c r="N7" s="359"/>
      <c r="O7" s="359"/>
      <c r="P7" s="359"/>
      <c r="Q7" s="359"/>
    </row>
    <row r="8" spans="1:19" s="11" customFormat="1" ht="18" customHeight="1">
      <c r="A8" s="9"/>
      <c r="B8" s="9"/>
      <c r="C8" s="9"/>
      <c r="D8" s="9"/>
      <c r="E8" s="10"/>
      <c r="F8" s="10"/>
      <c r="G8" s="10"/>
      <c r="H8" s="357" t="s">
        <v>250</v>
      </c>
      <c r="I8" s="357"/>
      <c r="J8" s="357"/>
      <c r="K8" s="49"/>
      <c r="L8" s="359"/>
      <c r="M8" s="359"/>
      <c r="N8" s="359"/>
      <c r="O8" s="359"/>
      <c r="P8" s="359"/>
      <c r="Q8" s="359"/>
    </row>
    <row r="9" spans="1:19" s="11" customFormat="1" ht="18" customHeight="1">
      <c r="A9" s="9"/>
      <c r="B9" s="9"/>
      <c r="C9" s="9"/>
      <c r="D9" s="9"/>
      <c r="E9" s="10" t="s">
        <v>216</v>
      </c>
      <c r="F9" s="10"/>
      <c r="G9" s="10"/>
      <c r="H9" s="357" t="s">
        <v>211</v>
      </c>
      <c r="I9" s="357"/>
      <c r="J9" s="357"/>
      <c r="K9" s="48"/>
      <c r="L9" s="358"/>
      <c r="M9" s="358"/>
      <c r="N9" s="358"/>
      <c r="O9" s="358"/>
      <c r="P9" s="358"/>
      <c r="Q9" s="358"/>
    </row>
    <row r="10" spans="1:19" s="11" customFormat="1" ht="18" customHeight="1">
      <c r="A10" s="9"/>
      <c r="B10" s="9"/>
      <c r="C10" s="9"/>
      <c r="D10" s="9"/>
      <c r="E10" s="10"/>
      <c r="F10" s="10"/>
      <c r="G10" s="10"/>
      <c r="H10" s="357" t="s">
        <v>251</v>
      </c>
      <c r="I10" s="357"/>
      <c r="J10" s="357"/>
      <c r="K10" s="48"/>
      <c r="L10" s="358"/>
      <c r="M10" s="358"/>
      <c r="N10" s="358"/>
      <c r="O10" s="358"/>
      <c r="P10" s="358"/>
      <c r="Q10" s="358"/>
    </row>
    <row r="11" spans="1:19" s="11" customFormat="1" ht="7.5" customHeight="1">
      <c r="A11" s="9"/>
      <c r="B11" s="9"/>
      <c r="C11" s="9"/>
      <c r="D11" s="9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spans="1:19" s="11" customFormat="1" ht="18.75" customHeight="1" thickBot="1">
      <c r="A12" s="151" t="s">
        <v>391</v>
      </c>
      <c r="B12" s="152"/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S12" s="11" t="s">
        <v>216</v>
      </c>
    </row>
    <row r="13" spans="1:19" ht="20.9" customHeight="1" thickBot="1">
      <c r="A13" s="7"/>
      <c r="B13" s="7"/>
      <c r="C13" s="7"/>
      <c r="D13" s="7"/>
      <c r="E13" s="5"/>
      <c r="F13" s="5"/>
      <c r="G13" s="5"/>
      <c r="H13" s="5"/>
      <c r="I13" s="5"/>
      <c r="J13" s="8"/>
      <c r="K13" s="8"/>
      <c r="L13" s="5"/>
      <c r="M13" s="5"/>
      <c r="N13" s="5"/>
      <c r="O13" s="5"/>
      <c r="P13" s="5"/>
      <c r="Q13" s="5"/>
    </row>
    <row r="14" spans="1:19" ht="24.65" customHeight="1" thickBot="1">
      <c r="A14" s="153" t="s">
        <v>376</v>
      </c>
      <c r="B14" s="153"/>
      <c r="C14" s="154"/>
      <c r="D14" s="30" t="s">
        <v>213</v>
      </c>
      <c r="E14" s="15"/>
      <c r="F14" s="51" t="s">
        <v>212</v>
      </c>
      <c r="G14" s="15"/>
      <c r="H14" s="14" t="s">
        <v>215</v>
      </c>
      <c r="I14" s="155" t="s">
        <v>218</v>
      </c>
      <c r="J14" s="156"/>
      <c r="K14" s="156"/>
      <c r="L14" s="156"/>
      <c r="M14" s="156"/>
      <c r="N14" s="156"/>
      <c r="O14" s="156"/>
      <c r="P14" s="156"/>
      <c r="Q14" s="156"/>
    </row>
    <row r="15" spans="1:19" s="20" customFormat="1" ht="32.9" customHeight="1">
      <c r="A15" s="18" t="s">
        <v>235</v>
      </c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</row>
    <row r="16" spans="1:19" ht="22.5" customHeight="1">
      <c r="B16" s="22"/>
      <c r="C16" s="23"/>
      <c r="D16" s="21"/>
      <c r="E16" s="157" t="s">
        <v>252</v>
      </c>
      <c r="F16" s="158"/>
      <c r="G16" s="159"/>
      <c r="H16" s="433" t="s">
        <v>254</v>
      </c>
      <c r="I16" s="136"/>
      <c r="J16" s="50"/>
      <c r="K16" s="463" t="s">
        <v>253</v>
      </c>
      <c r="L16" s="136"/>
      <c r="M16" s="136"/>
      <c r="N16" s="464"/>
    </row>
    <row r="17" spans="2:17" ht="33" customHeight="1">
      <c r="B17" s="430" t="s">
        <v>377</v>
      </c>
      <c r="C17" s="431"/>
      <c r="D17" s="432"/>
      <c r="E17" s="448">
        <v>1205</v>
      </c>
      <c r="F17" s="458"/>
      <c r="G17" s="450"/>
      <c r="H17" s="433"/>
      <c r="I17" s="136"/>
      <c r="J17" s="25" t="s">
        <v>259</v>
      </c>
      <c r="K17" s="451">
        <f>E17*H17</f>
        <v>0</v>
      </c>
      <c r="L17" s="452"/>
      <c r="M17" s="453"/>
      <c r="N17" s="454"/>
    </row>
    <row r="18" spans="2:17" ht="33" customHeight="1">
      <c r="B18" s="430" t="s">
        <v>246</v>
      </c>
      <c r="C18" s="431"/>
      <c r="D18" s="432"/>
      <c r="E18" s="448">
        <v>1705</v>
      </c>
      <c r="F18" s="449"/>
      <c r="G18" s="450"/>
      <c r="H18" s="433"/>
      <c r="I18" s="136"/>
      <c r="J18" s="25" t="s">
        <v>259</v>
      </c>
      <c r="K18" s="451">
        <f t="shared" ref="K18:K19" si="0">E18*H18</f>
        <v>0</v>
      </c>
      <c r="L18" s="452"/>
      <c r="M18" s="453"/>
      <c r="N18" s="454"/>
    </row>
    <row r="19" spans="2:17" ht="33" customHeight="1" thickBot="1">
      <c r="B19" s="455" t="s">
        <v>236</v>
      </c>
      <c r="C19" s="456"/>
      <c r="D19" s="457"/>
      <c r="E19" s="448">
        <v>1705</v>
      </c>
      <c r="F19" s="458"/>
      <c r="G19" s="450"/>
      <c r="H19" s="157"/>
      <c r="I19" s="128"/>
      <c r="J19" s="27" t="s">
        <v>259</v>
      </c>
      <c r="K19" s="459">
        <f t="shared" si="0"/>
        <v>0</v>
      </c>
      <c r="L19" s="460"/>
      <c r="M19" s="461"/>
      <c r="N19" s="462"/>
    </row>
    <row r="20" spans="2:17" ht="27" customHeight="1" thickBot="1">
      <c r="B20" s="24"/>
      <c r="C20" s="24"/>
      <c r="D20" s="24"/>
      <c r="E20" s="24"/>
      <c r="F20" s="24"/>
      <c r="G20" s="24"/>
      <c r="H20" s="131" t="s">
        <v>9</v>
      </c>
      <c r="I20" s="132"/>
      <c r="J20" s="132"/>
      <c r="K20" s="443">
        <f>SUM(K17:N19)</f>
        <v>0</v>
      </c>
      <c r="L20" s="444"/>
      <c r="M20" s="445"/>
      <c r="N20" s="446"/>
    </row>
    <row r="21" spans="2:17" ht="27.65" customHeight="1"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</row>
    <row r="22" spans="2:17" ht="31.4" customHeight="1" thickBot="1">
      <c r="B22" s="24"/>
      <c r="C22" s="24"/>
      <c r="D22" s="24"/>
      <c r="E22" s="24"/>
      <c r="F22" s="24"/>
      <c r="G22" s="24"/>
      <c r="H22" s="441" t="s">
        <v>234</v>
      </c>
      <c r="I22" s="441"/>
      <c r="J22" s="441"/>
      <c r="K22" s="447">
        <f>K20</f>
        <v>0</v>
      </c>
      <c r="L22" s="447"/>
      <c r="M22" s="447"/>
      <c r="N22" s="123">
        <f>ROUNDDOWN(K22*1/11,0)</f>
        <v>0</v>
      </c>
      <c r="O22" s="123"/>
      <c r="P22" s="123"/>
      <c r="Q22" s="123"/>
    </row>
    <row r="23" spans="2:17" ht="18.75" customHeight="1" thickTop="1"/>
    <row r="24" spans="2:17" ht="18.75" customHeight="1"/>
    <row r="25" spans="2:17" ht="18.75" customHeight="1"/>
    <row r="26" spans="2:17" ht="18.75" customHeight="1"/>
    <row r="27" spans="2:17" ht="18.75" customHeight="1"/>
    <row r="28" spans="2:17" ht="18.75" customHeight="1"/>
    <row r="29" spans="2:17" ht="18.75" customHeight="1"/>
    <row r="30" spans="2:17" ht="18.75" customHeight="1"/>
    <row r="31" spans="2:17" ht="18.75" customHeight="1"/>
    <row r="32" spans="2:17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</sheetData>
  <mergeCells count="42">
    <mergeCell ref="H4:J4"/>
    <mergeCell ref="L4:Q4"/>
    <mergeCell ref="G1:K1"/>
    <mergeCell ref="A2:E2"/>
    <mergeCell ref="F2:I2"/>
    <mergeCell ref="K2:L2"/>
    <mergeCell ref="M2:Q2"/>
    <mergeCell ref="H5:J5"/>
    <mergeCell ref="L5:Q5"/>
    <mergeCell ref="H6:J6"/>
    <mergeCell ref="L6:Q6"/>
    <mergeCell ref="H7:J7"/>
    <mergeCell ref="L7:Q7"/>
    <mergeCell ref="H8:J8"/>
    <mergeCell ref="L8:Q8"/>
    <mergeCell ref="H9:J9"/>
    <mergeCell ref="L9:Q9"/>
    <mergeCell ref="H10:J10"/>
    <mergeCell ref="L10:Q10"/>
    <mergeCell ref="B17:D17"/>
    <mergeCell ref="E17:G17"/>
    <mergeCell ref="H17:I17"/>
    <mergeCell ref="K17:N17"/>
    <mergeCell ref="A12:Q12"/>
    <mergeCell ref="A14:C14"/>
    <mergeCell ref="I14:Q14"/>
    <mergeCell ref="E16:G16"/>
    <mergeCell ref="H16:I16"/>
    <mergeCell ref="K16:N16"/>
    <mergeCell ref="B18:D18"/>
    <mergeCell ref="E18:G18"/>
    <mergeCell ref="H18:I18"/>
    <mergeCell ref="K18:N18"/>
    <mergeCell ref="B19:D19"/>
    <mergeCell ref="E19:G19"/>
    <mergeCell ref="H19:I19"/>
    <mergeCell ref="K19:N19"/>
    <mergeCell ref="H20:J20"/>
    <mergeCell ref="K20:N20"/>
    <mergeCell ref="H22:J22"/>
    <mergeCell ref="K22:M22"/>
    <mergeCell ref="N22:Q22"/>
  </mergeCells>
  <phoneticPr fontId="6"/>
  <conditionalFormatting sqref="L4:Q4 H17:I19">
    <cfRule type="containsBlanks" dxfId="12" priority="6">
      <formula>LEN(TRIM(H4))=0</formula>
    </cfRule>
  </conditionalFormatting>
  <conditionalFormatting sqref="G14 E14">
    <cfRule type="containsBlanks" dxfId="11" priority="7">
      <formula>LEN(TRIM(E14))=0</formula>
    </cfRule>
  </conditionalFormatting>
  <conditionalFormatting sqref="L9:Q10 L6:L8">
    <cfRule type="containsBlanks" dxfId="10" priority="5">
      <formula>LEN(TRIM(L6))=0</formula>
    </cfRule>
  </conditionalFormatting>
  <conditionalFormatting sqref="F2">
    <cfRule type="containsBlanks" dxfId="9" priority="3">
      <formula>LEN(TRIM(F2))=0</formula>
    </cfRule>
  </conditionalFormatting>
  <conditionalFormatting sqref="F2">
    <cfRule type="containsBlanks" dxfId="8" priority="2">
      <formula>LEN(TRIM(F2))=0</formula>
    </cfRule>
  </conditionalFormatting>
  <conditionalFormatting sqref="L5:Q5">
    <cfRule type="containsBlanks" dxfId="7" priority="1">
      <formula>LEN(TRIM(L5))=0</formula>
    </cfRule>
  </conditionalFormatting>
  <dataValidations count="2">
    <dataValidation imeMode="hiragana" allowBlank="1" showInputMessage="1" showErrorMessage="1" sqref="L10 L5"/>
    <dataValidation imeMode="off" allowBlank="1" showInputMessage="1" showErrorMessage="1" sqref="L9"/>
  </dataValidations>
  <printOptions horizontalCentered="1"/>
  <pageMargins left="0.59055118110236227" right="0.59055118110236227" top="0.74803149606299213" bottom="0.59055118110236227" header="0.31496062992125984" footer="0.31496062992125984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S279"/>
  <sheetViews>
    <sheetView view="pageBreakPreview" topLeftCell="A4" zoomScaleNormal="100" zoomScaleSheetLayoutView="100" workbookViewId="0">
      <selection activeCell="H18" sqref="H18:I18"/>
    </sheetView>
  </sheetViews>
  <sheetFormatPr defaultColWidth="9" defaultRowHeight="20"/>
  <cols>
    <col min="1" max="1" width="4.75" style="6" customWidth="1"/>
    <col min="2" max="5" width="4.5" style="6" customWidth="1"/>
    <col min="6" max="8" width="4.75" style="6" customWidth="1"/>
    <col min="9" max="10" width="4.5" style="6" customWidth="1"/>
    <col min="11" max="12" width="5.75" style="6" customWidth="1"/>
    <col min="13" max="14" width="4.75" style="6" customWidth="1"/>
    <col min="15" max="16" width="5.75" style="6" customWidth="1"/>
    <col min="17" max="17" width="4.75" style="6" customWidth="1"/>
    <col min="18" max="16384" width="9" style="6"/>
  </cols>
  <sheetData>
    <row r="1" spans="1:19" ht="21.75" customHeight="1" thickBot="1">
      <c r="A1" s="5"/>
      <c r="B1" s="5"/>
      <c r="C1" s="5"/>
      <c r="D1" s="5"/>
      <c r="E1" s="5"/>
      <c r="F1" s="5"/>
      <c r="G1" s="166" t="s">
        <v>257</v>
      </c>
      <c r="H1" s="166"/>
      <c r="I1" s="166"/>
      <c r="J1" s="166"/>
      <c r="K1" s="166"/>
      <c r="L1" s="5"/>
      <c r="M1" s="5"/>
      <c r="N1" s="5"/>
      <c r="O1" s="5"/>
      <c r="P1" s="117" t="s">
        <v>422</v>
      </c>
      <c r="Q1" s="5"/>
    </row>
    <row r="2" spans="1:19" ht="18.75" customHeight="1" thickBot="1">
      <c r="A2" s="167" t="s">
        <v>4</v>
      </c>
      <c r="B2" s="167"/>
      <c r="C2" s="167"/>
      <c r="D2" s="167"/>
      <c r="E2" s="168"/>
      <c r="F2" s="169"/>
      <c r="G2" s="170"/>
      <c r="H2" s="170"/>
      <c r="I2" s="171"/>
      <c r="J2" s="5"/>
      <c r="K2" s="172" t="s">
        <v>214</v>
      </c>
      <c r="L2" s="172"/>
      <c r="M2" s="173" t="str">
        <f>IFERROR(IF(G14="","　　年　月　日",EOMONTH(DATEVALUE(TEXT(D14,0)&amp;E14&amp;"年1月1日"),G14-1)),"　　年　月　日")</f>
        <v>　　年　月　日</v>
      </c>
      <c r="N2" s="173"/>
      <c r="O2" s="173"/>
      <c r="P2" s="173"/>
      <c r="Q2" s="173"/>
    </row>
    <row r="3" spans="1:19" s="11" customFormat="1" ht="18.75" customHeight="1">
      <c r="A3" s="9" t="s">
        <v>3</v>
      </c>
      <c r="B3" s="9"/>
      <c r="C3" s="9"/>
      <c r="D3" s="9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9" s="11" customFormat="1" ht="18" customHeight="1">
      <c r="A4" s="9"/>
      <c r="B4" s="9"/>
      <c r="C4" s="9"/>
      <c r="D4" s="9"/>
      <c r="E4" s="10"/>
      <c r="F4" s="10"/>
      <c r="G4" s="10"/>
      <c r="H4" s="465" t="s">
        <v>209</v>
      </c>
      <c r="I4" s="465"/>
      <c r="J4" s="465"/>
      <c r="K4" s="90"/>
      <c r="L4" s="466"/>
      <c r="M4" s="466"/>
      <c r="N4" s="466"/>
      <c r="O4" s="466"/>
      <c r="P4" s="466"/>
      <c r="Q4" s="466"/>
    </row>
    <row r="5" spans="1:19" s="11" customFormat="1" ht="18" customHeight="1">
      <c r="A5" s="9"/>
      <c r="B5" s="9"/>
      <c r="C5" s="9"/>
      <c r="D5" s="9"/>
      <c r="E5" s="10"/>
      <c r="F5" s="10"/>
      <c r="G5" s="10"/>
      <c r="H5" s="467" t="s">
        <v>248</v>
      </c>
      <c r="I5" s="467"/>
      <c r="J5" s="467"/>
      <c r="K5" s="90"/>
      <c r="L5" s="468"/>
      <c r="M5" s="468"/>
      <c r="N5" s="468"/>
      <c r="O5" s="468"/>
      <c r="P5" s="468"/>
      <c r="Q5" s="468"/>
    </row>
    <row r="6" spans="1:19" s="11" customFormat="1" ht="18" customHeight="1">
      <c r="A6" s="9"/>
      <c r="B6" s="9"/>
      <c r="C6" s="9"/>
      <c r="D6" s="9"/>
      <c r="E6" s="10"/>
      <c r="F6" s="10"/>
      <c r="G6" s="10"/>
      <c r="H6" s="467" t="s">
        <v>249</v>
      </c>
      <c r="I6" s="467"/>
      <c r="J6" s="467"/>
      <c r="K6" s="90"/>
      <c r="L6" s="469"/>
      <c r="M6" s="469"/>
      <c r="N6" s="469"/>
      <c r="O6" s="469"/>
      <c r="P6" s="469"/>
      <c r="Q6" s="469"/>
    </row>
    <row r="7" spans="1:19" s="11" customFormat="1" ht="18" customHeight="1">
      <c r="A7" s="9"/>
      <c r="B7" s="9"/>
      <c r="C7" s="9"/>
      <c r="D7" s="9"/>
      <c r="E7" s="10"/>
      <c r="F7" s="10"/>
      <c r="G7" s="10"/>
      <c r="H7" s="467" t="s">
        <v>210</v>
      </c>
      <c r="I7" s="467"/>
      <c r="J7" s="467"/>
      <c r="K7" s="90"/>
      <c r="L7" s="469"/>
      <c r="M7" s="469"/>
      <c r="N7" s="469"/>
      <c r="O7" s="469"/>
      <c r="P7" s="469"/>
      <c r="Q7" s="469"/>
    </row>
    <row r="8" spans="1:19" s="11" customFormat="1" ht="18" customHeight="1">
      <c r="A8" s="9"/>
      <c r="B8" s="9"/>
      <c r="C8" s="9"/>
      <c r="D8" s="9"/>
      <c r="E8" s="10"/>
      <c r="F8" s="10"/>
      <c r="G8" s="10"/>
      <c r="H8" s="467" t="s">
        <v>250</v>
      </c>
      <c r="I8" s="467"/>
      <c r="J8" s="467"/>
      <c r="K8" s="90"/>
      <c r="L8" s="469"/>
      <c r="M8" s="469"/>
      <c r="N8" s="469"/>
      <c r="O8" s="469"/>
      <c r="P8" s="469"/>
      <c r="Q8" s="469"/>
    </row>
    <row r="9" spans="1:19" s="11" customFormat="1" ht="18" customHeight="1">
      <c r="A9" s="9"/>
      <c r="B9" s="9"/>
      <c r="C9" s="9"/>
      <c r="D9" s="9"/>
      <c r="E9" s="10" t="s">
        <v>216</v>
      </c>
      <c r="F9" s="10"/>
      <c r="G9" s="10"/>
      <c r="H9" s="467" t="s">
        <v>211</v>
      </c>
      <c r="I9" s="467"/>
      <c r="J9" s="467"/>
      <c r="K9" s="91"/>
      <c r="L9" s="468"/>
      <c r="M9" s="468"/>
      <c r="N9" s="468"/>
      <c r="O9" s="468"/>
      <c r="P9" s="468"/>
      <c r="Q9" s="468"/>
    </row>
    <row r="10" spans="1:19" s="11" customFormat="1" ht="18" customHeight="1">
      <c r="A10" s="9"/>
      <c r="B10" s="9"/>
      <c r="C10" s="9"/>
      <c r="D10" s="9"/>
      <c r="E10" s="10"/>
      <c r="F10" s="10"/>
      <c r="G10" s="10"/>
      <c r="H10" s="467" t="s">
        <v>251</v>
      </c>
      <c r="I10" s="467"/>
      <c r="J10" s="467"/>
      <c r="K10" s="91"/>
      <c r="L10" s="470"/>
      <c r="M10" s="468"/>
      <c r="N10" s="468"/>
      <c r="O10" s="468"/>
      <c r="P10" s="468"/>
      <c r="Q10" s="468"/>
    </row>
    <row r="11" spans="1:19" s="11" customFormat="1" ht="7.5" customHeight="1">
      <c r="A11" s="9"/>
      <c r="B11" s="9"/>
      <c r="C11" s="9"/>
      <c r="D11" s="9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spans="1:19" s="11" customFormat="1" ht="18.75" customHeight="1" thickBot="1">
      <c r="A12" s="151" t="s">
        <v>390</v>
      </c>
      <c r="B12" s="152"/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S12" s="11" t="s">
        <v>216</v>
      </c>
    </row>
    <row r="13" spans="1:19" ht="20.65" customHeight="1" thickBot="1">
      <c r="A13" s="7"/>
      <c r="B13" s="7"/>
      <c r="C13" s="7"/>
      <c r="D13" s="7"/>
      <c r="E13" s="5"/>
      <c r="F13" s="5"/>
      <c r="G13" s="5"/>
      <c r="H13" s="5"/>
      <c r="I13" s="5"/>
      <c r="J13" s="8"/>
      <c r="K13" s="8"/>
      <c r="L13" s="5"/>
      <c r="M13" s="5"/>
      <c r="N13" s="5"/>
      <c r="O13" s="5"/>
      <c r="P13" s="5"/>
      <c r="Q13" s="5"/>
    </row>
    <row r="14" spans="1:19" ht="24.65" customHeight="1" thickBot="1">
      <c r="A14" s="153" t="s">
        <v>376</v>
      </c>
      <c r="B14" s="153"/>
      <c r="C14" s="154"/>
      <c r="D14" s="30" t="s">
        <v>213</v>
      </c>
      <c r="E14" s="15"/>
      <c r="F14" s="79" t="s">
        <v>212</v>
      </c>
      <c r="G14" s="15"/>
      <c r="H14" s="14" t="s">
        <v>215</v>
      </c>
      <c r="I14" s="155" t="s">
        <v>218</v>
      </c>
      <c r="J14" s="156"/>
      <c r="K14" s="156"/>
      <c r="L14" s="156"/>
      <c r="M14" s="156"/>
      <c r="N14" s="156"/>
      <c r="O14" s="156"/>
      <c r="P14" s="156"/>
      <c r="Q14" s="156"/>
    </row>
    <row r="15" spans="1:19" s="20" customFormat="1" ht="32.65" customHeight="1">
      <c r="A15" s="18" t="s">
        <v>235</v>
      </c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</row>
    <row r="16" spans="1:19" ht="23.5" customHeight="1">
      <c r="B16" s="157"/>
      <c r="C16" s="158"/>
      <c r="D16" s="159"/>
      <c r="E16" s="157" t="s">
        <v>252</v>
      </c>
      <c r="F16" s="158"/>
      <c r="G16" s="159"/>
      <c r="H16" s="157" t="s">
        <v>254</v>
      </c>
      <c r="I16" s="158"/>
      <c r="J16" s="159"/>
      <c r="K16" s="471" t="s">
        <v>253</v>
      </c>
      <c r="L16" s="472"/>
      <c r="M16" s="472"/>
      <c r="N16" s="473"/>
      <c r="O16" s="477" t="s">
        <v>406</v>
      </c>
      <c r="P16" s="478"/>
    </row>
    <row r="17" spans="2:17" ht="23.5" customHeight="1">
      <c r="B17" s="183"/>
      <c r="C17" s="184"/>
      <c r="D17" s="185"/>
      <c r="E17" s="183"/>
      <c r="F17" s="184"/>
      <c r="G17" s="185"/>
      <c r="H17" s="183"/>
      <c r="I17" s="184"/>
      <c r="J17" s="185"/>
      <c r="K17" s="474"/>
      <c r="L17" s="475"/>
      <c r="M17" s="475"/>
      <c r="N17" s="476"/>
      <c r="O17" s="92" t="s">
        <v>407</v>
      </c>
      <c r="P17" s="92" t="s">
        <v>408</v>
      </c>
    </row>
    <row r="18" spans="2:17" ht="33" customHeight="1">
      <c r="B18" s="479" t="s">
        <v>409</v>
      </c>
      <c r="C18" s="431"/>
      <c r="D18" s="432"/>
      <c r="E18" s="448">
        <v>2475</v>
      </c>
      <c r="F18" s="458"/>
      <c r="G18" s="450"/>
      <c r="H18" s="433"/>
      <c r="I18" s="136"/>
      <c r="J18" s="25" t="s">
        <v>259</v>
      </c>
      <c r="K18" s="451">
        <f>E18*H18</f>
        <v>0</v>
      </c>
      <c r="L18" s="452"/>
      <c r="M18" s="453"/>
      <c r="N18" s="454"/>
      <c r="O18" s="93"/>
      <c r="P18" s="93"/>
      <c r="Q18" s="94">
        <f>SUM(O18:P18)</f>
        <v>0</v>
      </c>
    </row>
    <row r="19" spans="2:17" ht="33" customHeight="1">
      <c r="B19" s="430" t="s">
        <v>246</v>
      </c>
      <c r="C19" s="431"/>
      <c r="D19" s="432"/>
      <c r="E19" s="448">
        <v>2475</v>
      </c>
      <c r="F19" s="449"/>
      <c r="G19" s="450"/>
      <c r="H19" s="433"/>
      <c r="I19" s="136"/>
      <c r="J19" s="25" t="s">
        <v>259</v>
      </c>
      <c r="K19" s="451">
        <f t="shared" ref="K19:K20" si="0">E19*H19</f>
        <v>0</v>
      </c>
      <c r="L19" s="452"/>
      <c r="M19" s="453"/>
      <c r="N19" s="454"/>
      <c r="O19" s="93"/>
      <c r="P19" s="93"/>
      <c r="Q19" s="94">
        <f t="shared" ref="Q19:Q20" si="1">SUM(O19:P19)</f>
        <v>0</v>
      </c>
    </row>
    <row r="20" spans="2:17" ht="33" customHeight="1">
      <c r="B20" s="455" t="s">
        <v>236</v>
      </c>
      <c r="C20" s="456"/>
      <c r="D20" s="457"/>
      <c r="E20" s="448">
        <v>2475</v>
      </c>
      <c r="F20" s="458"/>
      <c r="G20" s="450"/>
      <c r="H20" s="433"/>
      <c r="I20" s="136"/>
      <c r="J20" s="25" t="s">
        <v>259</v>
      </c>
      <c r="K20" s="451">
        <f t="shared" si="0"/>
        <v>0</v>
      </c>
      <c r="L20" s="452"/>
      <c r="M20" s="453"/>
      <c r="N20" s="454"/>
      <c r="O20" s="93"/>
      <c r="P20" s="93"/>
      <c r="Q20" s="94">
        <f t="shared" si="1"/>
        <v>0</v>
      </c>
    </row>
    <row r="21" spans="2:17" ht="27" customHeight="1">
      <c r="B21" s="24"/>
      <c r="C21" s="24"/>
      <c r="D21" s="24"/>
      <c r="E21" s="24"/>
      <c r="F21" s="24"/>
      <c r="G21" s="24"/>
      <c r="H21" s="463" t="s">
        <v>9</v>
      </c>
      <c r="I21" s="480"/>
      <c r="J21" s="480"/>
      <c r="K21" s="451">
        <f>SUM(K18:N20)</f>
        <v>0</v>
      </c>
      <c r="L21" s="452"/>
      <c r="M21" s="453"/>
      <c r="N21" s="454"/>
    </row>
    <row r="22" spans="2:17" ht="27.65" customHeight="1"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</row>
    <row r="23" spans="2:17" ht="31.15" customHeight="1" thickBot="1">
      <c r="B23" s="24"/>
      <c r="C23" s="24"/>
      <c r="D23" s="24"/>
      <c r="E23" s="24"/>
      <c r="F23" s="24"/>
      <c r="G23" s="24"/>
      <c r="H23" s="441" t="s">
        <v>234</v>
      </c>
      <c r="I23" s="441"/>
      <c r="J23" s="441"/>
      <c r="K23" s="447">
        <f>K21</f>
        <v>0</v>
      </c>
      <c r="L23" s="447"/>
      <c r="M23" s="447"/>
      <c r="N23" s="123">
        <f>ROUNDDOWN(K23*1/11,0)</f>
        <v>0</v>
      </c>
      <c r="O23" s="123"/>
      <c r="P23" s="123"/>
      <c r="Q23" s="123"/>
    </row>
    <row r="24" spans="2:17" ht="18.75" customHeight="1" thickTop="1"/>
    <row r="25" spans="2:17" ht="18.75" customHeight="1"/>
    <row r="26" spans="2:17" ht="18.75" customHeight="1"/>
    <row r="27" spans="2:17" ht="18.75" customHeight="1"/>
    <row r="28" spans="2:17" ht="18.75" customHeight="1"/>
    <row r="29" spans="2:17" ht="18.75" customHeight="1"/>
    <row r="30" spans="2:17" ht="18.75" customHeight="1"/>
    <row r="31" spans="2:17" ht="18.75" customHeight="1"/>
    <row r="32" spans="2:17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</sheetData>
  <mergeCells count="44">
    <mergeCell ref="H23:J23"/>
    <mergeCell ref="K23:M23"/>
    <mergeCell ref="N23:Q23"/>
    <mergeCell ref="B20:D20"/>
    <mergeCell ref="E20:G20"/>
    <mergeCell ref="H20:I20"/>
    <mergeCell ref="K20:N20"/>
    <mergeCell ref="H21:J21"/>
    <mergeCell ref="K21:N21"/>
    <mergeCell ref="B18:D18"/>
    <mergeCell ref="E18:G18"/>
    <mergeCell ref="H18:I18"/>
    <mergeCell ref="K18:N18"/>
    <mergeCell ref="B19:D19"/>
    <mergeCell ref="E19:G19"/>
    <mergeCell ref="H19:I19"/>
    <mergeCell ref="K19:N19"/>
    <mergeCell ref="A12:Q12"/>
    <mergeCell ref="A14:C14"/>
    <mergeCell ref="I14:Q14"/>
    <mergeCell ref="B16:D17"/>
    <mergeCell ref="E16:G17"/>
    <mergeCell ref="H16:J17"/>
    <mergeCell ref="K16:N17"/>
    <mergeCell ref="O16:P16"/>
    <mergeCell ref="H8:J8"/>
    <mergeCell ref="L8:Q8"/>
    <mergeCell ref="H9:J9"/>
    <mergeCell ref="L9:Q9"/>
    <mergeCell ref="H10:J10"/>
    <mergeCell ref="L10:Q10"/>
    <mergeCell ref="H5:J5"/>
    <mergeCell ref="L5:Q5"/>
    <mergeCell ref="H6:J6"/>
    <mergeCell ref="L6:Q6"/>
    <mergeCell ref="H7:J7"/>
    <mergeCell ref="L7:Q7"/>
    <mergeCell ref="H4:J4"/>
    <mergeCell ref="L4:Q4"/>
    <mergeCell ref="G1:K1"/>
    <mergeCell ref="A2:E2"/>
    <mergeCell ref="F2:I2"/>
    <mergeCell ref="K2:L2"/>
    <mergeCell ref="M2:Q2"/>
  </mergeCells>
  <phoneticPr fontId="6"/>
  <conditionalFormatting sqref="L4:Q4 H18:I20">
    <cfRule type="containsBlanks" dxfId="6" priority="5">
      <formula>LEN(TRIM(H4))=0</formula>
    </cfRule>
  </conditionalFormatting>
  <conditionalFormatting sqref="G14 E14">
    <cfRule type="containsBlanks" dxfId="5" priority="6">
      <formula>LEN(TRIM(E14))=0</formula>
    </cfRule>
  </conditionalFormatting>
  <conditionalFormatting sqref="L9:Q10 L6:L8">
    <cfRule type="containsBlanks" dxfId="4" priority="4">
      <formula>LEN(TRIM(L6))=0</formula>
    </cfRule>
  </conditionalFormatting>
  <conditionalFormatting sqref="F2">
    <cfRule type="containsBlanks" dxfId="3" priority="3">
      <formula>LEN(TRIM(F2))=0</formula>
    </cfRule>
  </conditionalFormatting>
  <conditionalFormatting sqref="F2">
    <cfRule type="containsBlanks" dxfId="2" priority="2">
      <formula>LEN(TRIM(F2))=0</formula>
    </cfRule>
  </conditionalFormatting>
  <conditionalFormatting sqref="L5:Q5">
    <cfRule type="containsBlanks" dxfId="1" priority="1">
      <formula>LEN(TRIM(L5))=0</formula>
    </cfRule>
  </conditionalFormatting>
  <dataValidations count="2">
    <dataValidation imeMode="off" allowBlank="1" showInputMessage="1" showErrorMessage="1" sqref="L9"/>
    <dataValidation imeMode="hiragana" allowBlank="1" showInputMessage="1" showErrorMessage="1" sqref="L10 L5"/>
  </dataValidations>
  <printOptions horizontalCentered="1"/>
  <pageMargins left="0.59055118110236227" right="0.59055118110236227" top="0.74803149606299213" bottom="0.59055118110236227" header="0.31496062992125984" footer="0.31496062992125984"/>
  <pageSetup paperSize="9" scale="9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8"/>
  <sheetViews>
    <sheetView view="pageBreakPreview" topLeftCell="A306" zoomScaleNormal="100" zoomScaleSheetLayoutView="100" workbookViewId="0">
      <selection activeCell="B327" sqref="B327"/>
    </sheetView>
  </sheetViews>
  <sheetFormatPr defaultRowHeight="18"/>
  <cols>
    <col min="1" max="1" width="14.08203125" style="45" customWidth="1"/>
    <col min="2" max="2" width="60.5" style="46" customWidth="1"/>
  </cols>
  <sheetData>
    <row r="1" spans="1:2" s="42" customFormat="1">
      <c r="A1" s="41" t="s">
        <v>386</v>
      </c>
      <c r="B1" s="42" t="s">
        <v>335</v>
      </c>
    </row>
    <row r="2" spans="1:2">
      <c r="A2" s="37">
        <v>20</v>
      </c>
      <c r="B2" s="38" t="s">
        <v>219</v>
      </c>
    </row>
    <row r="3" spans="1:2">
      <c r="A3" s="37">
        <v>22</v>
      </c>
      <c r="B3" s="38" t="s">
        <v>261</v>
      </c>
    </row>
    <row r="4" spans="1:2">
      <c r="A4" s="37">
        <v>23</v>
      </c>
      <c r="B4" s="38" t="s">
        <v>336</v>
      </c>
    </row>
    <row r="5" spans="1:2">
      <c r="A5" s="37">
        <v>24</v>
      </c>
      <c r="B5" s="38" t="s">
        <v>288</v>
      </c>
    </row>
    <row r="6" spans="1:2">
      <c r="A6" s="37">
        <v>26</v>
      </c>
      <c r="B6" s="38" t="s">
        <v>220</v>
      </c>
    </row>
    <row r="7" spans="1:2">
      <c r="A7" s="37">
        <v>28</v>
      </c>
      <c r="B7" s="38" t="s">
        <v>337</v>
      </c>
    </row>
    <row r="8" spans="1:2">
      <c r="A8" s="37">
        <v>29</v>
      </c>
      <c r="B8" s="38" t="s">
        <v>262</v>
      </c>
    </row>
    <row r="9" spans="1:2">
      <c r="A9" s="37">
        <v>31</v>
      </c>
      <c r="B9" s="38" t="s">
        <v>289</v>
      </c>
    </row>
    <row r="10" spans="1:2">
      <c r="A10" s="37">
        <v>32</v>
      </c>
      <c r="B10" s="38" t="s">
        <v>290</v>
      </c>
    </row>
    <row r="11" spans="1:2">
      <c r="A11" s="37">
        <v>33</v>
      </c>
      <c r="B11" s="38" t="s">
        <v>291</v>
      </c>
    </row>
    <row r="12" spans="1:2">
      <c r="A12" s="37">
        <v>34</v>
      </c>
      <c r="B12" s="38" t="s">
        <v>292</v>
      </c>
    </row>
    <row r="13" spans="1:2">
      <c r="A13" s="37">
        <v>35</v>
      </c>
      <c r="B13" s="38" t="s">
        <v>263</v>
      </c>
    </row>
    <row r="14" spans="1:2">
      <c r="A14" s="37">
        <v>36</v>
      </c>
      <c r="B14" s="38" t="s">
        <v>338</v>
      </c>
    </row>
    <row r="15" spans="1:2">
      <c r="A15" s="37">
        <v>38</v>
      </c>
      <c r="B15" s="38" t="s">
        <v>264</v>
      </c>
    </row>
    <row r="16" spans="1:2">
      <c r="A16" s="37">
        <v>39</v>
      </c>
      <c r="B16" s="38" t="s">
        <v>293</v>
      </c>
    </row>
    <row r="17" spans="1:2">
      <c r="A17" s="37">
        <v>41</v>
      </c>
      <c r="B17" s="38" t="s">
        <v>294</v>
      </c>
    </row>
    <row r="18" spans="1:2">
      <c r="A18" s="37">
        <v>42</v>
      </c>
      <c r="B18" s="38" t="s">
        <v>221</v>
      </c>
    </row>
    <row r="19" spans="1:2">
      <c r="A19" s="37">
        <v>43</v>
      </c>
      <c r="B19" s="38" t="s">
        <v>265</v>
      </c>
    </row>
    <row r="20" spans="1:2">
      <c r="A20" s="37">
        <v>44</v>
      </c>
      <c r="B20" s="38" t="s">
        <v>295</v>
      </c>
    </row>
    <row r="21" spans="1:2">
      <c r="A21" s="37">
        <v>46</v>
      </c>
      <c r="B21" s="38" t="s">
        <v>296</v>
      </c>
    </row>
    <row r="22" spans="1:2">
      <c r="A22" s="37">
        <v>50</v>
      </c>
      <c r="B22" s="38" t="s">
        <v>339</v>
      </c>
    </row>
    <row r="23" spans="1:2">
      <c r="A23" s="37">
        <v>51</v>
      </c>
      <c r="B23" s="38" t="s">
        <v>266</v>
      </c>
    </row>
    <row r="24" spans="1:2">
      <c r="A24" s="37">
        <v>52</v>
      </c>
      <c r="B24" s="43" t="s">
        <v>297</v>
      </c>
    </row>
    <row r="25" spans="1:2">
      <c r="A25" s="37">
        <v>56</v>
      </c>
      <c r="B25" s="38" t="s">
        <v>298</v>
      </c>
    </row>
    <row r="26" spans="1:2">
      <c r="A26" s="37">
        <v>57</v>
      </c>
      <c r="B26" s="38" t="s">
        <v>299</v>
      </c>
    </row>
    <row r="27" spans="1:2">
      <c r="A27" s="37">
        <v>58</v>
      </c>
      <c r="B27" s="38" t="s">
        <v>340</v>
      </c>
    </row>
    <row r="28" spans="1:2">
      <c r="A28" s="37">
        <v>61</v>
      </c>
      <c r="B28" s="38" t="s">
        <v>267</v>
      </c>
    </row>
    <row r="29" spans="1:2">
      <c r="A29" s="37">
        <v>62</v>
      </c>
      <c r="B29" s="38" t="s">
        <v>373</v>
      </c>
    </row>
    <row r="30" spans="1:2">
      <c r="A30" s="37">
        <v>63</v>
      </c>
      <c r="B30" s="38" t="s">
        <v>300</v>
      </c>
    </row>
    <row r="31" spans="1:2">
      <c r="A31" s="37">
        <v>66</v>
      </c>
      <c r="B31" s="38" t="s">
        <v>341</v>
      </c>
    </row>
    <row r="32" spans="1:2">
      <c r="A32" s="37">
        <v>67</v>
      </c>
      <c r="B32" s="38" t="s">
        <v>342</v>
      </c>
    </row>
    <row r="33" spans="1:2">
      <c r="A33" s="37">
        <v>68</v>
      </c>
      <c r="B33" s="38" t="s">
        <v>17</v>
      </c>
    </row>
    <row r="34" spans="1:2">
      <c r="A34" s="37">
        <v>73</v>
      </c>
      <c r="B34" s="38" t="s">
        <v>18</v>
      </c>
    </row>
    <row r="35" spans="1:2">
      <c r="A35" s="37">
        <v>74</v>
      </c>
      <c r="B35" s="38" t="s">
        <v>343</v>
      </c>
    </row>
    <row r="36" spans="1:2">
      <c r="A36" s="44">
        <v>76</v>
      </c>
      <c r="B36" s="38" t="s">
        <v>19</v>
      </c>
    </row>
    <row r="37" spans="1:2">
      <c r="A37" s="37">
        <v>77</v>
      </c>
      <c r="B37" s="38" t="s">
        <v>268</v>
      </c>
    </row>
    <row r="38" spans="1:2">
      <c r="A38" s="37">
        <v>85</v>
      </c>
      <c r="B38" s="38" t="s">
        <v>20</v>
      </c>
    </row>
    <row r="39" spans="1:2">
      <c r="A39" s="37">
        <v>86</v>
      </c>
      <c r="B39" s="38" t="s">
        <v>21</v>
      </c>
    </row>
    <row r="40" spans="1:2">
      <c r="A40" s="37">
        <v>87</v>
      </c>
      <c r="B40" s="38" t="s">
        <v>22</v>
      </c>
    </row>
    <row r="41" spans="1:2">
      <c r="A41" s="44">
        <v>94</v>
      </c>
      <c r="B41" s="38" t="s">
        <v>301</v>
      </c>
    </row>
    <row r="42" spans="1:2">
      <c r="A42" s="37">
        <v>95</v>
      </c>
      <c r="B42" s="38" t="s">
        <v>23</v>
      </c>
    </row>
    <row r="43" spans="1:2">
      <c r="A43" s="37">
        <v>98</v>
      </c>
      <c r="B43" s="38" t="s">
        <v>344</v>
      </c>
    </row>
    <row r="44" spans="1:2">
      <c r="A44" s="44">
        <v>101</v>
      </c>
      <c r="B44" s="38" t="s">
        <v>24</v>
      </c>
    </row>
    <row r="45" spans="1:2">
      <c r="A45" s="37">
        <v>103</v>
      </c>
      <c r="B45" s="38" t="s">
        <v>25</v>
      </c>
    </row>
    <row r="46" spans="1:2">
      <c r="A46" s="37">
        <v>106</v>
      </c>
      <c r="B46" s="38" t="s">
        <v>232</v>
      </c>
    </row>
    <row r="47" spans="1:2">
      <c r="A47" s="37">
        <v>108</v>
      </c>
      <c r="B47" s="38" t="s">
        <v>26</v>
      </c>
    </row>
    <row r="48" spans="1:2">
      <c r="A48" s="44">
        <v>111</v>
      </c>
      <c r="B48" s="38" t="s">
        <v>27</v>
      </c>
    </row>
    <row r="49" spans="1:2">
      <c r="A49" s="37">
        <v>117</v>
      </c>
      <c r="B49" s="38" t="s">
        <v>269</v>
      </c>
    </row>
    <row r="50" spans="1:2">
      <c r="A50" s="37">
        <v>119</v>
      </c>
      <c r="B50" s="38" t="s">
        <v>28</v>
      </c>
    </row>
    <row r="51" spans="1:2">
      <c r="A51" s="37">
        <v>124</v>
      </c>
      <c r="B51" s="38" t="s">
        <v>29</v>
      </c>
    </row>
    <row r="52" spans="1:2">
      <c r="A52" s="37">
        <v>125</v>
      </c>
      <c r="B52" s="38" t="s">
        <v>345</v>
      </c>
    </row>
    <row r="53" spans="1:2">
      <c r="A53" s="37">
        <v>127</v>
      </c>
      <c r="B53" s="38" t="s">
        <v>30</v>
      </c>
    </row>
    <row r="54" spans="1:2">
      <c r="A54" s="37">
        <v>135</v>
      </c>
      <c r="B54" s="38" t="s">
        <v>378</v>
      </c>
    </row>
    <row r="55" spans="1:2">
      <c r="A55" s="44">
        <v>136</v>
      </c>
      <c r="B55" s="38" t="s">
        <v>31</v>
      </c>
    </row>
    <row r="56" spans="1:2">
      <c r="A56" s="37">
        <v>137</v>
      </c>
      <c r="B56" s="38" t="s">
        <v>32</v>
      </c>
    </row>
    <row r="57" spans="1:2">
      <c r="A57" s="37">
        <v>138</v>
      </c>
      <c r="B57" s="38" t="s">
        <v>33</v>
      </c>
    </row>
    <row r="58" spans="1:2">
      <c r="A58" s="44">
        <v>139</v>
      </c>
      <c r="B58" s="38" t="s">
        <v>270</v>
      </c>
    </row>
    <row r="59" spans="1:2">
      <c r="A59" s="37">
        <v>145</v>
      </c>
      <c r="B59" s="38" t="s">
        <v>34</v>
      </c>
    </row>
    <row r="60" spans="1:2">
      <c r="A60" s="37">
        <v>146</v>
      </c>
      <c r="B60" s="38" t="s">
        <v>302</v>
      </c>
    </row>
    <row r="61" spans="1:2">
      <c r="A61" s="37">
        <v>148</v>
      </c>
      <c r="B61" s="38" t="s">
        <v>35</v>
      </c>
    </row>
    <row r="62" spans="1:2">
      <c r="A62" s="37">
        <v>162</v>
      </c>
      <c r="B62" s="38" t="s">
        <v>271</v>
      </c>
    </row>
    <row r="63" spans="1:2">
      <c r="A63" s="44">
        <v>165</v>
      </c>
      <c r="B63" s="38" t="s">
        <v>346</v>
      </c>
    </row>
    <row r="64" spans="1:2">
      <c r="A64" s="44">
        <v>166</v>
      </c>
      <c r="B64" s="38" t="s">
        <v>36</v>
      </c>
    </row>
    <row r="65" spans="1:2">
      <c r="A65" s="37">
        <v>170</v>
      </c>
      <c r="B65" s="38" t="s">
        <v>37</v>
      </c>
    </row>
    <row r="66" spans="1:2">
      <c r="A66" s="37">
        <v>171</v>
      </c>
      <c r="B66" s="38" t="s">
        <v>38</v>
      </c>
    </row>
    <row r="67" spans="1:2">
      <c r="A67" s="44">
        <v>173</v>
      </c>
      <c r="B67" s="38" t="s">
        <v>39</v>
      </c>
    </row>
    <row r="68" spans="1:2">
      <c r="A68" s="37">
        <v>177</v>
      </c>
      <c r="B68" s="38" t="s">
        <v>222</v>
      </c>
    </row>
    <row r="69" spans="1:2">
      <c r="A69" s="37">
        <v>180</v>
      </c>
      <c r="B69" s="38" t="s">
        <v>40</v>
      </c>
    </row>
    <row r="70" spans="1:2">
      <c r="A70" s="37">
        <v>181</v>
      </c>
      <c r="B70" s="38" t="s">
        <v>41</v>
      </c>
    </row>
    <row r="71" spans="1:2">
      <c r="A71" s="37">
        <v>186</v>
      </c>
      <c r="B71" s="38" t="s">
        <v>42</v>
      </c>
    </row>
    <row r="72" spans="1:2">
      <c r="A72" s="44">
        <v>188</v>
      </c>
      <c r="B72" s="38" t="s">
        <v>43</v>
      </c>
    </row>
    <row r="73" spans="1:2">
      <c r="A73" s="37">
        <v>190</v>
      </c>
      <c r="B73" s="38" t="s">
        <v>44</v>
      </c>
    </row>
    <row r="74" spans="1:2">
      <c r="A74" s="37">
        <v>191</v>
      </c>
      <c r="B74" s="38" t="s">
        <v>45</v>
      </c>
    </row>
    <row r="75" spans="1:2">
      <c r="A75" s="37">
        <v>194</v>
      </c>
      <c r="B75" s="38" t="s">
        <v>46</v>
      </c>
    </row>
    <row r="76" spans="1:2">
      <c r="A76" s="37">
        <v>211</v>
      </c>
      <c r="B76" s="38" t="s">
        <v>47</v>
      </c>
    </row>
    <row r="77" spans="1:2">
      <c r="A77" s="37">
        <v>213</v>
      </c>
      <c r="B77" s="38" t="s">
        <v>48</v>
      </c>
    </row>
    <row r="78" spans="1:2">
      <c r="A78" s="37">
        <v>217</v>
      </c>
      <c r="B78" s="38" t="s">
        <v>272</v>
      </c>
    </row>
    <row r="79" spans="1:2">
      <c r="A79" s="44">
        <v>219</v>
      </c>
      <c r="B79" s="38" t="s">
        <v>49</v>
      </c>
    </row>
    <row r="80" spans="1:2">
      <c r="A80" s="44">
        <v>221</v>
      </c>
      <c r="B80" s="38" t="s">
        <v>385</v>
      </c>
    </row>
    <row r="81" spans="1:2">
      <c r="A81" s="37">
        <v>222</v>
      </c>
      <c r="B81" s="38" t="s">
        <v>50</v>
      </c>
    </row>
    <row r="82" spans="1:2">
      <c r="A82" s="44">
        <v>223</v>
      </c>
      <c r="B82" s="38" t="s">
        <v>303</v>
      </c>
    </row>
    <row r="83" spans="1:2">
      <c r="A83" s="37">
        <v>224</v>
      </c>
      <c r="B83" s="38" t="s">
        <v>51</v>
      </c>
    </row>
    <row r="84" spans="1:2">
      <c r="A84" s="44">
        <v>225</v>
      </c>
      <c r="B84" s="38" t="s">
        <v>52</v>
      </c>
    </row>
    <row r="85" spans="1:2">
      <c r="A85" s="37">
        <v>226</v>
      </c>
      <c r="B85" s="38" t="s">
        <v>53</v>
      </c>
    </row>
    <row r="86" spans="1:2">
      <c r="A86" s="37">
        <v>228</v>
      </c>
      <c r="B86" s="38" t="s">
        <v>54</v>
      </c>
    </row>
    <row r="87" spans="1:2">
      <c r="A87" s="37">
        <v>2086</v>
      </c>
      <c r="B87" s="38" t="s">
        <v>392</v>
      </c>
    </row>
    <row r="88" spans="1:2">
      <c r="A88" s="37">
        <v>234</v>
      </c>
      <c r="B88" s="38" t="s">
        <v>304</v>
      </c>
    </row>
    <row r="89" spans="1:2">
      <c r="A89" s="37">
        <v>235</v>
      </c>
      <c r="B89" s="38" t="s">
        <v>55</v>
      </c>
    </row>
    <row r="90" spans="1:2">
      <c r="A90" s="44">
        <v>236</v>
      </c>
      <c r="B90" s="38" t="s">
        <v>56</v>
      </c>
    </row>
    <row r="91" spans="1:2">
      <c r="A91" s="37">
        <v>237</v>
      </c>
      <c r="B91" s="38" t="s">
        <v>57</v>
      </c>
    </row>
    <row r="92" spans="1:2">
      <c r="A92" s="37">
        <v>238</v>
      </c>
      <c r="B92" s="38" t="s">
        <v>347</v>
      </c>
    </row>
    <row r="93" spans="1:2">
      <c r="A93" s="37">
        <v>241</v>
      </c>
      <c r="B93" s="38" t="s">
        <v>58</v>
      </c>
    </row>
    <row r="94" spans="1:2">
      <c r="A94" s="37">
        <v>244</v>
      </c>
      <c r="B94" s="38" t="s">
        <v>59</v>
      </c>
    </row>
    <row r="95" spans="1:2">
      <c r="A95" s="37">
        <v>251</v>
      </c>
      <c r="B95" s="38" t="s">
        <v>305</v>
      </c>
    </row>
    <row r="96" spans="1:2">
      <c r="A96" s="37">
        <v>252</v>
      </c>
      <c r="B96" s="38" t="s">
        <v>60</v>
      </c>
    </row>
    <row r="97" spans="1:2">
      <c r="A97" s="44">
        <v>254</v>
      </c>
      <c r="B97" s="38" t="s">
        <v>61</v>
      </c>
    </row>
    <row r="98" spans="1:2">
      <c r="A98" s="37">
        <v>260</v>
      </c>
      <c r="B98" s="38" t="s">
        <v>306</v>
      </c>
    </row>
    <row r="99" spans="1:2">
      <c r="A99" s="37">
        <v>261</v>
      </c>
      <c r="B99" s="38" t="s">
        <v>348</v>
      </c>
    </row>
    <row r="100" spans="1:2">
      <c r="A100" s="37">
        <v>262</v>
      </c>
      <c r="B100" s="38" t="s">
        <v>307</v>
      </c>
    </row>
    <row r="101" spans="1:2">
      <c r="A101" s="37">
        <v>263</v>
      </c>
      <c r="B101" s="38" t="s">
        <v>62</v>
      </c>
    </row>
    <row r="102" spans="1:2">
      <c r="A102" s="37">
        <v>265</v>
      </c>
      <c r="B102" s="38" t="s">
        <v>349</v>
      </c>
    </row>
    <row r="103" spans="1:2">
      <c r="A103" s="44">
        <v>267</v>
      </c>
      <c r="B103" s="38" t="s">
        <v>63</v>
      </c>
    </row>
    <row r="104" spans="1:2">
      <c r="A104" s="37">
        <v>269</v>
      </c>
      <c r="B104" s="38" t="s">
        <v>350</v>
      </c>
    </row>
    <row r="105" spans="1:2">
      <c r="A105" s="44">
        <v>270</v>
      </c>
      <c r="B105" s="38" t="s">
        <v>308</v>
      </c>
    </row>
    <row r="106" spans="1:2">
      <c r="A106" s="37">
        <v>273</v>
      </c>
      <c r="B106" s="38" t="s">
        <v>64</v>
      </c>
    </row>
    <row r="107" spans="1:2">
      <c r="A107" s="37">
        <v>274</v>
      </c>
      <c r="B107" s="38" t="s">
        <v>65</v>
      </c>
    </row>
    <row r="108" spans="1:2">
      <c r="A108" s="37">
        <v>275</v>
      </c>
      <c r="B108" s="38" t="s">
        <v>66</v>
      </c>
    </row>
    <row r="109" spans="1:2">
      <c r="A109" s="37">
        <v>276</v>
      </c>
      <c r="B109" s="38" t="s">
        <v>67</v>
      </c>
    </row>
    <row r="110" spans="1:2" ht="20.25" customHeight="1">
      <c r="A110" s="37">
        <v>277</v>
      </c>
      <c r="B110" s="38" t="s">
        <v>68</v>
      </c>
    </row>
    <row r="111" spans="1:2">
      <c r="A111" s="37">
        <v>280</v>
      </c>
      <c r="B111" s="38" t="s">
        <v>309</v>
      </c>
    </row>
    <row r="112" spans="1:2">
      <c r="A112" s="37">
        <v>281</v>
      </c>
      <c r="B112" s="38" t="s">
        <v>351</v>
      </c>
    </row>
    <row r="113" spans="1:2">
      <c r="A113" s="37">
        <v>283</v>
      </c>
      <c r="B113" s="38" t="s">
        <v>70</v>
      </c>
    </row>
    <row r="114" spans="1:2">
      <c r="A114" s="37">
        <v>284</v>
      </c>
      <c r="B114" s="38" t="s">
        <v>310</v>
      </c>
    </row>
    <row r="115" spans="1:2">
      <c r="A115" s="44">
        <v>287</v>
      </c>
      <c r="B115" s="38" t="s">
        <v>352</v>
      </c>
    </row>
    <row r="116" spans="1:2">
      <c r="A116" s="37">
        <v>288</v>
      </c>
      <c r="B116" s="38" t="s">
        <v>71</v>
      </c>
    </row>
    <row r="117" spans="1:2">
      <c r="A117" s="37">
        <v>289</v>
      </c>
      <c r="B117" s="38" t="s">
        <v>72</v>
      </c>
    </row>
    <row r="118" spans="1:2">
      <c r="A118" s="37">
        <v>290</v>
      </c>
      <c r="B118" s="38" t="s">
        <v>73</v>
      </c>
    </row>
    <row r="119" spans="1:2">
      <c r="A119" s="37">
        <v>291</v>
      </c>
      <c r="B119" s="38" t="s">
        <v>74</v>
      </c>
    </row>
    <row r="120" spans="1:2">
      <c r="A120" s="37">
        <v>294</v>
      </c>
      <c r="B120" s="38" t="s">
        <v>75</v>
      </c>
    </row>
    <row r="121" spans="1:2">
      <c r="A121" s="37">
        <v>296</v>
      </c>
      <c r="B121" s="38" t="s">
        <v>76</v>
      </c>
    </row>
    <row r="122" spans="1:2">
      <c r="A122" s="37">
        <v>297</v>
      </c>
      <c r="B122" s="38" t="s">
        <v>273</v>
      </c>
    </row>
    <row r="123" spans="1:2">
      <c r="A123" s="37">
        <v>298</v>
      </c>
      <c r="B123" s="38" t="s">
        <v>274</v>
      </c>
    </row>
    <row r="124" spans="1:2">
      <c r="A124" s="37">
        <v>300</v>
      </c>
      <c r="B124" s="38" t="s">
        <v>311</v>
      </c>
    </row>
    <row r="125" spans="1:2">
      <c r="A125" s="37">
        <v>301</v>
      </c>
      <c r="B125" s="38" t="s">
        <v>77</v>
      </c>
    </row>
    <row r="126" spans="1:2">
      <c r="A126" s="37">
        <v>302</v>
      </c>
      <c r="B126" s="38" t="s">
        <v>78</v>
      </c>
    </row>
    <row r="127" spans="1:2">
      <c r="A127" s="37">
        <v>304</v>
      </c>
      <c r="B127" s="38" t="s">
        <v>79</v>
      </c>
    </row>
    <row r="128" spans="1:2">
      <c r="A128" s="37">
        <v>305</v>
      </c>
      <c r="B128" s="38" t="s">
        <v>80</v>
      </c>
    </row>
    <row r="129" spans="1:2">
      <c r="A129" s="37">
        <v>307</v>
      </c>
      <c r="B129" s="38" t="s">
        <v>81</v>
      </c>
    </row>
    <row r="130" spans="1:2">
      <c r="A130" s="37">
        <v>309</v>
      </c>
      <c r="B130" s="38" t="s">
        <v>82</v>
      </c>
    </row>
    <row r="131" spans="1:2">
      <c r="A131" s="37">
        <v>310</v>
      </c>
      <c r="B131" s="38" t="s">
        <v>83</v>
      </c>
    </row>
    <row r="132" spans="1:2">
      <c r="A132" s="37">
        <v>311</v>
      </c>
      <c r="B132" s="38" t="s">
        <v>69</v>
      </c>
    </row>
    <row r="133" spans="1:2">
      <c r="A133" s="37">
        <v>314</v>
      </c>
      <c r="B133" s="38" t="s">
        <v>374</v>
      </c>
    </row>
    <row r="134" spans="1:2">
      <c r="A134" s="44">
        <v>315</v>
      </c>
      <c r="B134" s="38" t="s">
        <v>84</v>
      </c>
    </row>
    <row r="135" spans="1:2">
      <c r="A135" s="37">
        <v>317</v>
      </c>
      <c r="B135" s="38" t="s">
        <v>85</v>
      </c>
    </row>
    <row r="136" spans="1:2">
      <c r="A136" s="44">
        <v>318</v>
      </c>
      <c r="B136" s="38" t="s">
        <v>86</v>
      </c>
    </row>
    <row r="137" spans="1:2">
      <c r="A137" s="37">
        <v>319</v>
      </c>
      <c r="B137" s="38" t="s">
        <v>87</v>
      </c>
    </row>
    <row r="138" spans="1:2">
      <c r="A138" s="37">
        <v>320</v>
      </c>
      <c r="B138" s="38" t="s">
        <v>88</v>
      </c>
    </row>
    <row r="139" spans="1:2">
      <c r="A139" s="44">
        <v>323</v>
      </c>
      <c r="B139" s="38" t="s">
        <v>89</v>
      </c>
    </row>
    <row r="140" spans="1:2">
      <c r="A140" s="37">
        <v>324</v>
      </c>
      <c r="B140" s="38" t="s">
        <v>312</v>
      </c>
    </row>
    <row r="141" spans="1:2">
      <c r="A141" s="37">
        <v>326</v>
      </c>
      <c r="B141" s="38" t="s">
        <v>90</v>
      </c>
    </row>
    <row r="142" spans="1:2">
      <c r="A142" s="44">
        <v>327</v>
      </c>
      <c r="B142" s="38" t="s">
        <v>91</v>
      </c>
    </row>
    <row r="143" spans="1:2">
      <c r="A143" s="37">
        <v>328</v>
      </c>
      <c r="B143" s="38" t="s">
        <v>92</v>
      </c>
    </row>
    <row r="144" spans="1:2">
      <c r="A144" s="37">
        <v>330</v>
      </c>
      <c r="B144" s="38" t="s">
        <v>93</v>
      </c>
    </row>
    <row r="145" spans="1:2">
      <c r="A145" s="37">
        <v>331</v>
      </c>
      <c r="B145" s="38" t="s">
        <v>94</v>
      </c>
    </row>
    <row r="146" spans="1:2">
      <c r="A146" s="44">
        <v>333</v>
      </c>
      <c r="B146" s="38" t="s">
        <v>95</v>
      </c>
    </row>
    <row r="147" spans="1:2">
      <c r="A147" s="37">
        <v>334</v>
      </c>
      <c r="B147" s="38" t="s">
        <v>223</v>
      </c>
    </row>
    <row r="148" spans="1:2">
      <c r="A148" s="37">
        <v>336</v>
      </c>
      <c r="B148" s="38" t="s">
        <v>96</v>
      </c>
    </row>
    <row r="149" spans="1:2">
      <c r="A149" s="37">
        <v>337</v>
      </c>
      <c r="B149" s="38" t="s">
        <v>97</v>
      </c>
    </row>
    <row r="150" spans="1:2">
      <c r="A150" s="44">
        <v>339</v>
      </c>
      <c r="B150" s="38" t="s">
        <v>98</v>
      </c>
    </row>
    <row r="151" spans="1:2">
      <c r="A151" s="37">
        <v>340</v>
      </c>
      <c r="B151" s="38" t="s">
        <v>313</v>
      </c>
    </row>
    <row r="152" spans="1:2">
      <c r="A152" s="44">
        <v>344</v>
      </c>
      <c r="B152" s="38" t="s">
        <v>99</v>
      </c>
    </row>
    <row r="153" spans="1:2">
      <c r="A153" s="37">
        <v>345</v>
      </c>
      <c r="B153" s="38" t="s">
        <v>100</v>
      </c>
    </row>
    <row r="154" spans="1:2">
      <c r="A154" s="37">
        <v>349</v>
      </c>
      <c r="B154" s="38" t="s">
        <v>353</v>
      </c>
    </row>
    <row r="155" spans="1:2">
      <c r="A155" s="44">
        <v>350</v>
      </c>
      <c r="B155" s="38" t="s">
        <v>101</v>
      </c>
    </row>
    <row r="156" spans="1:2">
      <c r="A156" s="37">
        <v>353</v>
      </c>
      <c r="B156" s="38" t="s">
        <v>102</v>
      </c>
    </row>
    <row r="157" spans="1:2">
      <c r="A157" s="37">
        <v>354</v>
      </c>
      <c r="B157" s="38" t="s">
        <v>103</v>
      </c>
    </row>
    <row r="158" spans="1:2">
      <c r="A158" s="37">
        <v>357</v>
      </c>
      <c r="B158" s="38" t="s">
        <v>104</v>
      </c>
    </row>
    <row r="159" spans="1:2">
      <c r="A159" s="37">
        <v>359</v>
      </c>
      <c r="B159" s="38" t="s">
        <v>105</v>
      </c>
    </row>
    <row r="160" spans="1:2">
      <c r="A160" s="37">
        <v>360</v>
      </c>
      <c r="B160" s="38" t="s">
        <v>106</v>
      </c>
    </row>
    <row r="161" spans="1:2">
      <c r="A161" s="37">
        <v>361</v>
      </c>
      <c r="B161" s="38" t="s">
        <v>107</v>
      </c>
    </row>
    <row r="162" spans="1:2">
      <c r="A162" s="37">
        <v>364</v>
      </c>
      <c r="B162" s="38" t="s">
        <v>108</v>
      </c>
    </row>
    <row r="163" spans="1:2">
      <c r="A163" s="37">
        <v>366</v>
      </c>
      <c r="B163" s="38" t="s">
        <v>109</v>
      </c>
    </row>
    <row r="164" spans="1:2">
      <c r="A164" s="37">
        <v>367</v>
      </c>
      <c r="B164" s="38" t="s">
        <v>110</v>
      </c>
    </row>
    <row r="165" spans="1:2">
      <c r="A165" s="37">
        <v>368</v>
      </c>
      <c r="B165" s="38" t="s">
        <v>111</v>
      </c>
    </row>
    <row r="166" spans="1:2">
      <c r="A166" s="37">
        <v>369</v>
      </c>
      <c r="B166" s="38" t="s">
        <v>112</v>
      </c>
    </row>
    <row r="167" spans="1:2">
      <c r="A167" s="44">
        <v>370</v>
      </c>
      <c r="B167" s="38" t="s">
        <v>113</v>
      </c>
    </row>
    <row r="168" spans="1:2">
      <c r="A168" s="37">
        <v>371</v>
      </c>
      <c r="B168" s="38" t="s">
        <v>114</v>
      </c>
    </row>
    <row r="169" spans="1:2">
      <c r="A169" s="37">
        <v>372</v>
      </c>
      <c r="B169" s="38" t="s">
        <v>115</v>
      </c>
    </row>
    <row r="170" spans="1:2">
      <c r="A170" s="37">
        <v>382</v>
      </c>
      <c r="B170" s="38" t="s">
        <v>354</v>
      </c>
    </row>
    <row r="171" spans="1:2">
      <c r="A171" s="37">
        <v>387</v>
      </c>
      <c r="B171" s="38" t="s">
        <v>116</v>
      </c>
    </row>
    <row r="172" spans="1:2">
      <c r="A172" s="44">
        <v>391</v>
      </c>
      <c r="B172" s="38" t="s">
        <v>117</v>
      </c>
    </row>
    <row r="173" spans="1:2">
      <c r="A173" s="37">
        <v>392</v>
      </c>
      <c r="B173" s="38" t="s">
        <v>118</v>
      </c>
    </row>
    <row r="174" spans="1:2">
      <c r="A174" s="44">
        <v>394</v>
      </c>
      <c r="B174" s="38" t="s">
        <v>314</v>
      </c>
    </row>
    <row r="175" spans="1:2">
      <c r="A175" s="37">
        <v>402</v>
      </c>
      <c r="B175" s="38" t="s">
        <v>119</v>
      </c>
    </row>
    <row r="176" spans="1:2">
      <c r="A176" s="37">
        <v>403</v>
      </c>
      <c r="B176" s="38" t="s">
        <v>120</v>
      </c>
    </row>
    <row r="177" spans="1:2">
      <c r="A177" s="37">
        <v>404</v>
      </c>
      <c r="B177" s="38" t="s">
        <v>121</v>
      </c>
    </row>
    <row r="178" spans="1:2">
      <c r="A178" s="44">
        <v>405</v>
      </c>
      <c r="B178" s="38" t="s">
        <v>122</v>
      </c>
    </row>
    <row r="179" spans="1:2">
      <c r="A179" s="37">
        <v>407</v>
      </c>
      <c r="B179" s="38" t="s">
        <v>123</v>
      </c>
    </row>
    <row r="180" spans="1:2">
      <c r="A180" s="37">
        <v>408</v>
      </c>
      <c r="B180" s="38" t="s">
        <v>275</v>
      </c>
    </row>
    <row r="181" spans="1:2">
      <c r="A181" s="37">
        <v>409</v>
      </c>
      <c r="B181" s="38" t="s">
        <v>355</v>
      </c>
    </row>
    <row r="182" spans="1:2">
      <c r="A182" s="44">
        <v>410</v>
      </c>
      <c r="B182" s="38" t="s">
        <v>356</v>
      </c>
    </row>
    <row r="183" spans="1:2">
      <c r="A183" s="44">
        <v>420</v>
      </c>
      <c r="B183" s="38" t="s">
        <v>379</v>
      </c>
    </row>
    <row r="184" spans="1:2">
      <c r="A184" s="37">
        <v>422</v>
      </c>
      <c r="B184" s="38" t="s">
        <v>124</v>
      </c>
    </row>
    <row r="185" spans="1:2">
      <c r="A185" s="37">
        <v>426</v>
      </c>
      <c r="B185" s="38" t="s">
        <v>125</v>
      </c>
    </row>
    <row r="186" spans="1:2">
      <c r="A186" s="44">
        <v>428</v>
      </c>
      <c r="B186" s="38" t="s">
        <v>315</v>
      </c>
    </row>
    <row r="187" spans="1:2">
      <c r="A187" s="37">
        <v>429</v>
      </c>
      <c r="B187" s="38" t="s">
        <v>126</v>
      </c>
    </row>
    <row r="188" spans="1:2">
      <c r="A188" s="44">
        <v>431</v>
      </c>
      <c r="B188" s="38" t="s">
        <v>127</v>
      </c>
    </row>
    <row r="189" spans="1:2">
      <c r="A189" s="37">
        <v>434</v>
      </c>
      <c r="B189" s="38" t="s">
        <v>276</v>
      </c>
    </row>
    <row r="190" spans="1:2">
      <c r="A190" s="37">
        <v>436</v>
      </c>
      <c r="B190" s="38" t="s">
        <v>128</v>
      </c>
    </row>
    <row r="191" spans="1:2">
      <c r="A191" s="37">
        <v>441</v>
      </c>
      <c r="B191" s="38" t="s">
        <v>129</v>
      </c>
    </row>
    <row r="192" spans="1:2">
      <c r="A192" s="37">
        <v>442</v>
      </c>
      <c r="B192" s="38" t="s">
        <v>316</v>
      </c>
    </row>
    <row r="193" spans="1:2">
      <c r="A193" s="37">
        <v>448</v>
      </c>
      <c r="B193" s="38" t="s">
        <v>130</v>
      </c>
    </row>
    <row r="194" spans="1:2">
      <c r="A194" s="44">
        <v>452</v>
      </c>
      <c r="B194" s="38" t="s">
        <v>131</v>
      </c>
    </row>
    <row r="195" spans="1:2">
      <c r="A195" s="37">
        <v>455</v>
      </c>
      <c r="B195" s="38" t="s">
        <v>132</v>
      </c>
    </row>
    <row r="196" spans="1:2">
      <c r="A196" s="37">
        <v>457</v>
      </c>
      <c r="B196" s="38" t="s">
        <v>133</v>
      </c>
    </row>
    <row r="197" spans="1:2">
      <c r="A197" s="37">
        <v>459</v>
      </c>
      <c r="B197" s="38" t="s">
        <v>134</v>
      </c>
    </row>
    <row r="198" spans="1:2">
      <c r="A198" s="44">
        <v>462</v>
      </c>
      <c r="B198" s="38" t="s">
        <v>135</v>
      </c>
    </row>
    <row r="199" spans="1:2">
      <c r="A199" s="37">
        <v>463</v>
      </c>
      <c r="B199" s="38" t="s">
        <v>136</v>
      </c>
    </row>
    <row r="200" spans="1:2">
      <c r="A200" s="37">
        <v>467</v>
      </c>
      <c r="B200" s="38" t="s">
        <v>357</v>
      </c>
    </row>
    <row r="201" spans="1:2">
      <c r="A201" s="44">
        <v>468</v>
      </c>
      <c r="B201" s="38" t="s">
        <v>137</v>
      </c>
    </row>
    <row r="202" spans="1:2">
      <c r="A202" s="37">
        <v>471</v>
      </c>
      <c r="B202" s="38" t="s">
        <v>138</v>
      </c>
    </row>
    <row r="203" spans="1:2">
      <c r="A203" s="37">
        <v>475</v>
      </c>
      <c r="B203" s="38" t="s">
        <v>139</v>
      </c>
    </row>
    <row r="204" spans="1:2">
      <c r="A204" s="44">
        <v>476</v>
      </c>
      <c r="B204" s="38" t="s">
        <v>140</v>
      </c>
    </row>
    <row r="205" spans="1:2">
      <c r="A205" s="37">
        <v>477</v>
      </c>
      <c r="B205" s="38" t="s">
        <v>141</v>
      </c>
    </row>
    <row r="206" spans="1:2">
      <c r="A206" s="37">
        <v>479</v>
      </c>
      <c r="B206" s="38" t="s">
        <v>142</v>
      </c>
    </row>
    <row r="207" spans="1:2">
      <c r="A207" s="37">
        <v>490</v>
      </c>
      <c r="B207" s="38" t="s">
        <v>143</v>
      </c>
    </row>
    <row r="208" spans="1:2">
      <c r="A208" s="44">
        <v>491</v>
      </c>
      <c r="B208" s="38" t="s">
        <v>387</v>
      </c>
    </row>
    <row r="209" spans="1:2">
      <c r="A209" s="37">
        <v>496</v>
      </c>
      <c r="B209" s="38" t="s">
        <v>277</v>
      </c>
    </row>
    <row r="210" spans="1:2">
      <c r="A210" s="37">
        <v>498</v>
      </c>
      <c r="B210" s="38" t="s">
        <v>144</v>
      </c>
    </row>
    <row r="211" spans="1:2">
      <c r="A211" s="44">
        <v>499</v>
      </c>
      <c r="B211" s="38" t="s">
        <v>145</v>
      </c>
    </row>
    <row r="212" spans="1:2">
      <c r="A212" s="37">
        <v>502</v>
      </c>
      <c r="B212" s="38" t="s">
        <v>358</v>
      </c>
    </row>
    <row r="213" spans="1:2">
      <c r="A213" s="37">
        <v>503</v>
      </c>
      <c r="B213" s="38" t="s">
        <v>146</v>
      </c>
    </row>
    <row r="214" spans="1:2">
      <c r="A214" s="44">
        <v>505</v>
      </c>
      <c r="B214" s="38" t="s">
        <v>147</v>
      </c>
    </row>
    <row r="215" spans="1:2">
      <c r="A215" s="37">
        <v>510</v>
      </c>
      <c r="B215" s="38" t="s">
        <v>359</v>
      </c>
    </row>
    <row r="216" spans="1:2">
      <c r="A216" s="37">
        <v>511</v>
      </c>
      <c r="B216" s="38" t="s">
        <v>148</v>
      </c>
    </row>
    <row r="217" spans="1:2">
      <c r="A217" s="37">
        <v>516</v>
      </c>
      <c r="B217" s="38" t="s">
        <v>149</v>
      </c>
    </row>
    <row r="218" spans="1:2">
      <c r="A218" s="37">
        <v>518</v>
      </c>
      <c r="B218" s="38" t="s">
        <v>360</v>
      </c>
    </row>
    <row r="219" spans="1:2">
      <c r="A219" s="44">
        <v>523</v>
      </c>
      <c r="B219" s="38" t="s">
        <v>317</v>
      </c>
    </row>
    <row r="220" spans="1:2">
      <c r="A220" s="37">
        <v>525</v>
      </c>
      <c r="B220" s="38" t="s">
        <v>150</v>
      </c>
    </row>
    <row r="221" spans="1:2">
      <c r="A221" s="37">
        <v>526</v>
      </c>
      <c r="B221" s="38" t="s">
        <v>151</v>
      </c>
    </row>
    <row r="222" spans="1:2">
      <c r="A222" s="37">
        <v>530</v>
      </c>
      <c r="B222" s="38" t="s">
        <v>152</v>
      </c>
    </row>
    <row r="223" spans="1:2">
      <c r="A223" s="37">
        <v>531</v>
      </c>
      <c r="B223" s="38" t="s">
        <v>318</v>
      </c>
    </row>
    <row r="224" spans="1:2">
      <c r="A224" s="37">
        <v>532</v>
      </c>
      <c r="B224" s="38" t="s">
        <v>153</v>
      </c>
    </row>
    <row r="225" spans="1:2">
      <c r="A225" s="44">
        <v>533</v>
      </c>
      <c r="B225" s="38" t="s">
        <v>361</v>
      </c>
    </row>
    <row r="226" spans="1:2">
      <c r="A226" s="37">
        <v>534</v>
      </c>
      <c r="B226" s="38" t="s">
        <v>154</v>
      </c>
    </row>
    <row r="227" spans="1:2">
      <c r="A227" s="37">
        <v>535</v>
      </c>
      <c r="B227" s="38" t="s">
        <v>224</v>
      </c>
    </row>
    <row r="228" spans="1:2">
      <c r="A228" s="37">
        <v>538</v>
      </c>
      <c r="B228" s="38" t="s">
        <v>278</v>
      </c>
    </row>
    <row r="229" spans="1:2">
      <c r="A229" s="37">
        <v>539</v>
      </c>
      <c r="B229" s="38" t="s">
        <v>382</v>
      </c>
    </row>
    <row r="230" spans="1:2">
      <c r="A230" s="37">
        <v>542</v>
      </c>
      <c r="B230" s="38" t="s">
        <v>319</v>
      </c>
    </row>
    <row r="231" spans="1:2">
      <c r="A231" s="37">
        <v>543</v>
      </c>
      <c r="B231" s="38" t="s">
        <v>155</v>
      </c>
    </row>
    <row r="232" spans="1:2">
      <c r="A232" s="37">
        <v>544</v>
      </c>
      <c r="B232" s="43" t="s">
        <v>156</v>
      </c>
    </row>
    <row r="233" spans="1:2">
      <c r="A233" s="44">
        <v>545</v>
      </c>
      <c r="B233" s="38" t="s">
        <v>362</v>
      </c>
    </row>
    <row r="234" spans="1:2">
      <c r="A234" s="37">
        <v>546</v>
      </c>
      <c r="B234" s="38" t="s">
        <v>157</v>
      </c>
    </row>
    <row r="235" spans="1:2">
      <c r="A235" s="37">
        <v>547</v>
      </c>
      <c r="B235" s="38" t="s">
        <v>158</v>
      </c>
    </row>
    <row r="236" spans="1:2">
      <c r="A236" s="37">
        <v>548</v>
      </c>
      <c r="B236" s="38" t="s">
        <v>279</v>
      </c>
    </row>
    <row r="237" spans="1:2">
      <c r="A237" s="37">
        <v>551</v>
      </c>
      <c r="B237" s="38" t="s">
        <v>388</v>
      </c>
    </row>
    <row r="238" spans="1:2">
      <c r="A238" s="37">
        <v>552</v>
      </c>
      <c r="B238" s="38" t="s">
        <v>225</v>
      </c>
    </row>
    <row r="239" spans="1:2">
      <c r="A239" s="37">
        <v>553</v>
      </c>
      <c r="B239" s="38" t="s">
        <v>159</v>
      </c>
    </row>
    <row r="240" spans="1:2">
      <c r="A240" s="37">
        <v>554</v>
      </c>
      <c r="B240" s="38" t="s">
        <v>320</v>
      </c>
    </row>
    <row r="241" spans="1:2">
      <c r="A241" s="37">
        <v>555</v>
      </c>
      <c r="B241" s="38" t="s">
        <v>160</v>
      </c>
    </row>
    <row r="242" spans="1:2">
      <c r="A242" s="37">
        <v>556</v>
      </c>
      <c r="B242" s="38" t="s">
        <v>226</v>
      </c>
    </row>
    <row r="243" spans="1:2">
      <c r="A243" s="37">
        <v>557</v>
      </c>
      <c r="B243" s="38" t="s">
        <v>161</v>
      </c>
    </row>
    <row r="244" spans="1:2">
      <c r="A244" s="37">
        <v>558</v>
      </c>
      <c r="B244" s="38" t="s">
        <v>162</v>
      </c>
    </row>
    <row r="245" spans="1:2">
      <c r="A245" s="37">
        <v>559</v>
      </c>
      <c r="B245" s="38" t="s">
        <v>163</v>
      </c>
    </row>
    <row r="246" spans="1:2">
      <c r="A246" s="37">
        <v>560</v>
      </c>
      <c r="B246" s="38" t="s">
        <v>164</v>
      </c>
    </row>
    <row r="247" spans="1:2">
      <c r="A247" s="37">
        <v>561</v>
      </c>
      <c r="B247" s="38" t="s">
        <v>165</v>
      </c>
    </row>
    <row r="248" spans="1:2">
      <c r="A248" s="37">
        <v>562</v>
      </c>
      <c r="B248" s="38" t="s">
        <v>363</v>
      </c>
    </row>
    <row r="249" spans="1:2">
      <c r="A249" s="37">
        <v>563</v>
      </c>
      <c r="B249" s="38" t="s">
        <v>166</v>
      </c>
    </row>
    <row r="250" spans="1:2">
      <c r="A250" s="37">
        <v>569</v>
      </c>
      <c r="B250" s="38" t="s">
        <v>167</v>
      </c>
    </row>
    <row r="251" spans="1:2">
      <c r="A251" s="37">
        <v>593</v>
      </c>
      <c r="B251" s="38" t="s">
        <v>168</v>
      </c>
    </row>
    <row r="252" spans="1:2">
      <c r="A252" s="37">
        <v>596</v>
      </c>
      <c r="B252" s="38" t="s">
        <v>169</v>
      </c>
    </row>
    <row r="253" spans="1:2">
      <c r="A253" s="37">
        <v>597</v>
      </c>
      <c r="B253" s="38" t="s">
        <v>170</v>
      </c>
    </row>
    <row r="254" spans="1:2">
      <c r="A254" s="37">
        <v>600</v>
      </c>
      <c r="B254" s="38" t="s">
        <v>364</v>
      </c>
    </row>
    <row r="255" spans="1:2">
      <c r="A255" s="37">
        <v>602</v>
      </c>
      <c r="B255" s="38" t="s">
        <v>171</v>
      </c>
    </row>
    <row r="256" spans="1:2">
      <c r="A256" s="37">
        <v>604</v>
      </c>
      <c r="B256" s="38" t="s">
        <v>172</v>
      </c>
    </row>
    <row r="257" spans="1:2">
      <c r="A257" s="37">
        <v>605</v>
      </c>
      <c r="B257" s="38" t="s">
        <v>173</v>
      </c>
    </row>
    <row r="258" spans="1:2">
      <c r="A258" s="37">
        <v>608</v>
      </c>
      <c r="B258" s="38" t="s">
        <v>174</v>
      </c>
    </row>
    <row r="259" spans="1:2">
      <c r="A259" s="37">
        <v>613</v>
      </c>
      <c r="B259" s="38" t="s">
        <v>175</v>
      </c>
    </row>
    <row r="260" spans="1:2">
      <c r="A260" s="44">
        <v>616</v>
      </c>
      <c r="B260" s="38" t="s">
        <v>321</v>
      </c>
    </row>
    <row r="261" spans="1:2">
      <c r="A261" s="37">
        <v>617</v>
      </c>
      <c r="B261" s="38" t="s">
        <v>176</v>
      </c>
    </row>
    <row r="262" spans="1:2">
      <c r="A262" s="37">
        <v>625</v>
      </c>
      <c r="B262" s="38" t="s">
        <v>280</v>
      </c>
    </row>
    <row r="263" spans="1:2">
      <c r="A263" s="37">
        <v>841</v>
      </c>
      <c r="B263" s="38" t="s">
        <v>365</v>
      </c>
    </row>
    <row r="264" spans="1:2">
      <c r="A264" s="37">
        <v>842</v>
      </c>
      <c r="B264" s="38" t="s">
        <v>177</v>
      </c>
    </row>
    <row r="265" spans="1:2">
      <c r="A265" s="37">
        <v>853</v>
      </c>
      <c r="B265" s="38" t="s">
        <v>178</v>
      </c>
    </row>
    <row r="266" spans="1:2">
      <c r="A266" s="37">
        <v>854</v>
      </c>
      <c r="B266" s="38" t="s">
        <v>366</v>
      </c>
    </row>
    <row r="267" spans="1:2">
      <c r="A267" s="37">
        <v>857</v>
      </c>
      <c r="B267" s="38" t="s">
        <v>179</v>
      </c>
    </row>
    <row r="268" spans="1:2">
      <c r="A268" s="37">
        <v>859</v>
      </c>
      <c r="B268" s="38" t="s">
        <v>367</v>
      </c>
    </row>
    <row r="269" spans="1:2">
      <c r="A269" s="37">
        <v>860</v>
      </c>
      <c r="B269" s="38" t="s">
        <v>281</v>
      </c>
    </row>
    <row r="270" spans="1:2">
      <c r="A270" s="44">
        <v>861</v>
      </c>
      <c r="B270" s="38" t="s">
        <v>322</v>
      </c>
    </row>
    <row r="271" spans="1:2">
      <c r="A271" s="37">
        <v>1046</v>
      </c>
      <c r="B271" s="38" t="s">
        <v>180</v>
      </c>
    </row>
    <row r="272" spans="1:2">
      <c r="A272" s="37">
        <v>1047</v>
      </c>
      <c r="B272" s="38" t="s">
        <v>181</v>
      </c>
    </row>
    <row r="273" spans="1:2">
      <c r="A273" s="44">
        <v>1048</v>
      </c>
      <c r="B273" s="38" t="s">
        <v>383</v>
      </c>
    </row>
    <row r="274" spans="1:2">
      <c r="A274" s="37">
        <v>1049</v>
      </c>
      <c r="B274" s="38" t="s">
        <v>368</v>
      </c>
    </row>
    <row r="275" spans="1:2">
      <c r="A275" s="37">
        <v>1050</v>
      </c>
      <c r="B275" s="38" t="s">
        <v>182</v>
      </c>
    </row>
    <row r="276" spans="1:2">
      <c r="A276" s="44">
        <v>1057</v>
      </c>
      <c r="B276" s="38" t="s">
        <v>183</v>
      </c>
    </row>
    <row r="277" spans="1:2">
      <c r="A277" s="37">
        <v>1061</v>
      </c>
      <c r="B277" s="38" t="s">
        <v>184</v>
      </c>
    </row>
    <row r="278" spans="1:2">
      <c r="A278" s="44">
        <v>1062</v>
      </c>
      <c r="B278" s="38" t="s">
        <v>185</v>
      </c>
    </row>
    <row r="279" spans="1:2">
      <c r="A279" s="44">
        <v>1064</v>
      </c>
      <c r="B279" s="38" t="s">
        <v>186</v>
      </c>
    </row>
    <row r="280" spans="1:2">
      <c r="A280" s="37">
        <v>1438</v>
      </c>
      <c r="B280" s="38" t="s">
        <v>187</v>
      </c>
    </row>
    <row r="281" spans="1:2">
      <c r="A281" s="37">
        <v>1439</v>
      </c>
      <c r="B281" s="38" t="s">
        <v>188</v>
      </c>
    </row>
    <row r="282" spans="1:2">
      <c r="A282" s="37">
        <v>1466</v>
      </c>
      <c r="B282" s="38" t="s">
        <v>189</v>
      </c>
    </row>
    <row r="283" spans="1:2">
      <c r="A283" s="37">
        <v>1727</v>
      </c>
      <c r="B283" s="38" t="s">
        <v>190</v>
      </c>
    </row>
    <row r="284" spans="1:2">
      <c r="A284" s="37">
        <v>1746</v>
      </c>
      <c r="B284" s="38" t="s">
        <v>384</v>
      </c>
    </row>
    <row r="285" spans="1:2">
      <c r="A285" s="37">
        <v>1747</v>
      </c>
      <c r="B285" s="38" t="s">
        <v>191</v>
      </c>
    </row>
    <row r="286" spans="1:2">
      <c r="A286" s="44">
        <v>1755</v>
      </c>
      <c r="B286" s="38" t="s">
        <v>192</v>
      </c>
    </row>
    <row r="287" spans="1:2">
      <c r="A287" s="37">
        <v>1758</v>
      </c>
      <c r="B287" s="38" t="s">
        <v>193</v>
      </c>
    </row>
    <row r="288" spans="1:2">
      <c r="A288" s="44">
        <v>1759</v>
      </c>
      <c r="B288" s="38" t="s">
        <v>194</v>
      </c>
    </row>
    <row r="289" spans="1:2">
      <c r="A289" s="44">
        <v>1760</v>
      </c>
      <c r="B289" s="38" t="s">
        <v>195</v>
      </c>
    </row>
    <row r="290" spans="1:2">
      <c r="A290" s="37">
        <v>1761</v>
      </c>
      <c r="B290" s="38" t="s">
        <v>196</v>
      </c>
    </row>
    <row r="291" spans="1:2">
      <c r="A291" s="44">
        <v>1762</v>
      </c>
      <c r="B291" s="38" t="s">
        <v>323</v>
      </c>
    </row>
    <row r="292" spans="1:2">
      <c r="A292" s="37">
        <v>1775</v>
      </c>
      <c r="B292" s="38" t="s">
        <v>369</v>
      </c>
    </row>
    <row r="293" spans="1:2">
      <c r="A293" s="37">
        <v>1788</v>
      </c>
      <c r="B293" s="38" t="s">
        <v>197</v>
      </c>
    </row>
    <row r="294" spans="1:2">
      <c r="A294" s="37">
        <v>1792</v>
      </c>
      <c r="B294" s="38" t="s">
        <v>198</v>
      </c>
    </row>
    <row r="295" spans="1:2">
      <c r="A295" s="37">
        <v>1793</v>
      </c>
      <c r="B295" s="38" t="s">
        <v>199</v>
      </c>
    </row>
    <row r="296" spans="1:2">
      <c r="A296" s="37">
        <v>1803</v>
      </c>
      <c r="B296" s="38" t="s">
        <v>324</v>
      </c>
    </row>
    <row r="297" spans="1:2">
      <c r="A297" s="37">
        <v>1812</v>
      </c>
      <c r="B297" s="38" t="s">
        <v>200</v>
      </c>
    </row>
    <row r="298" spans="1:2">
      <c r="A298" s="44">
        <v>1813</v>
      </c>
      <c r="B298" s="38" t="s">
        <v>282</v>
      </c>
    </row>
    <row r="299" spans="1:2">
      <c r="A299" s="37">
        <v>1814</v>
      </c>
      <c r="B299" s="38" t="s">
        <v>201</v>
      </c>
    </row>
    <row r="300" spans="1:2">
      <c r="A300" s="37">
        <v>1815</v>
      </c>
      <c r="B300" s="38" t="s">
        <v>283</v>
      </c>
    </row>
    <row r="301" spans="1:2">
      <c r="A301" s="37">
        <v>1816</v>
      </c>
      <c r="B301" s="38" t="s">
        <v>202</v>
      </c>
    </row>
    <row r="302" spans="1:2">
      <c r="A302" s="37">
        <v>1820</v>
      </c>
      <c r="B302" s="38" t="s">
        <v>370</v>
      </c>
    </row>
    <row r="303" spans="1:2">
      <c r="A303" s="37">
        <v>1823</v>
      </c>
      <c r="B303" s="43" t="s">
        <v>203</v>
      </c>
    </row>
    <row r="304" spans="1:2">
      <c r="A304" s="37">
        <v>1824</v>
      </c>
      <c r="B304" s="38" t="s">
        <v>204</v>
      </c>
    </row>
    <row r="305" spans="1:2">
      <c r="A305" s="37">
        <v>1858</v>
      </c>
      <c r="B305" s="38" t="s">
        <v>227</v>
      </c>
    </row>
    <row r="306" spans="1:2">
      <c r="A306" s="37">
        <v>1874</v>
      </c>
      <c r="B306" s="38" t="s">
        <v>380</v>
      </c>
    </row>
    <row r="307" spans="1:2">
      <c r="A307" s="37">
        <v>1890</v>
      </c>
      <c r="B307" s="38" t="s">
        <v>205</v>
      </c>
    </row>
    <row r="308" spans="1:2">
      <c r="A308" s="37">
        <v>1894</v>
      </c>
      <c r="B308" s="38" t="s">
        <v>206</v>
      </c>
    </row>
    <row r="309" spans="1:2">
      <c r="A309" s="37">
        <v>1895</v>
      </c>
      <c r="B309" s="38" t="s">
        <v>207</v>
      </c>
    </row>
    <row r="310" spans="1:2">
      <c r="A310" s="44">
        <v>1899</v>
      </c>
      <c r="B310" s="38" t="s">
        <v>325</v>
      </c>
    </row>
    <row r="311" spans="1:2">
      <c r="A311" s="37">
        <v>1905</v>
      </c>
      <c r="B311" s="38" t="s">
        <v>326</v>
      </c>
    </row>
    <row r="312" spans="1:2">
      <c r="A312" s="37">
        <v>1906</v>
      </c>
      <c r="B312" s="38" t="s">
        <v>208</v>
      </c>
    </row>
    <row r="313" spans="1:2">
      <c r="A313" s="37">
        <v>1950</v>
      </c>
      <c r="B313" s="38" t="s">
        <v>327</v>
      </c>
    </row>
    <row r="314" spans="1:2">
      <c r="A314" s="37">
        <v>1951</v>
      </c>
      <c r="B314" s="38" t="s">
        <v>228</v>
      </c>
    </row>
    <row r="315" spans="1:2">
      <c r="A315" s="37">
        <v>1954</v>
      </c>
      <c r="B315" s="38" t="s">
        <v>229</v>
      </c>
    </row>
    <row r="316" spans="1:2">
      <c r="A316" s="37">
        <v>1955</v>
      </c>
      <c r="B316" s="38" t="s">
        <v>230</v>
      </c>
    </row>
    <row r="317" spans="1:2">
      <c r="A317" s="37">
        <v>1957</v>
      </c>
      <c r="B317" s="38" t="s">
        <v>328</v>
      </c>
    </row>
    <row r="318" spans="1:2">
      <c r="A318" s="37">
        <v>1984</v>
      </c>
      <c r="B318" s="38" t="s">
        <v>329</v>
      </c>
    </row>
    <row r="319" spans="1:2">
      <c r="A319" s="44">
        <v>1985</v>
      </c>
      <c r="B319" s="38" t="s">
        <v>330</v>
      </c>
    </row>
    <row r="320" spans="1:2">
      <c r="A320" s="37">
        <v>1993</v>
      </c>
      <c r="B320" s="38" t="s">
        <v>331</v>
      </c>
    </row>
    <row r="321" spans="1:2">
      <c r="A321" s="37">
        <v>1994</v>
      </c>
      <c r="B321" s="38" t="s">
        <v>371</v>
      </c>
    </row>
    <row r="322" spans="1:2">
      <c r="A322" s="37">
        <v>1995</v>
      </c>
      <c r="B322" s="38" t="s">
        <v>231</v>
      </c>
    </row>
    <row r="323" spans="1:2">
      <c r="A323" s="37">
        <v>2000</v>
      </c>
      <c r="B323" s="38" t="s">
        <v>332</v>
      </c>
    </row>
    <row r="324" spans="1:2">
      <c r="A324" s="37">
        <v>2004</v>
      </c>
      <c r="B324" s="38" t="s">
        <v>284</v>
      </c>
    </row>
    <row r="325" spans="1:2">
      <c r="A325" s="37">
        <v>2017</v>
      </c>
      <c r="B325" s="38" t="s">
        <v>333</v>
      </c>
    </row>
    <row r="326" spans="1:2">
      <c r="A326" s="37">
        <v>2020</v>
      </c>
      <c r="B326" s="38" t="s">
        <v>217</v>
      </c>
    </row>
    <row r="327" spans="1:2">
      <c r="A327" s="37">
        <v>2031</v>
      </c>
      <c r="B327" s="38" t="s">
        <v>285</v>
      </c>
    </row>
    <row r="328" spans="1:2">
      <c r="A328" s="44">
        <v>2034</v>
      </c>
      <c r="B328" s="38" t="s">
        <v>286</v>
      </c>
    </row>
    <row r="329" spans="1:2">
      <c r="A329" s="37">
        <v>2035</v>
      </c>
      <c r="B329" s="38" t="s">
        <v>287</v>
      </c>
    </row>
    <row r="330" spans="1:2">
      <c r="A330" s="37">
        <v>2041</v>
      </c>
      <c r="B330" s="38" t="s">
        <v>334</v>
      </c>
    </row>
    <row r="331" spans="1:2">
      <c r="A331" s="44">
        <v>2042</v>
      </c>
      <c r="B331" s="38" t="s">
        <v>372</v>
      </c>
    </row>
    <row r="332" spans="1:2">
      <c r="A332" s="37">
        <v>2047</v>
      </c>
      <c r="B332" s="38" t="s">
        <v>375</v>
      </c>
    </row>
    <row r="333" spans="1:2">
      <c r="A333" s="37">
        <v>2050</v>
      </c>
      <c r="B333" s="38" t="s">
        <v>381</v>
      </c>
    </row>
    <row r="334" spans="1:2">
      <c r="A334" s="44">
        <v>2061</v>
      </c>
      <c r="B334" s="38" t="s">
        <v>389</v>
      </c>
    </row>
    <row r="335" spans="1:2">
      <c r="A335" s="37">
        <v>2075</v>
      </c>
      <c r="B335" s="38" t="s">
        <v>394</v>
      </c>
    </row>
    <row r="336" spans="1:2">
      <c r="A336" s="37">
        <v>2076</v>
      </c>
      <c r="B336" s="38" t="s">
        <v>425</v>
      </c>
    </row>
    <row r="337" spans="1:2">
      <c r="A337" s="37">
        <v>2082</v>
      </c>
      <c r="B337" s="38" t="s">
        <v>426</v>
      </c>
    </row>
    <row r="338" spans="1:2">
      <c r="A338" s="37">
        <v>2091</v>
      </c>
      <c r="B338" s="38" t="s">
        <v>427</v>
      </c>
    </row>
    <row r="339" spans="1:2">
      <c r="A339" s="37">
        <v>2108</v>
      </c>
      <c r="B339" s="38" t="s">
        <v>428</v>
      </c>
    </row>
    <row r="340" spans="1:2">
      <c r="A340" s="37">
        <v>2110</v>
      </c>
      <c r="B340" s="38" t="s">
        <v>429</v>
      </c>
    </row>
    <row r="341" spans="1:2">
      <c r="A341" s="37">
        <v>2111</v>
      </c>
      <c r="B341" s="38" t="s">
        <v>430</v>
      </c>
    </row>
    <row r="342" spans="1:2">
      <c r="A342" s="37">
        <v>2113</v>
      </c>
      <c r="B342" s="38" t="s">
        <v>431</v>
      </c>
    </row>
    <row r="343" spans="1:2">
      <c r="A343" s="37">
        <v>2115</v>
      </c>
      <c r="B343" s="38" t="s">
        <v>432</v>
      </c>
    </row>
    <row r="344" spans="1:2">
      <c r="A344" s="37">
        <v>2116</v>
      </c>
      <c r="B344" s="38" t="s">
        <v>433</v>
      </c>
    </row>
    <row r="345" spans="1:2">
      <c r="A345" s="37">
        <v>2118</v>
      </c>
      <c r="B345" s="38" t="s">
        <v>434</v>
      </c>
    </row>
    <row r="346" spans="1:2">
      <c r="A346" s="44"/>
      <c r="B346" s="38"/>
    </row>
    <row r="347" spans="1:2">
      <c r="A347" s="37"/>
      <c r="B347" s="38"/>
    </row>
    <row r="348" spans="1:2">
      <c r="A348" s="37"/>
      <c r="B348" s="38"/>
    </row>
    <row r="349" spans="1:2">
      <c r="A349" s="44"/>
      <c r="B349" s="38"/>
    </row>
    <row r="350" spans="1:2">
      <c r="A350" s="37"/>
      <c r="B350" s="38"/>
    </row>
    <row r="351" spans="1:2">
      <c r="A351" s="44"/>
      <c r="B351" s="38"/>
    </row>
    <row r="352" spans="1:2">
      <c r="A352" s="37"/>
      <c r="B352" s="38"/>
    </row>
    <row r="353" spans="1:2">
      <c r="A353" s="37"/>
      <c r="B353" s="38"/>
    </row>
    <row r="354" spans="1:2">
      <c r="A354" s="37"/>
      <c r="B354" s="38"/>
    </row>
    <row r="355" spans="1:2">
      <c r="A355" s="37"/>
      <c r="B355" s="38"/>
    </row>
    <row r="356" spans="1:2">
      <c r="A356" s="37"/>
      <c r="B356" s="38"/>
    </row>
    <row r="357" spans="1:2">
      <c r="A357" s="37"/>
      <c r="B357" s="38"/>
    </row>
    <row r="358" spans="1:2">
      <c r="A358" s="37"/>
      <c r="B358" s="38"/>
    </row>
    <row r="359" spans="1:2">
      <c r="A359" s="37"/>
      <c r="B359" s="38"/>
    </row>
    <row r="360" spans="1:2">
      <c r="A360" s="37"/>
      <c r="B360" s="38"/>
    </row>
    <row r="361" spans="1:2">
      <c r="A361" s="37"/>
      <c r="B361" s="38"/>
    </row>
    <row r="362" spans="1:2">
      <c r="A362" s="44"/>
      <c r="B362" s="38"/>
    </row>
    <row r="363" spans="1:2">
      <c r="A363" s="37"/>
      <c r="B363" s="38"/>
    </row>
    <row r="364" spans="1:2">
      <c r="A364" s="37"/>
      <c r="B364" s="38"/>
    </row>
    <row r="365" spans="1:2">
      <c r="A365" s="37"/>
      <c r="B365" s="38"/>
    </row>
    <row r="366" spans="1:2">
      <c r="A366" s="44"/>
      <c r="B366" s="38"/>
    </row>
    <row r="367" spans="1:2">
      <c r="A367" s="37"/>
      <c r="B367" s="38"/>
    </row>
    <row r="368" spans="1:2">
      <c r="A368" s="44"/>
      <c r="B368" s="38"/>
    </row>
    <row r="369" spans="1:2">
      <c r="A369" s="37"/>
      <c r="B369" s="38"/>
    </row>
    <row r="370" spans="1:2">
      <c r="A370" s="37"/>
      <c r="B370" s="38"/>
    </row>
    <row r="371" spans="1:2">
      <c r="A371" s="37"/>
      <c r="B371" s="38"/>
    </row>
    <row r="372" spans="1:2">
      <c r="A372" s="37"/>
      <c r="B372" s="38"/>
    </row>
    <row r="373" spans="1:2">
      <c r="A373" s="37"/>
      <c r="B373" s="38"/>
    </row>
    <row r="374" spans="1:2">
      <c r="A374" s="44"/>
      <c r="B374" s="38"/>
    </row>
    <row r="375" spans="1:2">
      <c r="A375" s="44"/>
      <c r="B375" s="38"/>
    </row>
    <row r="376" spans="1:2">
      <c r="A376" s="44"/>
      <c r="B376" s="38"/>
    </row>
    <row r="377" spans="1:2">
      <c r="A377" s="44"/>
      <c r="B377" s="38"/>
    </row>
    <row r="378" spans="1:2">
      <c r="A378" s="37"/>
      <c r="B378" s="38"/>
    </row>
    <row r="379" spans="1:2">
      <c r="A379" s="37"/>
      <c r="B379" s="38"/>
    </row>
    <row r="380" spans="1:2">
      <c r="A380" s="37"/>
      <c r="B380" s="38"/>
    </row>
    <row r="381" spans="1:2">
      <c r="A381" s="37"/>
      <c r="B381" s="38"/>
    </row>
    <row r="382" spans="1:2">
      <c r="A382" s="37"/>
      <c r="B382" s="38"/>
    </row>
    <row r="383" spans="1:2">
      <c r="A383" s="37"/>
      <c r="B383" s="38"/>
    </row>
    <row r="384" spans="1:2">
      <c r="A384" s="37"/>
      <c r="B384" s="38"/>
    </row>
    <row r="385" spans="1:2">
      <c r="A385" s="37"/>
      <c r="B385" s="38"/>
    </row>
    <row r="386" spans="1:2">
      <c r="A386" s="37"/>
      <c r="B386" s="38"/>
    </row>
    <row r="387" spans="1:2">
      <c r="A387" s="37"/>
      <c r="B387" s="38"/>
    </row>
    <row r="388" spans="1:2">
      <c r="A388" s="44"/>
      <c r="B388" s="38"/>
    </row>
    <row r="389" spans="1:2">
      <c r="A389" s="37"/>
      <c r="B389" s="38"/>
    </row>
    <row r="390" spans="1:2">
      <c r="A390" s="37"/>
      <c r="B390" s="38"/>
    </row>
    <row r="391" spans="1:2">
      <c r="A391" s="37"/>
      <c r="B391" s="38"/>
    </row>
    <row r="392" spans="1:2">
      <c r="A392" s="37"/>
      <c r="B392" s="38"/>
    </row>
    <row r="393" spans="1:2">
      <c r="A393" s="37"/>
      <c r="B393" s="38"/>
    </row>
    <row r="394" spans="1:2">
      <c r="A394" s="37"/>
      <c r="B394" s="38"/>
    </row>
    <row r="395" spans="1:2">
      <c r="A395" s="37"/>
      <c r="B395" s="38"/>
    </row>
    <row r="396" spans="1:2">
      <c r="A396" s="44"/>
      <c r="B396" s="38"/>
    </row>
    <row r="397" spans="1:2">
      <c r="A397" s="37"/>
      <c r="B397" s="38"/>
    </row>
    <row r="398" spans="1:2">
      <c r="A398" s="44"/>
      <c r="B398" s="38"/>
    </row>
    <row r="399" spans="1:2">
      <c r="A399" s="37"/>
      <c r="B399" s="38"/>
    </row>
    <row r="400" spans="1:2">
      <c r="A400" s="37"/>
      <c r="B400" s="38"/>
    </row>
    <row r="401" spans="1:2">
      <c r="A401" s="44"/>
      <c r="B401" s="38"/>
    </row>
    <row r="402" spans="1:2">
      <c r="A402" s="37"/>
      <c r="B402" s="38"/>
    </row>
    <row r="403" spans="1:2">
      <c r="A403" s="37"/>
      <c r="B403" s="38"/>
    </row>
    <row r="404" spans="1:2">
      <c r="A404" s="37"/>
      <c r="B404" s="38"/>
    </row>
    <row r="405" spans="1:2">
      <c r="A405" s="44"/>
      <c r="B405" s="38"/>
    </row>
    <row r="406" spans="1:2">
      <c r="A406" s="37"/>
      <c r="B406" s="38"/>
    </row>
    <row r="407" spans="1:2">
      <c r="A407" s="37"/>
      <c r="B407" s="38"/>
    </row>
    <row r="408" spans="1:2">
      <c r="A408" s="44"/>
      <c r="B408" s="38"/>
    </row>
    <row r="409" spans="1:2">
      <c r="A409" s="37"/>
      <c r="B409" s="38"/>
    </row>
    <row r="410" spans="1:2">
      <c r="A410" s="44"/>
      <c r="B410" s="38"/>
    </row>
    <row r="411" spans="1:2">
      <c r="A411" s="37"/>
      <c r="B411" s="38"/>
    </row>
    <row r="412" spans="1:2">
      <c r="A412" s="37"/>
      <c r="B412" s="38"/>
    </row>
    <row r="413" spans="1:2">
      <c r="A413" s="37"/>
      <c r="B413" s="38"/>
    </row>
    <row r="414" spans="1:2">
      <c r="A414" s="37"/>
      <c r="B414" s="38"/>
    </row>
    <row r="415" spans="1:2">
      <c r="A415" s="37"/>
      <c r="B415" s="38"/>
    </row>
    <row r="416" spans="1:2">
      <c r="A416" s="37"/>
      <c r="B416" s="38"/>
    </row>
    <row r="417" spans="1:2">
      <c r="A417" s="37"/>
      <c r="B417" s="38"/>
    </row>
    <row r="418" spans="1:2">
      <c r="A418" s="37"/>
      <c r="B418" s="38"/>
    </row>
    <row r="419" spans="1:2">
      <c r="A419" s="37"/>
      <c r="B419" s="38"/>
    </row>
    <row r="420" spans="1:2">
      <c r="A420" s="37"/>
      <c r="B420" s="38"/>
    </row>
    <row r="421" spans="1:2">
      <c r="A421" s="37"/>
      <c r="B421" s="38"/>
    </row>
    <row r="422" spans="1:2">
      <c r="A422" s="37"/>
      <c r="B422" s="38"/>
    </row>
    <row r="423" spans="1:2">
      <c r="A423" s="37"/>
      <c r="B423" s="38"/>
    </row>
    <row r="424" spans="1:2">
      <c r="A424" s="37"/>
      <c r="B424" s="38"/>
    </row>
    <row r="425" spans="1:2">
      <c r="A425" s="37"/>
      <c r="B425" s="38"/>
    </row>
    <row r="426" spans="1:2">
      <c r="A426" s="37"/>
      <c r="B426" s="38"/>
    </row>
    <row r="427" spans="1:2">
      <c r="A427" s="37"/>
      <c r="B427" s="38"/>
    </row>
    <row r="428" spans="1:2">
      <c r="A428" s="37"/>
      <c r="B428" s="38"/>
    </row>
    <row r="429" spans="1:2">
      <c r="A429" s="37"/>
      <c r="B429" s="38"/>
    </row>
    <row r="430" spans="1:2">
      <c r="A430" s="37"/>
      <c r="B430" s="38"/>
    </row>
    <row r="431" spans="1:2">
      <c r="A431" s="37"/>
      <c r="B431" s="38"/>
    </row>
    <row r="432" spans="1:2">
      <c r="A432" s="37"/>
      <c r="B432" s="38"/>
    </row>
    <row r="433" spans="1:2">
      <c r="A433" s="37"/>
      <c r="B433" s="38"/>
    </row>
    <row r="434" spans="1:2">
      <c r="A434" s="37"/>
      <c r="B434" s="38"/>
    </row>
    <row r="435" spans="1:2">
      <c r="A435" s="37"/>
      <c r="B435" s="38"/>
    </row>
    <row r="436" spans="1:2">
      <c r="A436" s="37"/>
      <c r="B436" s="38"/>
    </row>
    <row r="437" spans="1:2">
      <c r="A437" s="37"/>
      <c r="B437" s="38"/>
    </row>
    <row r="438" spans="1:2">
      <c r="A438" s="37"/>
      <c r="B438" s="38"/>
    </row>
    <row r="439" spans="1:2">
      <c r="A439" s="37"/>
      <c r="B439" s="38"/>
    </row>
    <row r="440" spans="1:2">
      <c r="A440" s="37"/>
      <c r="B440" s="38"/>
    </row>
    <row r="441" spans="1:2">
      <c r="A441" s="37"/>
      <c r="B441" s="38"/>
    </row>
    <row r="442" spans="1:2">
      <c r="A442" s="44"/>
      <c r="B442" s="38"/>
    </row>
    <row r="443" spans="1:2">
      <c r="A443" s="37"/>
      <c r="B443" s="38"/>
    </row>
    <row r="444" spans="1:2">
      <c r="A444" s="44"/>
      <c r="B444" s="38"/>
    </row>
    <row r="445" spans="1:2">
      <c r="A445" s="37"/>
      <c r="B445" s="38"/>
    </row>
    <row r="446" spans="1:2">
      <c r="A446" s="37"/>
      <c r="B446" s="38"/>
    </row>
    <row r="447" spans="1:2">
      <c r="A447" s="37"/>
      <c r="B447" s="38"/>
    </row>
    <row r="448" spans="1:2">
      <c r="A448" s="37"/>
      <c r="B448" s="39"/>
    </row>
    <row r="449" spans="1:2">
      <c r="A449" s="37"/>
      <c r="B449" s="39"/>
    </row>
    <row r="450" spans="1:2">
      <c r="A450" s="44"/>
      <c r="B450" s="38"/>
    </row>
    <row r="451" spans="1:2">
      <c r="A451" s="44"/>
      <c r="B451" s="38"/>
    </row>
    <row r="452" spans="1:2">
      <c r="A452" s="37"/>
      <c r="B452" s="38"/>
    </row>
    <row r="453" spans="1:2">
      <c r="A453" s="37"/>
      <c r="B453" s="38"/>
    </row>
    <row r="454" spans="1:2">
      <c r="A454" s="37"/>
      <c r="B454" s="39"/>
    </row>
    <row r="455" spans="1:2">
      <c r="A455" s="37"/>
      <c r="B455" s="38"/>
    </row>
    <row r="456" spans="1:2">
      <c r="A456" s="40"/>
      <c r="B456" s="38"/>
    </row>
    <row r="457" spans="1:2">
      <c r="A457" s="37"/>
      <c r="B457" s="38"/>
    </row>
    <row r="458" spans="1:2">
      <c r="A458" s="44"/>
      <c r="B458" s="38"/>
    </row>
  </sheetData>
  <autoFilter ref="A1:B1">
    <sortState ref="A2:E453">
      <sortCondition sortBy="cellColor" ref="B1" dxfId="0"/>
    </sortState>
  </autoFilter>
  <phoneticPr fontId="6"/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E29" sqref="E29"/>
    </sheetView>
  </sheetViews>
  <sheetFormatPr defaultRowHeight="18"/>
  <sheetData>
    <row r="1" spans="1:4">
      <c r="A1" s="4" t="s">
        <v>8</v>
      </c>
    </row>
    <row r="2" spans="1:4">
      <c r="A2" s="4" t="s">
        <v>15</v>
      </c>
    </row>
    <row r="3" spans="1:4" ht="20">
      <c r="A3" s="1" t="s">
        <v>16</v>
      </c>
      <c r="B3" s="3"/>
      <c r="C3" s="3"/>
      <c r="D3" s="3"/>
    </row>
    <row r="4" spans="1:4" ht="20">
      <c r="A4" s="1" t="s">
        <v>5</v>
      </c>
      <c r="B4" s="2"/>
      <c r="C4" s="2"/>
      <c r="D4" s="2"/>
    </row>
    <row r="5" spans="1:4" ht="20">
      <c r="A5" s="1" t="s">
        <v>6</v>
      </c>
      <c r="B5" s="2"/>
      <c r="C5" s="2"/>
      <c r="D5" s="2"/>
    </row>
    <row r="6" spans="1:4" ht="20">
      <c r="A6" s="1" t="s">
        <v>7</v>
      </c>
      <c r="B6" s="2"/>
      <c r="C6" s="2"/>
      <c r="D6" s="2"/>
    </row>
    <row r="8" spans="1:4">
      <c r="A8" t="s">
        <v>2</v>
      </c>
    </row>
    <row r="9" spans="1:4">
      <c r="A9" t="s">
        <v>0</v>
      </c>
    </row>
    <row r="10" spans="1:4">
      <c r="A10" t="s">
        <v>1</v>
      </c>
    </row>
    <row r="13" spans="1:4">
      <c r="A13" t="s">
        <v>11</v>
      </c>
    </row>
    <row r="14" spans="1:4">
      <c r="A14" t="s">
        <v>12</v>
      </c>
    </row>
    <row r="15" spans="1:4">
      <c r="A15" t="s">
        <v>14</v>
      </c>
    </row>
    <row r="16" spans="1:4">
      <c r="A16" t="s">
        <v>13</v>
      </c>
    </row>
  </sheetData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8</vt:i4>
      </vt:variant>
    </vt:vector>
  </HeadingPairs>
  <TitlesOfParts>
    <vt:vector size="17" baseType="lpstr">
      <vt:lpstr>乳がん</vt:lpstr>
      <vt:lpstr>子宮頸がん</vt:lpstr>
      <vt:lpstr>胃がん（バリウム・内視鏡・リスク）</vt:lpstr>
      <vt:lpstr>肝炎</vt:lpstr>
      <vt:lpstr>健康診査(生保)</vt:lpstr>
      <vt:lpstr>骨粗鬆症</vt:lpstr>
      <vt:lpstr>大腸がん</vt:lpstr>
      <vt:lpstr>医療機関コード検索</vt:lpstr>
      <vt:lpstr>リスト</vt:lpstr>
      <vt:lpstr>'胃がん（バリウム・内視鏡・リスク）'!Print_Area</vt:lpstr>
      <vt:lpstr>医療機関コード検索!Print_Area</vt:lpstr>
      <vt:lpstr>肝炎!Print_Area</vt:lpstr>
      <vt:lpstr>'健康診査(生保)'!Print_Area</vt:lpstr>
      <vt:lpstr>骨粗鬆症!Print_Area</vt:lpstr>
      <vt:lpstr>子宮頸がん!Print_Area</vt:lpstr>
      <vt:lpstr>大腸がん!Print_Area</vt:lpstr>
      <vt:lpstr>乳がん!Print_Area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2026-06-30T06:28:18Z</dcterms:modified>
</cp:coreProperties>
</file>