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3290" yWindow="3290" windowWidth="21600" windowHeight="11750" tabRatio="778" activeTab="1"/>
  </bookViews>
  <sheets>
    <sheet name="記入方法" sheetId="18" r:id="rId1"/>
    <sheet name="本体" sheetId="7" r:id="rId2"/>
    <sheet name="要提出リスト" sheetId="19" r:id="rId3"/>
    <sheet name="別紙１" sheetId="8" r:id="rId4"/>
    <sheet name="所得現状" sheetId="9" r:id="rId5"/>
    <sheet name="所得目標" sheetId="17" r:id="rId6"/>
    <sheet name="労働現状" sheetId="11" r:id="rId7"/>
    <sheet name="労働目標" sheetId="16" r:id="rId8"/>
    <sheet name="機械・施設" sheetId="13" r:id="rId9"/>
    <sheet name="別紙２" sheetId="4" r:id="rId10"/>
    <sheet name="別紙３ー１" sheetId="5" r:id="rId11"/>
    <sheet name="別紙３ー２" sheetId="6" r:id="rId12"/>
  </sheets>
  <definedNames>
    <definedName name="__xlnm.Print_Area" localSheetId="6">労働現状!$A$1:$Q$27</definedName>
    <definedName name="__xlnm.Print_Area" localSheetId="7">労働目標!$A$1:$Q$27</definedName>
    <definedName name="_xlnm.Print_Area" localSheetId="8">機械・施設!$B$1:$K$30</definedName>
    <definedName name="_xlnm.Print_Area" localSheetId="0">記入方法!$A$1:$D$22</definedName>
    <definedName name="_xlnm.Print_Area" localSheetId="4">所得現状!$B$1:$M$19</definedName>
    <definedName name="_xlnm.Print_Area" localSheetId="5">所得目標!$B$1:$M$18</definedName>
    <definedName name="_xlnm.Print_Area" localSheetId="3">別紙１!$B$1:$V$38</definedName>
    <definedName name="_xlnm.Print_Area" localSheetId="9">別紙２!$A$1:$H$29</definedName>
    <definedName name="_xlnm.Print_Area" localSheetId="10">別紙３ー１!$A$1:$J$42</definedName>
    <definedName name="_xlnm.Print_Area" localSheetId="11">別紙３ー２!$A$1:$M$80</definedName>
    <definedName name="_xlnm.Print_Area" localSheetId="1">本体!$B$1:$AI$74</definedName>
    <definedName name="_xlnm.Print_Area" localSheetId="2">要提出リスト!$B$1:$H$23</definedName>
    <definedName name="_xlnm.Print_Area" localSheetId="6">労働現状!$B$1:$R$36</definedName>
    <definedName name="_xlnm.Print_Area" localSheetId="7">労働目標!$B$1:$R$36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16" l="1"/>
  <c r="N75" i="7" l="1"/>
  <c r="S75" i="7"/>
  <c r="M20" i="7"/>
  <c r="AA50" i="7"/>
  <c r="AC50" i="7"/>
  <c r="AE50" i="7"/>
  <c r="AG50" i="7"/>
  <c r="AG65" i="7"/>
  <c r="AG66" i="7"/>
  <c r="AC64" i="7"/>
  <c r="AC65" i="7"/>
  <c r="AC66" i="7"/>
  <c r="E16" i="9"/>
  <c r="H18" i="17"/>
  <c r="E17" i="16"/>
  <c r="C16" i="11"/>
  <c r="C15" i="11"/>
  <c r="C14" i="11"/>
  <c r="C13" i="11"/>
  <c r="C12" i="11"/>
  <c r="C11" i="11"/>
  <c r="C10" i="11"/>
  <c r="C9" i="11"/>
  <c r="C17" i="11" s="1"/>
  <c r="C8" i="11"/>
  <c r="B7" i="11"/>
  <c r="B8" i="11"/>
  <c r="B9" i="11"/>
  <c r="B10" i="11"/>
  <c r="B11" i="11"/>
  <c r="B12" i="11"/>
  <c r="B13" i="11"/>
  <c r="B14" i="11"/>
  <c r="Q27" i="16"/>
  <c r="Q35" i="16"/>
  <c r="Q34" i="16"/>
  <c r="Q33" i="16"/>
  <c r="Q32" i="16"/>
  <c r="Q31" i="16"/>
  <c r="Q30" i="16"/>
  <c r="C16" i="16"/>
  <c r="C15" i="16"/>
  <c r="C14" i="16"/>
  <c r="C13" i="16"/>
  <c r="C12" i="16"/>
  <c r="C11" i="16"/>
  <c r="C10" i="16"/>
  <c r="C9" i="16"/>
  <c r="C8" i="16"/>
  <c r="B7" i="16" l="1"/>
  <c r="J7" i="17" l="1"/>
  <c r="J8" i="17"/>
  <c r="J9" i="17"/>
  <c r="J7" i="9"/>
  <c r="E19" i="9" l="1"/>
  <c r="F27" i="7"/>
  <c r="J27" i="7"/>
  <c r="F28" i="7"/>
  <c r="J28" i="7"/>
  <c r="F29" i="7"/>
  <c r="J29" i="7"/>
  <c r="F30" i="7"/>
  <c r="J30" i="7"/>
  <c r="F31" i="7"/>
  <c r="J31" i="7"/>
  <c r="F32" i="7"/>
  <c r="J32" i="7"/>
  <c r="F33" i="7"/>
  <c r="H33" i="7"/>
  <c r="J33" i="7"/>
  <c r="F34" i="7"/>
  <c r="H34" i="7"/>
  <c r="J34" i="7"/>
  <c r="F35" i="7"/>
  <c r="H35" i="7"/>
  <c r="J35" i="7"/>
  <c r="F26" i="7"/>
  <c r="J26" i="7"/>
  <c r="C27" i="7"/>
  <c r="C28" i="7"/>
  <c r="C29" i="7"/>
  <c r="C30" i="7"/>
  <c r="C31" i="7"/>
  <c r="C32" i="7"/>
  <c r="C33" i="7"/>
  <c r="C34" i="7"/>
  <c r="C35" i="7"/>
  <c r="C26" i="7"/>
  <c r="Q31" i="11" l="1"/>
  <c r="S73" i="7"/>
  <c r="N73" i="7"/>
  <c r="I7" i="9"/>
  <c r="H27" i="7" s="1"/>
  <c r="L1" i="9"/>
  <c r="AA13" i="7"/>
  <c r="L1" i="17" s="1"/>
  <c r="C7" i="16"/>
  <c r="H73" i="7"/>
  <c r="D27" i="16" l="1"/>
  <c r="D27" i="11"/>
  <c r="Q30" i="11"/>
  <c r="AG19" i="7" s="1"/>
  <c r="M75" i="7" s="1"/>
  <c r="Q34" i="11"/>
  <c r="Q33" i="11"/>
  <c r="AF36" i="7"/>
  <c r="AC36" i="7"/>
  <c r="W36" i="7"/>
  <c r="U36" i="7"/>
  <c r="S36" i="7"/>
  <c r="Q36" i="7"/>
  <c r="R73" i="7"/>
  <c r="M73" i="7"/>
  <c r="AG64" i="7"/>
  <c r="O50" i="7"/>
  <c r="K50" i="7"/>
  <c r="H18" i="9" l="1"/>
  <c r="B26" i="16"/>
  <c r="B25" i="16"/>
  <c r="B24" i="16"/>
  <c r="B23" i="16"/>
  <c r="B22" i="16"/>
  <c r="B21" i="16"/>
  <c r="C15" i="17" l="1"/>
  <c r="C14" i="17"/>
  <c r="C13" i="17"/>
  <c r="C12" i="17"/>
  <c r="C11" i="17"/>
  <c r="C10" i="17"/>
  <c r="C9" i="17"/>
  <c r="C8" i="17"/>
  <c r="C7" i="17"/>
  <c r="C6" i="17"/>
  <c r="E16" i="17"/>
  <c r="I15" i="17"/>
  <c r="L35" i="7" s="1"/>
  <c r="H15" i="17"/>
  <c r="J15" i="17" s="1"/>
  <c r="I14" i="17"/>
  <c r="L34" i="7" s="1"/>
  <c r="H14" i="17"/>
  <c r="J14" i="17" s="1"/>
  <c r="J13" i="17"/>
  <c r="I13" i="17"/>
  <c r="L33" i="7" s="1"/>
  <c r="H13" i="17"/>
  <c r="I12" i="17"/>
  <c r="L32" i="7" s="1"/>
  <c r="H12" i="17"/>
  <c r="J12" i="17" s="1"/>
  <c r="I11" i="17"/>
  <c r="L31" i="7" s="1"/>
  <c r="H11" i="17"/>
  <c r="J11" i="17" s="1"/>
  <c r="I10" i="17"/>
  <c r="L30" i="7" s="1"/>
  <c r="H10" i="17"/>
  <c r="J10" i="17" s="1"/>
  <c r="I9" i="17"/>
  <c r="L29" i="7" s="1"/>
  <c r="H9" i="17"/>
  <c r="I8" i="17"/>
  <c r="L28" i="7" s="1"/>
  <c r="H8" i="17"/>
  <c r="I7" i="17"/>
  <c r="L27" i="7" s="1"/>
  <c r="H7" i="17"/>
  <c r="I6" i="17"/>
  <c r="L26" i="7" s="1"/>
  <c r="H6" i="17"/>
  <c r="J6" i="17" s="1"/>
  <c r="E2" i="17"/>
  <c r="AH19" i="7"/>
  <c r="R75" i="7" s="1"/>
  <c r="P27" i="16"/>
  <c r="O27" i="16"/>
  <c r="N27" i="16"/>
  <c r="M27" i="16"/>
  <c r="L27" i="16"/>
  <c r="K27" i="16"/>
  <c r="J27" i="16"/>
  <c r="I27" i="16"/>
  <c r="H27" i="16"/>
  <c r="G27" i="16"/>
  <c r="F27" i="16"/>
  <c r="E27" i="16"/>
  <c r="Q26" i="16"/>
  <c r="Q25" i="16"/>
  <c r="Q24" i="16"/>
  <c r="Q23" i="16"/>
  <c r="Q22" i="16"/>
  <c r="Q21" i="16"/>
  <c r="AA20" i="7" s="1"/>
  <c r="P17" i="16"/>
  <c r="O17" i="16"/>
  <c r="N17" i="16"/>
  <c r="M17" i="16"/>
  <c r="L17" i="16"/>
  <c r="K17" i="16"/>
  <c r="J17" i="16"/>
  <c r="I17" i="16"/>
  <c r="I28" i="16" s="1"/>
  <c r="H17" i="16"/>
  <c r="G17" i="16"/>
  <c r="F17" i="16"/>
  <c r="Q16" i="16"/>
  <c r="B16" i="16"/>
  <c r="Q15" i="16"/>
  <c r="B15" i="16"/>
  <c r="Q14" i="16"/>
  <c r="B14" i="16"/>
  <c r="Q13" i="16"/>
  <c r="B13" i="16"/>
  <c r="Q12" i="16"/>
  <c r="B12" i="16"/>
  <c r="Q11" i="16"/>
  <c r="B11" i="16"/>
  <c r="Q10" i="16"/>
  <c r="B10" i="16"/>
  <c r="Q9" i="16"/>
  <c r="B9" i="16"/>
  <c r="Q8" i="16"/>
  <c r="B8" i="16"/>
  <c r="Q7" i="16"/>
  <c r="C2" i="16"/>
  <c r="E17" i="11"/>
  <c r="C7" i="11"/>
  <c r="B16" i="11"/>
  <c r="B15" i="11"/>
  <c r="C2" i="11"/>
  <c r="E2" i="9"/>
  <c r="L28" i="16" l="1"/>
  <c r="M28" i="16"/>
  <c r="F28" i="16"/>
  <c r="N28" i="16"/>
  <c r="E28" i="16"/>
  <c r="I16" i="17"/>
  <c r="J16" i="17"/>
  <c r="Q17" i="16"/>
  <c r="G28" i="16"/>
  <c r="O28" i="16"/>
  <c r="H28" i="16"/>
  <c r="P28" i="16"/>
  <c r="J28" i="16"/>
  <c r="AA19" i="7"/>
  <c r="K28" i="16"/>
  <c r="Q28" i="16" l="1"/>
  <c r="P27" i="11" l="1"/>
  <c r="O27" i="11"/>
  <c r="N27" i="11"/>
  <c r="M27" i="11"/>
  <c r="L27" i="11"/>
  <c r="K27" i="11"/>
  <c r="J27" i="11"/>
  <c r="I27" i="11"/>
  <c r="H27" i="11"/>
  <c r="G27" i="11"/>
  <c r="F27" i="11"/>
  <c r="E27" i="11"/>
  <c r="E28" i="11" s="1"/>
  <c r="Q26" i="11"/>
  <c r="Q25" i="11"/>
  <c r="Q35" i="11" s="1"/>
  <c r="Q24" i="11"/>
  <c r="Q23" i="11"/>
  <c r="Q22" i="11"/>
  <c r="Q21" i="11"/>
  <c r="Q32" i="11" s="1"/>
  <c r="P17" i="11"/>
  <c r="O17" i="11"/>
  <c r="N17" i="11"/>
  <c r="M17" i="11"/>
  <c r="L17" i="11"/>
  <c r="K17" i="11"/>
  <c r="J17" i="11"/>
  <c r="I17" i="11"/>
  <c r="H17" i="11"/>
  <c r="G17" i="11"/>
  <c r="G28" i="11" s="1"/>
  <c r="F17" i="11"/>
  <c r="Q16" i="11"/>
  <c r="Q15" i="11"/>
  <c r="Q14" i="11"/>
  <c r="Q13" i="11"/>
  <c r="Q12" i="11"/>
  <c r="Q11" i="11"/>
  <c r="Q10" i="11"/>
  <c r="Q9" i="11"/>
  <c r="Q8" i="11"/>
  <c r="Q7" i="11"/>
  <c r="L16" i="9"/>
  <c r="I15" i="9"/>
  <c r="H15" i="9"/>
  <c r="J15" i="9" s="1"/>
  <c r="K15" i="9" s="1"/>
  <c r="I14" i="9"/>
  <c r="H14" i="9"/>
  <c r="J14" i="9" s="1"/>
  <c r="K14" i="9" s="1"/>
  <c r="I13" i="9"/>
  <c r="H13" i="9"/>
  <c r="J13" i="9" s="1"/>
  <c r="K13" i="9" s="1"/>
  <c r="I12" i="9"/>
  <c r="H32" i="7" s="1"/>
  <c r="H12" i="9"/>
  <c r="J12" i="9" s="1"/>
  <c r="K12" i="9" s="1"/>
  <c r="I11" i="9"/>
  <c r="H31" i="7" s="1"/>
  <c r="H11" i="9"/>
  <c r="J11" i="9" s="1"/>
  <c r="K11" i="9" s="1"/>
  <c r="I10" i="9"/>
  <c r="H30" i="7" s="1"/>
  <c r="H10" i="9"/>
  <c r="J10" i="9" s="1"/>
  <c r="K10" i="9" s="1"/>
  <c r="I9" i="9"/>
  <c r="H29" i="7" s="1"/>
  <c r="H9" i="9"/>
  <c r="J9" i="9" s="1"/>
  <c r="K9" i="9" s="1"/>
  <c r="I8" i="9"/>
  <c r="H28" i="7" s="1"/>
  <c r="H8" i="9"/>
  <c r="J8" i="9" s="1"/>
  <c r="K8" i="9" s="1"/>
  <c r="H7" i="9"/>
  <c r="I6" i="9"/>
  <c r="H26" i="7" s="1"/>
  <c r="H6" i="9"/>
  <c r="J6" i="9" s="1"/>
  <c r="K6" i="9" s="1"/>
  <c r="K6" i="17" s="1"/>
  <c r="L6" i="17" s="1"/>
  <c r="D19" i="9" l="1"/>
  <c r="I19" i="7"/>
  <c r="K7" i="9"/>
  <c r="K7" i="17" s="1"/>
  <c r="L7" i="17" s="1"/>
  <c r="N28" i="11"/>
  <c r="K14" i="17"/>
  <c r="L14" i="17" s="1"/>
  <c r="K10" i="17"/>
  <c r="L10" i="17" s="1"/>
  <c r="K11" i="17"/>
  <c r="L11" i="17" s="1"/>
  <c r="K15" i="17"/>
  <c r="L15" i="17" s="1"/>
  <c r="K9" i="17"/>
  <c r="L9" i="17" s="1"/>
  <c r="K13" i="17"/>
  <c r="L13" i="17" s="1"/>
  <c r="K8" i="17"/>
  <c r="L8" i="17" s="1"/>
  <c r="L16" i="17" s="1"/>
  <c r="L18" i="17" s="1"/>
  <c r="K12" i="17"/>
  <c r="L12" i="17" s="1"/>
  <c r="F28" i="11"/>
  <c r="W20" i="7"/>
  <c r="I16" i="9"/>
  <c r="L18" i="9"/>
  <c r="I20" i="7" s="1"/>
  <c r="K28" i="11"/>
  <c r="P28" i="11"/>
  <c r="O28" i="11"/>
  <c r="M28" i="11"/>
  <c r="L28" i="11"/>
  <c r="J28" i="11"/>
  <c r="I28" i="11"/>
  <c r="H28" i="11"/>
  <c r="Q17" i="11"/>
  <c r="Q27" i="11"/>
  <c r="W19" i="7" s="1"/>
  <c r="J16" i="9"/>
  <c r="K16" i="9" s="1"/>
  <c r="M18" i="9" l="1"/>
  <c r="Q28" i="11"/>
  <c r="M19" i="7" l="1"/>
  <c r="K16" i="17"/>
  <c r="L36" i="7"/>
  <c r="J36" i="7"/>
  <c r="H36" i="7"/>
  <c r="F36" i="7"/>
  <c r="M18" i="17" l="1"/>
</calcChain>
</file>

<file path=xl/comments1.xml><?xml version="1.0" encoding="utf-8"?>
<comments xmlns="http://schemas.openxmlformats.org/spreadsheetml/2006/main">
  <authors>
    <author>作成者</author>
  </authors>
  <commentList>
    <comment ref="AG3" authorId="0" shapeId="0">
      <text>
        <r>
          <rPr>
            <b/>
            <sz val="9"/>
            <color indexed="81"/>
            <rFont val="MS P ゴシック"/>
            <family val="3"/>
            <charset val="128"/>
          </rPr>
          <t>提出の都度、更新すする。</t>
        </r>
      </text>
    </comment>
    <comment ref="AB7" authorId="0" shapeId="0">
      <text>
        <r>
          <rPr>
            <b/>
            <sz val="9"/>
            <color indexed="81"/>
            <rFont val="MS P ゴシック"/>
            <family val="3"/>
            <charset val="128"/>
          </rPr>
          <t>１３ケタ</t>
        </r>
      </text>
    </comment>
    <comment ref="K13" authorId="0" shapeId="0">
      <text>
        <r>
          <rPr>
            <b/>
            <sz val="9"/>
            <color indexed="81"/>
            <rFont val="MS P ゴシック"/>
            <family val="3"/>
            <charset val="128"/>
          </rPr>
          <t>令和○年→R○</t>
        </r>
      </text>
    </comment>
    <comment ref="AA13" authorId="0" shapeId="0">
      <text>
        <r>
          <rPr>
            <b/>
            <sz val="9"/>
            <color indexed="81"/>
            <rFont val="MS P ゴシック"/>
            <family val="3"/>
            <charset val="128"/>
          </rPr>
          <t>現状＋５年</t>
        </r>
      </text>
    </comment>
    <comment ref="C14" authorId="0" shapeId="0">
      <text>
        <r>
          <rPr>
            <b/>
            <sz val="9"/>
            <color indexed="81"/>
            <rFont val="MS P ゴシック"/>
            <family val="3"/>
            <charset val="128"/>
          </rPr>
          <t>当てはまる類型の□を☑印に替える。</t>
        </r>
      </text>
    </comment>
    <comment ref="P14" authorId="0" shapeId="0">
      <text>
        <r>
          <rPr>
            <b/>
            <sz val="9"/>
            <color indexed="81"/>
            <rFont val="MS P ゴシック"/>
            <family val="3"/>
            <charset val="128"/>
          </rPr>
          <t>複数の類型を選択した場合はチェック☑印に替える。</t>
        </r>
      </text>
    </comment>
    <comment ref="S14" authorId="0" shapeId="0">
      <text>
        <r>
          <rPr>
            <b/>
            <sz val="9"/>
            <color indexed="81"/>
            <rFont val="MS P ゴシック"/>
            <family val="3"/>
            <charset val="128"/>
          </rPr>
          <t>当てはまる類型の□を☑印に替える。</t>
        </r>
      </text>
    </comment>
    <comment ref="AF14" authorId="0" shapeId="0">
      <text>
        <r>
          <rPr>
            <b/>
            <sz val="9"/>
            <color indexed="81"/>
            <rFont val="MS P ゴシック"/>
            <family val="3"/>
            <charset val="128"/>
          </rPr>
          <t>複数の類型を選択した場合はチェック☑印に替える。</t>
        </r>
      </text>
    </comment>
    <comment ref="C15" authorId="0" shapeId="0">
      <text>
        <r>
          <rPr>
            <b/>
            <sz val="9"/>
            <color indexed="81"/>
            <rFont val="MS P ゴシック"/>
            <family val="3"/>
            <charset val="128"/>
          </rPr>
          <t>当てはまる類型の□を☑印に替える。</t>
        </r>
      </text>
    </comment>
    <comment ref="S15" authorId="0" shapeId="0">
      <text>
        <r>
          <rPr>
            <b/>
            <sz val="9"/>
            <color indexed="81"/>
            <rFont val="MS P ゴシック"/>
            <family val="3"/>
            <charset val="128"/>
          </rPr>
          <t>当てはまる類型の□を☑印に替える。</t>
        </r>
      </text>
    </comment>
    <comment ref="C16" authorId="0" shapeId="0">
      <text>
        <r>
          <rPr>
            <b/>
            <sz val="9"/>
            <color indexed="81"/>
            <rFont val="MS P ゴシック"/>
            <family val="3"/>
            <charset val="128"/>
          </rPr>
          <t>当てはまる類型の□を☑印に替える。</t>
        </r>
      </text>
    </comment>
    <comment ref="S16" authorId="0" shapeId="0">
      <text>
        <r>
          <rPr>
            <b/>
            <sz val="9"/>
            <color indexed="81"/>
            <rFont val="MS P ゴシック"/>
            <family val="3"/>
            <charset val="128"/>
          </rPr>
          <t>当てはまる類型の□を☑印に替える。</t>
        </r>
      </text>
    </comment>
    <comment ref="M20" authorId="0" shapeId="0">
      <text>
        <r>
          <rPr>
            <b/>
            <sz val="9"/>
            <color indexed="81"/>
            <rFont val="MS P ゴシック"/>
            <family val="3"/>
            <charset val="128"/>
          </rPr>
          <t>姫路市の基本構想における所得水準430万円以上であること。</t>
        </r>
      </text>
    </comment>
    <comment ref="C23" authorId="0" shapeId="0">
      <text>
        <r>
          <rPr>
            <b/>
            <sz val="9"/>
            <color indexed="81"/>
            <rFont val="MS P ゴシック"/>
            <family val="3"/>
            <charset val="128"/>
          </rPr>
          <t xml:space="preserve">部分作業受託等、附帯事業がある場合は右欄（２）へ記載してください。
</t>
        </r>
      </text>
    </comment>
    <comment ref="AC24" authorId="0" shapeId="0">
      <text>
        <r>
          <rPr>
            <b/>
            <sz val="9"/>
            <color indexed="81"/>
            <rFont val="MS P ゴシック"/>
            <family val="3"/>
            <charset val="128"/>
          </rPr>
          <t>所得試算表にて該当する部分作業受託、体験事業売上、農家レストラン売上等の粗収益を記入。</t>
        </r>
      </text>
    </comment>
    <comment ref="AF24" authorId="0" shapeId="0">
      <text>
        <r>
          <rPr>
            <b/>
            <sz val="9"/>
            <color indexed="81"/>
            <rFont val="MS P ゴシック"/>
            <family val="3"/>
            <charset val="128"/>
          </rPr>
          <t>所得試算表にて該当する部分作業受託、体験事業売上、農家レストラン売上等の粗収益を記入。</t>
        </r>
      </text>
    </comment>
    <comment ref="F41" authorId="0" shapeId="0">
      <text>
        <r>
          <rPr>
            <b/>
            <sz val="9"/>
            <color indexed="81"/>
            <rFont val="MS P ゴシック"/>
            <family val="3"/>
            <charset val="128"/>
          </rPr>
          <t>市外の農地がある場合は国または県での広域認定となります。</t>
        </r>
      </text>
    </comment>
    <comment ref="J41" authorId="0" shapeId="0">
      <text>
        <r>
          <rPr>
            <b/>
            <sz val="9"/>
            <color indexed="81"/>
            <rFont val="MS P ゴシック"/>
            <family val="3"/>
            <charset val="128"/>
          </rPr>
          <t>地目は田・畑が基本ですが、農産物の生産がある場合は、雑種地等も記載可能です。</t>
        </r>
      </text>
    </comment>
    <comment ref="W41" authorId="0" shapeId="0">
      <text>
        <r>
          <rPr>
            <b/>
            <sz val="9"/>
            <color indexed="81"/>
            <rFont val="MS P ゴシック"/>
            <family val="3"/>
            <charset val="128"/>
          </rPr>
          <t>市外の農地がある場合は国または県での広域認定となります。</t>
        </r>
      </text>
    </comment>
    <comment ref="C46" authorId="0" shapeId="0">
      <text>
        <r>
          <rPr>
            <b/>
            <sz val="9"/>
            <color indexed="81"/>
            <rFont val="MS P ゴシック"/>
            <family val="3"/>
            <charset val="128"/>
          </rPr>
          <t>農地法第３条及び農地中間管理事業（利用権）での貸借権設定面積の合計を記入。</t>
        </r>
      </text>
    </comment>
    <comment ref="C48" authorId="0" shapeId="0">
      <text>
        <r>
          <rPr>
            <b/>
            <sz val="9"/>
            <color indexed="81"/>
            <rFont val="MS P ゴシック"/>
            <family val="3"/>
            <charset val="128"/>
          </rPr>
          <t>特定農業作業受委託契約を締結した全作業受託の面積を記入（所有地・借入地以外の合計）。部分作業受託は含めません。</t>
        </r>
      </text>
    </comment>
    <comment ref="C67" authorId="0" shapeId="0">
      <text>
        <r>
          <rPr>
            <b/>
            <sz val="9"/>
            <color indexed="81"/>
            <rFont val="MS P ゴシック"/>
            <family val="3"/>
            <charset val="128"/>
          </rPr>
          <t>「労働現状」の月別の役員を記入してください。</t>
        </r>
      </text>
    </comment>
    <comment ref="M67" authorId="0" shapeId="0">
      <text>
        <r>
          <rPr>
            <b/>
            <sz val="9"/>
            <color indexed="81"/>
            <rFont val="MS P ゴシック"/>
            <family val="3"/>
            <charset val="128"/>
          </rPr>
          <t>①の（２）の数値と一致するよう選択。</t>
        </r>
      </text>
    </comment>
    <comment ref="N67" authorId="0" shapeId="0">
      <text>
        <r>
          <rPr>
            <b/>
            <sz val="9"/>
            <color indexed="81"/>
            <rFont val="MS P ゴシック"/>
            <family val="3"/>
            <charset val="128"/>
          </rPr>
          <t>シート「労働現状」から該当者分を転記する。</t>
        </r>
      </text>
    </comment>
    <comment ref="R67" authorId="0" shapeId="0">
      <text>
        <r>
          <rPr>
            <b/>
            <sz val="9"/>
            <color indexed="81"/>
            <rFont val="MS P ゴシック"/>
            <family val="3"/>
            <charset val="128"/>
          </rPr>
          <t>①の（２）の数値と一致するよう選択。</t>
        </r>
      </text>
    </comment>
    <comment ref="S67" authorId="0" shapeId="0">
      <text>
        <r>
          <rPr>
            <b/>
            <sz val="9"/>
            <color indexed="81"/>
            <rFont val="MS P ゴシック"/>
            <family val="3"/>
            <charset val="128"/>
          </rPr>
          <t>シート「労働現状」から該当者分を転記する。</t>
        </r>
      </text>
    </comment>
    <comment ref="C68" authorId="0" shapeId="0">
      <text>
        <r>
          <rPr>
            <b/>
            <sz val="9"/>
            <color indexed="81"/>
            <rFont val="MS P ゴシック"/>
            <family val="3"/>
            <charset val="128"/>
          </rPr>
          <t>「労働現状」の月別の役員を記入してください。</t>
        </r>
      </text>
    </comment>
    <comment ref="M68" authorId="0" shapeId="0">
      <text>
        <r>
          <rPr>
            <b/>
            <sz val="9"/>
            <color indexed="81"/>
            <rFont val="MS P ゴシック"/>
            <family val="3"/>
            <charset val="128"/>
          </rPr>
          <t>①の（２）の数値と一致するよう選択。</t>
        </r>
      </text>
    </comment>
    <comment ref="N68" authorId="0" shapeId="0">
      <text>
        <r>
          <rPr>
            <b/>
            <sz val="9"/>
            <color indexed="81"/>
            <rFont val="MS P ゴシック"/>
            <family val="3"/>
            <charset val="128"/>
          </rPr>
          <t>シート「労働現状」から該当者分を転記する。</t>
        </r>
      </text>
    </comment>
    <comment ref="R68" authorId="0" shapeId="0">
      <text>
        <r>
          <rPr>
            <b/>
            <sz val="9"/>
            <color indexed="81"/>
            <rFont val="MS P ゴシック"/>
            <family val="3"/>
            <charset val="128"/>
          </rPr>
          <t>①の（２）の数値と一致するよう選択。</t>
        </r>
      </text>
    </comment>
    <comment ref="S68" authorId="0" shapeId="0">
      <text>
        <r>
          <rPr>
            <b/>
            <sz val="9"/>
            <color indexed="81"/>
            <rFont val="MS P ゴシック"/>
            <family val="3"/>
            <charset val="128"/>
          </rPr>
          <t>シート「労働現状」から該当者分を転記する。</t>
        </r>
      </text>
    </comment>
    <comment ref="C69" authorId="0" shapeId="0">
      <text>
        <r>
          <rPr>
            <b/>
            <sz val="9"/>
            <color indexed="81"/>
            <rFont val="MS P ゴシック"/>
            <family val="3"/>
            <charset val="128"/>
          </rPr>
          <t>「労働現状」の月別の役員を記入してください。</t>
        </r>
      </text>
    </comment>
    <comment ref="M69" authorId="0" shapeId="0">
      <text>
        <r>
          <rPr>
            <b/>
            <sz val="9"/>
            <color indexed="81"/>
            <rFont val="MS P ゴシック"/>
            <family val="3"/>
            <charset val="128"/>
          </rPr>
          <t>①の（２）の数値と一致するよう選択。</t>
        </r>
      </text>
    </comment>
    <comment ref="N69" authorId="0" shapeId="0">
      <text>
        <r>
          <rPr>
            <b/>
            <sz val="9"/>
            <color indexed="81"/>
            <rFont val="MS P ゴシック"/>
            <family val="3"/>
            <charset val="128"/>
          </rPr>
          <t>シート「労働現状」から該当者分を転記する。</t>
        </r>
      </text>
    </comment>
    <comment ref="R69" authorId="0" shapeId="0">
      <text>
        <r>
          <rPr>
            <b/>
            <sz val="9"/>
            <color indexed="81"/>
            <rFont val="MS P ゴシック"/>
            <family val="3"/>
            <charset val="128"/>
          </rPr>
          <t>①の（２）の数値と一致するよう選択。</t>
        </r>
      </text>
    </comment>
    <comment ref="S69" authorId="0" shapeId="0">
      <text>
        <r>
          <rPr>
            <b/>
            <sz val="9"/>
            <color indexed="81"/>
            <rFont val="MS P ゴシック"/>
            <family val="3"/>
            <charset val="128"/>
          </rPr>
          <t>シート「労働現状」から該当者分を転記する。</t>
        </r>
      </text>
    </comment>
    <comment ref="C70" authorId="0" shapeId="0">
      <text>
        <r>
          <rPr>
            <b/>
            <sz val="9"/>
            <color indexed="81"/>
            <rFont val="MS P ゴシック"/>
            <family val="3"/>
            <charset val="128"/>
          </rPr>
          <t>「労働現状」の月別の役員を記入してください。</t>
        </r>
      </text>
    </comment>
    <comment ref="M70" authorId="0" shapeId="0">
      <text>
        <r>
          <rPr>
            <b/>
            <sz val="9"/>
            <color indexed="81"/>
            <rFont val="MS P ゴシック"/>
            <family val="3"/>
            <charset val="128"/>
          </rPr>
          <t>①の（２）の数値と一致するよう選択。</t>
        </r>
      </text>
    </comment>
    <comment ref="N70" authorId="0" shapeId="0">
      <text>
        <r>
          <rPr>
            <b/>
            <sz val="9"/>
            <color indexed="81"/>
            <rFont val="MS P ゴシック"/>
            <family val="3"/>
            <charset val="128"/>
          </rPr>
          <t>シート「労働現状」から該当者分を転記する。</t>
        </r>
      </text>
    </comment>
    <comment ref="R70" authorId="0" shapeId="0">
      <text>
        <r>
          <rPr>
            <b/>
            <sz val="9"/>
            <color indexed="81"/>
            <rFont val="MS P ゴシック"/>
            <family val="3"/>
            <charset val="128"/>
          </rPr>
          <t>①の（２）の数値と一致するよう選択。</t>
        </r>
      </text>
    </comment>
    <comment ref="S70" authorId="0" shapeId="0">
      <text>
        <r>
          <rPr>
            <b/>
            <sz val="9"/>
            <color indexed="81"/>
            <rFont val="MS P ゴシック"/>
            <family val="3"/>
            <charset val="128"/>
          </rPr>
          <t>シート「労働現状」から該当者分を転記する。</t>
        </r>
      </text>
    </comment>
    <comment ref="C71" authorId="0" shapeId="0">
      <text>
        <r>
          <rPr>
            <b/>
            <sz val="9"/>
            <color indexed="81"/>
            <rFont val="MS P ゴシック"/>
            <family val="3"/>
            <charset val="128"/>
          </rPr>
          <t>「労働現状」の月別の役員を記入してください。</t>
        </r>
      </text>
    </comment>
    <comment ref="M71" authorId="0" shapeId="0">
      <text>
        <r>
          <rPr>
            <b/>
            <sz val="9"/>
            <color indexed="81"/>
            <rFont val="MS P ゴシック"/>
            <family val="3"/>
            <charset val="128"/>
          </rPr>
          <t>①の（２）の数値と一致するよう選択。</t>
        </r>
      </text>
    </comment>
    <comment ref="N71" authorId="0" shapeId="0">
      <text>
        <r>
          <rPr>
            <b/>
            <sz val="9"/>
            <color indexed="81"/>
            <rFont val="MS P ゴシック"/>
            <family val="3"/>
            <charset val="128"/>
          </rPr>
          <t>シート「労働現状」から該当者分を転記する。</t>
        </r>
      </text>
    </comment>
    <comment ref="R71" authorId="0" shapeId="0">
      <text>
        <r>
          <rPr>
            <b/>
            <sz val="9"/>
            <color indexed="81"/>
            <rFont val="MS P ゴシック"/>
            <family val="3"/>
            <charset val="128"/>
          </rPr>
          <t>①の（２）の数値と一致するよう選択。</t>
        </r>
      </text>
    </comment>
    <comment ref="S71" authorId="0" shapeId="0">
      <text>
        <r>
          <rPr>
            <b/>
            <sz val="9"/>
            <color indexed="81"/>
            <rFont val="MS P ゴシック"/>
            <family val="3"/>
            <charset val="128"/>
          </rPr>
          <t>シート「労働現状」から該当者分を転記する。</t>
        </r>
      </text>
    </comment>
    <comment ref="C72" authorId="0" shapeId="0">
      <text>
        <r>
          <rPr>
            <b/>
            <sz val="9"/>
            <color indexed="81"/>
            <rFont val="MS P ゴシック"/>
            <family val="3"/>
            <charset val="128"/>
          </rPr>
          <t>「労働現状」の月別の役員を記入してください。</t>
        </r>
      </text>
    </comment>
    <comment ref="M72" authorId="0" shapeId="0">
      <text>
        <r>
          <rPr>
            <b/>
            <sz val="9"/>
            <color indexed="81"/>
            <rFont val="MS P ゴシック"/>
            <family val="3"/>
            <charset val="128"/>
          </rPr>
          <t>①の（２）の数値と一致するよう選択。</t>
        </r>
      </text>
    </comment>
    <comment ref="N72" authorId="0" shapeId="0">
      <text>
        <r>
          <rPr>
            <b/>
            <sz val="9"/>
            <color indexed="81"/>
            <rFont val="MS P ゴシック"/>
            <family val="3"/>
            <charset val="128"/>
          </rPr>
          <t>シート「労働現状」から該当者分を転記する。</t>
        </r>
      </text>
    </comment>
    <comment ref="R72" authorId="0" shapeId="0">
      <text>
        <r>
          <rPr>
            <b/>
            <sz val="9"/>
            <color indexed="81"/>
            <rFont val="MS P ゴシック"/>
            <family val="3"/>
            <charset val="128"/>
          </rPr>
          <t>①の（２）の数値と一致するよう選択。</t>
        </r>
      </text>
    </comment>
    <comment ref="S72" authorId="0" shapeId="0">
      <text>
        <r>
          <rPr>
            <b/>
            <sz val="9"/>
            <color indexed="81"/>
            <rFont val="MS P ゴシック"/>
            <family val="3"/>
            <charset val="128"/>
          </rPr>
          <t>シート「労働現状」から該当者分を転記する。</t>
        </r>
      </text>
    </comment>
  </commentList>
</comments>
</file>

<file path=xl/comments2.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E4" authorId="0" shapeId="0">
      <text>
        <r>
          <rPr>
            <b/>
            <sz val="9"/>
            <color indexed="81"/>
            <rFont val="MS P ゴシック"/>
            <family val="3"/>
            <charset val="128"/>
          </rPr>
          <t>部分作業の場合は「'(●●)」aと記載し、集計の対象としない。</t>
        </r>
      </text>
    </comment>
    <comment ref="F4" authorId="0" shapeId="0">
      <text>
        <r>
          <rPr>
            <b/>
            <sz val="9"/>
            <color indexed="81"/>
            <rFont val="MS P ゴシック"/>
            <family val="3"/>
            <charset val="128"/>
          </rPr>
          <t>部分作業受託の場合は入力不要。</t>
        </r>
      </text>
    </comment>
    <comment ref="J4" authorId="0" shapeId="0">
      <text>
        <r>
          <rPr>
            <b/>
            <sz val="9"/>
            <color indexed="81"/>
            <rFont val="MS P ゴシック"/>
            <family val="3"/>
            <charset val="128"/>
          </rPr>
          <t>部分作業受託の場合は合計額を手入力。</t>
        </r>
      </text>
    </comment>
    <comment ref="L4" authorId="0" shapeId="0">
      <text>
        <r>
          <rPr>
            <b/>
            <sz val="9"/>
            <color indexed="81"/>
            <rFont val="MS P ゴシック"/>
            <family val="3"/>
            <charset val="128"/>
          </rPr>
          <t>部分作業受託の場合は合計額を手入力。</t>
        </r>
      </text>
    </comment>
    <comment ref="L6" authorId="0" shapeId="0">
      <text>
        <r>
          <rPr>
            <b/>
            <sz val="9"/>
            <color indexed="81"/>
            <rFont val="MS P ゴシック"/>
            <family val="3"/>
            <charset val="128"/>
          </rPr>
          <t>確定申告ベースで直近年の実績値（所得）を記入してください。</t>
        </r>
      </text>
    </comment>
    <comment ref="L7" authorId="0" shapeId="0">
      <text>
        <r>
          <rPr>
            <b/>
            <sz val="9"/>
            <color indexed="81"/>
            <rFont val="MS P ゴシック"/>
            <family val="3"/>
            <charset val="128"/>
          </rPr>
          <t>確定申告ベースで直近年の実績値（所得）を記入してください。</t>
        </r>
      </text>
    </comment>
    <comment ref="L8" authorId="0" shapeId="0">
      <text>
        <r>
          <rPr>
            <b/>
            <sz val="9"/>
            <color indexed="81"/>
            <rFont val="MS P ゴシック"/>
            <family val="3"/>
            <charset val="128"/>
          </rPr>
          <t>確定申告ベースで直近年の実績値（所得）を記入してください。</t>
        </r>
      </text>
    </comment>
    <comment ref="L9" authorId="0" shapeId="0">
      <text>
        <r>
          <rPr>
            <b/>
            <sz val="9"/>
            <color indexed="81"/>
            <rFont val="MS P ゴシック"/>
            <family val="3"/>
            <charset val="128"/>
          </rPr>
          <t>確定申告ベースで直近年の実績値（所得）を記入してください。</t>
        </r>
      </text>
    </comment>
    <comment ref="L10" authorId="0" shapeId="0">
      <text>
        <r>
          <rPr>
            <b/>
            <sz val="9"/>
            <color indexed="81"/>
            <rFont val="MS P ゴシック"/>
            <family val="3"/>
            <charset val="128"/>
          </rPr>
          <t>確定申告ベースで直近年の実績値（所得）を記入してください。</t>
        </r>
      </text>
    </comment>
    <comment ref="L11" authorId="0" shapeId="0">
      <text>
        <r>
          <rPr>
            <b/>
            <sz val="9"/>
            <color indexed="81"/>
            <rFont val="MS P ゴシック"/>
            <family val="3"/>
            <charset val="128"/>
          </rPr>
          <t>確定申告ベースで直近年の実績値（所得）を記入してください。</t>
        </r>
      </text>
    </comment>
    <comment ref="L12" authorId="0" shapeId="0">
      <text>
        <r>
          <rPr>
            <b/>
            <sz val="9"/>
            <color indexed="81"/>
            <rFont val="MS P ゴシック"/>
            <family val="3"/>
            <charset val="128"/>
          </rPr>
          <t>確定申告ベースで直近年の実績値（所得）を記入してください。</t>
        </r>
      </text>
    </comment>
    <comment ref="L13" authorId="0" shapeId="0">
      <text>
        <r>
          <rPr>
            <b/>
            <sz val="9"/>
            <color indexed="81"/>
            <rFont val="MS P ゴシック"/>
            <family val="3"/>
            <charset val="128"/>
          </rPr>
          <t>確定申告ベースで直近年の実績値（所得）を記入してください。</t>
        </r>
      </text>
    </comment>
    <comment ref="L14" authorId="0" shapeId="0">
      <text>
        <r>
          <rPr>
            <b/>
            <sz val="9"/>
            <color indexed="81"/>
            <rFont val="MS P ゴシック"/>
            <family val="3"/>
            <charset val="128"/>
          </rPr>
          <t>確定申告ベースで直近年の実績値（所得）を記入してください。</t>
        </r>
      </text>
    </comment>
    <comment ref="L15" authorId="0" shapeId="0">
      <text>
        <r>
          <rPr>
            <b/>
            <sz val="9"/>
            <color indexed="81"/>
            <rFont val="MS P ゴシック"/>
            <family val="3"/>
            <charset val="128"/>
          </rPr>
          <t>確定申告ベースで直近年の実績値（所得）を記入してください。</t>
        </r>
      </text>
    </comment>
    <comment ref="D18" authorId="0" shapeId="0">
      <text>
        <r>
          <rPr>
            <b/>
            <sz val="9"/>
            <color indexed="81"/>
            <rFont val="MS P ゴシック"/>
            <family val="3"/>
            <charset val="128"/>
          </rPr>
          <t>直近1年の確定申告書類又は決算書から数値を手入力する。法人の場合は、農業事業における役員報酬の戻入が可能であるため、決算書をもとに「法人所得水準の算出（別添）」を作成のうえ、手入力する。</t>
        </r>
      </text>
    </comment>
  </commentList>
</comments>
</file>

<file path=xl/comments3.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F4" authorId="0" shapeId="0">
      <text>
        <r>
          <rPr>
            <b/>
            <sz val="9"/>
            <color indexed="81"/>
            <rFont val="MS P ゴシック"/>
            <family val="3"/>
            <charset val="128"/>
          </rPr>
          <t>部分作業受託の場合は入力不要。</t>
        </r>
      </text>
    </comment>
    <comment ref="K6" authorId="0" shapeId="0">
      <text>
        <r>
          <rPr>
            <b/>
            <sz val="9"/>
            <color indexed="81"/>
            <rFont val="MS P ゴシック"/>
            <family val="3"/>
            <charset val="128"/>
          </rPr>
          <t>所得率は現状と同じ値で検討してください。それ以外とするときは理由を考えておいてください。</t>
        </r>
      </text>
    </comment>
    <comment ref="K7" authorId="0" shapeId="0">
      <text>
        <r>
          <rPr>
            <b/>
            <sz val="9"/>
            <color indexed="81"/>
            <rFont val="MS P ゴシック"/>
            <family val="3"/>
            <charset val="128"/>
          </rPr>
          <t>所得率は現状と同じ値で検討してください。それ以外とするときは理由を考えておいてください。</t>
        </r>
      </text>
    </comment>
    <comment ref="K8" authorId="0" shapeId="0">
      <text>
        <r>
          <rPr>
            <b/>
            <sz val="9"/>
            <color indexed="81"/>
            <rFont val="MS P ゴシック"/>
            <family val="3"/>
            <charset val="128"/>
          </rPr>
          <t>所得率は現状と同じ値で検討してください。それ以外とするときは理由を考えておいてください。</t>
        </r>
      </text>
    </comment>
    <comment ref="K9" authorId="0" shapeId="0">
      <text>
        <r>
          <rPr>
            <b/>
            <sz val="9"/>
            <color indexed="81"/>
            <rFont val="MS P ゴシック"/>
            <family val="3"/>
            <charset val="128"/>
          </rPr>
          <t>所得率は現状と同じ値で検討してください。それ以外とするときは理由を考えておいてください。</t>
        </r>
      </text>
    </comment>
    <comment ref="K10" authorId="0" shapeId="0">
      <text>
        <r>
          <rPr>
            <b/>
            <sz val="9"/>
            <color indexed="81"/>
            <rFont val="MS P ゴシック"/>
            <family val="3"/>
            <charset val="128"/>
          </rPr>
          <t>所得率は現状と同じ値で検討してください。それ以外とするときは理由を考えておいてください。</t>
        </r>
      </text>
    </comment>
    <comment ref="K11" authorId="0" shapeId="0">
      <text>
        <r>
          <rPr>
            <b/>
            <sz val="9"/>
            <color indexed="81"/>
            <rFont val="MS P ゴシック"/>
            <family val="3"/>
            <charset val="128"/>
          </rPr>
          <t>所得率は現状と同じ値で検討してください。それ以外とするときは理由を考えておいてください。</t>
        </r>
      </text>
    </comment>
    <comment ref="K12" authorId="0" shapeId="0">
      <text>
        <r>
          <rPr>
            <b/>
            <sz val="9"/>
            <color indexed="81"/>
            <rFont val="MS P ゴシック"/>
            <family val="3"/>
            <charset val="128"/>
          </rPr>
          <t>所得率は現状と同じ値で検討してください。それ以外とするときは理由を考えておいてください。</t>
        </r>
      </text>
    </comment>
    <comment ref="K13" authorId="0" shapeId="0">
      <text>
        <r>
          <rPr>
            <b/>
            <sz val="9"/>
            <color indexed="81"/>
            <rFont val="MS P ゴシック"/>
            <family val="3"/>
            <charset val="128"/>
          </rPr>
          <t>所得率は現状と同じ値で検討してください。それ以外とするときは理由を考えておいてください。</t>
        </r>
      </text>
    </comment>
    <comment ref="K14" authorId="0" shapeId="0">
      <text>
        <r>
          <rPr>
            <b/>
            <sz val="9"/>
            <color indexed="81"/>
            <rFont val="MS P ゴシック"/>
            <family val="3"/>
            <charset val="128"/>
          </rPr>
          <t>所得率は現状と同じ値で検討してください。それ以外とするときは理由を考えておいてください。</t>
        </r>
      </text>
    </comment>
    <comment ref="K15"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4.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5.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6.xml><?xml version="1.0" encoding="utf-8"?>
<comments xmlns="http://schemas.openxmlformats.org/spreadsheetml/2006/main">
  <authors>
    <author>作成者</author>
  </authors>
  <commentList>
    <comment ref="H4" authorId="0" shapeId="0">
      <text>
        <r>
          <rPr>
            <b/>
            <sz val="9"/>
            <color indexed="81"/>
            <rFont val="MS P ゴシック"/>
            <family val="3"/>
            <charset val="128"/>
          </rPr>
          <t>目標に掲載した機械は別紙１にも「機械・施設名」等を記入する。</t>
        </r>
      </text>
    </comment>
  </commentList>
</comments>
</file>

<file path=xl/sharedStrings.xml><?xml version="1.0" encoding="utf-8"?>
<sst xmlns="http://schemas.openxmlformats.org/spreadsheetml/2006/main" count="609" uniqueCount="369">
  <si>
    <t>農業経営改善計画認定申請書</t>
  </si>
  <si>
    <t>農林水産大臣  殿</t>
  </si>
  <si>
    <t>フリガナ</t>
  </si>
  <si>
    <t>法人番号</t>
  </si>
  <si>
    <t>所在地</t>
  </si>
  <si>
    <t>地目</t>
  </si>
  <si>
    <t>都道府県名</t>
  </si>
  <si>
    <t>市町村名</t>
  </si>
  <si>
    <t>所有地</t>
  </si>
  <si>
    <t xml:space="preserve">  農業経営基盤強化促進法（昭和５５年法律第６５号）第１２条第１項の規定に基づき、次の農業経営改善計画の認定を申請します。</t>
    <phoneticPr fontId="4"/>
  </si>
  <si>
    <t>農　業　経　営　改　善　計　画</t>
    <phoneticPr fontId="4"/>
  </si>
  <si>
    <t>区   分</t>
    <phoneticPr fontId="4"/>
  </si>
  <si>
    <t>規　　模</t>
    <rPh sb="0" eb="1">
      <t>キ</t>
    </rPh>
    <rPh sb="3" eb="4">
      <t>ボ</t>
    </rPh>
    <phoneticPr fontId="4"/>
  </si>
  <si>
    <t>（１）営農類型</t>
    <rPh sb="3" eb="5">
      <t>エイノウ</t>
    </rPh>
    <rPh sb="5" eb="7">
      <t>ルイケイ</t>
    </rPh>
    <phoneticPr fontId="4"/>
  </si>
  <si>
    <t>（１）生産</t>
    <rPh sb="3" eb="5">
      <t>セイサン</t>
    </rPh>
    <phoneticPr fontId="4"/>
  </si>
  <si>
    <t>○○都道府県知事  殿</t>
    <phoneticPr fontId="4"/>
  </si>
  <si>
    <t>○○農政局長  殿</t>
    <rPh sb="2" eb="5">
      <t>ノウセイキョク</t>
    </rPh>
    <rPh sb="5" eb="6">
      <t>チョウ</t>
    </rPh>
    <phoneticPr fontId="4"/>
  </si>
  <si>
    <t>種　別</t>
    <rPh sb="0" eb="1">
      <t>シュ</t>
    </rPh>
    <rPh sb="2" eb="3">
      <t>ベツ</t>
    </rPh>
    <phoneticPr fontId="4"/>
  </si>
  <si>
    <t>（３）農用地及び農業生産施設</t>
    <rPh sb="3" eb="6">
      <t>ノウヨウチ</t>
    </rPh>
    <rPh sb="6" eb="7">
      <t>オヨ</t>
    </rPh>
    <rPh sb="8" eb="10">
      <t>ノウギョウ</t>
    </rPh>
    <rPh sb="10" eb="12">
      <t>セイサン</t>
    </rPh>
    <rPh sb="12" eb="14">
      <t>シセツ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</si>
  <si>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</si>
  <si>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</si>
  <si>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</si>
  <si>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</si>
  <si>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作目・部門名
（耕　　種）</t>
    <rPh sb="8" eb="9">
      <t>コウ</t>
    </rPh>
    <rPh sb="11" eb="12">
      <t>タネ</t>
    </rPh>
    <phoneticPr fontId="4"/>
  </si>
  <si>
    <t>作目・部門名
（畜　　産）</t>
    <rPh sb="8" eb="9">
      <t>チク</t>
    </rPh>
    <rPh sb="11" eb="12">
      <t>サン</t>
    </rPh>
    <phoneticPr fontId="4"/>
  </si>
  <si>
    <t>（２）農畜産物の加工・販売その他の
　関連・附帯事業（売上げ）</t>
    <phoneticPr fontId="4"/>
  </si>
  <si>
    <t>年間所得</t>
    <rPh sb="0" eb="2">
      <t>ネンカン</t>
    </rPh>
    <rPh sb="2" eb="4">
      <t>ショトク</t>
    </rPh>
    <phoneticPr fontId="4"/>
  </si>
  <si>
    <t>□酪  農 □肉用牛 □養  豚 □養  鶏 □養　蚕 □その他の畜産（　　　　　）</t>
    <phoneticPr fontId="4"/>
  </si>
  <si>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</si>
  <si>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</si>
  <si>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</si>
  <si>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</si>
  <si>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</si>
  <si>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</si>
  <si>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</si>
  <si>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</si>
  <si>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</si>
  <si>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</si>
  <si>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</si>
  <si>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</si>
  <si>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</si>
  <si>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人</t>
  </si>
  <si>
    <t>見通し</t>
  </si>
  <si>
    <t>数量</t>
    <rPh sb="0" eb="2">
      <t>スウリョウ</t>
    </rPh>
    <phoneticPr fontId="4"/>
  </si>
  <si>
    <r>
      <t>飼養頭数</t>
    </r>
    <r>
      <rPr>
        <sz val="9"/>
        <rFont val="ＭＳ 明朝"/>
        <family val="1"/>
        <charset val="128"/>
      </rPr>
      <t>（頭、羽）</t>
    </r>
    <phoneticPr fontId="4"/>
  </si>
  <si>
    <t>□複合経営</t>
    <rPh sb="1" eb="3">
      <t>フクゴウ</t>
    </rPh>
    <rPh sb="3" eb="5">
      <t>ケイエイ</t>
    </rPh>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</si>
  <si>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</si>
  <si>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</si>
  <si>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</si>
  <si>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</si>
  <si>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</si>
  <si>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</si>
  <si>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棟</t>
    <rPh sb="0" eb="1">
      <t>トウ</t>
    </rPh>
    <phoneticPr fontId="4"/>
  </si>
  <si>
    <t>㎡</t>
    <phoneticPr fontId="4"/>
  </si>
  <si>
    <t>経 営 面 積 合 計</t>
    <phoneticPr fontId="4"/>
  </si>
  <si>
    <t>個人・法人名</t>
    <phoneticPr fontId="4"/>
  </si>
  <si>
    <t>年間農業
従事時間</t>
    <rPh sb="7" eb="9">
      <t>ジカン</t>
    </rPh>
    <phoneticPr fontId="4"/>
  </si>
  <si>
    <t>□施設野菜 □果樹類 □花き・花木　□その他の作物（　　　）</t>
    <phoneticPr fontId="4"/>
  </si>
  <si>
    <t>時間</t>
    <rPh sb="0" eb="2">
      <t>ジカン</t>
    </rPh>
    <phoneticPr fontId="4"/>
  </si>
  <si>
    <t>①農業経営体の営農活動の現状及び目標</t>
    <rPh sb="12" eb="14">
      <t>ゲンジョウ</t>
    </rPh>
    <rPh sb="14" eb="15">
      <t>オヨ</t>
    </rPh>
    <rPh sb="16" eb="18">
      <t>モクヒョウ</t>
    </rPh>
    <phoneticPr fontId="4"/>
  </si>
  <si>
    <t>②農業経営の規模拡大に関する現状及び目標</t>
    <rPh sb="8" eb="10">
      <t>カクダイ</t>
    </rPh>
    <rPh sb="14" eb="16">
      <t>ゲンジョウ</t>
    </rPh>
    <rPh sb="16" eb="17">
      <t>オヨ</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</si>
  <si>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</si>
  <si>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</si>
  <si>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⑤農業従事の態様の改善に関する現状と目標・措置</t>
    <phoneticPr fontId="4"/>
  </si>
  <si>
    <t>⑥その他の農業経営の改善に関する現状と目標・措置</t>
    <rPh sb="3" eb="4">
      <t>ホカ</t>
    </rPh>
    <rPh sb="5" eb="7">
      <t>ノウギョウ</t>
    </rPh>
    <rPh sb="7" eb="9">
      <t>ケイエイ</t>
    </rPh>
    <rPh sb="10" eb="12">
      <t>カイゼン</t>
    </rPh>
    <rPh sb="13" eb="14">
      <t>カン</t>
    </rPh>
    <rPh sb="22" eb="24">
      <t>ソチ</t>
    </rPh>
    <phoneticPr fontId="4"/>
  </si>
  <si>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4"/>
  </si>
  <si>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4"/>
  </si>
  <si>
    <t>　　　械及び装置、器具及び備品、建物及びその附属設備、構築物並びにソフトウェア等を記載</t>
    <rPh sb="39" eb="40">
      <t>トウ</t>
    </rPh>
    <phoneticPr fontId="4"/>
  </si>
  <si>
    <t>　　　する。（②「（３）農用地及び農業生産施設」に記載しているものは記載不要。）　　</t>
    <phoneticPr fontId="4"/>
  </si>
  <si>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</si>
  <si>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</si>
  <si>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</si>
  <si>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</si>
  <si>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</si>
  <si>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</si>
  <si>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</si>
  <si>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</si>
  <si>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</si>
  <si>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</si>
  <si>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6"/>
  </si>
  <si>
    <t>土 地 の 所 在</t>
    <phoneticPr fontId="16"/>
  </si>
  <si>
    <t>登記簿</t>
  </si>
  <si>
    <t>現況</t>
  </si>
  <si>
    <t>①</t>
    <phoneticPr fontId="16"/>
  </si>
  <si>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</si>
  <si>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</si>
  <si>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</si>
  <si>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</si>
  <si>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6"/>
  </si>
  <si>
    <t>　　　農地法の特例の適用を受ける</t>
    <phoneticPr fontId="16"/>
  </si>
  <si>
    <t>　　→　適用を受ける特例の区分</t>
  </si>
  <si>
    <t>　　　　　　農業経営基盤強化促進法第14条第１項関係（施設番号：　　　）</t>
    <phoneticPr fontId="16"/>
  </si>
  <si>
    <t>　　　　　　農業経営基盤強化促進法第14条第２項関係（施設番号：　　　）</t>
    <phoneticPr fontId="16"/>
  </si>
  <si>
    <t>（注）１　該当する項目にチェックを入れること。</t>
    <phoneticPr fontId="16"/>
  </si>
  <si>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6"/>
  </si>
  <si>
    <t>３　添付書類</t>
  </si>
  <si>
    <t>　以下の書類を添付すること。</t>
  </si>
  <si>
    <t>　　　農業用施設の規模及び構造を明らかにした図面</t>
    <phoneticPr fontId="16"/>
  </si>
  <si>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</si>
  <si>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</si>
  <si>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</si>
  <si>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</si>
  <si>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</si>
  <si>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6"/>
  </si>
  <si>
    <t>氏　　　名</t>
  </si>
  <si>
    <t>住　　　　　　所</t>
  </si>
  <si>
    <t>２　農業用施設の種類</t>
    <phoneticPr fontId="16"/>
  </si>
  <si>
    <t>３　土地の所在等</t>
  </si>
  <si>
    <t>土地の所在</t>
  </si>
  <si>
    <t>耕作者の氏名</t>
  </si>
  <si>
    <t>　　　　　      計　　　 　筆　　　　       ㎡（田　　　　 ㎡、畑　 　　　㎡）</t>
    <phoneticPr fontId="16"/>
  </si>
  <si>
    <t>４　転用の時期</t>
  </si>
  <si>
    <t>工事計画</t>
    <rPh sb="0" eb="2">
      <t>コウジ</t>
    </rPh>
    <rPh sb="2" eb="4">
      <t>ケイカク</t>
    </rPh>
    <phoneticPr fontId="16"/>
  </si>
  <si>
    <t xml:space="preserve">   着工  　 　年　　月　　日から　　 　年　　月　　日まで </t>
    <phoneticPr fontId="16"/>
  </si>
  <si>
    <t>施設の種類</t>
  </si>
  <si>
    <t>棟数</t>
  </si>
  <si>
    <t>建築面積</t>
  </si>
  <si>
    <t>所要面積</t>
  </si>
  <si>
    <t>土地造成</t>
  </si>
  <si>
    <t>㎡</t>
    <phoneticPr fontId="16"/>
  </si>
  <si>
    <t>建 築 物</t>
  </si>
  <si>
    <t>㎡</t>
  </si>
  <si>
    <t>小    計</t>
  </si>
  <si>
    <t>工 作 物</t>
  </si>
  <si>
    <t>計</t>
  </si>
  <si>
    <t>５　転用することによっ
　て生ずる付近の農地、
　作物等の被害の防除施
　設の概要</t>
    <phoneticPr fontId="16"/>
  </si>
  <si>
    <t>６　その他参考となるべ
　き事項</t>
    <phoneticPr fontId="16"/>
  </si>
  <si>
    <t>（注）１　記載に当たっては、別紙２と整合性を図ること。</t>
  </si>
  <si>
    <t>　　　２　農地を転用する者又は耕作者が法人である場合には、「氏名」にはその名称及び代表者の氏名を、「住
　　　　 所」にはその主たる事務所の所在地を記載すること。</t>
    <phoneticPr fontId="16"/>
  </si>
  <si>
    <t>（添付書類）</t>
  </si>
  <si>
    <t xml:space="preserve">  （１）農地を転用する者が法人である場合には、定款若しくは寄附行為の写し又は法人の登記事項証明書</t>
    <phoneticPr fontId="16"/>
  </si>
  <si>
    <t>　（２）土地の位置を示す地図及び当該土地の登記事項証明書（全部事項証明書に限る。）</t>
    <phoneticPr fontId="16"/>
  </si>
  <si>
    <t>　（３）土地に設置しようとする建物その他の施設及びこれらの施設を利用するために必要な道路、用排水施設そ
     　の他の施設の位置を明らかにした図面</t>
    <phoneticPr fontId="16"/>
  </si>
  <si>
    <t>　（４）農業用施設を整備するために必要な資力及び信用があることを証する書面</t>
    <phoneticPr fontId="16"/>
  </si>
  <si>
    <t>　（５）農地を転用する行為の妨げとなる権利を有する者がある場合には、その同意があったことを証する書面</t>
    <phoneticPr fontId="16"/>
  </si>
  <si>
    <t>　（６）農地が土地改良区の地区内にある場合には、当該土地改良区の意見書（意見を求めた日から30日を経過
     　してもその意見を得られない場合にあっては、その事由を記載した書面）</t>
    <phoneticPr fontId="16"/>
  </si>
  <si>
    <t>　（７）その他参考となるべき書類</t>
    <phoneticPr fontId="16"/>
  </si>
  <si>
    <t>（別紙３－２）　農地法の特例措置（農業経営基盤強化促進法第14条第２項関係）</t>
  </si>
  <si>
    <t>農地法第５条第１項の特例措置</t>
  </si>
  <si>
    <t>（農業経営基盤強化促進法第14条第２項関係）</t>
  </si>
  <si>
    <t>（注）農地法の特例措置（農用地を農用地以外のものにするためこれらの土地について所有権又は使用及び収益を
　　目的とする権利を取得する場合）を受けようとする場合に記載すること。</t>
    <phoneticPr fontId="16"/>
  </si>
  <si>
    <t>１　当事者の氏名及び住所</t>
  </si>
  <si>
    <t>当事者の別</t>
  </si>
  <si>
    <t>氏 　　名</t>
  </si>
  <si>
    <t>譲　受　人</t>
  </si>
  <si>
    <t>譲　渡　人</t>
  </si>
  <si>
    <t>２  農業用施設の種類</t>
    <phoneticPr fontId="16"/>
  </si>
  <si>
    <t>農業用施設</t>
    <rPh sb="0" eb="3">
      <t>ノウギョウヨウ</t>
    </rPh>
    <rPh sb="3" eb="5">
      <t>シセツ</t>
    </rPh>
    <phoneticPr fontId="16"/>
  </si>
  <si>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</si>
  <si>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</si>
  <si>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</si>
  <si>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</si>
  <si>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</si>
  <si>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</si>
  <si>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</si>
  <si>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6"/>
  </si>
  <si>
    <t>４　権利を設定し、又は移転し
  ようとする契約の内容</t>
    <phoneticPr fontId="16"/>
  </si>
  <si>
    <t>権利の種類</t>
  </si>
  <si>
    <t>権 利 の 設 定</t>
    <phoneticPr fontId="16"/>
  </si>
  <si>
    <t>権利の存続期間</t>
  </si>
  <si>
    <t>・移転の別</t>
  </si>
  <si>
    <t>　 ・移転の時期</t>
  </si>
  <si>
    <t>５　転用の時期</t>
  </si>
  <si>
    <t>工事計画</t>
  </si>
  <si>
    <t>着工 　  　年　　月　　日から  　　年　　月　　日まで</t>
  </si>
  <si>
    <t>建築物</t>
  </si>
  <si>
    <t>小　計</t>
  </si>
  <si>
    <t>工作物</t>
  </si>
  <si>
    <t>６　転用することによって生ず 
  る付近の農用地、作物等の被
  害の防除施設の概要</t>
    <phoneticPr fontId="16"/>
  </si>
  <si>
    <t>７　その他参考となるべき事項</t>
    <phoneticPr fontId="16"/>
  </si>
  <si>
    <t xml:space="preserve">      ２　当事者、土地の所有者又は権利者が法人である場合には、「氏名」にはその名称及び代表者の氏名を、
         「住所」にはその主たる事務所の所在地を記載すること。</t>
    <phoneticPr fontId="16"/>
  </si>
  <si>
    <t xml:space="preserve">      ３　譲渡人が２人以上存在する場合には、１及び３の欄には「別表記載のとおり」と記載し、次の別表１及
         び別表２により記載することができるものとする。</t>
    <phoneticPr fontId="16"/>
  </si>
  <si>
    <t xml:space="preserve"> （１）譲受人が法人である場合には、定款若しくは寄附行為の写し又は法人の登記事項証明書</t>
    <phoneticPr fontId="16"/>
  </si>
  <si>
    <t xml:space="preserve"> （２）土地の位置を示す地図及び当該土地の登記事項証明書（全部事項証明書に限る。）</t>
    <phoneticPr fontId="16"/>
  </si>
  <si>
    <t xml:space="preserve"> （３）土地に設置しようとする建物その他の施設及びこれらの施設を利用するために必要な道路、用排水施設そ
     の他の施設の位置を明らかにした図面</t>
    <phoneticPr fontId="16"/>
  </si>
  <si>
    <t xml:space="preserve"> （４）農業用施設を整備するために必要な資力及び信用があることを証する書面</t>
    <phoneticPr fontId="16"/>
  </si>
  <si>
    <t xml:space="preserve"> （５）農用地を転用する行為の妨げとなる権利を有する者がある場合には、その同意があったことを証する書面</t>
    <phoneticPr fontId="16"/>
  </si>
  <si>
    <t xml:space="preserve"> （６）農用地が土地改良区の地区内にある場合には、当該土地改良区の意見書（意見を求めた日から30日を経
     過してもその意見を得られない場合にあっては、その事由を記載した書面）</t>
    <phoneticPr fontId="16"/>
  </si>
  <si>
    <t xml:space="preserve"> （７）その他参考となるべき書類</t>
    <phoneticPr fontId="16"/>
  </si>
  <si>
    <t>（別表１）別紙３－２の１の欄（当事者の氏名及び住所）</t>
  </si>
  <si>
    <t>氏　　　　名</t>
  </si>
  <si>
    <t>住　　　　所</t>
  </si>
  <si>
    <t>（別表２）別紙３－２の３の欄（土地の所有者の氏名等）</t>
  </si>
  <si>
    <t>土地の所有者の氏名</t>
    <phoneticPr fontId="16"/>
  </si>
  <si>
    <t>所有権以外の使用収益権が
設定されている場合</t>
    <rPh sb="13" eb="15">
      <t>セッテイ</t>
    </rPh>
    <rPh sb="20" eb="22">
      <t>バアイ</t>
    </rPh>
    <phoneticPr fontId="16"/>
  </si>
  <si>
    <t>　　計　　　筆　　　　　　㎡　（田　　　　　　㎡、畑　　　　　　㎡、採草放牧地　　　　　　㎡）</t>
    <phoneticPr fontId="16"/>
  </si>
  <si>
    <t>（注）本表は、（別表１）の譲渡人の順に名寄せして記載すること。</t>
    <phoneticPr fontId="16"/>
  </si>
  <si>
    <t>年</t>
    <rPh sb="0" eb="1">
      <t>ネン</t>
    </rPh>
    <phoneticPr fontId="4"/>
  </si>
  <si>
    <t>月</t>
    <rPh sb="0" eb="1">
      <t>ゲツ</t>
    </rPh>
    <phoneticPr fontId="4"/>
  </si>
  <si>
    <t>日</t>
    <phoneticPr fontId="4"/>
  </si>
  <si>
    <t>年）</t>
  </si>
  <si>
    <t>(a)</t>
  </si>
  <si>
    <t>姫路市長  殿</t>
    <rPh sb="0" eb="2">
      <t>ヒメジ</t>
    </rPh>
    <rPh sb="2" eb="4">
      <t>シチョウ</t>
    </rPh>
    <phoneticPr fontId="4"/>
  </si>
  <si>
    <t>○</t>
    <phoneticPr fontId="4"/>
  </si>
  <si>
    <t>生産量
（kg）</t>
    <rPh sb="0" eb="3">
      <t>セイサンリョウ</t>
    </rPh>
    <phoneticPr fontId="4"/>
  </si>
  <si>
    <t>役職名 代表者氏名
（法人のみ）</t>
    <rPh sb="0" eb="2">
      <t>ヤクショク</t>
    </rPh>
    <rPh sb="2" eb="3">
      <t>メイ</t>
    </rPh>
    <rPh sb="4" eb="7">
      <t>ダイヒョウシャ</t>
    </rPh>
    <rPh sb="7" eb="9">
      <t>シメイ</t>
    </rPh>
    <rPh sb="11" eb="13">
      <t>ホウジン</t>
    </rPh>
    <phoneticPr fontId="4"/>
  </si>
  <si>
    <t>合　計</t>
    <rPh sb="0" eb="1">
      <t>ア</t>
    </rPh>
    <rPh sb="2" eb="3">
      <t>ケイ</t>
    </rPh>
    <phoneticPr fontId="4"/>
  </si>
  <si>
    <t>○</t>
    <phoneticPr fontId="4"/>
  </si>
  <si>
    <t xml:space="preserve">申請者  </t>
  </si>
  <si>
    <t>作　目　名　等</t>
    <phoneticPr fontId="4"/>
  </si>
  <si>
    <t>規模</t>
  </si>
  <si>
    <t>生産量</t>
    <phoneticPr fontId="4"/>
  </si>
  <si>
    <t>粗　収　益</t>
  </si>
  <si>
    <t>所得率</t>
  </si>
  <si>
    <t>所　　得</t>
  </si>
  <si>
    <t>（ａ）</t>
  </si>
  <si>
    <t>生産量</t>
  </si>
  <si>
    <t>単　価</t>
  </si>
  <si>
    <t>粗　収　入</t>
  </si>
  <si>
    <t>（kg）</t>
    <phoneticPr fontId="4"/>
  </si>
  <si>
    <t>（円）</t>
  </si>
  <si>
    <t>（％）</t>
  </si>
  <si>
    <t>合　　　　計</t>
  </si>
  <si>
    <t>月　別　・　作　目　別　所　要　労　働　時　間　試　算　表  （現状）</t>
  </si>
  <si>
    <t>１月</t>
  </si>
  <si>
    <t>２月</t>
  </si>
  <si>
    <t>３月</t>
  </si>
  <si>
    <t>４月</t>
  </si>
  <si>
    <t>５月</t>
  </si>
  <si>
    <t>６月</t>
  </si>
  <si>
    <t>７月</t>
  </si>
  <si>
    <t>８月</t>
  </si>
  <si>
    <t>９月</t>
  </si>
  <si>
    <t>１０月</t>
  </si>
  <si>
    <t>１１月</t>
  </si>
  <si>
    <t>１２月</t>
  </si>
  <si>
    <t>年　計</t>
  </si>
  <si>
    <t>計　</t>
  </si>
  <si>
    <t>　</t>
  </si>
  <si>
    <t>機械・施設一覧　（機械、施設等の型式、性能、規模等及びその台数）</t>
    <rPh sb="0" eb="2">
      <t>キカイ</t>
    </rPh>
    <rPh sb="3" eb="5">
      <t>シセツ</t>
    </rPh>
    <rPh sb="5" eb="7">
      <t>イチラン</t>
    </rPh>
    <phoneticPr fontId="4"/>
  </si>
  <si>
    <t>機　械　・　施　設　名</t>
    <phoneticPr fontId="4"/>
  </si>
  <si>
    <t>現　　　　　状</t>
  </si>
  <si>
    <t>目　　　　　標</t>
  </si>
  <si>
    <t>性能、規模</t>
  </si>
  <si>
    <t>取得年</t>
    <phoneticPr fontId="4"/>
  </si>
  <si>
    <t>台　数</t>
  </si>
  <si>
    <t>取得年</t>
  </si>
  <si>
    <t>主たる従事者の人数</t>
    <phoneticPr fontId="4"/>
  </si>
  <si>
    <t>主たる従事者１人当たりの年間所得</t>
    <rPh sb="0" eb="1">
      <t>シュ</t>
    </rPh>
    <rPh sb="3" eb="6">
      <t>ジュウジシャ</t>
    </rPh>
    <rPh sb="7" eb="8">
      <t>ニン</t>
    </rPh>
    <rPh sb="8" eb="9">
      <t>ア</t>
    </rPh>
    <rPh sb="12" eb="14">
      <t>ネンカン</t>
    </rPh>
    <rPh sb="14" eb="16">
      <t>ショトク</t>
    </rPh>
    <phoneticPr fontId="4"/>
  </si>
  <si>
    <t>主たる従事者１人当たりの年間労働時間</t>
    <rPh sb="0" eb="1">
      <t>シュ</t>
    </rPh>
    <rPh sb="3" eb="6">
      <t>ジュウジシャ</t>
    </rPh>
    <rPh sb="7" eb="8">
      <t>ニン</t>
    </rPh>
    <rPh sb="8" eb="9">
      <t>ア</t>
    </rPh>
    <rPh sb="12" eb="14">
      <t>ネンカン</t>
    </rPh>
    <rPh sb="14" eb="16">
      <t>ロウドウ</t>
    </rPh>
    <rPh sb="16" eb="18">
      <t>ジカン</t>
    </rPh>
    <phoneticPr fontId="4"/>
  </si>
  <si>
    <t>役員</t>
    <rPh sb="0" eb="2">
      <t>ヤクイン</t>
    </rPh>
    <phoneticPr fontId="4"/>
  </si>
  <si>
    <t>目標</t>
    <rPh sb="0" eb="2">
      <t>モクヒョウ</t>
    </rPh>
    <phoneticPr fontId="4"/>
  </si>
  <si>
    <t>名</t>
    <rPh sb="0" eb="1">
      <t>メイ</t>
    </rPh>
    <phoneticPr fontId="4"/>
  </si>
  <si>
    <t>臨時雇（年間）</t>
    <phoneticPr fontId="4"/>
  </si>
  <si>
    <t>常時雇用</t>
    <rPh sb="0" eb="2">
      <t>ジョウジ</t>
    </rPh>
    <rPh sb="2" eb="4">
      <t>コヨウ</t>
    </rPh>
    <phoneticPr fontId="4"/>
  </si>
  <si>
    <t>臨時雇用</t>
    <rPh sb="0" eb="2">
      <t>リンジ</t>
    </rPh>
    <rPh sb="2" eb="4">
      <t>コヨウ</t>
    </rPh>
    <phoneticPr fontId="4"/>
  </si>
  <si>
    <t>エラー判定</t>
    <rPh sb="3" eb="5">
      <t>ハンテイ</t>
    </rPh>
    <phoneticPr fontId="4"/>
  </si>
  <si>
    <t>臨時雇用の延べ人数　（※1日8時間換算）</t>
    <rPh sb="0" eb="2">
      <t>リンジ</t>
    </rPh>
    <rPh sb="2" eb="4">
      <t>コヨウ</t>
    </rPh>
    <rPh sb="5" eb="6">
      <t>ノ</t>
    </rPh>
    <rPh sb="7" eb="9">
      <t>ニンズウ</t>
    </rPh>
    <rPh sb="13" eb="14">
      <t>ニチ</t>
    </rPh>
    <rPh sb="15" eb="17">
      <t>ジカン</t>
    </rPh>
    <rPh sb="17" eb="19">
      <t>カンサン</t>
    </rPh>
    <phoneticPr fontId="4"/>
  </si>
  <si>
    <t>令和</t>
    <phoneticPr fontId="4"/>
  </si>
  <si>
    <t>地目</t>
    <rPh sb="0" eb="2">
      <t>チモク</t>
    </rPh>
    <phoneticPr fontId="4"/>
  </si>
  <si>
    <t>田</t>
    <rPh sb="0" eb="1">
      <t>タ</t>
    </rPh>
    <phoneticPr fontId="4"/>
  </si>
  <si>
    <t>畑</t>
    <rPh sb="0" eb="1">
      <t>ハタ</t>
    </rPh>
    <phoneticPr fontId="4"/>
  </si>
  <si>
    <t>臨時雇用の実人数</t>
    <rPh sb="0" eb="2">
      <t>リンジ</t>
    </rPh>
    <rPh sb="2" eb="4">
      <t>コヨウ</t>
    </rPh>
    <rPh sb="5" eb="6">
      <t>ジツ</t>
    </rPh>
    <rPh sb="6" eb="8">
      <t>ニンズウ</t>
    </rPh>
    <phoneticPr fontId="4"/>
  </si>
  <si>
    <t>常時雇用の実人数</t>
    <rPh sb="0" eb="2">
      <t>ジョウジ</t>
    </rPh>
    <rPh sb="2" eb="4">
      <t>コヨウ</t>
    </rPh>
    <rPh sb="5" eb="6">
      <t>ジツ</t>
    </rPh>
    <rPh sb="6" eb="8">
      <t>ニンズウ</t>
    </rPh>
    <phoneticPr fontId="4"/>
  </si>
  <si>
    <t>作　　目　　名　　等</t>
  </si>
  <si>
    <t>データ入力規則</t>
    <rPh sb="3" eb="5">
      <t>ニュウリョク</t>
    </rPh>
    <rPh sb="5" eb="7">
      <t>キソク</t>
    </rPh>
    <phoneticPr fontId="4"/>
  </si>
  <si>
    <t>データの入力規則</t>
    <rPh sb="4" eb="6">
      <t>ニュウリョク</t>
    </rPh>
    <rPh sb="6" eb="8">
      <t>キソク</t>
    </rPh>
    <phoneticPr fontId="4"/>
  </si>
  <si>
    <t>男</t>
    <rPh sb="0" eb="1">
      <t>オトコ</t>
    </rPh>
    <phoneticPr fontId="4"/>
  </si>
  <si>
    <t>女</t>
    <rPh sb="0" eb="1">
      <t>オンナ</t>
    </rPh>
    <phoneticPr fontId="4"/>
  </si>
  <si>
    <t>（ａ）</t>
    <phoneticPr fontId="4"/>
  </si>
  <si>
    <t>月</t>
    <phoneticPr fontId="4"/>
  </si>
  <si>
    <t>主</t>
    <rPh sb="0" eb="1">
      <t>シュ</t>
    </rPh>
    <phoneticPr fontId="4"/>
  </si>
  <si>
    <t>所　　　得　　　試　　　算　　　表    （現状）</t>
    <phoneticPr fontId="4"/>
  </si>
  <si>
    <t>所　　　得　　　試　　　算　　　表    （目標）</t>
    <rPh sb="22" eb="24">
      <t>モクヒョウ</t>
    </rPh>
    <phoneticPr fontId="4"/>
  </si>
  <si>
    <t>月　別　・　作　目　別　所　要　労　働　時　間　試　算　表  （現状）</t>
    <phoneticPr fontId="4"/>
  </si>
  <si>
    <t>１　作目別</t>
    <rPh sb="2" eb="4">
      <t>サクモク</t>
    </rPh>
    <rPh sb="4" eb="5">
      <t>ベツ</t>
    </rPh>
    <phoneticPr fontId="4"/>
  </si>
  <si>
    <t>２　月別</t>
    <phoneticPr fontId="4"/>
  </si>
  <si>
    <t>２　月別</t>
    <rPh sb="2" eb="4">
      <t>ツキベツ</t>
    </rPh>
    <phoneticPr fontId="4"/>
  </si>
  <si>
    <t>構成員・雇用者 氏名</t>
    <rPh sb="0" eb="3">
      <t>コウセイイン</t>
    </rPh>
    <rPh sb="4" eb="7">
      <t>コヨウシャ</t>
    </rPh>
    <rPh sb="8" eb="10">
      <t>シメイ</t>
    </rPh>
    <phoneticPr fontId="4"/>
  </si>
  <si>
    <t>１月</t>
    <rPh sb="1" eb="2">
      <t>ガツ</t>
    </rPh>
    <phoneticPr fontId="4"/>
  </si>
  <si>
    <t>計</t>
    <rPh sb="0" eb="1">
      <t>ケイ</t>
    </rPh>
    <phoneticPr fontId="4"/>
  </si>
  <si>
    <t>種　別</t>
    <rPh sb="0" eb="1">
      <t>タネ</t>
    </rPh>
    <rPh sb="2" eb="3">
      <t>ベツ</t>
    </rPh>
    <phoneticPr fontId="4"/>
  </si>
  <si>
    <t>計</t>
    <phoneticPr fontId="4"/>
  </si>
  <si>
    <t>○</t>
    <phoneticPr fontId="4"/>
  </si>
  <si>
    <r>
      <rPr>
        <sz val="10"/>
        <color rgb="FF000000"/>
        <rFont val="ＭＳ Ｐゴシック"/>
        <family val="3"/>
        <charset val="128"/>
        <scheme val="major"/>
      </rPr>
      <t>１０ａあたり（kg、円、円）</t>
    </r>
  </si>
  <si>
    <t>必須</t>
    <rPh sb="0" eb="2">
      <t>ヒッス</t>
    </rPh>
    <phoneticPr fontId="4"/>
  </si>
  <si>
    <t>必須</t>
    <rPh sb="0" eb="2">
      <t>ヒッス</t>
    </rPh>
    <phoneticPr fontId="4"/>
  </si>
  <si>
    <t>延べ人数※</t>
    <phoneticPr fontId="4"/>
  </si>
  <si>
    <t>※臨時雇用の総労働時間を1日（8時間）で除する。</t>
    <phoneticPr fontId="4"/>
  </si>
  <si>
    <t>現状（R</t>
    <rPh sb="0" eb="2">
      <t>ゲンジョウ</t>
    </rPh>
    <phoneticPr fontId="4"/>
  </si>
  <si>
    <t>目標（R</t>
    <rPh sb="0" eb="2">
      <t>モクヒョウ</t>
    </rPh>
    <phoneticPr fontId="4"/>
  </si>
  <si>
    <t>見通し</t>
    <rPh sb="0" eb="2">
      <t>ミトオ</t>
    </rPh>
    <phoneticPr fontId="4"/>
  </si>
  <si>
    <t>現　　状</t>
    <rPh sb="0" eb="1">
      <t>ゲン</t>
    </rPh>
    <rPh sb="3" eb="4">
      <t>ジョウ</t>
    </rPh>
    <phoneticPr fontId="4"/>
  </si>
  <si>
    <t>目　　標</t>
    <rPh sb="0" eb="1">
      <t>メ</t>
    </rPh>
    <rPh sb="3" eb="4">
      <t>シルベ</t>
    </rPh>
    <phoneticPr fontId="4"/>
  </si>
  <si>
    <t>現　状</t>
    <rPh sb="0" eb="1">
      <t>ゲン</t>
    </rPh>
    <rPh sb="2" eb="3">
      <t>ジョウ</t>
    </rPh>
    <phoneticPr fontId="4"/>
  </si>
  <si>
    <t>目　標</t>
    <phoneticPr fontId="4"/>
  </si>
  <si>
    <t>記入方法</t>
    <rPh sb="0" eb="2">
      <t>キニュウ</t>
    </rPh>
    <rPh sb="2" eb="4">
      <t>ホウホウ</t>
    </rPh>
    <phoneticPr fontId="4"/>
  </si>
  <si>
    <t>太字は必須。</t>
    <rPh sb="0" eb="2">
      <t>フトジ</t>
    </rPh>
    <rPh sb="3" eb="5">
      <t>ヒッス</t>
    </rPh>
    <phoneticPr fontId="16"/>
  </si>
  <si>
    <t>データの入力規則</t>
    <rPh sb="4" eb="6">
      <t>ニュウリョク</t>
    </rPh>
    <rPh sb="6" eb="8">
      <t>キソク</t>
    </rPh>
    <phoneticPr fontId="16"/>
  </si>
  <si>
    <t>種別No.</t>
    <rPh sb="0" eb="2">
      <t>シュベツ</t>
    </rPh>
    <phoneticPr fontId="16"/>
  </si>
  <si>
    <t>個別No.</t>
    <rPh sb="0" eb="2">
      <t>コベツ</t>
    </rPh>
    <phoneticPr fontId="16"/>
  </si>
  <si>
    <t>要提出書類</t>
    <rPh sb="0" eb="1">
      <t>ヨウ</t>
    </rPh>
    <rPh sb="1" eb="3">
      <t>テイシュツ</t>
    </rPh>
    <rPh sb="3" eb="5">
      <t>ショルイ</t>
    </rPh>
    <phoneticPr fontId="16"/>
  </si>
  <si>
    <t>提出
対象者</t>
    <rPh sb="0" eb="2">
      <t>テイシュツ</t>
    </rPh>
    <rPh sb="3" eb="6">
      <t>タイショウシャ</t>
    </rPh>
    <phoneticPr fontId="16"/>
  </si>
  <si>
    <t>提出の
必要性</t>
    <rPh sb="0" eb="2">
      <t>テイシュツ</t>
    </rPh>
    <rPh sb="4" eb="7">
      <t>ヒツヨウセイ</t>
    </rPh>
    <phoneticPr fontId="16"/>
  </si>
  <si>
    <t>提出の必要性（詳細）、その他備考</t>
    <rPh sb="0" eb="2">
      <t>テイシュツ</t>
    </rPh>
    <rPh sb="3" eb="6">
      <t>ヒツヨウセイ</t>
    </rPh>
    <rPh sb="7" eb="9">
      <t>ショウサイ</t>
    </rPh>
    <rPh sb="13" eb="14">
      <t>タ</t>
    </rPh>
    <rPh sb="14" eb="16">
      <t>ビコウ</t>
    </rPh>
    <phoneticPr fontId="16"/>
  </si>
  <si>
    <t>提出の必要性</t>
    <rPh sb="0" eb="2">
      <t>テイシュツ</t>
    </rPh>
    <rPh sb="3" eb="6">
      <t>ヒツヨウセイ</t>
    </rPh>
    <phoneticPr fontId="16"/>
  </si>
  <si>
    <t>農業経営改善計画認定申請書</t>
    <rPh sb="0" eb="2">
      <t>ノウギョウ</t>
    </rPh>
    <rPh sb="2" eb="4">
      <t>ケイエイ</t>
    </rPh>
    <rPh sb="4" eb="6">
      <t>カイゼン</t>
    </rPh>
    <rPh sb="6" eb="8">
      <t>ケイカク</t>
    </rPh>
    <rPh sb="8" eb="10">
      <t>ニンテイ</t>
    </rPh>
    <rPh sb="10" eb="13">
      <t>シンセイショ</t>
    </rPh>
    <phoneticPr fontId="16"/>
  </si>
  <si>
    <t>全員</t>
    <rPh sb="0" eb="1">
      <t>ゼン</t>
    </rPh>
    <rPh sb="1" eb="2">
      <t>イン</t>
    </rPh>
    <phoneticPr fontId="16"/>
  </si>
  <si>
    <t>本紙。</t>
    <rPh sb="0" eb="2">
      <t>ホンシ</t>
    </rPh>
    <phoneticPr fontId="16"/>
  </si>
  <si>
    <t>必要</t>
    <rPh sb="0" eb="2">
      <t>ヒツヨウ</t>
    </rPh>
    <phoneticPr fontId="16"/>
  </si>
  <si>
    <t>（別紙１）生産方式の合理化に係る農業用機械等の取得計画</t>
    <phoneticPr fontId="16"/>
  </si>
  <si>
    <t>該当者
のみ</t>
    <rPh sb="0" eb="3">
      <t>ガイトウシャ</t>
    </rPh>
    <phoneticPr fontId="16"/>
  </si>
  <si>
    <t>機械・施設の導入が必要な場合のみ。</t>
    <rPh sb="0" eb="2">
      <t>キカイ</t>
    </rPh>
    <rPh sb="3" eb="5">
      <t>シセツ</t>
    </rPh>
    <rPh sb="6" eb="8">
      <t>ドウニュウ</t>
    </rPh>
    <rPh sb="9" eb="11">
      <t>ヒツヨウ</t>
    </rPh>
    <rPh sb="12" eb="14">
      <t>バアイ</t>
    </rPh>
    <phoneticPr fontId="16"/>
  </si>
  <si>
    <t>不要</t>
    <rPh sb="0" eb="2">
      <t>フヨウ</t>
    </rPh>
    <phoneticPr fontId="16"/>
  </si>
  <si>
    <t>（別紙２）農業用施設の整備
　　　　　（農業経営基盤強化促進法第12条第３項関係）</t>
    <phoneticPr fontId="16"/>
  </si>
  <si>
    <t>農地法の特例措置により農業用施設を整備する場合のみ。</t>
    <rPh sb="0" eb="2">
      <t>ノウチ</t>
    </rPh>
    <rPh sb="2" eb="3">
      <t>ホウ</t>
    </rPh>
    <rPh sb="4" eb="6">
      <t>トクレイ</t>
    </rPh>
    <rPh sb="6" eb="8">
      <t>ソチ</t>
    </rPh>
    <phoneticPr fontId="16"/>
  </si>
  <si>
    <t>（別紙３－１）農地法の特例措置
　　　　　　（農業経営基盤強化促進法第14条第１項関係）</t>
    <phoneticPr fontId="16"/>
  </si>
  <si>
    <t>農地法の特例措置により農地を農地以外のものにする場合のみ。</t>
    <phoneticPr fontId="16"/>
  </si>
  <si>
    <t>（別紙３－２）農地法の特例措置
　　　　　　（農業経営基盤強化促進法第14条第２項関係）</t>
    <phoneticPr fontId="16"/>
  </si>
  <si>
    <t>農地法の特例措置により農用地を農用地以外のものにするためこれらの土地について所有権又は使用及び収益を目的とする権利を取得する場合のみ。</t>
    <rPh sb="0" eb="2">
      <t>ノウチ</t>
    </rPh>
    <rPh sb="2" eb="3">
      <t>ホウ</t>
    </rPh>
    <rPh sb="4" eb="6">
      <t>トクレイ</t>
    </rPh>
    <rPh sb="6" eb="8">
      <t>ソチ</t>
    </rPh>
    <rPh sb="11" eb="14">
      <t>ノウヨウチ</t>
    </rPh>
    <rPh sb="15" eb="18">
      <t>ノウヨウチ</t>
    </rPh>
    <rPh sb="18" eb="20">
      <t>イガイ</t>
    </rPh>
    <rPh sb="32" eb="34">
      <t>トチ</t>
    </rPh>
    <rPh sb="38" eb="41">
      <t>ショユウケン</t>
    </rPh>
    <rPh sb="41" eb="42">
      <t>マタ</t>
    </rPh>
    <rPh sb="43" eb="45">
      <t>シヨウ</t>
    </rPh>
    <rPh sb="45" eb="46">
      <t>オヨ</t>
    </rPh>
    <rPh sb="47" eb="49">
      <t>シュウエキ</t>
    </rPh>
    <rPh sb="50" eb="52">
      <t>モクテキ</t>
    </rPh>
    <rPh sb="55" eb="57">
      <t>ケンリ</t>
    </rPh>
    <rPh sb="58" eb="60">
      <t>シュトク</t>
    </rPh>
    <rPh sb="62" eb="64">
      <t>バアイ</t>
    </rPh>
    <phoneticPr fontId="16"/>
  </si>
  <si>
    <t>申請書別紙根拠資料一式　所得試算表（現状）</t>
    <rPh sb="12" eb="14">
      <t>ショトク</t>
    </rPh>
    <rPh sb="14" eb="17">
      <t>シサンヒョウ</t>
    </rPh>
    <rPh sb="18" eb="20">
      <t>ゲンジョウ</t>
    </rPh>
    <phoneticPr fontId="16"/>
  </si>
  <si>
    <t>申請書別紙根拠資料一式　所得試算表（目標）</t>
    <rPh sb="12" eb="14">
      <t>ショトク</t>
    </rPh>
    <rPh sb="14" eb="17">
      <t>シサンヒョウ</t>
    </rPh>
    <rPh sb="18" eb="20">
      <t>モクヒョウ</t>
    </rPh>
    <phoneticPr fontId="16"/>
  </si>
  <si>
    <t>申請書別紙根拠資料一式　労働時間試算表（現状）</t>
    <rPh sb="12" eb="14">
      <t>ロウドウ</t>
    </rPh>
    <rPh sb="14" eb="16">
      <t>ジカン</t>
    </rPh>
    <rPh sb="16" eb="19">
      <t>シサンヒョウ</t>
    </rPh>
    <rPh sb="20" eb="22">
      <t>ゲンジョウ</t>
    </rPh>
    <phoneticPr fontId="16"/>
  </si>
  <si>
    <t>申請書別紙根拠資料一式　労働時間試算表（目標）</t>
    <rPh sb="12" eb="14">
      <t>ロウドウ</t>
    </rPh>
    <rPh sb="14" eb="16">
      <t>ジカン</t>
    </rPh>
    <rPh sb="16" eb="19">
      <t>シサンヒョウ</t>
    </rPh>
    <rPh sb="20" eb="22">
      <t>モクヒョウ</t>
    </rPh>
    <phoneticPr fontId="16"/>
  </si>
  <si>
    <t>申請書別紙根拠資料一式　機械・施設一覧
　（機械、施設等の型式、性能、規模等及びその台数）</t>
    <phoneticPr fontId="16"/>
  </si>
  <si>
    <t>直筆またはタイピングにより記入する。</t>
    <rPh sb="0" eb="2">
      <t>ジキヒツ</t>
    </rPh>
    <rPh sb="13" eb="15">
      <t>キニュウ</t>
    </rPh>
    <phoneticPr fontId="16"/>
  </si>
  <si>
    <t>家族経営協定の写し</t>
    <rPh sb="0" eb="2">
      <t>カゾク</t>
    </rPh>
    <rPh sb="2" eb="4">
      <t>ケイエイ</t>
    </rPh>
    <rPh sb="4" eb="6">
      <t>キョウテイ</t>
    </rPh>
    <rPh sb="7" eb="8">
      <t>ウツ</t>
    </rPh>
    <phoneticPr fontId="16"/>
  </si>
  <si>
    <t>個人で共同申請の場合のみ。</t>
    <rPh sb="0" eb="2">
      <t>コジン</t>
    </rPh>
    <rPh sb="3" eb="5">
      <t>キョウドウ</t>
    </rPh>
    <rPh sb="5" eb="7">
      <t>シンセイ</t>
    </rPh>
    <rPh sb="8" eb="10">
      <t>バアイ</t>
    </rPh>
    <phoneticPr fontId="16"/>
  </si>
  <si>
    <t>共同申請者が同一世帯であることが分かる書類
　（例：住民票（世帯連記式））</t>
    <phoneticPr fontId="16"/>
  </si>
  <si>
    <t>直近1年の確定申告書類の写し</t>
    <phoneticPr fontId="16"/>
  </si>
  <si>
    <t>直近1年の農業経営を含む決算書</t>
    <phoneticPr fontId="16"/>
  </si>
  <si>
    <t>法人の場合のみ。</t>
    <rPh sb="0" eb="2">
      <t>ホウジン</t>
    </rPh>
    <rPh sb="3" eb="5">
      <t>バアイ</t>
    </rPh>
    <phoneticPr fontId="16"/>
  </si>
  <si>
    <t>定款の写し</t>
    <phoneticPr fontId="16"/>
  </si>
  <si>
    <t>役員名簿の写し</t>
    <phoneticPr fontId="16"/>
  </si>
  <si>
    <t>登記事項証明書（会社・法人）</t>
    <phoneticPr fontId="16"/>
  </si>
  <si>
    <t>法人の場合、必須。市での所得確認時に作成してもよい。</t>
    <rPh sb="0" eb="2">
      <t>ホウジン</t>
    </rPh>
    <rPh sb="3" eb="5">
      <t>バアイ</t>
    </rPh>
    <rPh sb="6" eb="8">
      <t>ヒッス</t>
    </rPh>
    <rPh sb="9" eb="10">
      <t>シ</t>
    </rPh>
    <rPh sb="12" eb="14">
      <t>ショトク</t>
    </rPh>
    <rPh sb="14" eb="16">
      <t>カクニン</t>
    </rPh>
    <rPh sb="16" eb="17">
      <t>ジ</t>
    </rPh>
    <rPh sb="18" eb="20">
      <t>サクセイ</t>
    </rPh>
    <phoneticPr fontId="16"/>
  </si>
  <si>
    <t>農林水産省「農業経営人材育成研修プログラム」のうち初級コースを修了していることが分かる資料（修了証の写し）</t>
    <rPh sb="0" eb="2">
      <t>ノウリン</t>
    </rPh>
    <rPh sb="2" eb="5">
      <t>スイサンショウ</t>
    </rPh>
    <rPh sb="6" eb="8">
      <t>ノウギョウ</t>
    </rPh>
    <rPh sb="8" eb="10">
      <t>ケイエイ</t>
    </rPh>
    <rPh sb="10" eb="12">
      <t>ジンザイ</t>
    </rPh>
    <rPh sb="12" eb="14">
      <t>イクセイ</t>
    </rPh>
    <rPh sb="14" eb="16">
      <t>ケンシュウ</t>
    </rPh>
    <rPh sb="25" eb="27">
      <t>ショキュウ</t>
    </rPh>
    <rPh sb="31" eb="33">
      <t>シュウリョウ</t>
    </rPh>
    <rPh sb="40" eb="41">
      <t>ワ</t>
    </rPh>
    <rPh sb="43" eb="45">
      <t>シリョウ</t>
    </rPh>
    <rPh sb="46" eb="49">
      <t>シュウリョウショウ</t>
    </rPh>
    <rPh sb="50" eb="51">
      <t>ウツ</t>
    </rPh>
    <phoneticPr fontId="16"/>
  </si>
  <si>
    <t>その他必要書類（具体名：　　　　　　）</t>
    <rPh sb="2" eb="3">
      <t>タ</t>
    </rPh>
    <rPh sb="3" eb="5">
      <t>ヒツヨウ</t>
    </rPh>
    <rPh sb="5" eb="7">
      <t>ショルイ</t>
    </rPh>
    <rPh sb="8" eb="10">
      <t>グタイ</t>
    </rPh>
    <rPh sb="10" eb="11">
      <t>メイ</t>
    </rPh>
    <phoneticPr fontId="16"/>
  </si>
  <si>
    <t>（別添）農業経営改善計画認定申請における要提出リスト</t>
    <rPh sb="1" eb="3">
      <t>ベッテン</t>
    </rPh>
    <rPh sb="4" eb="6">
      <t>ノウギョウ</t>
    </rPh>
    <rPh sb="6" eb="8">
      <t>ケイエイ</t>
    </rPh>
    <rPh sb="8" eb="10">
      <t>カイゼン</t>
    </rPh>
    <rPh sb="10" eb="12">
      <t>ケイカク</t>
    </rPh>
    <rPh sb="12" eb="14">
      <t>ニンテイ</t>
    </rPh>
    <rPh sb="14" eb="16">
      <t>シンセイ</t>
    </rPh>
    <rPh sb="20" eb="21">
      <t>ヨウ</t>
    </rPh>
    <rPh sb="21" eb="23">
      <t>テイシュツ</t>
    </rPh>
    <phoneticPr fontId="16"/>
  </si>
  <si>
    <t>【添付資料】</t>
    <rPh sb="1" eb="3">
      <t>テンプ</t>
    </rPh>
    <rPh sb="3" eb="5">
      <t>シリョウ</t>
    </rPh>
    <phoneticPr fontId="4"/>
  </si>
  <si>
    <t>（別添）農業経営改善計画認定申請における要提出リストを参照。</t>
    <rPh sb="27" eb="29">
      <t>サンショウ</t>
    </rPh>
    <phoneticPr fontId="4"/>
  </si>
  <si>
    <t>作付面積
(a)</t>
    <phoneticPr fontId="4"/>
  </si>
  <si>
    <r>
      <t xml:space="preserve">その他
</t>
    </r>
    <r>
      <rPr>
        <sz val="10"/>
        <rFont val="ＭＳ 明朝"/>
        <family val="1"/>
        <charset val="128"/>
      </rPr>
      <t>(特定農作業受託)</t>
    </r>
    <rPh sb="5" eb="7">
      <t>トクテイ</t>
    </rPh>
    <rPh sb="7" eb="8">
      <t>ノウ</t>
    </rPh>
    <rPh sb="8" eb="10">
      <t>サギョウ</t>
    </rPh>
    <rPh sb="10" eb="12">
      <t>ジュタク</t>
    </rPh>
    <phoneticPr fontId="4"/>
  </si>
  <si>
    <r>
      <t>借入地</t>
    </r>
    <r>
      <rPr>
        <sz val="10"/>
        <rFont val="ＭＳ 明朝"/>
        <family val="1"/>
        <charset val="128"/>
      </rPr>
      <t xml:space="preserve">
（貸借権設定）</t>
    </r>
    <rPh sb="5" eb="7">
      <t>タイシャク</t>
    </rPh>
    <rPh sb="7" eb="8">
      <t>ケン</t>
    </rPh>
    <rPh sb="8" eb="10">
      <t>セッテイ</t>
    </rPh>
    <phoneticPr fontId="4"/>
  </si>
  <si>
    <t>現　状</t>
    <phoneticPr fontId="4"/>
  </si>
  <si>
    <t>ア　農用地</t>
    <rPh sb="2" eb="5">
      <t>ノウヨウチ</t>
    </rPh>
    <phoneticPr fontId="4"/>
  </si>
  <si>
    <t>イ　農業生産施設</t>
    <rPh sb="2" eb="4">
      <t>ノウギョウ</t>
    </rPh>
    <rPh sb="4" eb="6">
      <t>セイサン</t>
    </rPh>
    <rPh sb="6" eb="8">
      <t>シセツ</t>
    </rPh>
    <phoneticPr fontId="4"/>
  </si>
  <si>
    <t>主たる従事者の年間労働時間（年計）</t>
    <rPh sb="0" eb="1">
      <t>シュ</t>
    </rPh>
    <rPh sb="3" eb="6">
      <t>ジュウジシャ</t>
    </rPh>
    <rPh sb="7" eb="9">
      <t>ネンカン</t>
    </rPh>
    <rPh sb="9" eb="11">
      <t>ロウドウ</t>
    </rPh>
    <rPh sb="11" eb="13">
      <t>ジカン</t>
    </rPh>
    <rPh sb="14" eb="15">
      <t>ネン</t>
    </rPh>
    <rPh sb="15" eb="16">
      <t>ケイ</t>
    </rPh>
    <phoneticPr fontId="4"/>
  </si>
  <si>
    <t>法人所得水準の算出（別添）</t>
    <rPh sb="10" eb="12">
      <t>ベッテン</t>
    </rPh>
    <phoneticPr fontId="16"/>
  </si>
  <si>
    <t>市独自様式。兵庫県姫路農業改良普及センターが提供する経営シミュレーションに関わる参考様式をもって代用可。</t>
    <rPh sb="0" eb="1">
      <t>シ</t>
    </rPh>
    <rPh sb="1" eb="3">
      <t>ドクジ</t>
    </rPh>
    <rPh sb="3" eb="5">
      <t>ヨウシキ</t>
    </rPh>
    <rPh sb="6" eb="9">
      <t>ヒョウゴケン</t>
    </rPh>
    <rPh sb="9" eb="11">
      <t>ヒメジ</t>
    </rPh>
    <rPh sb="11" eb="13">
      <t>ノウギョウ</t>
    </rPh>
    <rPh sb="13" eb="15">
      <t>カイリョウ</t>
    </rPh>
    <rPh sb="15" eb="17">
      <t>フキュウ</t>
    </rPh>
    <rPh sb="22" eb="24">
      <t>テイキョウ</t>
    </rPh>
    <rPh sb="26" eb="28">
      <t>ケイエイ</t>
    </rPh>
    <rPh sb="37" eb="38">
      <t>カカ</t>
    </rPh>
    <rPh sb="40" eb="42">
      <t>サンコウ</t>
    </rPh>
    <rPh sb="42" eb="44">
      <t>ヨウシキ</t>
    </rPh>
    <rPh sb="48" eb="50">
      <t>ダイヨウ</t>
    </rPh>
    <rPh sb="50" eb="51">
      <t>カ</t>
    </rPh>
    <phoneticPr fontId="16"/>
  </si>
  <si>
    <t>必須</t>
    <rPh sb="0" eb="2">
      <t>ヒッス</t>
    </rPh>
    <phoneticPr fontId="4"/>
  </si>
  <si>
    <t>附帯事業</t>
    <phoneticPr fontId="4"/>
  </si>
  <si>
    <t>エラー判定</t>
    <rPh sb="3" eb="5">
      <t>ハンテイ</t>
    </rPh>
    <phoneticPr fontId="4"/>
  </si>
  <si>
    <t>直近1年の決算額（円）</t>
    <rPh sb="5" eb="7">
      <t>ケッサン</t>
    </rPh>
    <rPh sb="7" eb="8">
      <t>ガク</t>
    </rPh>
    <rPh sb="9" eb="10">
      <t>エン</t>
    </rPh>
    <phoneticPr fontId="4"/>
  </si>
  <si>
    <t>本体への引用情報</t>
    <rPh sb="0" eb="2">
      <t>ホンタイ</t>
    </rPh>
    <rPh sb="4" eb="6">
      <t>インヨウ</t>
    </rPh>
    <rPh sb="6" eb="8">
      <t>ジョウホウ</t>
    </rPh>
    <phoneticPr fontId="4"/>
  </si>
  <si>
    <t>（単位：時間）</t>
    <rPh sb="4" eb="6">
      <t>ジカン</t>
    </rPh>
    <phoneticPr fontId="4"/>
  </si>
  <si>
    <t>（単位：時間）</t>
    <rPh sb="4" eb="6">
      <t>ジカン</t>
    </rPh>
    <phoneticPr fontId="4"/>
  </si>
  <si>
    <t>農業用機械等の名称（性能、規模、取得年）</t>
    <rPh sb="0" eb="3">
      <t>ノウギョウヨウ</t>
    </rPh>
    <rPh sb="3" eb="5">
      <t>キカイ</t>
    </rPh>
    <rPh sb="5" eb="6">
      <t>トウ</t>
    </rPh>
    <rPh sb="7" eb="9">
      <t>メイショウ</t>
    </rPh>
    <rPh sb="10" eb="12">
      <t>セイノウ</t>
    </rPh>
    <rPh sb="13" eb="15">
      <t>キボ</t>
    </rPh>
    <rPh sb="16" eb="18">
      <t>シュトク</t>
    </rPh>
    <rPh sb="18" eb="19">
      <t>ネン</t>
    </rPh>
    <phoneticPr fontId="4"/>
  </si>
  <si>
    <t>足りない時は行を挿入する。</t>
    <rPh sb="0" eb="1">
      <t>タ</t>
    </rPh>
    <rPh sb="4" eb="5">
      <t>トキ</t>
    </rPh>
    <rPh sb="6" eb="7">
      <t>ギョウ</t>
    </rPh>
    <rPh sb="8" eb="10">
      <t>ソウニュウ</t>
    </rPh>
    <phoneticPr fontId="4"/>
  </si>
  <si>
    <t>確定申告書、決算書等の現状値の根拠資料を用意。</t>
    <rPh sb="0" eb="2">
      <t>カクテイ</t>
    </rPh>
    <rPh sb="2" eb="4">
      <t>シンコク</t>
    </rPh>
    <rPh sb="4" eb="5">
      <t>ショ</t>
    </rPh>
    <rPh sb="6" eb="9">
      <t>ケッサンショ</t>
    </rPh>
    <rPh sb="9" eb="10">
      <t>ナド</t>
    </rPh>
    <rPh sb="11" eb="13">
      <t>ゲンジョウ</t>
    </rPh>
    <rPh sb="13" eb="14">
      <t>チ</t>
    </rPh>
    <rPh sb="15" eb="17">
      <t>コンキョ</t>
    </rPh>
    <rPh sb="17" eb="19">
      <t>シリョウ</t>
    </rPh>
    <rPh sb="20" eb="22">
      <t>ヨウイ</t>
    </rPh>
    <phoneticPr fontId="4"/>
  </si>
  <si>
    <t>記入例を参考に、黄色セルのみ手入力。</t>
    <rPh sb="8" eb="10">
      <t>キイロ</t>
    </rPh>
    <rPh sb="14" eb="15">
      <t>テ</t>
    </rPh>
    <rPh sb="15" eb="17">
      <t>ニュウリョク</t>
    </rPh>
    <phoneticPr fontId="4"/>
  </si>
  <si>
    <t>白色青字のセルは、上記１の入力内容をもとに自動計算。（※原則、入力不要）</t>
    <rPh sb="0" eb="1">
      <t>シロ</t>
    </rPh>
    <rPh sb="1" eb="2">
      <t>イロ</t>
    </rPh>
    <rPh sb="2" eb="4">
      <t>アオジ</t>
    </rPh>
    <rPh sb="21" eb="23">
      <t>ジドウ</t>
    </rPh>
    <rPh sb="23" eb="25">
      <t>ケイサン</t>
    </rPh>
    <rPh sb="28" eb="30">
      <t>ゲンソク</t>
    </rPh>
    <rPh sb="31" eb="33">
      <t>ニュウリョク</t>
    </rPh>
    <rPh sb="33" eb="35">
      <t>フヨウ</t>
    </rPh>
    <phoneticPr fontId="4"/>
  </si>
  <si>
    <t>自動計算で対応できない場合は、担当者まで相談のうえ、手入力。</t>
    <rPh sb="0" eb="2">
      <t>ジドウ</t>
    </rPh>
    <rPh sb="2" eb="4">
      <t>ケイサン</t>
    </rPh>
    <rPh sb="5" eb="7">
      <t>タイオウ</t>
    </rPh>
    <rPh sb="11" eb="13">
      <t>バアイ</t>
    </rPh>
    <rPh sb="15" eb="18">
      <t>タントウシャ</t>
    </rPh>
    <rPh sb="20" eb="22">
      <t>ソウダン</t>
    </rPh>
    <rPh sb="26" eb="27">
      <t>テ</t>
    </rPh>
    <rPh sb="27" eb="29">
      <t>ニュウリョク</t>
    </rPh>
    <phoneticPr fontId="4"/>
  </si>
  <si>
    <t>記入例と上記１をもとに、シート「所得現状」「労働現状」を作成。</t>
    <rPh sb="4" eb="6">
      <t>ジョウキ</t>
    </rPh>
    <rPh sb="16" eb="18">
      <t>ショトク</t>
    </rPh>
    <rPh sb="18" eb="20">
      <t>ゲンジョウ</t>
    </rPh>
    <rPh sb="22" eb="24">
      <t>ロウドウ</t>
    </rPh>
    <rPh sb="24" eb="26">
      <t>ゲンジョウ</t>
    </rPh>
    <rPh sb="28" eb="30">
      <t>サクセイ</t>
    </rPh>
    <phoneticPr fontId="4"/>
  </si>
  <si>
    <t>同様に、シート「所得目標」「労働目標」を作成。</t>
    <rPh sb="0" eb="2">
      <t>ドウヨウ</t>
    </rPh>
    <rPh sb="8" eb="10">
      <t>ショトク</t>
    </rPh>
    <rPh sb="10" eb="12">
      <t>モクヒョウ</t>
    </rPh>
    <rPh sb="14" eb="16">
      <t>ロウドウ</t>
    </rPh>
    <rPh sb="16" eb="18">
      <t>モクヒョウ</t>
    </rPh>
    <rPh sb="20" eb="22">
      <t>サクセイ</t>
    </rPh>
    <phoneticPr fontId="4"/>
  </si>
  <si>
    <t>同様に、シート「機械・施設」を作成。</t>
    <rPh sb="0" eb="2">
      <t>ドウヨウ</t>
    </rPh>
    <rPh sb="8" eb="10">
      <t>キカイ</t>
    </rPh>
    <rPh sb="11" eb="13">
      <t>シセツ</t>
    </rPh>
    <rPh sb="15" eb="17">
      <t>サクセイ</t>
    </rPh>
    <phoneticPr fontId="4"/>
  </si>
  <si>
    <t>同様に、シート「別紙１」「本体」を作成。</t>
    <rPh sb="0" eb="2">
      <t>ドウヨウ</t>
    </rPh>
    <rPh sb="8" eb="10">
      <t>ベッシ</t>
    </rPh>
    <rPh sb="13" eb="15">
      <t>ホンタイ</t>
    </rPh>
    <rPh sb="17" eb="19">
      <t>サクセイ</t>
    </rPh>
    <phoneticPr fontId="4"/>
  </si>
  <si>
    <t>受理日</t>
    <rPh sb="0" eb="2">
      <t>ジュリ</t>
    </rPh>
    <rPh sb="2" eb="3">
      <t>ビ</t>
    </rPh>
    <phoneticPr fontId="16"/>
  </si>
  <si>
    <t>作成手順</t>
    <rPh sb="0" eb="2">
      <t>サクセイ</t>
    </rPh>
    <rPh sb="2" eb="4">
      <t>テジュン</t>
    </rPh>
    <phoneticPr fontId="4"/>
  </si>
  <si>
    <t>要提出リストのとおり、必要な資料を作成し、すべてを揃えて提出。</t>
    <rPh sb="0" eb="1">
      <t>ヨウ</t>
    </rPh>
    <rPh sb="1" eb="3">
      <t>テイシュツ</t>
    </rPh>
    <rPh sb="11" eb="13">
      <t>ヒツヨウ</t>
    </rPh>
    <rPh sb="14" eb="16">
      <t>シリョウ</t>
    </rPh>
    <rPh sb="17" eb="19">
      <t>サクセイ</t>
    </rPh>
    <rPh sb="25" eb="26">
      <t>ソロ</t>
    </rPh>
    <rPh sb="28" eb="30">
      <t>テイシュツ</t>
    </rPh>
    <phoneticPr fontId="4"/>
  </si>
  <si>
    <t xml:space="preserve">□稲作 □麦類作 □雑穀・いも類・豆類 □工芸農作物 □露地野菜 </t>
    <rPh sb="1" eb="3">
      <t>イナサク</t>
    </rPh>
    <rPh sb="5" eb="7">
      <t>ムギルイ</t>
    </rPh>
    <rPh sb="7" eb="8">
      <t>サク</t>
    </rPh>
    <phoneticPr fontId="4"/>
  </si>
  <si>
    <t>【現状】
【目標】
【措置】</t>
    <rPh sb="1" eb="3">
      <t>ゲンジョウ</t>
    </rPh>
    <rPh sb="6" eb="8">
      <t>モクヒョウ</t>
    </rPh>
    <rPh sb="11" eb="13">
      <t>ソチ</t>
    </rPh>
    <phoneticPr fontId="4"/>
  </si>
  <si>
    <t>農業経営改善計画の認定に係る個人情報の取扱い
　（個人情報取扱同意書）</t>
    <rPh sb="9" eb="11">
      <t>ニンテイ</t>
    </rPh>
    <rPh sb="25" eb="27">
      <t>コジン</t>
    </rPh>
    <rPh sb="27" eb="29">
      <t>ジョウホウ</t>
    </rPh>
    <rPh sb="29" eb="31">
      <t>トリアツカイ</t>
    </rPh>
    <rPh sb="31" eb="34">
      <t>ドウイショ</t>
    </rPh>
    <phoneticPr fontId="16"/>
  </si>
  <si>
    <t>継続（更新）の場合も必要。中級コース等でも可。以下、国掲載ページ：https://www.maff.go.jp/j/keiei/ikusei_kyogikai.html#program1</t>
    <rPh sb="0" eb="2">
      <t>ケイゾク</t>
    </rPh>
    <rPh sb="3" eb="5">
      <t>コウシン</t>
    </rPh>
    <rPh sb="7" eb="9">
      <t>バアイ</t>
    </rPh>
    <rPh sb="10" eb="12">
      <t>ヒツヨウ</t>
    </rPh>
    <rPh sb="13" eb="15">
      <t>チュウキュウ</t>
    </rPh>
    <rPh sb="18" eb="19">
      <t>ナド</t>
    </rPh>
    <rPh sb="21" eb="22">
      <t>カ</t>
    </rPh>
    <rPh sb="23" eb="25">
      <t>イカ</t>
    </rPh>
    <rPh sb="26" eb="27">
      <t>クニ</t>
    </rPh>
    <rPh sb="27" eb="29">
      <t>ケイサイ</t>
    </rPh>
    <phoneticPr fontId="16"/>
  </si>
  <si>
    <t>必要に応じて書類提出を求める。（例）経営実績がない場合、実績に代わるものとして、営農開始の準備状況、研修履歴、資金計画、販売先の見込、農地や施設の確保状況等、計画の実現可能性が確認できる資料。</t>
    <rPh sb="0" eb="2">
      <t>ヒツヨウ</t>
    </rPh>
    <rPh sb="3" eb="4">
      <t>オウ</t>
    </rPh>
    <rPh sb="6" eb="8">
      <t>ショルイ</t>
    </rPh>
    <rPh sb="8" eb="10">
      <t>テイシュツ</t>
    </rPh>
    <rPh sb="11" eb="12">
      <t>モト</t>
    </rPh>
    <rPh sb="16" eb="17">
      <t>レイ</t>
    </rPh>
    <rPh sb="18" eb="20">
      <t>ケイエイ</t>
    </rPh>
    <rPh sb="20" eb="22">
      <t>ジッセキ</t>
    </rPh>
    <rPh sb="25" eb="27">
      <t>バアイ</t>
    </rPh>
    <rPh sb="28" eb="30">
      <t>ジッセキ</t>
    </rPh>
    <rPh sb="31" eb="32">
      <t>カ</t>
    </rPh>
    <rPh sb="40" eb="42">
      <t>エイノウ</t>
    </rPh>
    <rPh sb="42" eb="44">
      <t>カイシ</t>
    </rPh>
    <rPh sb="45" eb="47">
      <t>ジュンビ</t>
    </rPh>
    <rPh sb="47" eb="49">
      <t>ジョウキョウ</t>
    </rPh>
    <rPh sb="50" eb="52">
      <t>ケンシュウ</t>
    </rPh>
    <rPh sb="52" eb="54">
      <t>リレキ</t>
    </rPh>
    <rPh sb="55" eb="57">
      <t>シキン</t>
    </rPh>
    <rPh sb="57" eb="59">
      <t>ケイカク</t>
    </rPh>
    <rPh sb="60" eb="63">
      <t>ハンバイサキ</t>
    </rPh>
    <rPh sb="64" eb="66">
      <t>ミコミ</t>
    </rPh>
    <rPh sb="67" eb="69">
      <t>ノウチ</t>
    </rPh>
    <rPh sb="70" eb="72">
      <t>シセツ</t>
    </rPh>
    <rPh sb="73" eb="75">
      <t>カクホ</t>
    </rPh>
    <rPh sb="75" eb="78">
      <t>ジョウキョウナド</t>
    </rPh>
    <rPh sb="79" eb="81">
      <t>ケイカク</t>
    </rPh>
    <rPh sb="82" eb="84">
      <t>ジツゲン</t>
    </rPh>
    <rPh sb="84" eb="87">
      <t>カノウセイ</t>
    </rPh>
    <rPh sb="88" eb="90">
      <t>カクニン</t>
    </rPh>
    <rPh sb="93" eb="95">
      <t>シリョウ</t>
    </rPh>
    <phoneticPr fontId="16"/>
  </si>
  <si>
    <t>提出日</t>
    <rPh sb="0" eb="2">
      <t>テイシュツ</t>
    </rPh>
    <rPh sb="2" eb="3">
      <t>ビ</t>
    </rPh>
    <phoneticPr fontId="4"/>
  </si>
  <si>
    <t>法人の場合、以下の決算書のみで可。</t>
    <rPh sb="0" eb="2">
      <t>ホウジン</t>
    </rPh>
    <rPh sb="3" eb="5">
      <t>バアイ</t>
    </rPh>
    <rPh sb="6" eb="8">
      <t>イカ</t>
    </rPh>
    <rPh sb="9" eb="12">
      <t>ケッサンショ</t>
    </rPh>
    <rPh sb="15" eb="16">
      <t>カ</t>
    </rPh>
    <phoneticPr fontId="16"/>
  </si>
  <si>
    <t>【特記事項】</t>
    <rPh sb="1" eb="3">
      <t>トッキ</t>
    </rPh>
    <rPh sb="3" eb="5">
      <t>ジコウ</t>
    </rPh>
    <phoneticPr fontId="4"/>
  </si>
  <si>
    <t>雑種地</t>
    <rPh sb="0" eb="2">
      <t>ザッシュ</t>
    </rPh>
    <rPh sb="2" eb="3">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</si>
</sst>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quot;"/>
    <numFmt numFmtId="177" formatCode="#,##0_);[Red]\(#,##0\)"/>
    <numFmt numFmtId="178" formatCode="_ * #,##0_ ;_ * \-#,##0_ ;_ * \-??_ ;_ @_ "/>
    <numFmt numFmtId="179" formatCode="#,##0_ "/>
    <numFmt numFmtId="180" formatCode="0\ &quot;時間&quot;"/>
    <numFmt numFmtId="181" formatCode="0\ &quot;名&quot;"/>
    <numFmt numFmtId="182" formatCode="0\ &quot;人&quot;"/>
    <numFmt numFmtId="183" formatCode="General&quot;名&quot;"/>
    <numFmt numFmtId="184" formatCode="0.0%"/>
    <numFmt numFmtId="185" formatCode="[$-411]ge\.m\.d;@"/>
    <numFmt numFmtId="186" formatCode="&quot;（令&quot;&quot;和&quot;General&quot;年）&quot;"/>
    <numFmt numFmtId="187" formatCode="m/d;@"/>
  </numFmts>
  <fonts count="43">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sz val="9"/>
      <color rgb="FF000000"/>
      <name val="Meiryo UI"/>
      <family val="3"/>
      <charset val="128"/>
    </font>
    <font>
      <sz val="12"/>
      <color rgb="FF0000FF"/>
      <name val="ＭＳ 明朝"/>
      <family val="1"/>
      <charset val="128"/>
    </font>
    <font>
      <sz val="11"/>
      <name val="ＭＳ Ｐゴシック"/>
      <family val="3"/>
      <charset val="128"/>
    </font>
    <font>
      <b/>
      <sz val="9"/>
      <color indexed="81"/>
      <name val="MS P ゴシック"/>
      <family val="3"/>
      <charset val="128"/>
    </font>
    <font>
      <sz val="10"/>
      <color rgb="FF0000FF"/>
      <name val="ＭＳ 明朝"/>
      <family val="1"/>
      <charset val="128"/>
    </font>
    <font>
      <sz val="11"/>
      <name val="ＭＳ Ｐゴシック"/>
      <family val="3"/>
      <charset val="128"/>
      <scheme val="major"/>
    </font>
    <font>
      <sz val="11"/>
      <color rgb="FF0000FF"/>
      <name val="ＭＳ Ｐゴシック"/>
      <family val="3"/>
      <charset val="128"/>
      <scheme val="major"/>
    </font>
    <font>
      <sz val="10"/>
      <color rgb="FF000000"/>
      <name val="ＭＳ Ｐゴシック"/>
      <family val="3"/>
      <charset val="128"/>
      <scheme val="major"/>
    </font>
    <font>
      <sz val="10"/>
      <color rgb="FFFF0000"/>
      <name val="ＭＳ Ｐゴシック"/>
      <family val="3"/>
      <charset val="128"/>
      <scheme val="major"/>
    </font>
    <font>
      <sz val="10"/>
      <color rgb="FF0000FF"/>
      <name val="ＭＳ Ｐゴシック"/>
      <family val="3"/>
      <charset val="128"/>
      <scheme val="major"/>
    </font>
    <font>
      <sz val="18"/>
      <name val="ＭＳ Ｐゴシック"/>
      <family val="3"/>
      <charset val="128"/>
      <scheme val="major"/>
    </font>
    <font>
      <sz val="11"/>
      <color rgb="FFFF0000"/>
      <name val="ＭＳ Ｐゴシック"/>
      <family val="3"/>
      <charset val="128"/>
      <scheme val="major"/>
    </font>
    <font>
      <b/>
      <sz val="14"/>
      <name val="ＭＳ Ｐゴシック"/>
      <family val="3"/>
      <charset val="128"/>
      <scheme val="major"/>
    </font>
    <font>
      <sz val="14"/>
      <name val="ＭＳ Ｐゴシック"/>
      <family val="3"/>
      <charset val="128"/>
      <scheme val="major"/>
    </font>
    <font>
      <b/>
      <sz val="11"/>
      <color rgb="FF0000FF"/>
      <name val="ＭＳ Ｐゴシック"/>
      <family val="3"/>
      <charset val="128"/>
      <scheme val="major"/>
    </font>
    <font>
      <b/>
      <sz val="11"/>
      <color rgb="FFFF0000"/>
      <name val="ＭＳ Ｐゴシック"/>
      <family val="3"/>
      <charset val="128"/>
      <scheme val="major"/>
    </font>
    <font>
      <b/>
      <sz val="14"/>
      <color rgb="FF0000FF"/>
      <name val="ＭＳ Ｐゴシック"/>
      <family val="3"/>
      <charset val="128"/>
      <scheme val="major"/>
    </font>
    <font>
      <sz val="12"/>
      <color rgb="FF000000"/>
      <name val="ＭＳ Ｐゴシック"/>
      <family val="3"/>
      <charset val="128"/>
      <scheme val="maj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b/>
      <sz val="11"/>
      <color rgb="FFFF0000"/>
      <name val="ＭＳ Ｐゴシック"/>
      <family val="3"/>
      <charset val="128"/>
    </font>
    <font>
      <b/>
      <sz val="12"/>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2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rgb="FF000000"/>
      </right>
      <top style="double">
        <color indexed="64"/>
      </top>
      <bottom style="medium">
        <color indexed="64"/>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hair">
        <color indexed="8"/>
      </left>
      <right style="hair">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bottom/>
      <diagonal/>
    </border>
    <border>
      <left style="thin">
        <color indexed="8"/>
      </left>
      <right style="thin">
        <color indexed="8"/>
      </right>
      <top style="hair">
        <color indexed="64"/>
      </top>
      <bottom/>
      <diagonal/>
    </border>
    <border>
      <left style="thin">
        <color indexed="8"/>
      </left>
      <right style="hair">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64"/>
      </top>
      <bottom style="thin">
        <color indexed="8"/>
      </bottom>
      <diagonal/>
    </border>
    <border>
      <left style="hair">
        <color indexed="8"/>
      </left>
      <right/>
      <top style="thin">
        <color indexed="8"/>
      </top>
      <bottom style="thin">
        <color indexed="8"/>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thin">
        <color indexed="8"/>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8"/>
      </right>
      <top/>
      <bottom style="thin">
        <color indexed="8"/>
      </bottom>
      <diagonal/>
    </border>
    <border>
      <left/>
      <right/>
      <top style="hair">
        <color indexed="8"/>
      </top>
      <bottom style="hair">
        <color indexed="8"/>
      </bottom>
      <diagonal/>
    </border>
    <border>
      <left/>
      <right/>
      <top style="thin">
        <color indexed="8"/>
      </top>
      <bottom style="thin">
        <color indexed="8"/>
      </bottom>
      <diagonal/>
    </border>
    <border>
      <left/>
      <right style="thin">
        <color indexed="8"/>
      </right>
      <top style="thin">
        <color indexed="8"/>
      </top>
      <bottom style="thin">
        <color indexed="64"/>
      </bottom>
      <diagonal/>
    </border>
    <border diagonalDown="1">
      <left style="thin">
        <color indexed="8"/>
      </left>
      <right/>
      <top style="thin">
        <color indexed="8"/>
      </top>
      <bottom/>
      <diagonal style="thin">
        <color indexed="8"/>
      </diagonal>
    </border>
    <border>
      <left style="thin">
        <color indexed="8"/>
      </left>
      <right/>
      <top/>
      <bottom style="thin">
        <color indexed="8"/>
      </bottom>
      <diagonal/>
    </border>
    <border>
      <left/>
      <right/>
      <top style="thin">
        <color indexed="8"/>
      </top>
      <bottom style="thin">
        <color indexed="64"/>
      </bottom>
      <diagonal/>
    </border>
    <border diagonalDown="1">
      <left/>
      <right style="thin">
        <color indexed="8"/>
      </right>
      <top/>
      <bottom style="thin">
        <color indexed="8"/>
      </bottom>
      <diagonal style="thin">
        <color indexed="8"/>
      </diagonal>
    </border>
    <border>
      <left style="hair">
        <color indexed="8"/>
      </left>
      <right/>
      <top/>
      <bottom style="thin">
        <color indexed="8"/>
      </bottom>
      <diagonal/>
    </border>
    <border>
      <left style="thin">
        <color indexed="8"/>
      </left>
      <right style="hair">
        <color indexed="64"/>
      </right>
      <top style="thin">
        <color indexed="8"/>
      </top>
      <bottom/>
      <diagonal/>
    </border>
    <border>
      <left style="thin">
        <color indexed="8"/>
      </left>
      <right style="hair">
        <color indexed="64"/>
      </right>
      <top style="hair">
        <color indexed="64"/>
      </top>
      <bottom/>
      <diagonal/>
    </border>
    <border>
      <left style="thin">
        <color indexed="8"/>
      </left>
      <right style="hair">
        <color indexed="64"/>
      </right>
      <top style="hair">
        <color indexed="64"/>
      </top>
      <bottom style="hair">
        <color indexed="64"/>
      </bottom>
      <diagonal/>
    </border>
    <border>
      <left style="thin">
        <color indexed="8"/>
      </left>
      <right style="hair">
        <color indexed="64"/>
      </right>
      <top/>
      <bottom/>
      <diagonal/>
    </border>
    <border>
      <left style="thin">
        <color indexed="8"/>
      </left>
      <right style="hair">
        <color indexed="64"/>
      </right>
      <top style="hair">
        <color indexed="64"/>
      </top>
      <bottom style="thin">
        <color indexed="8"/>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style="thin">
        <color indexed="8"/>
      </right>
      <top style="thin">
        <color indexed="8"/>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style="hair">
        <color indexed="8"/>
      </left>
      <right/>
      <top style="hair">
        <color indexed="8"/>
      </top>
      <bottom style="thin">
        <color indexed="8"/>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style="double">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8"/>
      </bottom>
      <diagonal/>
    </border>
    <border>
      <left/>
      <right style="hair">
        <color indexed="64"/>
      </right>
      <top style="thin">
        <color indexed="8"/>
      </top>
      <bottom style="thin">
        <color indexed="8"/>
      </bottom>
      <diagonal/>
    </border>
    <border>
      <left style="hair">
        <color indexed="64"/>
      </left>
      <right style="thin">
        <color indexed="64"/>
      </right>
      <top style="thin">
        <color indexed="64"/>
      </top>
      <bottom style="hair">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64"/>
      </left>
      <right style="hair">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rgb="FF000000"/>
      </top>
      <bottom style="double">
        <color indexed="64"/>
      </bottom>
      <diagonal/>
    </border>
    <border>
      <left/>
      <right/>
      <top/>
      <bottom style="hair">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hair">
        <color indexed="8"/>
      </right>
      <top/>
      <bottom style="thin">
        <color indexed="8"/>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hair">
        <color indexed="8"/>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7">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22" fillId="0" borderId="0"/>
    <xf numFmtId="178" fontId="22" fillId="0" borderId="0" applyBorder="0" applyProtection="0"/>
    <xf numFmtId="0" fontId="1" fillId="0" borderId="0">
      <alignment vertical="center"/>
    </xf>
  </cellStyleXfs>
  <cellXfs count="896">
    <xf numFmtId="0" fontId="0" fillId="0" borderId="0" xfId="0" applyFill="1" applyBorder="1" applyAlignment="1">
      <alignment horizontal="left" vertical="top"/>
    </xf>
    <xf numFmtId="0" fontId="14" fillId="0" borderId="0" xfId="2" applyFont="1">
      <alignment vertical="center"/>
    </xf>
    <xf numFmtId="0" fontId="15" fillId="0" borderId="0" xfId="2" applyFont="1">
      <alignment vertical="center"/>
    </xf>
    <xf numFmtId="0" fontId="2" fillId="0" borderId="0" xfId="2">
      <alignment vertical="center"/>
    </xf>
    <xf numFmtId="0" fontId="14" fillId="0" borderId="0" xfId="2" applyFont="1" applyAlignment="1">
      <alignment horizontal="left" vertical="center" indent="1"/>
    </xf>
    <xf numFmtId="0" fontId="14" fillId="0" borderId="0" xfId="2" applyFont="1" applyAlignment="1">
      <alignment horizontal="left" vertical="center" indent="3"/>
    </xf>
    <xf numFmtId="0" fontId="14" fillId="0" borderId="12" xfId="2" applyFont="1" applyBorder="1" applyAlignment="1">
      <alignment horizontal="center" vertical="top" wrapText="1"/>
    </xf>
    <xf numFmtId="0" fontId="14" fillId="0" borderId="23" xfId="2" applyFont="1" applyBorder="1" applyAlignment="1">
      <alignment horizontal="center" vertical="top" wrapText="1"/>
    </xf>
    <xf numFmtId="0" fontId="14" fillId="0" borderId="18" xfId="2" applyFont="1" applyBorder="1" applyAlignment="1">
      <alignment horizontal="justify" vertical="top" wrapText="1"/>
    </xf>
    <xf numFmtId="0" fontId="14" fillId="0" borderId="88" xfId="2" applyFont="1" applyBorder="1" applyAlignment="1">
      <alignment horizontal="center" vertical="top" wrapText="1"/>
    </xf>
    <xf numFmtId="0" fontId="15" fillId="0" borderId="15" xfId="2" applyFont="1" applyBorder="1" applyAlignment="1">
      <alignment vertical="top" wrapText="1"/>
    </xf>
    <xf numFmtId="0" fontId="15" fillId="0" borderId="81" xfId="2" applyFont="1" applyBorder="1" applyAlignment="1">
      <alignment vertical="top" wrapText="1"/>
    </xf>
    <xf numFmtId="0" fontId="14" fillId="0" borderId="9" xfId="2" applyFont="1" applyBorder="1" applyAlignment="1">
      <alignment horizontal="center" vertical="center" wrapText="1"/>
    </xf>
    <xf numFmtId="0" fontId="14" fillId="0" borderId="0" xfId="2" applyFont="1" applyAlignment="1">
      <alignment horizontal="justify" vertical="center"/>
    </xf>
    <xf numFmtId="0" fontId="3" fillId="0" borderId="0" xfId="2" applyFont="1">
      <alignment vertical="center"/>
    </xf>
    <xf numFmtId="0" fontId="14" fillId="0" borderId="9" xfId="2" applyFont="1" applyBorder="1" applyAlignment="1">
      <alignment horizontal="justify" vertical="center" wrapText="1"/>
    </xf>
    <xf numFmtId="0" fontId="14" fillId="0" borderId="0" xfId="2" applyFont="1" applyAlignment="1">
      <alignment horizontal="center" vertical="center"/>
    </xf>
    <xf numFmtId="0" fontId="14" fillId="0" borderId="9" xfId="2" applyFont="1" applyBorder="1" applyAlignment="1">
      <alignment vertical="top" wrapText="1"/>
    </xf>
    <xf numFmtId="0" fontId="14" fillId="0" borderId="95" xfId="2" applyFont="1" applyBorder="1" applyAlignment="1">
      <alignment vertical="center" wrapText="1"/>
    </xf>
    <xf numFmtId="0" fontId="17" fillId="0" borderId="0" xfId="2" applyFont="1">
      <alignment vertical="center"/>
    </xf>
    <xf numFmtId="0" fontId="2" fillId="0" borderId="18" xfId="2" applyBorder="1">
      <alignment vertical="center"/>
    </xf>
    <xf numFmtId="0" fontId="14" fillId="0" borderId="18" xfId="2" applyFont="1" applyBorder="1" applyAlignment="1">
      <alignment horizontal="center" vertical="top" wrapText="1"/>
    </xf>
    <xf numFmtId="0" fontId="14" fillId="0" borderId="9" xfId="2" applyFont="1" applyBorder="1" applyAlignment="1">
      <alignment horizontal="center" vertical="center" shrinkToFit="1"/>
    </xf>
    <xf numFmtId="0" fontId="14" fillId="0" borderId="23" xfId="2" applyFont="1" applyBorder="1" applyAlignment="1">
      <alignment horizontal="center" vertical="center" wrapText="1"/>
    </xf>
    <xf numFmtId="0" fontId="17" fillId="0" borderId="9" xfId="2" applyFont="1" applyBorder="1" applyAlignment="1">
      <alignment horizontal="center" vertical="center"/>
    </xf>
    <xf numFmtId="0" fontId="19" fillId="0" borderId="0" xfId="2" applyFont="1" applyAlignment="1">
      <alignment horizontal="justify" vertical="center"/>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horizontal="right"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56" xfId="1" applyFont="1" applyBorder="1" applyAlignment="1">
      <alignment vertical="center" wrapText="1"/>
    </xf>
    <xf numFmtId="0" fontId="5" fillId="0" borderId="56" xfId="1" applyFont="1" applyBorder="1" applyAlignment="1">
      <alignment horizontal="right" vertical="center"/>
    </xf>
    <xf numFmtId="0" fontId="5" fillId="0" borderId="47" xfId="1" applyFont="1" applyBorder="1" applyAlignment="1">
      <alignment vertical="center" wrapText="1"/>
    </xf>
    <xf numFmtId="0" fontId="5" fillId="0" borderId="47" xfId="1" applyFont="1" applyBorder="1" applyAlignment="1">
      <alignment horizontal="right" vertical="center"/>
    </xf>
    <xf numFmtId="0" fontId="3" fillId="0" borderId="58" xfId="1" applyFont="1" applyBorder="1" applyAlignment="1">
      <alignment vertical="center" wrapText="1"/>
    </xf>
    <xf numFmtId="0" fontId="5" fillId="0" borderId="0" xfId="1" applyFont="1" applyAlignment="1">
      <alignment vertical="center"/>
    </xf>
    <xf numFmtId="0" fontId="5" fillId="0" borderId="0" xfId="1" applyFont="1" applyAlignment="1">
      <alignment horizontal="center" vertical="center"/>
    </xf>
    <xf numFmtId="0" fontId="3" fillId="0" borderId="17" xfId="1" applyFont="1" applyBorder="1" applyAlignment="1">
      <alignment horizontal="center" vertical="center" wrapText="1"/>
    </xf>
    <xf numFmtId="0" fontId="3" fillId="0" borderId="11"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xf>
    <xf numFmtId="0" fontId="11" fillId="0" borderId="0" xfId="1" applyFont="1" applyAlignment="1">
      <alignment horizontal="left"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6" fillId="0" borderId="52" xfId="1" applyFont="1" applyBorder="1" applyAlignment="1">
      <alignment vertical="center" shrinkToFit="1"/>
    </xf>
    <xf numFmtId="0" fontId="5" fillId="0" borderId="0" xfId="1" applyFont="1" applyAlignment="1">
      <alignment horizontal="left" vertical="center"/>
    </xf>
    <xf numFmtId="0" fontId="8" fillId="0" borderId="0" xfId="1" applyFont="1" applyAlignment="1">
      <alignment horizontal="center" vertical="center"/>
    </xf>
    <xf numFmtId="0" fontId="3" fillId="0" borderId="0" xfId="1" applyFont="1" applyAlignment="1">
      <alignment vertical="center" shrinkToFit="1"/>
    </xf>
    <xf numFmtId="0" fontId="5" fillId="0" borderId="0" xfId="1" applyFont="1" applyAlignment="1">
      <alignment horizontal="center" vertical="center"/>
    </xf>
    <xf numFmtId="0" fontId="3"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shrinkToFit="1"/>
    </xf>
    <xf numFmtId="0" fontId="11"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horizontal="center" vertical="center" wrapText="1"/>
    </xf>
    <xf numFmtId="0" fontId="3" fillId="0" borderId="0" xfId="1" applyFont="1" applyAlignment="1">
      <alignment vertical="center" wrapText="1"/>
    </xf>
    <xf numFmtId="0" fontId="6"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vertical="center" wrapText="1" shrinkToFit="1"/>
    </xf>
    <xf numFmtId="0" fontId="5" fillId="0" borderId="0" xfId="1" applyFont="1" applyAlignment="1">
      <alignment horizontal="center" vertical="center" shrinkToFit="1"/>
    </xf>
    <xf numFmtId="0" fontId="6" fillId="0" borderId="0" xfId="1" applyFont="1" applyAlignment="1">
      <alignment horizontal="left" vertical="center" shrinkToFit="1"/>
    </xf>
    <xf numFmtId="0" fontId="5"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right" vertical="center" wrapText="1" shrinkToFit="1"/>
    </xf>
    <xf numFmtId="0" fontId="3" fillId="0" borderId="0" xfId="1" applyFont="1" applyAlignment="1">
      <alignment horizontal="center" vertical="center" shrinkToFit="1"/>
    </xf>
    <xf numFmtId="0" fontId="7" fillId="0" borderId="0" xfId="1" applyFont="1" applyAlignment="1">
      <alignment vertical="center" wrapText="1"/>
    </xf>
    <xf numFmtId="0" fontId="5" fillId="0" borderId="9" xfId="1" applyFont="1" applyBorder="1" applyAlignment="1">
      <alignment horizontal="center" vertical="center"/>
    </xf>
    <xf numFmtId="0" fontId="5" fillId="0" borderId="75" xfId="1" applyFont="1" applyBorder="1" applyAlignment="1">
      <alignment horizontal="center" vertical="center"/>
    </xf>
    <xf numFmtId="183" fontId="5" fillId="0" borderId="81" xfId="1" applyNumberFormat="1" applyFont="1" applyBorder="1" applyAlignment="1">
      <alignment horizontal="right" vertical="center" shrinkToFit="1"/>
    </xf>
    <xf numFmtId="183" fontId="21" fillId="0" borderId="83" xfId="1" applyNumberFormat="1" applyFont="1" applyBorder="1" applyAlignment="1">
      <alignment horizontal="right" vertical="center" shrinkToFit="1"/>
    </xf>
    <xf numFmtId="183" fontId="5" fillId="0" borderId="0" xfId="1" applyNumberFormat="1" applyFont="1" applyAlignment="1">
      <alignment horizontal="right" vertical="center" shrinkToFit="1"/>
    </xf>
    <xf numFmtId="0" fontId="5" fillId="0" borderId="0" xfId="1" applyFont="1" applyAlignment="1">
      <alignment horizontal="left" vertical="center" shrinkToFit="1"/>
    </xf>
    <xf numFmtId="0" fontId="21" fillId="0" borderId="16" xfId="1" applyFont="1" applyBorder="1" applyAlignment="1">
      <alignment vertical="center" wrapText="1"/>
    </xf>
    <xf numFmtId="0" fontId="21" fillId="0" borderId="19" xfId="1" applyFont="1" applyBorder="1" applyAlignment="1">
      <alignment vertical="center" wrapText="1"/>
    </xf>
    <xf numFmtId="38" fontId="5" fillId="4" borderId="106" xfId="3" applyFont="1" applyFill="1" applyBorder="1" applyAlignment="1">
      <alignment horizontal="right" vertical="center" shrinkToFit="1"/>
    </xf>
    <xf numFmtId="0" fontId="3" fillId="4" borderId="9" xfId="1" applyFont="1" applyFill="1" applyBorder="1" applyAlignment="1">
      <alignment horizontal="center" vertical="center" shrinkToFit="1"/>
    </xf>
    <xf numFmtId="0" fontId="3" fillId="4" borderId="83" xfId="1" applyFont="1" applyFill="1" applyBorder="1" applyAlignment="1">
      <alignment horizontal="center" vertical="center" shrinkToFit="1"/>
    </xf>
    <xf numFmtId="0" fontId="3" fillId="4" borderId="81" xfId="1" applyFont="1" applyFill="1" applyBorder="1" applyAlignment="1">
      <alignment horizontal="center" vertical="center" shrinkToFit="1"/>
    </xf>
    <xf numFmtId="0" fontId="3" fillId="4" borderId="159" xfId="1" applyFont="1" applyFill="1" applyBorder="1" applyAlignment="1">
      <alignment horizontal="center" vertical="center" shrinkToFit="1"/>
    </xf>
    <xf numFmtId="0" fontId="5" fillId="0" borderId="46" xfId="1" applyFont="1" applyBorder="1" applyAlignment="1">
      <alignment horizontal="left" vertical="center" shrinkToFit="1"/>
    </xf>
    <xf numFmtId="0" fontId="5" fillId="0" borderId="54" xfId="1" applyFont="1" applyBorder="1" applyAlignment="1">
      <alignment horizontal="left" vertical="center" shrinkToFit="1"/>
    </xf>
    <xf numFmtId="0" fontId="10" fillId="0" borderId="52" xfId="1" applyFont="1" applyBorder="1" applyAlignment="1">
      <alignment vertical="center" shrinkToFit="1"/>
    </xf>
    <xf numFmtId="183" fontId="21" fillId="0" borderId="81" xfId="1" applyNumberFormat="1" applyFont="1" applyBorder="1" applyAlignment="1">
      <alignment horizontal="right" vertical="center" shrinkToFit="1"/>
    </xf>
    <xf numFmtId="184" fontId="25" fillId="0" borderId="0" xfId="4" applyNumberFormat="1" applyFont="1" applyAlignment="1">
      <alignment horizontal="center" vertical="center"/>
    </xf>
    <xf numFmtId="184" fontId="25" fillId="0" borderId="119" xfId="4" applyNumberFormat="1" applyFont="1" applyBorder="1" applyAlignment="1">
      <alignment horizontal="center" vertical="center"/>
    </xf>
    <xf numFmtId="184" fontId="25" fillId="0" borderId="122" xfId="4" applyNumberFormat="1" applyFont="1" applyBorder="1" applyAlignment="1">
      <alignment horizontal="right" vertical="center"/>
    </xf>
    <xf numFmtId="184" fontId="26" fillId="0" borderId="135" xfId="4" applyNumberFormat="1" applyFont="1" applyFill="1" applyBorder="1" applyAlignment="1">
      <alignment horizontal="right" vertical="center"/>
    </xf>
    <xf numFmtId="184" fontId="27" fillId="0" borderId="0" xfId="0" applyNumberFormat="1" applyFont="1" applyFill="1" applyAlignment="1">
      <alignment vertical="center"/>
    </xf>
    <xf numFmtId="184" fontId="25" fillId="0" borderId="0" xfId="4" applyNumberFormat="1" applyFont="1" applyAlignment="1">
      <alignment vertical="center"/>
    </xf>
    <xf numFmtId="184" fontId="29" fillId="4" borderId="126" xfId="0" applyNumberFormat="1" applyFont="1" applyFill="1" applyBorder="1" applyAlignment="1">
      <alignment horizontal="right" vertical="center"/>
    </xf>
    <xf numFmtId="0" fontId="5" fillId="4" borderId="47" xfId="1" applyFont="1" applyFill="1" applyBorder="1" applyAlignment="1">
      <alignment vertical="center" shrinkToFit="1"/>
    </xf>
    <xf numFmtId="0" fontId="5" fillId="4" borderId="0" xfId="1" applyFont="1" applyFill="1" applyAlignment="1">
      <alignment horizontal="right" vertical="center" shrinkToFit="1"/>
    </xf>
    <xf numFmtId="0" fontId="5" fillId="4" borderId="71" xfId="1" applyFont="1" applyFill="1" applyBorder="1" applyAlignment="1">
      <alignment horizontal="center" vertical="center" wrapText="1"/>
    </xf>
    <xf numFmtId="0" fontId="6" fillId="0" borderId="0" xfId="1" applyFont="1" applyAlignment="1">
      <alignment vertical="center" shrinkToFit="1"/>
    </xf>
    <xf numFmtId="0" fontId="6" fillId="0" borderId="0" xfId="1" applyFont="1" applyAlignment="1">
      <alignment vertical="center" wrapText="1" shrinkToFit="1"/>
    </xf>
    <xf numFmtId="0" fontId="11" fillId="0" borderId="0" xfId="1" applyFont="1" applyAlignment="1">
      <alignment vertical="center" wrapText="1"/>
    </xf>
    <xf numFmtId="0" fontId="10" fillId="0" borderId="0" xfId="1" applyFont="1" applyAlignment="1">
      <alignment vertical="center" wrapText="1" shrinkToFit="1"/>
    </xf>
    <xf numFmtId="0" fontId="3" fillId="4" borderId="106" xfId="1" applyFont="1" applyFill="1" applyBorder="1" applyAlignment="1">
      <alignment horizontal="center" vertical="center" shrinkToFit="1"/>
    </xf>
    <xf numFmtId="0" fontId="3" fillId="4" borderId="191" xfId="1" applyFont="1" applyFill="1" applyBorder="1" applyAlignment="1">
      <alignment horizontal="center" vertical="center" shrinkToFit="1"/>
    </xf>
    <xf numFmtId="183" fontId="21" fillId="0" borderId="192" xfId="1" applyNumberFormat="1" applyFont="1" applyBorder="1" applyAlignment="1">
      <alignment horizontal="right" vertical="center" shrinkToFit="1"/>
    </xf>
    <xf numFmtId="0" fontId="25" fillId="0" borderId="0" xfId="4" applyFont="1" applyAlignment="1">
      <alignment vertical="center"/>
    </xf>
    <xf numFmtId="0" fontId="25" fillId="0" borderId="0" xfId="4" applyFont="1" applyBorder="1" applyAlignment="1">
      <alignment horizontal="right" vertical="center"/>
    </xf>
    <xf numFmtId="0" fontId="25" fillId="0" borderId="0" xfId="4" applyFont="1" applyAlignment="1">
      <alignment horizontal="center" vertical="center" shrinkToFit="1"/>
    </xf>
    <xf numFmtId="0" fontId="25" fillId="0" borderId="0" xfId="4" applyFont="1" applyBorder="1" applyAlignment="1">
      <alignment vertical="center"/>
    </xf>
    <xf numFmtId="0" fontId="25" fillId="0" borderId="170" xfId="4" applyFont="1" applyBorder="1" applyAlignment="1"/>
    <xf numFmtId="0" fontId="25" fillId="0" borderId="172" xfId="4" applyFont="1" applyBorder="1" applyAlignment="1">
      <alignment horizontal="right" vertical="center"/>
    </xf>
    <xf numFmtId="0" fontId="25" fillId="0" borderId="137" xfId="4" applyFont="1" applyBorder="1" applyAlignment="1">
      <alignment horizontal="center" vertical="center" shrinkToFit="1"/>
    </xf>
    <xf numFmtId="0" fontId="25" fillId="0" borderId="171" xfId="4" applyFont="1" applyBorder="1" applyAlignment="1"/>
    <xf numFmtId="0" fontId="25" fillId="0" borderId="174" xfId="4" applyFont="1" applyBorder="1" applyAlignment="1">
      <alignment horizontal="right" vertical="center"/>
    </xf>
    <xf numFmtId="0" fontId="25" fillId="0" borderId="173" xfId="4" applyFont="1" applyBorder="1" applyAlignment="1">
      <alignment horizontal="center" vertical="center" shrinkToFit="1"/>
    </xf>
    <xf numFmtId="177" fontId="25" fillId="4" borderId="140" xfId="4" applyNumberFormat="1" applyFont="1" applyFill="1" applyBorder="1" applyAlignment="1">
      <alignment vertical="center"/>
    </xf>
    <xf numFmtId="177" fontId="26" fillId="0" borderId="141" xfId="4" applyNumberFormat="1" applyFont="1" applyFill="1" applyBorder="1" applyAlignment="1">
      <alignment vertical="center"/>
    </xf>
    <xf numFmtId="0" fontId="26" fillId="0" borderId="127" xfId="4" applyFont="1" applyFill="1" applyBorder="1" applyAlignment="1">
      <alignment horizontal="left" vertical="center"/>
    </xf>
    <xf numFmtId="177" fontId="25" fillId="4" borderId="143" xfId="4" applyNumberFormat="1" applyFont="1" applyFill="1" applyBorder="1" applyAlignment="1">
      <alignment vertical="center"/>
    </xf>
    <xf numFmtId="177" fontId="26" fillId="0" borderId="143" xfId="4" applyNumberFormat="1" applyFont="1" applyFill="1" applyBorder="1" applyAlignment="1">
      <alignment vertical="center"/>
    </xf>
    <xf numFmtId="177" fontId="26" fillId="0" borderId="144" xfId="4" applyNumberFormat="1" applyFont="1" applyFill="1" applyBorder="1" applyAlignment="1">
      <alignment vertical="center"/>
    </xf>
    <xf numFmtId="177" fontId="26" fillId="0" borderId="145" xfId="4" applyNumberFormat="1" applyFont="1" applyFill="1" applyBorder="1" applyAlignment="1">
      <alignment vertical="center"/>
    </xf>
    <xf numFmtId="177" fontId="26" fillId="0" borderId="146" xfId="4" applyNumberFormat="1" applyFont="1" applyFill="1" applyBorder="1" applyAlignment="1">
      <alignment vertical="center"/>
    </xf>
    <xf numFmtId="0" fontId="26" fillId="0" borderId="147" xfId="4" applyFont="1" applyFill="1" applyBorder="1" applyAlignment="1">
      <alignment horizontal="left" vertical="center"/>
    </xf>
    <xf numFmtId="177" fontId="25" fillId="4" borderId="148" xfId="4" applyNumberFormat="1" applyFont="1" applyFill="1" applyBorder="1" applyAlignment="1">
      <alignment vertical="center"/>
    </xf>
    <xf numFmtId="177" fontId="26" fillId="0" borderId="149" xfId="4" applyNumberFormat="1" applyFont="1" applyFill="1" applyBorder="1" applyAlignment="1">
      <alignment vertical="center"/>
    </xf>
    <xf numFmtId="0" fontId="25" fillId="0" borderId="116" xfId="4" applyFont="1" applyFill="1" applyBorder="1" applyAlignment="1">
      <alignment horizontal="center" vertical="center"/>
    </xf>
    <xf numFmtId="177" fontId="26" fillId="0" borderId="138" xfId="4" applyNumberFormat="1" applyFont="1" applyFill="1" applyBorder="1" applyAlignment="1">
      <alignment vertical="center"/>
    </xf>
    <xf numFmtId="0" fontId="25" fillId="0" borderId="140" xfId="4" applyFont="1" applyFill="1" applyBorder="1" applyAlignment="1">
      <alignment horizontal="center" vertical="center"/>
    </xf>
    <xf numFmtId="0" fontId="25" fillId="0" borderId="189" xfId="4" applyFont="1" applyFill="1" applyBorder="1" applyAlignment="1">
      <alignment horizontal="center" vertical="center"/>
    </xf>
    <xf numFmtId="177" fontId="25" fillId="0" borderId="185" xfId="4" applyNumberFormat="1" applyFont="1" applyFill="1" applyBorder="1" applyAlignment="1">
      <alignment horizontal="center" vertical="center"/>
    </xf>
    <xf numFmtId="177" fontId="25" fillId="0" borderId="151" xfId="4" applyNumberFormat="1" applyFont="1" applyFill="1" applyBorder="1" applyAlignment="1">
      <alignment horizontal="center" vertical="center"/>
    </xf>
    <xf numFmtId="0" fontId="25" fillId="0" borderId="0" xfId="4" applyFont="1" applyFill="1" applyAlignment="1">
      <alignment horizontal="center" vertical="center"/>
    </xf>
    <xf numFmtId="0" fontId="25" fillId="4" borderId="140" xfId="4" applyFont="1" applyFill="1" applyBorder="1" applyAlignment="1">
      <alignment vertical="center"/>
    </xf>
    <xf numFmtId="177" fontId="25" fillId="4" borderId="185" xfId="4" applyNumberFormat="1" applyFont="1" applyFill="1" applyBorder="1" applyAlignment="1">
      <alignment vertical="center"/>
    </xf>
    <xf numFmtId="177" fontId="26" fillId="0" borderId="151" xfId="4" applyNumberFormat="1" applyFont="1" applyFill="1" applyBorder="1" applyAlignment="1">
      <alignment vertical="center"/>
    </xf>
    <xf numFmtId="0" fontId="25" fillId="4" borderId="143" xfId="4" applyFont="1" applyFill="1" applyBorder="1" applyAlignment="1">
      <alignment vertical="center"/>
    </xf>
    <xf numFmtId="177" fontId="25" fillId="4" borderId="186" xfId="4" applyNumberFormat="1" applyFont="1" applyFill="1" applyBorder="1" applyAlignment="1">
      <alignment vertical="center"/>
    </xf>
    <xf numFmtId="177" fontId="25" fillId="4" borderId="152" xfId="4" applyNumberFormat="1" applyFont="1" applyFill="1" applyBorder="1" applyAlignment="1">
      <alignment vertical="center"/>
    </xf>
    <xf numFmtId="177" fontId="25" fillId="4" borderId="145" xfId="4" applyNumberFormat="1" applyFont="1" applyFill="1" applyBorder="1" applyAlignment="1">
      <alignment vertical="center"/>
    </xf>
    <xf numFmtId="177" fontId="25" fillId="4" borderId="187" xfId="4" applyNumberFormat="1" applyFont="1" applyFill="1" applyBorder="1" applyAlignment="1">
      <alignment vertical="center"/>
    </xf>
    <xf numFmtId="177" fontId="26" fillId="0" borderId="153" xfId="4" applyNumberFormat="1" applyFont="1" applyFill="1" applyBorder="1" applyAlignment="1">
      <alignment vertical="center"/>
    </xf>
    <xf numFmtId="0" fontId="25" fillId="4" borderId="154" xfId="4" applyFont="1" applyFill="1" applyBorder="1" applyAlignment="1">
      <alignment vertical="center"/>
    </xf>
    <xf numFmtId="177" fontId="25" fillId="4" borderId="188" xfId="4" applyNumberFormat="1" applyFont="1" applyFill="1" applyBorder="1" applyAlignment="1">
      <alignment vertical="center"/>
    </xf>
    <xf numFmtId="177" fontId="25" fillId="4" borderId="154" xfId="4" applyNumberFormat="1" applyFont="1" applyFill="1" applyBorder="1" applyAlignment="1">
      <alignment vertical="center"/>
    </xf>
    <xf numFmtId="177" fontId="26" fillId="0" borderId="154" xfId="4" applyNumberFormat="1" applyFont="1" applyFill="1" applyBorder="1" applyAlignment="1">
      <alignment vertical="center"/>
    </xf>
    <xf numFmtId="177" fontId="26" fillId="0" borderId="155" xfId="4" applyNumberFormat="1" applyFont="1" applyFill="1" applyBorder="1" applyAlignment="1">
      <alignment vertical="center"/>
    </xf>
    <xf numFmtId="0" fontId="31" fillId="0" borderId="0" xfId="4" applyFont="1" applyBorder="1" applyAlignment="1">
      <alignment horizontal="center" vertical="center"/>
    </xf>
    <xf numFmtId="0" fontId="31" fillId="0" borderId="0" xfId="4" applyFont="1" applyBorder="1" applyAlignment="1">
      <alignment horizontal="center" vertical="center" shrinkToFit="1"/>
    </xf>
    <xf numFmtId="177" fontId="31" fillId="0" borderId="0" xfId="4" applyNumberFormat="1" applyFont="1" applyFill="1" applyBorder="1" applyAlignment="1">
      <alignment vertical="center"/>
    </xf>
    <xf numFmtId="0" fontId="31" fillId="0" borderId="0" xfId="4" applyFont="1" applyAlignment="1">
      <alignment vertical="center"/>
    </xf>
    <xf numFmtId="181" fontId="29" fillId="0" borderId="162" xfId="0" applyNumberFormat="1" applyFont="1" applyFill="1" applyBorder="1" applyAlignment="1">
      <alignment vertical="center"/>
    </xf>
    <xf numFmtId="180" fontId="29" fillId="0" borderId="164" xfId="0" applyNumberFormat="1" applyFont="1" applyFill="1" applyBorder="1" applyAlignment="1">
      <alignment vertical="center"/>
    </xf>
    <xf numFmtId="182" fontId="29" fillId="0" borderId="164" xfId="0" applyNumberFormat="1" applyFont="1" applyFill="1" applyBorder="1" applyAlignment="1">
      <alignment horizontal="right" vertical="center"/>
    </xf>
    <xf numFmtId="182" fontId="29" fillId="0" borderId="163" xfId="0" applyNumberFormat="1" applyFont="1" applyFill="1" applyBorder="1" applyAlignment="1">
      <alignment vertical="center"/>
    </xf>
    <xf numFmtId="0" fontId="25" fillId="4" borderId="193" xfId="4" applyFont="1" applyFill="1" applyBorder="1" applyAlignment="1">
      <alignment horizontal="center" vertical="center" shrinkToFit="1"/>
    </xf>
    <xf numFmtId="0" fontId="25" fillId="4" borderId="194" xfId="4" applyFont="1" applyFill="1" applyBorder="1" applyAlignment="1">
      <alignment horizontal="center" vertical="center" shrinkToFit="1"/>
    </xf>
    <xf numFmtId="0" fontId="25" fillId="4" borderId="175" xfId="4" applyFont="1" applyFill="1" applyBorder="1" applyAlignment="1">
      <alignment vertical="center"/>
    </xf>
    <xf numFmtId="0" fontId="25" fillId="4" borderId="176" xfId="4" applyFont="1" applyFill="1" applyBorder="1" applyAlignment="1">
      <alignment vertical="center"/>
    </xf>
    <xf numFmtId="0" fontId="25" fillId="4" borderId="177" xfId="4" applyFont="1" applyFill="1" applyBorder="1" applyAlignment="1">
      <alignment vertical="center"/>
    </xf>
    <xf numFmtId="0" fontId="25" fillId="4" borderId="178" xfId="4" applyFont="1" applyFill="1" applyBorder="1" applyAlignment="1">
      <alignment vertical="center"/>
    </xf>
    <xf numFmtId="0" fontId="25" fillId="4" borderId="179" xfId="4" applyFont="1" applyFill="1" applyBorder="1" applyAlignment="1">
      <alignment vertical="center"/>
    </xf>
    <xf numFmtId="183" fontId="26" fillId="0" borderId="17" xfId="1" applyNumberFormat="1" applyFont="1" applyBorder="1" applyAlignment="1">
      <alignment horizontal="center" vertical="center" shrinkToFit="1"/>
    </xf>
    <xf numFmtId="0" fontId="25" fillId="4" borderId="196" xfId="4" applyFont="1" applyFill="1" applyBorder="1" applyAlignment="1">
      <alignment horizontal="center" vertical="center" shrinkToFit="1"/>
    </xf>
    <xf numFmtId="0" fontId="25" fillId="0" borderId="136" xfId="4" applyFont="1" applyFill="1" applyBorder="1" applyAlignment="1">
      <alignment horizontal="right" vertical="center"/>
    </xf>
    <xf numFmtId="0" fontId="25" fillId="0" borderId="0" xfId="4" applyFont="1" applyAlignment="1">
      <alignment vertical="center" shrinkToFit="1"/>
    </xf>
    <xf numFmtId="0" fontId="25" fillId="0" borderId="137" xfId="4" applyFont="1" applyBorder="1" applyAlignment="1">
      <alignment vertical="center" shrinkToFit="1"/>
    </xf>
    <xf numFmtId="0" fontId="25" fillId="0" borderId="173" xfId="4" applyFont="1" applyBorder="1" applyAlignment="1">
      <alignment vertical="center" shrinkToFit="1"/>
    </xf>
    <xf numFmtId="0" fontId="26" fillId="0" borderId="140" xfId="4" applyFont="1" applyFill="1" applyBorder="1" applyAlignment="1">
      <alignment vertical="center"/>
    </xf>
    <xf numFmtId="0" fontId="26" fillId="0" borderId="143" xfId="4" applyFont="1" applyFill="1" applyBorder="1" applyAlignment="1">
      <alignment vertical="center"/>
    </xf>
    <xf numFmtId="0" fontId="26" fillId="0" borderId="154" xfId="4" applyFont="1" applyFill="1" applyBorder="1" applyAlignment="1">
      <alignment vertical="center"/>
    </xf>
    <xf numFmtId="183" fontId="26" fillId="0" borderId="81" xfId="1" applyNumberFormat="1" applyFont="1" applyBorder="1" applyAlignment="1">
      <alignment horizontal="right" vertical="center" shrinkToFit="1"/>
    </xf>
    <xf numFmtId="0" fontId="5" fillId="0" borderId="62" xfId="1" applyFont="1" applyBorder="1" applyAlignment="1">
      <alignment vertical="center" shrinkToFit="1"/>
    </xf>
    <xf numFmtId="38" fontId="5" fillId="4" borderId="82" xfId="3" applyFont="1" applyFill="1" applyBorder="1" applyAlignment="1">
      <alignment horizontal="right" vertical="center" shrinkToFit="1"/>
    </xf>
    <xf numFmtId="38" fontId="5" fillId="4" borderId="14" xfId="3" applyFont="1" applyFill="1" applyBorder="1" applyAlignment="1">
      <alignment horizontal="right"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5" xfId="1" applyFont="1" applyFill="1" applyBorder="1" applyAlignment="1">
      <alignment horizontal="center" vertical="center" shrinkToFit="1"/>
    </xf>
    <xf numFmtId="38" fontId="5" fillId="4" borderId="107" xfId="3" applyFont="1" applyFill="1" applyBorder="1" applyAlignment="1">
      <alignment horizontal="right" vertical="center" shrinkToFit="1"/>
    </xf>
    <xf numFmtId="0" fontId="5" fillId="0" borderId="103" xfId="1" applyFont="1" applyBorder="1" applyAlignment="1">
      <alignment vertical="center" shrinkToFit="1"/>
    </xf>
    <xf numFmtId="0" fontId="5" fillId="0" borderId="109" xfId="1" applyFont="1" applyBorder="1" applyAlignment="1">
      <alignment vertical="center" shrinkToFit="1"/>
    </xf>
    <xf numFmtId="0" fontId="5" fillId="0" borderId="181" xfId="1" applyFont="1" applyBorder="1" applyAlignment="1">
      <alignment vertical="center" shrinkToFit="1"/>
    </xf>
    <xf numFmtId="0" fontId="5" fillId="0" borderId="48" xfId="1" applyFont="1" applyBorder="1" applyAlignment="1">
      <alignment vertical="center" shrinkToFit="1"/>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14" fillId="4" borderId="9" xfId="2" applyFont="1" applyFill="1" applyBorder="1" applyAlignment="1">
      <alignment horizontal="left" vertical="center" shrinkToFit="1"/>
    </xf>
    <xf numFmtId="49" fontId="14" fillId="4" borderId="9" xfId="2" applyNumberFormat="1" applyFont="1" applyFill="1" applyBorder="1" applyAlignment="1">
      <alignment horizontal="center" vertical="center" shrinkToFit="1"/>
    </xf>
    <xf numFmtId="0" fontId="14" fillId="4" borderId="9" xfId="2" applyFont="1" applyFill="1" applyBorder="1" applyAlignment="1">
      <alignment horizontal="center" vertical="center" wrapText="1"/>
    </xf>
    <xf numFmtId="176" fontId="14" fillId="4" borderId="9" xfId="2" applyNumberFormat="1" applyFont="1" applyFill="1" applyBorder="1" applyAlignment="1">
      <alignment horizontal="left" vertical="center" wrapText="1"/>
    </xf>
    <xf numFmtId="0" fontId="14" fillId="4" borderId="9" xfId="2" applyFont="1" applyFill="1" applyBorder="1" applyAlignment="1">
      <alignment vertical="center" wrapText="1"/>
    </xf>
    <xf numFmtId="0" fontId="14" fillId="4" borderId="10" xfId="2" applyFont="1" applyFill="1" applyBorder="1" applyAlignment="1">
      <alignment vertical="center" wrapText="1"/>
    </xf>
    <xf numFmtId="0" fontId="14" fillId="4" borderId="12" xfId="2" applyFont="1" applyFill="1" applyBorder="1" applyAlignment="1">
      <alignment vertical="top" wrapText="1"/>
    </xf>
    <xf numFmtId="0" fontId="14" fillId="4" borderId="13" xfId="2" applyFont="1" applyFill="1" applyBorder="1" applyAlignment="1">
      <alignment vertical="top" wrapText="1"/>
    </xf>
    <xf numFmtId="0" fontId="15" fillId="4" borderId="13" xfId="2" applyFont="1" applyFill="1" applyBorder="1">
      <alignment vertical="center"/>
    </xf>
    <xf numFmtId="0" fontId="15" fillId="4" borderId="14" xfId="2" applyFont="1" applyFill="1" applyBorder="1">
      <alignment vertical="center"/>
    </xf>
    <xf numFmtId="0" fontId="14" fillId="4" borderId="15" xfId="2" applyFont="1" applyFill="1" applyBorder="1" applyAlignment="1">
      <alignment vertical="top" wrapText="1"/>
    </xf>
    <xf numFmtId="0" fontId="14" fillId="4" borderId="16" xfId="2" applyFont="1" applyFill="1" applyBorder="1" applyAlignment="1">
      <alignment vertical="top" wrapText="1"/>
    </xf>
    <xf numFmtId="0" fontId="15" fillId="4" borderId="16" xfId="2" applyFont="1" applyFill="1" applyBorder="1">
      <alignment vertical="center"/>
    </xf>
    <xf numFmtId="0" fontId="15" fillId="4" borderId="17" xfId="2" applyFont="1" applyFill="1" applyBorder="1">
      <alignment vertical="center"/>
    </xf>
    <xf numFmtId="0" fontId="15" fillId="4" borderId="0" xfId="2" applyFont="1" applyFill="1">
      <alignment vertical="center"/>
    </xf>
    <xf numFmtId="0" fontId="33" fillId="0" borderId="0" xfId="4" applyFont="1" applyAlignment="1">
      <alignment vertical="center"/>
    </xf>
    <xf numFmtId="0" fontId="25" fillId="0" borderId="0" xfId="4" applyFont="1" applyBorder="1" applyAlignment="1">
      <alignment horizontal="center" vertical="center"/>
    </xf>
    <xf numFmtId="0" fontId="25" fillId="0" borderId="0" xfId="4" applyFont="1" applyAlignment="1">
      <alignment horizontal="center" vertical="center"/>
    </xf>
    <xf numFmtId="177" fontId="25" fillId="0" borderId="117" xfId="4" applyNumberFormat="1" applyFont="1" applyBorder="1" applyAlignment="1">
      <alignment horizontal="center" vertical="center"/>
    </xf>
    <xf numFmtId="0" fontId="25" fillId="0" borderId="118" xfId="4" applyFont="1" applyBorder="1" applyAlignment="1">
      <alignment horizontal="center" vertical="center"/>
    </xf>
    <xf numFmtId="0" fontId="25" fillId="0" borderId="117" xfId="4" applyFont="1" applyBorder="1" applyAlignment="1">
      <alignment horizontal="center" vertical="center"/>
    </xf>
    <xf numFmtId="177" fontId="25" fillId="0" borderId="120" xfId="4" applyNumberFormat="1" applyFont="1" applyBorder="1" applyAlignment="1">
      <alignment horizontal="center" vertical="center"/>
    </xf>
    <xf numFmtId="0" fontId="25" fillId="0" borderId="121" xfId="4" applyFont="1" applyBorder="1" applyAlignment="1">
      <alignment horizontal="center" vertical="center"/>
    </xf>
    <xf numFmtId="0" fontId="25" fillId="0" borderId="122" xfId="4" applyFont="1" applyBorder="1" applyAlignment="1">
      <alignment horizontal="center" vertical="center"/>
    </xf>
    <xf numFmtId="0" fontId="25" fillId="0" borderId="122" xfId="4" applyFont="1" applyBorder="1" applyAlignment="1">
      <alignment horizontal="right" vertical="center"/>
    </xf>
    <xf numFmtId="0" fontId="25" fillId="0" borderId="120" xfId="4" applyFont="1" applyBorder="1" applyAlignment="1">
      <alignment horizontal="right" vertical="center"/>
    </xf>
    <xf numFmtId="0" fontId="26" fillId="0" borderId="123" xfId="4" applyFont="1" applyFill="1" applyBorder="1" applyAlignment="1">
      <alignment horizontal="left" vertical="center"/>
    </xf>
    <xf numFmtId="177" fontId="25" fillId="4" borderId="124" xfId="5" applyNumberFormat="1" applyFont="1" applyFill="1" applyBorder="1" applyAlignment="1" applyProtection="1">
      <alignment horizontal="right" vertical="center"/>
    </xf>
    <xf numFmtId="177" fontId="25" fillId="4" borderId="125" xfId="4" applyNumberFormat="1" applyFont="1" applyFill="1" applyBorder="1" applyAlignment="1">
      <alignment horizontal="right" vertical="center"/>
    </xf>
    <xf numFmtId="177" fontId="25" fillId="4" borderId="126" xfId="4" applyNumberFormat="1" applyFont="1" applyFill="1" applyBorder="1" applyAlignment="1">
      <alignment horizontal="right" vertical="center"/>
    </xf>
    <xf numFmtId="177" fontId="26" fillId="0" borderId="126" xfId="4" applyNumberFormat="1" applyFont="1" applyFill="1" applyBorder="1" applyAlignment="1">
      <alignment horizontal="right" vertical="center"/>
    </xf>
    <xf numFmtId="177" fontId="26" fillId="0" borderId="124" xfId="0" applyNumberFormat="1" applyFont="1" applyFill="1" applyBorder="1" applyAlignment="1">
      <alignment horizontal="right" vertical="center"/>
    </xf>
    <xf numFmtId="0" fontId="25" fillId="0" borderId="0" xfId="4" applyFont="1" applyFill="1" applyAlignment="1">
      <alignment horizontal="right" vertical="center"/>
    </xf>
    <xf numFmtId="177" fontId="25" fillId="4" borderId="128" xfId="5" applyNumberFormat="1" applyFont="1" applyFill="1" applyBorder="1" applyAlignment="1" applyProtection="1">
      <alignment horizontal="right" vertical="center"/>
    </xf>
    <xf numFmtId="177" fontId="25" fillId="4" borderId="129" xfId="4" applyNumberFormat="1" applyFont="1" applyFill="1" applyBorder="1" applyAlignment="1">
      <alignment horizontal="right" vertical="center"/>
    </xf>
    <xf numFmtId="177" fontId="25" fillId="4" borderId="130" xfId="4" applyNumberFormat="1" applyFont="1" applyFill="1" applyBorder="1" applyAlignment="1">
      <alignment horizontal="right" vertical="center"/>
    </xf>
    <xf numFmtId="177" fontId="25" fillId="4" borderId="128" xfId="4" applyNumberFormat="1" applyFont="1" applyFill="1" applyBorder="1" applyAlignment="1">
      <alignment horizontal="right" vertical="center"/>
    </xf>
    <xf numFmtId="177" fontId="26" fillId="0" borderId="130" xfId="4" applyNumberFormat="1" applyFont="1" applyFill="1" applyBorder="1" applyAlignment="1">
      <alignment horizontal="right" vertical="center"/>
    </xf>
    <xf numFmtId="177" fontId="26" fillId="0" borderId="128" xfId="0" applyNumberFormat="1" applyFont="1" applyFill="1" applyBorder="1" applyAlignment="1">
      <alignment horizontal="right" vertical="center"/>
    </xf>
    <xf numFmtId="0" fontId="26" fillId="0" borderId="131" xfId="4" applyFont="1" applyFill="1" applyBorder="1" applyAlignment="1">
      <alignment horizontal="left" vertical="center"/>
    </xf>
    <xf numFmtId="177" fontId="25" fillId="4" borderId="120" xfId="4" applyNumberFormat="1" applyFont="1" applyFill="1" applyBorder="1" applyAlignment="1">
      <alignment horizontal="right" vertical="center"/>
    </xf>
    <xf numFmtId="177" fontId="25" fillId="4" borderId="121" xfId="4" applyNumberFormat="1" applyFont="1" applyFill="1" applyBorder="1" applyAlignment="1">
      <alignment horizontal="right" vertical="center"/>
    </xf>
    <xf numFmtId="177" fontId="25" fillId="4" borderId="122" xfId="4" applyNumberFormat="1" applyFont="1" applyFill="1" applyBorder="1" applyAlignment="1">
      <alignment horizontal="right" vertical="center"/>
    </xf>
    <xf numFmtId="177" fontId="26" fillId="0" borderId="122" xfId="4" applyNumberFormat="1" applyFont="1" applyFill="1" applyBorder="1" applyAlignment="1">
      <alignment horizontal="right" vertical="center"/>
    </xf>
    <xf numFmtId="177" fontId="26" fillId="0" borderId="132" xfId="4" applyNumberFormat="1" applyFont="1" applyFill="1" applyBorder="1" applyAlignment="1">
      <alignment horizontal="right" vertical="center"/>
    </xf>
    <xf numFmtId="177" fontId="25" fillId="0" borderId="133" xfId="4" applyNumberFormat="1" applyFont="1" applyFill="1" applyBorder="1" applyAlignment="1">
      <alignment horizontal="right" vertical="center"/>
    </xf>
    <xf numFmtId="177" fontId="25" fillId="0" borderId="134" xfId="4" applyNumberFormat="1" applyFont="1" applyFill="1" applyBorder="1" applyAlignment="1">
      <alignment horizontal="right" vertical="center"/>
    </xf>
    <xf numFmtId="177" fontId="26" fillId="0" borderId="135" xfId="4" applyNumberFormat="1" applyFont="1" applyFill="1" applyBorder="1" applyAlignment="1">
      <alignment horizontal="right" vertical="center"/>
    </xf>
    <xf numFmtId="0" fontId="27" fillId="0" borderId="0" xfId="0" applyFont="1" applyFill="1" applyAlignment="1">
      <alignment horizontal="center" vertical="center"/>
    </xf>
    <xf numFmtId="177" fontId="27" fillId="0" borderId="0" xfId="0" applyNumberFormat="1" applyFont="1" applyFill="1" applyAlignment="1">
      <alignment vertical="center"/>
    </xf>
    <xf numFmtId="0" fontId="27" fillId="0" borderId="0" xfId="0" applyFont="1" applyFill="1" applyAlignment="1">
      <alignment vertical="center"/>
    </xf>
    <xf numFmtId="179" fontId="27" fillId="0" borderId="0" xfId="0" applyNumberFormat="1" applyFont="1" applyFill="1" applyAlignment="1">
      <alignment vertical="center"/>
    </xf>
    <xf numFmtId="181" fontId="29" fillId="0" borderId="157" xfId="0" applyNumberFormat="1" applyFont="1" applyFill="1" applyBorder="1" applyAlignment="1">
      <alignment vertical="center"/>
    </xf>
    <xf numFmtId="179" fontId="34" fillId="0" borderId="158" xfId="0" applyNumberFormat="1" applyFont="1" applyFill="1" applyBorder="1" applyAlignment="1">
      <alignment vertical="center"/>
    </xf>
    <xf numFmtId="0" fontId="35" fillId="0" borderId="0" xfId="0" applyFont="1" applyFill="1" applyAlignment="1">
      <alignment horizontal="center" vertical="center"/>
    </xf>
    <xf numFmtId="177" fontId="25" fillId="0" borderId="0" xfId="4" applyNumberFormat="1" applyFont="1" applyAlignment="1">
      <alignment vertical="center"/>
    </xf>
    <xf numFmtId="0" fontId="25" fillId="0" borderId="115" xfId="4" applyFont="1" applyBorder="1" applyAlignment="1">
      <alignment vertical="center"/>
    </xf>
    <xf numFmtId="0" fontId="25" fillId="4" borderId="123" xfId="4" applyFont="1" applyFill="1" applyBorder="1" applyAlignment="1">
      <alignment horizontal="left" vertical="center"/>
    </xf>
    <xf numFmtId="179" fontId="25" fillId="4" borderId="124" xfId="5" applyNumberFormat="1" applyFont="1" applyFill="1" applyBorder="1" applyAlignment="1" applyProtection="1">
      <alignment horizontal="right" vertical="center"/>
    </xf>
    <xf numFmtId="179" fontId="25" fillId="4" borderId="125" xfId="4" applyNumberFormat="1" applyFont="1" applyFill="1" applyBorder="1" applyAlignment="1">
      <alignment horizontal="right" vertical="center"/>
    </xf>
    <xf numFmtId="179" fontId="25" fillId="4" borderId="126" xfId="4" applyNumberFormat="1" applyFont="1" applyFill="1" applyBorder="1" applyAlignment="1">
      <alignment horizontal="right" vertical="center"/>
    </xf>
    <xf numFmtId="179" fontId="26" fillId="0" borderId="126" xfId="4" applyNumberFormat="1" applyFont="1" applyFill="1" applyBorder="1" applyAlignment="1">
      <alignment horizontal="right" vertical="center"/>
    </xf>
    <xf numFmtId="184" fontId="26" fillId="0" borderId="126" xfId="4" applyNumberFormat="1" applyFont="1" applyFill="1" applyBorder="1" applyAlignment="1">
      <alignment horizontal="right" vertical="center"/>
    </xf>
    <xf numFmtId="179" fontId="25" fillId="4" borderId="124" xfId="4" applyNumberFormat="1" applyFont="1" applyFill="1" applyBorder="1" applyAlignment="1">
      <alignment horizontal="right" vertical="center"/>
    </xf>
    <xf numFmtId="0" fontId="25" fillId="4" borderId="127" xfId="4" applyFont="1" applyFill="1" applyBorder="1" applyAlignment="1">
      <alignment horizontal="left" vertical="center"/>
    </xf>
    <xf numFmtId="179" fontId="25" fillId="4" borderId="128" xfId="5" applyNumberFormat="1" applyFont="1" applyFill="1" applyBorder="1" applyAlignment="1" applyProtection="1">
      <alignment horizontal="right" vertical="center"/>
    </xf>
    <xf numFmtId="179" fontId="25" fillId="4" borderId="129" xfId="4" applyNumberFormat="1" applyFont="1" applyFill="1" applyBorder="1" applyAlignment="1">
      <alignment horizontal="right" vertical="center"/>
    </xf>
    <xf numFmtId="179" fontId="25" fillId="4" borderId="130" xfId="4" applyNumberFormat="1" applyFont="1" applyFill="1" applyBorder="1" applyAlignment="1">
      <alignment horizontal="right" vertical="center"/>
    </xf>
    <xf numFmtId="179" fontId="26" fillId="0" borderId="130" xfId="4" applyNumberFormat="1" applyFont="1" applyFill="1" applyBorder="1" applyAlignment="1">
      <alignment horizontal="right" vertical="center"/>
    </xf>
    <xf numFmtId="179" fontId="25" fillId="4" borderId="128" xfId="4" applyNumberFormat="1" applyFont="1" applyFill="1" applyBorder="1" applyAlignment="1">
      <alignment horizontal="right" vertical="center"/>
    </xf>
    <xf numFmtId="179" fontId="26" fillId="0" borderId="132" xfId="4" applyNumberFormat="1" applyFont="1" applyFill="1" applyBorder="1" applyAlignment="1">
      <alignment horizontal="right" vertical="center"/>
    </xf>
    <xf numFmtId="179" fontId="25" fillId="0" borderId="133" xfId="4" applyNumberFormat="1" applyFont="1" applyFill="1" applyBorder="1" applyAlignment="1">
      <alignment horizontal="right" vertical="center"/>
    </xf>
    <xf numFmtId="179" fontId="25" fillId="0" borderId="134" xfId="4" applyNumberFormat="1" applyFont="1" applyFill="1" applyBorder="1" applyAlignment="1">
      <alignment horizontal="right" vertical="center"/>
    </xf>
    <xf numFmtId="179" fontId="26" fillId="0" borderId="135" xfId="4" applyNumberFormat="1" applyFont="1" applyFill="1" applyBorder="1" applyAlignment="1">
      <alignment horizontal="right" vertical="center"/>
    </xf>
    <xf numFmtId="0" fontId="21" fillId="0" borderId="88" xfId="1" applyFont="1" applyBorder="1" applyAlignment="1">
      <alignment horizontal="center" vertical="center" shrinkToFit="1"/>
    </xf>
    <xf numFmtId="0" fontId="21" fillId="0" borderId="45" xfId="1" applyFont="1" applyBorder="1" applyAlignment="1">
      <alignment horizontal="center" vertical="center"/>
    </xf>
    <xf numFmtId="183" fontId="5" fillId="0" borderId="0" xfId="1" applyNumberFormat="1" applyFont="1" applyAlignment="1">
      <alignment horizontal="left" vertical="center"/>
    </xf>
    <xf numFmtId="0" fontId="10" fillId="0" borderId="0" xfId="1" applyFont="1" applyAlignment="1">
      <alignment horizontal="left" vertical="center"/>
    </xf>
    <xf numFmtId="0" fontId="5" fillId="4" borderId="19" xfId="1" applyFont="1" applyFill="1" applyBorder="1" applyAlignment="1">
      <alignment horizontal="center" vertical="center" shrinkToFit="1"/>
    </xf>
    <xf numFmtId="0" fontId="21" fillId="0" borderId="19" xfId="1" applyFont="1" applyFill="1" applyBorder="1" applyAlignment="1">
      <alignment horizontal="center" vertical="center" shrinkToFit="1"/>
    </xf>
    <xf numFmtId="0" fontId="37" fillId="0" borderId="0"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0" xfId="0" applyFont="1" applyFill="1" applyBorder="1" applyAlignment="1">
      <alignment horizontal="left" vertical="center"/>
    </xf>
    <xf numFmtId="0" fontId="38" fillId="0" borderId="0" xfId="6" applyFont="1" applyAlignment="1">
      <alignment vertical="center"/>
    </xf>
    <xf numFmtId="0" fontId="38" fillId="0" borderId="0" xfId="6" applyFont="1" applyAlignment="1">
      <alignment vertical="center" wrapText="1"/>
    </xf>
    <xf numFmtId="0" fontId="38" fillId="0" borderId="0" xfId="6" applyFont="1">
      <alignment vertical="center"/>
    </xf>
    <xf numFmtId="0" fontId="38" fillId="0" borderId="0" xfId="6" applyFont="1" applyAlignment="1">
      <alignment horizontal="center" vertical="center"/>
    </xf>
    <xf numFmtId="185" fontId="38" fillId="0" borderId="0" xfId="6" applyNumberFormat="1" applyFont="1" applyAlignment="1">
      <alignment horizontal="center" vertical="center"/>
    </xf>
    <xf numFmtId="0" fontId="39" fillId="0" borderId="0" xfId="6" applyFont="1" applyAlignment="1">
      <alignment vertical="center" wrapText="1"/>
    </xf>
    <xf numFmtId="0" fontId="40" fillId="3" borderId="204" xfId="6" applyFont="1" applyFill="1" applyBorder="1" applyAlignment="1">
      <alignment horizontal="center" vertical="center" wrapText="1"/>
    </xf>
    <xf numFmtId="0" fontId="40" fillId="3" borderId="86" xfId="6" applyFont="1" applyFill="1" applyBorder="1" applyAlignment="1">
      <alignment horizontal="center" vertical="center" wrapText="1"/>
    </xf>
    <xf numFmtId="0" fontId="40" fillId="3" borderId="86" xfId="6" applyFont="1" applyFill="1" applyBorder="1" applyAlignment="1">
      <alignment horizontal="center" vertical="center"/>
    </xf>
    <xf numFmtId="0" fontId="38" fillId="3" borderId="86" xfId="6" applyFont="1" applyFill="1" applyBorder="1" applyAlignment="1">
      <alignment horizontal="center" vertical="center" wrapText="1"/>
    </xf>
    <xf numFmtId="0" fontId="38" fillId="3" borderId="205" xfId="6" applyFont="1" applyFill="1" applyBorder="1" applyAlignment="1">
      <alignment horizontal="center" vertical="center" wrapText="1"/>
    </xf>
    <xf numFmtId="0" fontId="38" fillId="3" borderId="0" xfId="6" applyFont="1" applyFill="1" applyAlignment="1">
      <alignment horizontal="center" vertical="center"/>
    </xf>
    <xf numFmtId="0" fontId="38" fillId="3" borderId="9" xfId="6" applyFont="1" applyFill="1" applyBorder="1" applyAlignment="1">
      <alignment horizontal="center" vertical="center" wrapText="1"/>
    </xf>
    <xf numFmtId="0" fontId="40" fillId="4" borderId="72" xfId="6" applyFont="1" applyFill="1" applyBorder="1" applyAlignment="1">
      <alignment horizontal="center" vertical="center"/>
    </xf>
    <xf numFmtId="0" fontId="38" fillId="0" borderId="162" xfId="6" applyFont="1" applyFill="1" applyBorder="1" applyAlignment="1">
      <alignment vertical="center" wrapText="1"/>
    </xf>
    <xf numFmtId="0" fontId="38" fillId="0" borderId="9" xfId="6" applyFont="1" applyBorder="1" applyAlignment="1">
      <alignment horizontal="center" vertical="center"/>
    </xf>
    <xf numFmtId="0" fontId="40" fillId="0" borderId="74" xfId="6" applyFont="1" applyBorder="1" applyAlignment="1">
      <alignment vertical="center" wrapText="1"/>
    </xf>
    <xf numFmtId="0" fontId="40" fillId="0" borderId="9" xfId="6" applyFont="1" applyBorder="1" applyAlignment="1">
      <alignment vertical="center" wrapText="1"/>
    </xf>
    <xf numFmtId="0" fontId="40" fillId="0" borderId="9" xfId="6" applyFont="1" applyBorder="1">
      <alignment vertical="center"/>
    </xf>
    <xf numFmtId="0" fontId="40" fillId="0" borderId="9" xfId="6" applyFont="1" applyFill="1" applyBorder="1" applyAlignment="1">
      <alignment horizontal="center" vertical="center" wrapText="1"/>
    </xf>
    <xf numFmtId="0" fontId="40" fillId="4" borderId="9" xfId="6" applyFont="1" applyFill="1" applyBorder="1" applyAlignment="1">
      <alignment horizontal="center" vertical="center"/>
    </xf>
    <xf numFmtId="0" fontId="38" fillId="0" borderId="164" xfId="6" applyFont="1" applyFill="1" applyBorder="1" applyAlignment="1">
      <alignment vertical="center" wrapText="1"/>
    </xf>
    <xf numFmtId="0" fontId="40" fillId="0" borderId="76" xfId="6" applyFont="1" applyBorder="1" applyAlignment="1">
      <alignment vertical="center" wrapText="1"/>
    </xf>
    <xf numFmtId="0" fontId="40" fillId="0" borderId="77" xfId="6" applyFont="1" applyBorder="1" applyAlignment="1">
      <alignment vertical="center" wrapText="1"/>
    </xf>
    <xf numFmtId="0" fontId="40" fillId="0" borderId="77" xfId="6" applyFont="1" applyFill="1" applyBorder="1" applyAlignment="1">
      <alignment horizontal="center" vertical="center" wrapText="1"/>
    </xf>
    <xf numFmtId="0" fontId="40" fillId="4" borderId="77" xfId="6" applyFont="1" applyFill="1" applyBorder="1" applyAlignment="1">
      <alignment horizontal="center" vertical="center"/>
    </xf>
    <xf numFmtId="0" fontId="38" fillId="0" borderId="206" xfId="6" applyFont="1" applyFill="1" applyBorder="1" applyAlignment="1">
      <alignment vertical="center" wrapText="1"/>
    </xf>
    <xf numFmtId="0" fontId="40" fillId="4" borderId="81" xfId="6" applyFont="1" applyFill="1" applyBorder="1" applyAlignment="1">
      <alignment horizontal="center" vertical="center"/>
    </xf>
    <xf numFmtId="0" fontId="38" fillId="0" borderId="180" xfId="6" applyFont="1" applyFill="1" applyBorder="1" applyAlignment="1">
      <alignment vertical="center" wrapText="1"/>
    </xf>
    <xf numFmtId="0" fontId="40" fillId="4" borderId="209" xfId="6" applyFont="1" applyFill="1" applyBorder="1" applyAlignment="1">
      <alignment horizontal="center" vertical="center"/>
    </xf>
    <xf numFmtId="0" fontId="38" fillId="0" borderId="158" xfId="6" applyFont="1" applyFill="1" applyBorder="1" applyAlignment="1">
      <alignment vertical="center" wrapText="1"/>
    </xf>
    <xf numFmtId="0" fontId="38" fillId="0" borderId="71" xfId="6" applyFont="1" applyBorder="1" applyAlignment="1">
      <alignment vertical="center" wrapText="1"/>
    </xf>
    <xf numFmtId="0" fontId="38" fillId="0" borderId="72" xfId="6" applyFont="1" applyBorder="1" applyAlignment="1">
      <alignment vertical="center" wrapText="1"/>
    </xf>
    <xf numFmtId="0" fontId="38" fillId="0" borderId="72" xfId="6" applyFont="1" applyFill="1" applyBorder="1" applyAlignment="1">
      <alignment vertical="center" wrapText="1"/>
    </xf>
    <xf numFmtId="0" fontId="40" fillId="0" borderId="72" xfId="6" applyFont="1" applyFill="1" applyBorder="1" applyAlignment="1">
      <alignment horizontal="center" vertical="center" wrapText="1"/>
    </xf>
    <xf numFmtId="0" fontId="38" fillId="0" borderId="76" xfId="6" applyFont="1" applyBorder="1" applyAlignment="1">
      <alignment vertical="center" wrapText="1"/>
    </xf>
    <xf numFmtId="0" fontId="38" fillId="0" borderId="77" xfId="6" applyFont="1" applyBorder="1" applyAlignment="1">
      <alignment vertical="center" wrapText="1"/>
    </xf>
    <xf numFmtId="0" fontId="38" fillId="0" borderId="77" xfId="6" applyFont="1" applyFill="1" applyBorder="1" applyAlignment="1">
      <alignment vertical="center" wrapText="1"/>
    </xf>
    <xf numFmtId="0" fontId="38" fillId="0" borderId="74" xfId="6" applyFont="1" applyBorder="1" applyAlignment="1">
      <alignment vertical="center" wrapText="1"/>
    </xf>
    <xf numFmtId="0" fontId="38" fillId="0" borderId="9" xfId="6" applyFont="1" applyBorder="1" applyAlignment="1">
      <alignment vertical="center" wrapText="1"/>
    </xf>
    <xf numFmtId="0" fontId="38" fillId="0" borderId="9" xfId="6" applyFont="1" applyBorder="1">
      <alignment vertical="center"/>
    </xf>
    <xf numFmtId="0" fontId="38" fillId="0" borderId="77" xfId="6" applyFont="1" applyBorder="1">
      <alignment vertical="center"/>
    </xf>
    <xf numFmtId="0" fontId="38" fillId="0" borderId="210" xfId="6" applyFont="1" applyBorder="1" applyAlignment="1">
      <alignment vertical="center" wrapText="1"/>
    </xf>
    <xf numFmtId="0" fontId="38" fillId="0" borderId="160" xfId="6" applyFont="1" applyBorder="1" applyAlignment="1">
      <alignment vertical="center" wrapText="1"/>
    </xf>
    <xf numFmtId="0" fontId="38" fillId="0" borderId="160" xfId="6" applyFont="1" applyBorder="1">
      <alignment vertical="center"/>
    </xf>
    <xf numFmtId="0" fontId="40" fillId="0" borderId="160" xfId="6" applyFont="1" applyFill="1" applyBorder="1" applyAlignment="1">
      <alignment horizontal="center" vertical="center" wrapText="1"/>
    </xf>
    <xf numFmtId="0" fontId="38" fillId="4" borderId="160" xfId="6" applyFont="1" applyFill="1" applyBorder="1" applyAlignment="1">
      <alignment horizontal="center" vertical="center"/>
    </xf>
    <xf numFmtId="0" fontId="38" fillId="0" borderId="163" xfId="6" applyFont="1" applyFill="1" applyBorder="1" applyAlignment="1">
      <alignment vertical="center" wrapText="1"/>
    </xf>
    <xf numFmtId="0" fontId="6" fillId="2" borderId="52" xfId="1" applyFont="1" applyFill="1" applyBorder="1" applyAlignment="1">
      <alignment vertical="center" shrinkToFit="1"/>
    </xf>
    <xf numFmtId="0" fontId="5" fillId="0" borderId="160" xfId="1" applyFont="1" applyBorder="1" applyAlignment="1">
      <alignment horizontal="center" vertical="center" shrinkToFit="1"/>
    </xf>
    <xf numFmtId="0" fontId="5" fillId="0" borderId="161" xfId="1" applyFont="1" applyBorder="1" applyAlignment="1">
      <alignment horizontal="center" vertical="center" shrinkToFit="1"/>
    </xf>
    <xf numFmtId="179" fontId="25" fillId="0" borderId="126" xfId="4" applyNumberFormat="1" applyFont="1" applyFill="1" applyBorder="1" applyAlignment="1">
      <alignment horizontal="right" vertical="center"/>
    </xf>
    <xf numFmtId="179" fontId="31" fillId="4" borderId="124" xfId="4" applyNumberFormat="1" applyFont="1" applyFill="1" applyBorder="1" applyAlignment="1">
      <alignment horizontal="right" vertical="center"/>
    </xf>
    <xf numFmtId="0" fontId="3" fillId="0" borderId="7" xfId="1" applyFont="1" applyBorder="1" applyAlignment="1">
      <alignment vertical="center" wrapText="1"/>
    </xf>
    <xf numFmtId="180" fontId="29" fillId="0" borderId="180" xfId="0" applyNumberFormat="1" applyFont="1" applyFill="1" applyBorder="1" applyAlignment="1">
      <alignment vertical="center"/>
    </xf>
    <xf numFmtId="186" fontId="36" fillId="0" borderId="0" xfId="4" applyNumberFormat="1" applyFont="1" applyBorder="1" applyAlignment="1">
      <alignment vertical="center" shrinkToFit="1"/>
    </xf>
    <xf numFmtId="186" fontId="36" fillId="0" borderId="0" xfId="4" applyNumberFormat="1" applyFont="1" applyBorder="1" applyAlignment="1">
      <alignment horizontal="center" vertical="center" shrinkToFit="1"/>
    </xf>
    <xf numFmtId="0" fontId="39" fillId="2" borderId="72" xfId="6" applyFont="1" applyFill="1" applyBorder="1">
      <alignment vertical="center"/>
    </xf>
    <xf numFmtId="0" fontId="39" fillId="2" borderId="72" xfId="6" applyFont="1" applyFill="1" applyBorder="1" applyAlignment="1">
      <alignment horizontal="center" vertical="center"/>
    </xf>
    <xf numFmtId="0" fontId="39" fillId="2" borderId="81" xfId="6" applyFont="1" applyFill="1" applyBorder="1" applyAlignment="1">
      <alignment vertical="center" wrapText="1"/>
    </xf>
    <xf numFmtId="0" fontId="39" fillId="2" borderId="81" xfId="6" applyFont="1" applyFill="1" applyBorder="1" applyAlignment="1">
      <alignment horizontal="center" vertical="center"/>
    </xf>
    <xf numFmtId="0" fontId="39" fillId="2" borderId="9" xfId="6" applyFont="1" applyFill="1" applyBorder="1" applyAlignment="1">
      <alignment vertical="center" wrapText="1"/>
    </xf>
    <xf numFmtId="0" fontId="39" fillId="2" borderId="9" xfId="6" applyFont="1" applyFill="1" applyBorder="1" applyAlignment="1">
      <alignment horizontal="center" vertical="center"/>
    </xf>
    <xf numFmtId="0" fontId="39" fillId="2" borderId="77" xfId="6" applyFont="1" applyFill="1" applyBorder="1" applyAlignment="1">
      <alignment vertical="center" wrapText="1"/>
    </xf>
    <xf numFmtId="0" fontId="39" fillId="2" borderId="77" xfId="6" applyFont="1" applyFill="1" applyBorder="1" applyAlignment="1">
      <alignment horizontal="center" vertical="center"/>
    </xf>
    <xf numFmtId="0" fontId="39" fillId="2" borderId="208" xfId="6" applyFont="1" applyFill="1" applyBorder="1" applyAlignment="1">
      <alignment vertical="center" wrapText="1"/>
    </xf>
    <xf numFmtId="0" fontId="39" fillId="2" borderId="209" xfId="6" applyFont="1" applyFill="1" applyBorder="1" applyAlignment="1">
      <alignment vertical="center" wrapText="1"/>
    </xf>
    <xf numFmtId="0" fontId="39" fillId="2" borderId="209" xfId="6" applyFont="1" applyFill="1" applyBorder="1" applyAlignment="1">
      <alignment horizontal="center" vertical="center"/>
    </xf>
    <xf numFmtId="0" fontId="39" fillId="2" borderId="71" xfId="6" applyFont="1" applyFill="1" applyBorder="1" applyAlignment="1">
      <alignment vertical="center" wrapText="1"/>
    </xf>
    <xf numFmtId="0" fontId="39" fillId="2" borderId="72" xfId="6" applyFont="1" applyFill="1" applyBorder="1" applyAlignment="1">
      <alignment vertical="center" wrapText="1"/>
    </xf>
    <xf numFmtId="0" fontId="39" fillId="2" borderId="207" xfId="6" applyFont="1" applyFill="1" applyBorder="1" applyAlignment="1">
      <alignment vertical="center" wrapText="1"/>
    </xf>
    <xf numFmtId="0" fontId="39" fillId="2" borderId="74" xfId="6" applyFont="1" applyFill="1" applyBorder="1" applyAlignment="1">
      <alignment vertical="center" wrapText="1"/>
    </xf>
    <xf numFmtId="0" fontId="39" fillId="2" borderId="76" xfId="6" applyFont="1" applyFill="1" applyBorder="1" applyAlignment="1">
      <alignment vertical="center" wrapText="1"/>
    </xf>
    <xf numFmtId="0" fontId="25" fillId="0" borderId="168" xfId="4" applyFont="1" applyFill="1" applyBorder="1" applyAlignment="1">
      <alignment horizontal="center" vertical="center"/>
    </xf>
    <xf numFmtId="0" fontId="25" fillId="4" borderId="212" xfId="4" applyFont="1" applyFill="1" applyBorder="1" applyAlignment="1">
      <alignment horizontal="center" vertical="center"/>
    </xf>
    <xf numFmtId="0" fontId="25" fillId="4" borderId="167" xfId="4"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horizontal="center" vertical="center"/>
    </xf>
    <xf numFmtId="181" fontId="28" fillId="0" borderId="0" xfId="0" applyNumberFormat="1" applyFont="1" applyFill="1" applyBorder="1" applyAlignment="1">
      <alignment vertical="center"/>
    </xf>
    <xf numFmtId="179" fontId="35" fillId="0" borderId="0" xfId="0" applyNumberFormat="1" applyFont="1" applyFill="1" applyBorder="1" applyAlignment="1">
      <alignment vertical="center"/>
    </xf>
    <xf numFmtId="179" fontId="28" fillId="0" borderId="0" xfId="0" applyNumberFormat="1" applyFont="1" applyFill="1" applyAlignment="1">
      <alignment vertical="center"/>
    </xf>
    <xf numFmtId="0" fontId="25" fillId="0" borderId="222" xfId="4" applyNumberFormat="1" applyFont="1" applyBorder="1" applyAlignment="1">
      <alignment horizontal="center" vertical="center" shrinkToFit="1"/>
    </xf>
    <xf numFmtId="0" fontId="25" fillId="0" borderId="203" xfId="4" applyNumberFormat="1" applyFont="1" applyBorder="1" applyAlignment="1">
      <alignment horizontal="center" vertical="center" shrinkToFit="1"/>
    </xf>
    <xf numFmtId="0" fontId="25" fillId="0" borderId="172" xfId="4" applyNumberFormat="1" applyFont="1" applyBorder="1" applyAlignment="1">
      <alignment horizontal="center" vertical="center" shrinkToFit="1"/>
    </xf>
    <xf numFmtId="0" fontId="25" fillId="0" borderId="202" xfId="4" applyNumberFormat="1" applyFont="1" applyBorder="1" applyAlignment="1">
      <alignment horizontal="center" vertical="center" shrinkToFit="1"/>
    </xf>
    <xf numFmtId="0" fontId="25" fillId="0" borderId="223" xfId="4" applyNumberFormat="1" applyFont="1" applyBorder="1" applyAlignment="1">
      <alignment horizontal="center" vertical="center" shrinkToFit="1"/>
    </xf>
    <xf numFmtId="0" fontId="25" fillId="4" borderId="166" xfId="4" applyNumberFormat="1" applyFont="1" applyFill="1" applyBorder="1" applyAlignment="1">
      <alignment vertical="center" shrinkToFit="1"/>
    </xf>
    <xf numFmtId="0" fontId="25" fillId="4" borderId="217" xfId="4" applyNumberFormat="1" applyFont="1" applyFill="1" applyBorder="1" applyAlignment="1">
      <alignment vertical="center" shrinkToFit="1"/>
    </xf>
    <xf numFmtId="0" fontId="25" fillId="4" borderId="214" xfId="4" applyNumberFormat="1" applyFont="1" applyFill="1" applyBorder="1" applyAlignment="1">
      <alignment vertical="center" shrinkToFit="1"/>
    </xf>
    <xf numFmtId="0" fontId="25" fillId="4" borderId="115" xfId="4" applyNumberFormat="1" applyFont="1" applyFill="1" applyBorder="1" applyAlignment="1">
      <alignment vertical="center" shrinkToFit="1"/>
    </xf>
    <xf numFmtId="0" fontId="25" fillId="4" borderId="218" xfId="4" applyNumberFormat="1" applyFont="1" applyFill="1" applyBorder="1" applyAlignment="1">
      <alignment vertical="center" shrinkToFit="1"/>
    </xf>
    <xf numFmtId="0" fontId="25" fillId="4" borderId="219" xfId="4" applyNumberFormat="1" applyFont="1" applyFill="1" applyBorder="1" applyAlignment="1">
      <alignment vertical="center" shrinkToFit="1"/>
    </xf>
    <xf numFmtId="0" fontId="25" fillId="4" borderId="155" xfId="4" applyNumberFormat="1" applyFont="1" applyFill="1" applyBorder="1" applyAlignment="1">
      <alignment vertical="center" shrinkToFit="1"/>
    </xf>
    <xf numFmtId="0" fontId="25" fillId="4" borderId="116" xfId="4" applyNumberFormat="1" applyFont="1" applyFill="1" applyBorder="1" applyAlignment="1">
      <alignment vertical="center" shrinkToFit="1"/>
    </xf>
    <xf numFmtId="0" fontId="25" fillId="4" borderId="135" xfId="4" applyNumberFormat="1" applyFont="1" applyFill="1" applyBorder="1" applyAlignment="1">
      <alignment vertical="center" shrinkToFit="1"/>
    </xf>
    <xf numFmtId="0" fontId="25" fillId="4" borderId="168" xfId="4" applyNumberFormat="1" applyFont="1" applyFill="1" applyBorder="1" applyAlignment="1">
      <alignment vertical="center" shrinkToFit="1"/>
    </xf>
    <xf numFmtId="0" fontId="25" fillId="4" borderId="200" xfId="4" applyNumberFormat="1" applyFont="1" applyFill="1" applyBorder="1" applyAlignment="1">
      <alignment vertical="center" shrinkToFit="1"/>
    </xf>
    <xf numFmtId="0" fontId="25" fillId="4" borderId="201" xfId="4" applyNumberFormat="1" applyFont="1" applyFill="1" applyBorder="1" applyAlignment="1">
      <alignment vertical="center" shrinkToFit="1"/>
    </xf>
    <xf numFmtId="0" fontId="5" fillId="4" borderId="36" xfId="1" applyFont="1" applyFill="1" applyBorder="1" applyAlignment="1">
      <alignment horizontal="center" vertical="center" shrinkToFit="1"/>
    </xf>
    <xf numFmtId="0" fontId="3" fillId="0" borderId="15" xfId="1" applyFont="1" applyBorder="1" applyAlignment="1">
      <alignment vertical="center" wrapText="1"/>
    </xf>
    <xf numFmtId="0" fontId="3" fillId="0" borderId="17" xfId="1" applyFont="1" applyBorder="1" applyAlignment="1">
      <alignment vertical="center" wrapText="1"/>
    </xf>
    <xf numFmtId="0" fontId="25" fillId="0" borderId="9" xfId="4" applyNumberFormat="1" applyFont="1" applyBorder="1" applyAlignment="1">
      <alignment vertical="center" shrinkToFit="1"/>
    </xf>
    <xf numFmtId="0" fontId="37" fillId="0" borderId="9" xfId="0" applyFont="1" applyFill="1" applyBorder="1" applyAlignment="1">
      <alignment horizontal="left" vertical="center"/>
    </xf>
    <xf numFmtId="0" fontId="27" fillId="0" borderId="224" xfId="0" applyFont="1" applyFill="1" applyBorder="1" applyAlignment="1">
      <alignment horizontal="center" vertical="center"/>
    </xf>
    <xf numFmtId="185" fontId="40" fillId="3" borderId="225" xfId="6" applyNumberFormat="1" applyFont="1" applyFill="1" applyBorder="1" applyAlignment="1">
      <alignment horizontal="center" vertical="center"/>
    </xf>
    <xf numFmtId="185" fontId="40" fillId="4" borderId="73" xfId="6" applyNumberFormat="1" applyFont="1" applyFill="1" applyBorder="1" applyAlignment="1">
      <alignment horizontal="center" vertical="center"/>
    </xf>
    <xf numFmtId="185" fontId="40" fillId="4" borderId="75" xfId="6" applyNumberFormat="1" applyFont="1" applyFill="1" applyBorder="1" applyAlignment="1">
      <alignment horizontal="center" vertical="center"/>
    </xf>
    <xf numFmtId="185" fontId="40" fillId="4" borderId="78" xfId="6" applyNumberFormat="1" applyFont="1" applyFill="1" applyBorder="1" applyAlignment="1">
      <alignment horizontal="center" vertical="center"/>
    </xf>
    <xf numFmtId="185" fontId="40" fillId="4" borderId="226" xfId="6" applyNumberFormat="1" applyFont="1" applyFill="1" applyBorder="1" applyAlignment="1">
      <alignment horizontal="center" vertical="center"/>
    </xf>
    <xf numFmtId="185" fontId="40" fillId="4" borderId="227" xfId="6" applyNumberFormat="1" applyFont="1" applyFill="1" applyBorder="1" applyAlignment="1">
      <alignment horizontal="center" vertical="center"/>
    </xf>
    <xf numFmtId="185" fontId="38" fillId="4" borderId="73" xfId="6" applyNumberFormat="1" applyFont="1" applyFill="1" applyBorder="1" applyAlignment="1">
      <alignment horizontal="center" vertical="center"/>
    </xf>
    <xf numFmtId="185" fontId="38" fillId="4" borderId="75" xfId="6" applyNumberFormat="1" applyFont="1" applyFill="1" applyBorder="1" applyAlignment="1">
      <alignment horizontal="center" vertical="center"/>
    </xf>
    <xf numFmtId="185" fontId="38" fillId="4" borderId="78" xfId="6" applyNumberFormat="1" applyFont="1" applyFill="1" applyBorder="1" applyAlignment="1">
      <alignment horizontal="center" vertical="center"/>
    </xf>
    <xf numFmtId="185" fontId="38" fillId="4" borderId="227" xfId="6" applyNumberFormat="1" applyFont="1" applyFill="1" applyBorder="1" applyAlignment="1">
      <alignment horizontal="center" vertical="center"/>
    </xf>
    <xf numFmtId="185" fontId="38" fillId="4" borderId="161" xfId="6" applyNumberFormat="1" applyFont="1" applyFill="1" applyBorder="1" applyAlignment="1">
      <alignment horizontal="center" vertical="center"/>
    </xf>
    <xf numFmtId="179" fontId="25" fillId="4" borderId="128" xfId="5" quotePrefix="1" applyNumberFormat="1" applyFont="1" applyFill="1" applyBorder="1" applyAlignment="1" applyProtection="1">
      <alignment horizontal="right" vertical="center"/>
    </xf>
    <xf numFmtId="187" fontId="38" fillId="0" borderId="0" xfId="6" applyNumberFormat="1" applyFont="1" applyAlignment="1">
      <alignment horizontal="center" vertical="center"/>
    </xf>
    <xf numFmtId="187" fontId="38" fillId="3" borderId="228" xfId="6" applyNumberFormat="1" applyFont="1" applyFill="1" applyBorder="1" applyAlignment="1">
      <alignment horizontal="center" vertical="center" wrapText="1"/>
    </xf>
    <xf numFmtId="187" fontId="40" fillId="4" borderId="79" xfId="6" applyNumberFormat="1" applyFont="1" applyFill="1" applyBorder="1" applyAlignment="1">
      <alignment horizontal="center" vertical="center"/>
    </xf>
    <xf numFmtId="187" fontId="40" fillId="4" borderId="10" xfId="6" applyNumberFormat="1" applyFont="1" applyFill="1" applyBorder="1" applyAlignment="1">
      <alignment horizontal="center" vertical="center"/>
    </xf>
    <xf numFmtId="187" fontId="40" fillId="4" borderId="50" xfId="6" applyNumberFormat="1" applyFont="1" applyFill="1" applyBorder="1" applyAlignment="1">
      <alignment horizontal="center" vertical="center"/>
    </xf>
    <xf numFmtId="187" fontId="40" fillId="4" borderId="15" xfId="6" applyNumberFormat="1" applyFont="1" applyFill="1" applyBorder="1" applyAlignment="1">
      <alignment horizontal="center" vertical="center"/>
    </xf>
    <xf numFmtId="187" fontId="40" fillId="4" borderId="229" xfId="6" applyNumberFormat="1" applyFont="1" applyFill="1" applyBorder="1" applyAlignment="1">
      <alignment horizontal="center" vertical="center"/>
    </xf>
    <xf numFmtId="187" fontId="38" fillId="4" borderId="54" xfId="6" applyNumberFormat="1" applyFont="1" applyFill="1" applyBorder="1" applyAlignment="1">
      <alignment horizontal="center" vertical="center"/>
    </xf>
    <xf numFmtId="183" fontId="3" fillId="0" borderId="0" xfId="1" applyNumberFormat="1" applyFont="1" applyBorder="1" applyAlignment="1">
      <alignment horizontal="center" vertical="center" shrinkToFit="1"/>
    </xf>
    <xf numFmtId="183" fontId="5" fillId="0" borderId="0" xfId="1" applyNumberFormat="1" applyFont="1" applyBorder="1" applyAlignment="1">
      <alignment horizontal="right" vertical="center" shrinkToFit="1"/>
    </xf>
    <xf numFmtId="183" fontId="21" fillId="0" borderId="0" xfId="1" applyNumberFormat="1" applyFont="1" applyBorder="1" applyAlignment="1">
      <alignment horizontal="right" vertical="center" shrinkToFit="1"/>
    </xf>
    <xf numFmtId="177" fontId="21" fillId="0" borderId="0" xfId="3" applyNumberFormat="1" applyFont="1" applyFill="1" applyBorder="1" applyAlignment="1">
      <alignment horizontal="right" vertical="center" shrinkToFit="1"/>
    </xf>
    <xf numFmtId="0" fontId="41" fillId="0" borderId="0" xfId="4" applyFont="1" applyAlignment="1">
      <alignment vertical="center" shrinkToFit="1"/>
    </xf>
    <xf numFmtId="0" fontId="42" fillId="0" borderId="0" xfId="1" applyFont="1" applyAlignment="1">
      <alignment horizontal="left" vertical="center" shrinkToFit="1"/>
    </xf>
    <xf numFmtId="0" fontId="42" fillId="0" borderId="0" xfId="1" applyFont="1" applyAlignment="1">
      <alignment vertical="center" shrinkToFit="1"/>
    </xf>
    <xf numFmtId="0" fontId="5" fillId="0" borderId="110" xfId="1" applyFont="1" applyFill="1" applyBorder="1" applyAlignment="1">
      <alignment horizontal="center" vertical="center" shrinkToFit="1"/>
    </xf>
    <xf numFmtId="0" fontId="5" fillId="0" borderId="111" xfId="1" applyFont="1" applyFill="1" applyBorder="1" applyAlignment="1">
      <alignment horizontal="center" vertical="center" shrinkToFit="1"/>
    </xf>
    <xf numFmtId="0" fontId="5" fillId="0" borderId="112" xfId="1" applyFont="1" applyFill="1" applyBorder="1" applyAlignment="1">
      <alignment horizontal="center" vertical="center" shrinkToFit="1"/>
    </xf>
    <xf numFmtId="38" fontId="3" fillId="4" borderId="96" xfId="3" applyFont="1" applyFill="1" applyBorder="1" applyAlignment="1">
      <alignment horizontal="center" vertical="center" shrinkToFit="1"/>
    </xf>
    <xf numFmtId="38" fontId="3" fillId="4" borderId="98" xfId="3" applyFont="1" applyFill="1" applyBorder="1" applyAlignment="1">
      <alignment horizontal="center" vertical="center" shrinkToFit="1"/>
    </xf>
    <xf numFmtId="38" fontId="3" fillId="4" borderId="106" xfId="3" applyFont="1" applyFill="1" applyBorder="1" applyAlignment="1">
      <alignment horizontal="center" vertical="center" shrinkToFit="1"/>
    </xf>
    <xf numFmtId="38" fontId="3" fillId="4" borderId="105" xfId="3" applyFont="1" applyFill="1" applyBorder="1" applyAlignment="1">
      <alignment horizontal="center" vertical="center" shrinkToFit="1"/>
    </xf>
    <xf numFmtId="0" fontId="42" fillId="0" borderId="13" xfId="1" applyFont="1" applyBorder="1" applyAlignment="1">
      <alignment horizontal="center" vertical="center" shrinkToFit="1"/>
    </xf>
    <xf numFmtId="0" fontId="3" fillId="4" borderId="25" xfId="1" applyFont="1" applyFill="1" applyBorder="1" applyAlignment="1">
      <alignment horizontal="center" vertical="center" shrinkToFit="1"/>
    </xf>
    <xf numFmtId="0" fontId="3" fillId="4" borderId="26" xfId="1" applyFont="1" applyFill="1" applyBorder="1" applyAlignment="1">
      <alignment horizontal="center" vertical="center" shrinkToFit="1"/>
    </xf>
    <xf numFmtId="0" fontId="3" fillId="4" borderId="27" xfId="1" applyFont="1" applyFill="1" applyBorder="1" applyAlignment="1">
      <alignment horizontal="center" vertical="center" shrinkToFit="1"/>
    </xf>
    <xf numFmtId="0" fontId="3" fillId="4" borderId="28" xfId="1" applyFont="1" applyFill="1" applyBorder="1" applyAlignment="1">
      <alignment horizontal="center" vertical="center" shrinkToFit="1"/>
    </xf>
    <xf numFmtId="0" fontId="3" fillId="4" borderId="2" xfId="1" applyFont="1" applyFill="1" applyBorder="1" applyAlignment="1">
      <alignment horizontal="center" vertical="center" shrinkToFit="1"/>
    </xf>
    <xf numFmtId="0" fontId="3" fillId="4" borderId="29" xfId="1" applyFont="1" applyFill="1" applyBorder="1" applyAlignment="1">
      <alignment horizontal="center" vertical="center" shrinkToFit="1"/>
    </xf>
    <xf numFmtId="0" fontId="3" fillId="4" borderId="108" xfId="1" applyFont="1" applyFill="1" applyBorder="1" applyAlignment="1">
      <alignment horizontal="center" vertical="center" shrinkToFit="1"/>
    </xf>
    <xf numFmtId="0" fontId="3" fillId="4" borderId="103" xfId="1" applyFont="1" applyFill="1" applyBorder="1" applyAlignment="1">
      <alignment horizontal="center" vertical="center" shrinkToFit="1"/>
    </xf>
    <xf numFmtId="0" fontId="3" fillId="4" borderId="107" xfId="1" applyFont="1" applyFill="1" applyBorder="1" applyAlignment="1">
      <alignment horizontal="center" vertical="center" shrinkToFit="1"/>
    </xf>
    <xf numFmtId="0" fontId="7" fillId="0" borderId="96"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7"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5" xfId="1" applyFont="1" applyBorder="1" applyAlignment="1">
      <alignment horizontal="center" vertical="center" wrapText="1"/>
    </xf>
    <xf numFmtId="0" fontId="5" fillId="4" borderId="34" xfId="1" applyFont="1" applyFill="1" applyBorder="1" applyAlignment="1">
      <alignment horizontal="left" vertical="center" shrinkToFit="1"/>
    </xf>
    <xf numFmtId="0" fontId="5" fillId="4" borderId="97" xfId="1" applyFont="1" applyFill="1" applyBorder="1" applyAlignment="1">
      <alignment horizontal="left" vertical="center" shrinkToFit="1"/>
    </xf>
    <xf numFmtId="38" fontId="5" fillId="4" borderId="28" xfId="3" applyFont="1" applyFill="1" applyBorder="1" applyAlignment="1">
      <alignment horizontal="right" vertical="center" shrinkToFit="1"/>
    </xf>
    <xf numFmtId="38" fontId="5" fillId="4" borderId="2" xfId="3" applyFont="1" applyFill="1" applyBorder="1" applyAlignment="1">
      <alignment horizontal="right" vertical="center" shrinkToFit="1"/>
    </xf>
    <xf numFmtId="38" fontId="5" fillId="4" borderId="29" xfId="3" applyFont="1" applyFill="1" applyBorder="1" applyAlignment="1">
      <alignment horizontal="right" vertical="center" shrinkToFit="1"/>
    </xf>
    <xf numFmtId="0" fontId="5" fillId="4" borderId="61" xfId="1" applyFont="1" applyFill="1" applyBorder="1" applyAlignment="1">
      <alignment horizontal="left" vertical="center" shrinkToFit="1"/>
    </xf>
    <xf numFmtId="0" fontId="5" fillId="4" borderId="19" xfId="1" applyFont="1" applyFill="1" applyBorder="1" applyAlignment="1">
      <alignment horizontal="left" vertical="center" shrinkToFit="1"/>
    </xf>
    <xf numFmtId="0" fontId="5" fillId="4" borderId="98" xfId="1" applyFont="1" applyFill="1" applyBorder="1" applyAlignment="1">
      <alignment horizontal="left" vertical="center" shrinkToFit="1"/>
    </xf>
    <xf numFmtId="0" fontId="3" fillId="4" borderId="42" xfId="1" applyFont="1" applyFill="1" applyBorder="1" applyAlignment="1">
      <alignment horizontal="left" vertical="top" wrapText="1"/>
    </xf>
    <xf numFmtId="0" fontId="3" fillId="4" borderId="13" xfId="1" applyFont="1" applyFill="1" applyBorder="1" applyAlignment="1">
      <alignment horizontal="left" vertical="top" wrapText="1"/>
    </xf>
    <xf numFmtId="0" fontId="3" fillId="4" borderId="43" xfId="1" applyFont="1" applyFill="1" applyBorder="1" applyAlignment="1">
      <alignment horizontal="left" vertical="top" wrapText="1"/>
    </xf>
    <xf numFmtId="0" fontId="3" fillId="4" borderId="44" xfId="1" applyFont="1" applyFill="1" applyBorder="1" applyAlignment="1">
      <alignment horizontal="left" vertical="top" wrapText="1"/>
    </xf>
    <xf numFmtId="0" fontId="3" fillId="4" borderId="0" xfId="1" applyFont="1" applyFill="1" applyAlignment="1">
      <alignment horizontal="left" vertical="top" wrapText="1"/>
    </xf>
    <xf numFmtId="0" fontId="3" fillId="4" borderId="45" xfId="1" applyFont="1" applyFill="1" applyBorder="1" applyAlignment="1">
      <alignment horizontal="left" vertical="top" wrapText="1"/>
    </xf>
    <xf numFmtId="0" fontId="3" fillId="4" borderId="46" xfId="1" applyFont="1" applyFill="1" applyBorder="1" applyAlignment="1">
      <alignment horizontal="left" vertical="top" wrapText="1"/>
    </xf>
    <xf numFmtId="0" fontId="3" fillId="4" borderId="47" xfId="1" applyFont="1" applyFill="1" applyBorder="1" applyAlignment="1">
      <alignment horizontal="left" vertical="top" wrapText="1"/>
    </xf>
    <xf numFmtId="0" fontId="3" fillId="4" borderId="48" xfId="1" applyFont="1" applyFill="1" applyBorder="1" applyAlignment="1">
      <alignment horizontal="left" vertical="top" wrapText="1"/>
    </xf>
    <xf numFmtId="0" fontId="3" fillId="0" borderId="0" xfId="1" applyFont="1" applyAlignment="1">
      <alignment vertical="center"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0" fontId="3" fillId="0" borderId="9" xfId="1" applyFont="1" applyBorder="1" applyAlignment="1">
      <alignment horizontal="center" vertical="center" wrapText="1"/>
    </xf>
    <xf numFmtId="0" fontId="13"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21" fillId="0" borderId="113" xfId="1" applyFont="1" applyFill="1" applyBorder="1" applyAlignment="1">
      <alignment horizontal="center" vertical="center" shrinkToFit="1"/>
    </xf>
    <xf numFmtId="0" fontId="21" fillId="0" borderId="2" xfId="1" applyFont="1" applyFill="1" applyBorder="1" applyAlignment="1">
      <alignment horizontal="center" vertical="center" shrinkToFit="1"/>
    </xf>
    <xf numFmtId="0" fontId="21" fillId="0" borderId="114" xfId="1" applyFont="1" applyFill="1" applyBorder="1" applyAlignment="1">
      <alignment horizontal="center" vertical="center" shrinkToFit="1"/>
    </xf>
    <xf numFmtId="0" fontId="6" fillId="0" borderId="19" xfId="1" applyFont="1" applyBorder="1" applyAlignment="1">
      <alignment horizontal="center" vertical="center" shrinkToFit="1"/>
    </xf>
    <xf numFmtId="0" fontId="6" fillId="0" borderId="62"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43"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62" xfId="1" applyFont="1" applyBorder="1" applyAlignment="1">
      <alignment horizontal="center" vertical="center" shrinkToFit="1"/>
    </xf>
    <xf numFmtId="0" fontId="3" fillId="4" borderId="30" xfId="1" applyFont="1" applyFill="1" applyBorder="1" applyAlignment="1">
      <alignment horizontal="center" vertical="center" shrinkToFit="1"/>
    </xf>
    <xf numFmtId="0" fontId="3" fillId="4" borderId="38" xfId="1" applyFont="1" applyFill="1" applyBorder="1" applyAlignment="1">
      <alignment horizontal="center" vertical="center" shrinkToFit="1"/>
    </xf>
    <xf numFmtId="0" fontId="3" fillId="4" borderId="10" xfId="1" applyFont="1" applyFill="1" applyBorder="1" applyAlignment="1">
      <alignment horizontal="center" vertical="center" shrinkToFit="1"/>
    </xf>
    <xf numFmtId="0" fontId="3" fillId="4" borderId="98" xfId="1" applyFont="1" applyFill="1" applyBorder="1" applyAlignment="1">
      <alignment horizontal="center" vertical="center" shrinkToFit="1"/>
    </xf>
    <xf numFmtId="0" fontId="3" fillId="4" borderId="211" xfId="1" applyFont="1" applyFill="1" applyBorder="1" applyAlignment="1">
      <alignment horizontal="center" vertical="center" shrinkToFit="1"/>
    </xf>
    <xf numFmtId="0" fontId="3" fillId="4" borderId="184" xfId="1" applyFont="1" applyFill="1" applyBorder="1" applyAlignment="1">
      <alignment horizontal="center" vertical="center" shrinkToFit="1"/>
    </xf>
    <xf numFmtId="0" fontId="3" fillId="4" borderId="106" xfId="1" applyFont="1" applyFill="1" applyBorder="1" applyAlignment="1">
      <alignment horizontal="center" vertical="center" shrinkToFit="1"/>
    </xf>
    <xf numFmtId="0" fontId="3" fillId="4" borderId="105" xfId="1" applyFont="1" applyFill="1" applyBorder="1" applyAlignment="1">
      <alignment horizontal="center" vertical="center" shrinkToFit="1"/>
    </xf>
    <xf numFmtId="0" fontId="3" fillId="4" borderId="96" xfId="1" applyFont="1" applyFill="1" applyBorder="1" applyAlignment="1">
      <alignment horizontal="center" vertical="center" shrinkToFit="1"/>
    </xf>
    <xf numFmtId="0" fontId="3" fillId="0" borderId="16" xfId="1" applyFont="1" applyBorder="1" applyAlignment="1">
      <alignment horizontal="center" vertical="center" wrapText="1"/>
    </xf>
    <xf numFmtId="38" fontId="5" fillId="4" borderId="10" xfId="3" applyFont="1" applyFill="1" applyBorder="1" applyAlignment="1">
      <alignment horizontal="right" vertical="center" shrinkToFit="1"/>
    </xf>
    <xf numFmtId="38" fontId="5" fillId="4" borderId="19" xfId="3" applyFont="1" applyFill="1" applyBorder="1" applyAlignment="1">
      <alignment horizontal="right" vertical="center" shrinkToFi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39" xfId="1" applyFont="1" applyBorder="1" applyAlignment="1">
      <alignment vertical="center" wrapText="1"/>
    </xf>
    <xf numFmtId="0" fontId="3" fillId="0" borderId="40" xfId="1" applyFont="1" applyBorder="1" applyAlignment="1">
      <alignment vertical="center" wrapText="1"/>
    </xf>
    <xf numFmtId="0" fontId="3" fillId="0" borderId="41" xfId="1" applyFont="1" applyBorder="1" applyAlignment="1">
      <alignment vertical="center" wrapText="1"/>
    </xf>
    <xf numFmtId="38" fontId="21" fillId="0" borderId="96" xfId="3" applyFont="1" applyFill="1" applyBorder="1" applyAlignment="1">
      <alignment horizontal="right" vertical="center" shrinkToFit="1"/>
    </xf>
    <xf numFmtId="38" fontId="21" fillId="0" borderId="11" xfId="3" applyFont="1" applyFill="1" applyBorder="1" applyAlignment="1">
      <alignment horizontal="right" vertical="center" shrinkToFit="1"/>
    </xf>
    <xf numFmtId="0" fontId="5" fillId="4" borderId="69" xfId="1" applyFont="1" applyFill="1" applyBorder="1" applyAlignment="1">
      <alignment horizontal="center" vertical="center" shrinkToFit="1"/>
    </xf>
    <xf numFmtId="0" fontId="5" fillId="4" borderId="31" xfId="1" applyFont="1" applyFill="1" applyBorder="1" applyAlignment="1">
      <alignment horizontal="center" vertical="center" shrinkToFit="1"/>
    </xf>
    <xf numFmtId="0" fontId="5" fillId="4" borderId="38" xfId="1" applyFont="1" applyFill="1" applyBorder="1" applyAlignment="1">
      <alignment horizontal="center" vertical="center" shrinkToFit="1"/>
    </xf>
    <xf numFmtId="0" fontId="5" fillId="4" borderId="11" xfId="1" applyFont="1" applyFill="1" applyBorder="1" applyAlignment="1">
      <alignment horizontal="left" vertical="center" shrinkToFit="1"/>
    </xf>
    <xf numFmtId="38" fontId="21" fillId="0" borderId="106" xfId="3" applyFont="1" applyFill="1" applyBorder="1" applyAlignment="1">
      <alignment horizontal="right" vertical="center" shrinkToFit="1"/>
    </xf>
    <xf numFmtId="38" fontId="21" fillId="0" borderId="107" xfId="3" applyFont="1" applyFill="1" applyBorder="1" applyAlignment="1">
      <alignment horizontal="right" vertical="center" shrinkToFit="1"/>
    </xf>
    <xf numFmtId="38" fontId="21" fillId="0" borderId="108" xfId="3" applyFont="1" applyFill="1" applyBorder="1" applyAlignment="1">
      <alignment horizontal="right" vertical="center" shrinkToFit="1"/>
    </xf>
    <xf numFmtId="38" fontId="21" fillId="0" borderId="109" xfId="3" applyFont="1" applyFill="1" applyBorder="1" applyAlignment="1">
      <alignment horizontal="right" vertical="center" shrinkToFit="1"/>
    </xf>
    <xf numFmtId="0" fontId="8" fillId="0" borderId="0" xfId="1" applyFont="1" applyAlignment="1">
      <alignment horizontal="center" vertical="center"/>
    </xf>
    <xf numFmtId="0" fontId="3" fillId="0" borderId="72" xfId="1" applyFont="1" applyBorder="1" applyAlignment="1">
      <alignment vertical="center" wrapText="1" shrinkToFit="1"/>
    </xf>
    <xf numFmtId="0" fontId="3" fillId="0" borderId="73" xfId="1" applyFont="1" applyBorder="1" applyAlignment="1">
      <alignment vertical="center" wrapText="1" shrinkToFit="1"/>
    </xf>
    <xf numFmtId="0" fontId="5" fillId="0" borderId="5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84" xfId="1" applyFont="1" applyBorder="1" applyAlignment="1">
      <alignment horizontal="center" vertical="center"/>
    </xf>
    <xf numFmtId="0" fontId="5" fillId="4" borderId="72" xfId="1" applyFont="1" applyFill="1" applyBorder="1" applyAlignment="1">
      <alignment horizontal="left" vertical="center" shrinkToFit="1"/>
    </xf>
    <xf numFmtId="0" fontId="5" fillId="4" borderId="86" xfId="1" applyFont="1" applyFill="1" applyBorder="1" applyAlignment="1">
      <alignment horizontal="left" vertical="center" shrinkToFit="1"/>
    </xf>
    <xf numFmtId="0" fontId="5" fillId="0" borderId="72" xfId="1" applyFont="1" applyBorder="1" applyAlignment="1">
      <alignment horizontal="center" vertical="center"/>
    </xf>
    <xf numFmtId="0" fontId="5" fillId="4" borderId="73" xfId="1" applyFont="1" applyFill="1" applyBorder="1" applyAlignment="1">
      <alignment horizontal="left" vertical="center" shrinkToFit="1"/>
    </xf>
    <xf numFmtId="0" fontId="3" fillId="0" borderId="9" xfId="1" applyFont="1" applyBorder="1" applyAlignment="1">
      <alignment vertical="center" shrinkToFit="1"/>
    </xf>
    <xf numFmtId="0" fontId="3" fillId="0" borderId="75" xfId="1" applyFont="1" applyBorder="1" applyAlignment="1">
      <alignment vertical="center" shrinkToFit="1"/>
    </xf>
    <xf numFmtId="0" fontId="11" fillId="0" borderId="64"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52" xfId="1" applyFont="1" applyBorder="1" applyAlignment="1">
      <alignment horizontal="center" vertical="center" wrapText="1"/>
    </xf>
    <xf numFmtId="0" fontId="5" fillId="4" borderId="77" xfId="1" applyFont="1" applyFill="1" applyBorder="1" applyAlignment="1">
      <alignment horizontal="left" vertical="center" shrinkToFit="1"/>
    </xf>
    <xf numFmtId="0" fontId="5" fillId="0" borderId="77" xfId="1" applyFont="1" applyBorder="1" applyAlignment="1">
      <alignment horizontal="center" vertical="center"/>
    </xf>
    <xf numFmtId="0" fontId="5" fillId="4" borderId="78" xfId="1" applyFont="1" applyFill="1" applyBorder="1" applyAlignment="1">
      <alignment horizontal="left" vertical="center" shrinkToFit="1"/>
    </xf>
    <xf numFmtId="0" fontId="11" fillId="0" borderId="61"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5" fillId="4" borderId="10" xfId="1" applyFont="1" applyFill="1" applyBorder="1" applyAlignment="1">
      <alignment horizontal="left" vertical="center" shrinkToFit="1"/>
    </xf>
    <xf numFmtId="0" fontId="6" fillId="0" borderId="9" xfId="1" applyFont="1" applyBorder="1" applyAlignment="1">
      <alignment horizontal="center" vertical="center" shrinkToFit="1"/>
    </xf>
    <xf numFmtId="0" fontId="5" fillId="4" borderId="9" xfId="1" applyFont="1" applyFill="1" applyBorder="1" applyAlignment="1">
      <alignment horizontal="left" vertical="center" shrinkToFit="1"/>
    </xf>
    <xf numFmtId="0" fontId="5" fillId="4" borderId="75" xfId="1" applyFont="1" applyFill="1" applyBorder="1" applyAlignment="1">
      <alignment horizontal="left" vertical="center" shrinkToFit="1"/>
    </xf>
    <xf numFmtId="0" fontId="3" fillId="0" borderId="66" xfId="1" applyFont="1" applyBorder="1" applyAlignment="1">
      <alignment horizontal="center" vertical="center" wrapText="1"/>
    </xf>
    <xf numFmtId="0" fontId="3" fillId="0" borderId="67" xfId="1" applyFont="1" applyBorder="1" applyAlignment="1">
      <alignment horizontal="center" vertical="center" wrapText="1"/>
    </xf>
    <xf numFmtId="0" fontId="3" fillId="0" borderId="68" xfId="1" applyFont="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77" xfId="1" applyFont="1" applyBorder="1" applyAlignment="1">
      <alignment vertical="center" shrinkToFit="1"/>
    </xf>
    <xf numFmtId="0" fontId="3" fillId="0" borderId="78" xfId="1" applyFont="1" applyBorder="1" applyAlignment="1">
      <alignment vertical="center" shrinkToFit="1"/>
    </xf>
    <xf numFmtId="0" fontId="6" fillId="4" borderId="42" xfId="1" applyFont="1" applyFill="1" applyBorder="1" applyAlignment="1">
      <alignmen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6" fillId="4" borderId="0" xfId="1" applyFont="1" applyFill="1" applyAlignment="1">
      <alignment horizontal="center" vertical="center" wrapText="1"/>
    </xf>
    <xf numFmtId="0" fontId="6" fillId="4" borderId="45" xfId="1" applyFont="1" applyFill="1" applyBorder="1" applyAlignment="1">
      <alignment horizontal="center" vertical="center" wrapText="1"/>
    </xf>
    <xf numFmtId="0" fontId="6" fillId="4" borderId="44" xfId="1" applyFont="1" applyFill="1" applyBorder="1" applyAlignment="1">
      <alignment vertical="center" wrapText="1"/>
    </xf>
    <xf numFmtId="0" fontId="6" fillId="4" borderId="0" xfId="1" applyFont="1" applyFill="1" applyAlignment="1">
      <alignment vertical="center" wrapText="1"/>
    </xf>
    <xf numFmtId="0" fontId="3" fillId="0" borderId="55" xfId="1" applyFont="1" applyBorder="1" applyAlignment="1">
      <alignment vertical="center" wrapText="1"/>
    </xf>
    <xf numFmtId="0" fontId="3" fillId="0" borderId="56" xfId="1" applyFont="1" applyBorder="1" applyAlignment="1">
      <alignment vertical="center" wrapText="1"/>
    </xf>
    <xf numFmtId="0" fontId="3" fillId="0" borderId="57" xfId="1" applyFont="1" applyBorder="1" applyAlignment="1">
      <alignment vertical="center" wrapText="1"/>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41" xfId="1" applyFont="1" applyBorder="1" applyAlignment="1">
      <alignment horizontal="left" vertical="center" wrapText="1"/>
    </xf>
    <xf numFmtId="0" fontId="5" fillId="0" borderId="61"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62" xfId="1" applyFont="1" applyBorder="1" applyAlignment="1">
      <alignment horizontal="left" vertical="center" shrinkToFit="1"/>
    </xf>
    <xf numFmtId="0" fontId="5" fillId="0" borderId="61" xfId="1" applyFont="1" applyBorder="1" applyAlignment="1">
      <alignment horizontal="center" vertical="center" wrapText="1"/>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12" fillId="0" borderId="9" xfId="1" applyFont="1" applyBorder="1" applyAlignment="1">
      <alignment horizontal="center" vertical="center" wrapText="1" shrinkToFit="1"/>
    </xf>
    <xf numFmtId="0" fontId="6" fillId="4" borderId="46" xfId="1" applyFont="1" applyFill="1" applyBorder="1" applyAlignment="1">
      <alignment horizontal="left" vertical="center" shrinkToFit="1"/>
    </xf>
    <xf numFmtId="0" fontId="6" fillId="4" borderId="47" xfId="1" applyFont="1" applyFill="1" applyBorder="1" applyAlignment="1">
      <alignment horizontal="left" vertical="center" shrinkToFit="1"/>
    </xf>
    <xf numFmtId="0" fontId="6" fillId="4" borderId="48" xfId="1" applyFont="1" applyFill="1" applyBorder="1" applyAlignment="1">
      <alignment horizontal="left" vertical="center" shrinkToFit="1"/>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0" borderId="40" xfId="1" applyFont="1" applyBorder="1" applyAlignment="1">
      <alignment horizontal="left" vertical="center"/>
    </xf>
    <xf numFmtId="0" fontId="5" fillId="0" borderId="57" xfId="1" applyFont="1" applyBorder="1" applyAlignment="1">
      <alignment horizontal="left" vertical="center"/>
    </xf>
    <xf numFmtId="0" fontId="6" fillId="0" borderId="11" xfId="1" applyFont="1" applyBorder="1" applyAlignment="1">
      <alignment horizontal="center"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3" fillId="0" borderId="18" xfId="1" applyFont="1" applyBorder="1" applyAlignment="1">
      <alignment horizontal="center" vertical="center" wrapText="1" shrinkToFit="1"/>
    </xf>
    <xf numFmtId="0" fontId="3" fillId="0" borderId="0" xfId="1" applyFont="1" applyBorder="1" applyAlignment="1">
      <alignment horizontal="center" vertical="center" wrapText="1" shrinkToFit="1"/>
    </xf>
    <xf numFmtId="0" fontId="3" fillId="0" borderId="87" xfId="1" applyFont="1" applyBorder="1" applyAlignment="1">
      <alignment horizontal="center" vertical="center" wrapText="1" shrinkToFit="1"/>
    </xf>
    <xf numFmtId="0" fontId="3" fillId="0" borderId="42"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44"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87"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51" xfId="1" applyFont="1" applyBorder="1" applyAlignment="1">
      <alignment horizontal="center" vertical="center" shrinkToFit="1"/>
    </xf>
    <xf numFmtId="0" fontId="6" fillId="0" borderId="52" xfId="1" applyFont="1" applyBorder="1" applyAlignment="1">
      <alignment horizontal="center" vertical="center" shrinkToFit="1"/>
    </xf>
    <xf numFmtId="3" fontId="24" fillId="0" borderId="50" xfId="1" applyNumberFormat="1" applyFont="1" applyBorder="1" applyAlignment="1">
      <alignment horizontal="right" vertical="center" shrinkToFit="1"/>
    </xf>
    <xf numFmtId="0" fontId="24" fillId="0" borderId="51" xfId="1" applyFont="1" applyBorder="1" applyAlignment="1">
      <alignment horizontal="right" vertical="center" shrinkToFit="1"/>
    </xf>
    <xf numFmtId="3" fontId="24" fillId="2" borderId="50" xfId="1" applyNumberFormat="1" applyFont="1" applyFill="1" applyBorder="1" applyAlignment="1">
      <alignment horizontal="right" vertical="center" shrinkToFit="1"/>
    </xf>
    <xf numFmtId="3" fontId="24" fillId="2" borderId="51" xfId="1" applyNumberFormat="1" applyFont="1" applyFill="1" applyBorder="1" applyAlignment="1">
      <alignment horizontal="right" vertical="center" shrinkToFit="1"/>
    </xf>
    <xf numFmtId="3" fontId="24" fillId="0" borderId="10" xfId="1" applyNumberFormat="1" applyFont="1" applyBorder="1" applyAlignment="1">
      <alignment horizontal="right" vertical="center" shrinkToFit="1"/>
    </xf>
    <xf numFmtId="0" fontId="24" fillId="0" borderId="19" xfId="1" applyFont="1" applyBorder="1" applyAlignment="1">
      <alignment horizontal="right" vertical="center" shrinkToFit="1"/>
    </xf>
    <xf numFmtId="0" fontId="5" fillId="0" borderId="9" xfId="1" applyFont="1" applyBorder="1" applyAlignment="1">
      <alignment horizontal="center" vertical="center" wrapText="1"/>
    </xf>
    <xf numFmtId="0" fontId="5" fillId="0" borderId="77" xfId="1" applyFont="1" applyBorder="1" applyAlignment="1">
      <alignment horizontal="center" vertical="center" wrapText="1"/>
    </xf>
    <xf numFmtId="0" fontId="7" fillId="0" borderId="46" xfId="1" applyFont="1" applyBorder="1" applyAlignment="1">
      <alignment vertical="center" wrapText="1"/>
    </xf>
    <xf numFmtId="0" fontId="7" fillId="0" borderId="47" xfId="1" applyFont="1" applyBorder="1" applyAlignment="1">
      <alignment vertical="center" wrapText="1"/>
    </xf>
    <xf numFmtId="0" fontId="7" fillId="0" borderId="48" xfId="1" applyFont="1" applyBorder="1" applyAlignment="1">
      <alignment vertical="center" wrapText="1"/>
    </xf>
    <xf numFmtId="0" fontId="6" fillId="0" borderId="4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0" xfId="1" applyFont="1" applyAlignment="1">
      <alignment horizontal="center" vertical="center" wrapText="1"/>
    </xf>
    <xf numFmtId="0" fontId="6" fillId="0" borderId="6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6" xfId="1" applyFont="1" applyBorder="1" applyAlignment="1">
      <alignment horizontal="center" vertical="center" shrinkToFi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82" xfId="1" applyFont="1" applyBorder="1" applyAlignment="1">
      <alignment horizontal="center" vertical="center" shrinkToFit="1"/>
    </xf>
    <xf numFmtId="0" fontId="6" fillId="0" borderId="14" xfId="1" applyFont="1" applyBorder="1" applyAlignment="1">
      <alignment horizontal="center" vertical="center" shrinkToFit="1"/>
    </xf>
    <xf numFmtId="0" fontId="3" fillId="0" borderId="61"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8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38" fontId="21" fillId="0" borderId="83" xfId="3" applyFont="1" applyFill="1" applyBorder="1" applyAlignment="1">
      <alignment horizontal="right" vertical="center" shrinkToFit="1"/>
    </xf>
    <xf numFmtId="38" fontId="21" fillId="0" borderId="17" xfId="3" applyFont="1" applyFill="1" applyBorder="1" applyAlignment="1">
      <alignment horizontal="right" vertical="center" shrinkToFit="1"/>
    </xf>
    <xf numFmtId="38" fontId="5" fillId="4" borderId="96" xfId="3" applyFont="1" applyFill="1" applyBorder="1" applyAlignment="1">
      <alignment horizontal="right" vertical="center" shrinkToFit="1"/>
    </xf>
    <xf numFmtId="38" fontId="5" fillId="4" borderId="11" xfId="3" applyFont="1" applyFill="1" applyBorder="1" applyAlignment="1">
      <alignment horizontal="right" vertical="center" shrinkToFit="1"/>
    </xf>
    <xf numFmtId="38" fontId="21" fillId="0" borderId="15" xfId="3" applyFont="1" applyFill="1" applyBorder="1" applyAlignment="1">
      <alignment horizontal="right" vertical="center" shrinkToFit="1"/>
    </xf>
    <xf numFmtId="38" fontId="21" fillId="0" borderId="16" xfId="3" applyFont="1" applyFill="1" applyBorder="1" applyAlignment="1">
      <alignment horizontal="right" vertical="center" shrinkToFit="1"/>
    </xf>
    <xf numFmtId="0" fontId="5" fillId="0" borderId="59"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7" xfId="1" applyFont="1" applyBorder="1" applyAlignment="1">
      <alignment horizontal="center" vertical="center" shrinkToFit="1"/>
    </xf>
    <xf numFmtId="0" fontId="3" fillId="0" borderId="42"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0" xfId="1" applyFont="1" applyAlignment="1">
      <alignment horizontal="center" vertical="center" wrapText="1"/>
    </xf>
    <xf numFmtId="0" fontId="3" fillId="0" borderId="17"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8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6" xfId="1" applyFont="1" applyBorder="1" applyAlignment="1">
      <alignment vertical="center" wrapText="1"/>
    </xf>
    <xf numFmtId="0" fontId="3" fillId="0" borderId="67" xfId="1" applyFont="1" applyBorder="1" applyAlignment="1">
      <alignment vertical="center" wrapText="1"/>
    </xf>
    <xf numFmtId="0" fontId="3" fillId="0" borderId="68" xfId="1" applyFont="1" applyBorder="1" applyAlignment="1">
      <alignment vertical="center" wrapText="1"/>
    </xf>
    <xf numFmtId="0" fontId="3" fillId="0" borderId="37" xfId="1" applyFont="1" applyBorder="1" applyAlignment="1">
      <alignment horizontal="center" vertical="center" wrapText="1"/>
    </xf>
    <xf numFmtId="0" fontId="5" fillId="0" borderId="10" xfId="1" applyFont="1" applyBorder="1" applyAlignment="1">
      <alignment horizontal="center" vertical="center"/>
    </xf>
    <xf numFmtId="0" fontId="5" fillId="0" borderId="62" xfId="1" applyFont="1" applyBorder="1" applyAlignment="1">
      <alignment horizontal="center" vertical="center"/>
    </xf>
    <xf numFmtId="0" fontId="3" fillId="0" borderId="9" xfId="1" applyFont="1" applyBorder="1" applyAlignment="1">
      <alignment horizontal="center" vertical="center" shrinkToFit="1"/>
    </xf>
    <xf numFmtId="38" fontId="5" fillId="4" borderId="1" xfId="3" applyFont="1" applyFill="1" applyBorder="1" applyAlignment="1">
      <alignment horizontal="right" vertical="center" shrinkToFit="1"/>
    </xf>
    <xf numFmtId="38" fontId="5" fillId="4" borderId="90" xfId="3" applyFont="1" applyFill="1" applyBorder="1" applyAlignment="1">
      <alignment horizontal="right" vertical="center" shrinkToFit="1"/>
    </xf>
    <xf numFmtId="38" fontId="5" fillId="4" borderId="65" xfId="3" applyFont="1" applyFill="1" applyBorder="1" applyAlignment="1">
      <alignment horizontal="right" vertical="center" shrinkToFit="1"/>
    </xf>
    <xf numFmtId="0" fontId="3" fillId="0" borderId="25" xfId="1" applyFont="1" applyBorder="1" applyAlignment="1">
      <alignment horizontal="right" vertical="center" wrapText="1"/>
    </xf>
    <xf numFmtId="0" fontId="3" fillId="0" borderId="89"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70" xfId="1" applyFont="1" applyBorder="1" applyAlignment="1">
      <alignment horizontal="right" vertical="center" wrapText="1"/>
    </xf>
    <xf numFmtId="0" fontId="3" fillId="0" borderId="49"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5" xfId="1" applyFont="1" applyBorder="1" applyAlignment="1">
      <alignment horizontal="center" vertical="center" wrapText="1"/>
    </xf>
    <xf numFmtId="38" fontId="5" fillId="4" borderId="21" xfId="3" applyFont="1" applyFill="1" applyBorder="1" applyAlignment="1">
      <alignment horizontal="right" vertical="center" shrinkToFit="1"/>
    </xf>
    <xf numFmtId="38" fontId="5" fillId="4" borderId="7" xfId="3" applyFont="1" applyFill="1" applyBorder="1" applyAlignment="1">
      <alignment horizontal="right" vertical="center" shrinkToFit="1"/>
    </xf>
    <xf numFmtId="38" fontId="5" fillId="4" borderId="24" xfId="3" applyFont="1" applyFill="1" applyBorder="1" applyAlignment="1">
      <alignment horizontal="right" vertical="center" shrinkToFi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2" xfId="1" applyFont="1" applyBorder="1" applyAlignment="1">
      <alignment horizontal="center" vertical="center" shrinkToFit="1"/>
    </xf>
    <xf numFmtId="0" fontId="3" fillId="0" borderId="33" xfId="1" applyFont="1" applyBorder="1" applyAlignment="1">
      <alignment horizontal="center" vertical="center" shrinkToFit="1"/>
    </xf>
    <xf numFmtId="0" fontId="3" fillId="0" borderId="30"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38" fontId="21" fillId="0" borderId="28" xfId="3" applyFont="1" applyFill="1" applyBorder="1" applyAlignment="1">
      <alignment horizontal="right" vertical="center" wrapText="1"/>
    </xf>
    <xf numFmtId="38" fontId="21" fillId="0" borderId="2" xfId="3" applyFont="1" applyFill="1" applyBorder="1" applyAlignment="1">
      <alignment horizontal="right" vertical="center" wrapText="1"/>
    </xf>
    <xf numFmtId="38" fontId="21" fillId="0" borderId="29" xfId="3" applyFont="1" applyFill="1" applyBorder="1" applyAlignment="1">
      <alignment horizontal="right" vertical="center" wrapText="1"/>
    </xf>
    <xf numFmtId="0" fontId="5" fillId="0" borderId="94" xfId="1" applyFont="1" applyBorder="1" applyAlignment="1">
      <alignment horizontal="center" vertical="center" wrapText="1"/>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38" fontId="21" fillId="0" borderId="1" xfId="3" applyFont="1" applyFill="1" applyBorder="1" applyAlignment="1">
      <alignment horizontal="right" vertical="center" wrapText="1"/>
    </xf>
    <xf numFmtId="38" fontId="21" fillId="0" borderId="90" xfId="3" applyFont="1" applyFill="1" applyBorder="1" applyAlignment="1">
      <alignment horizontal="right" vertical="center" wrapText="1"/>
    </xf>
    <xf numFmtId="38" fontId="21" fillId="0" borderId="99" xfId="3" applyFont="1" applyFill="1" applyBorder="1" applyAlignment="1">
      <alignment horizontal="right" vertical="center" wrapText="1"/>
    </xf>
    <xf numFmtId="38" fontId="21" fillId="0" borderId="93" xfId="3" applyFont="1" applyFill="1" applyBorder="1" applyAlignment="1">
      <alignment horizontal="right" vertical="center" wrapText="1"/>
    </xf>
    <xf numFmtId="0" fontId="3" fillId="4" borderId="30" xfId="1" applyFont="1" applyFill="1" applyBorder="1" applyAlignment="1">
      <alignment horizontal="left" vertical="center" shrinkToFit="1"/>
    </xf>
    <xf numFmtId="0" fontId="3" fillId="4" borderId="31" xfId="1" applyFont="1" applyFill="1" applyBorder="1" applyAlignment="1">
      <alignment horizontal="left" vertical="center" shrinkToFit="1"/>
    </xf>
    <xf numFmtId="0" fontId="3" fillId="4" borderId="33" xfId="1" applyFont="1" applyFill="1" applyBorder="1" applyAlignment="1">
      <alignment horizontal="left" vertical="center" shrinkToFit="1"/>
    </xf>
    <xf numFmtId="0" fontId="3" fillId="4" borderId="25" xfId="1" applyFont="1" applyFill="1" applyBorder="1" applyAlignment="1">
      <alignment horizontal="left" vertical="center" shrinkToFit="1"/>
    </xf>
    <xf numFmtId="0" fontId="3" fillId="4" borderId="97" xfId="1" applyFont="1" applyFill="1" applyBorder="1" applyAlignment="1">
      <alignment horizontal="left" vertical="center" shrinkToFit="1"/>
    </xf>
    <xf numFmtId="0" fontId="3" fillId="4" borderId="96" xfId="1" applyFont="1" applyFill="1" applyBorder="1" applyAlignment="1">
      <alignment horizontal="left" vertical="center" shrinkToFit="1"/>
    </xf>
    <xf numFmtId="0" fontId="3" fillId="4" borderId="98" xfId="1" applyFont="1" applyFill="1" applyBorder="1" applyAlignment="1">
      <alignment horizontal="left" vertical="center" shrinkToFit="1"/>
    </xf>
    <xf numFmtId="38" fontId="3" fillId="4" borderId="96" xfId="3" applyFont="1" applyFill="1" applyBorder="1" applyAlignment="1">
      <alignment horizontal="right" vertical="center" shrinkToFit="1"/>
    </xf>
    <xf numFmtId="38" fontId="3" fillId="4" borderId="98" xfId="3" applyFont="1" applyFill="1" applyBorder="1" applyAlignment="1">
      <alignment horizontal="right" vertical="center" shrinkToFit="1"/>
    </xf>
    <xf numFmtId="0" fontId="3" fillId="0" borderId="82" xfId="1" applyFont="1" applyBorder="1" applyAlignment="1">
      <alignment horizontal="center" vertical="center" wrapText="1"/>
    </xf>
    <xf numFmtId="0" fontId="3" fillId="0" borderId="80" xfId="1" applyFont="1" applyBorder="1" applyAlignment="1">
      <alignment horizontal="center" vertical="center" wrapText="1"/>
    </xf>
    <xf numFmtId="0" fontId="12" fillId="0" borderId="82"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80"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7" fillId="0" borderId="98"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 xfId="1" applyFont="1" applyBorder="1" applyAlignment="1">
      <alignment horizontal="center" vertical="center" wrapText="1"/>
    </xf>
    <xf numFmtId="183" fontId="3" fillId="0" borderId="102" xfId="1" applyNumberFormat="1" applyFont="1" applyBorder="1" applyAlignment="1">
      <alignment horizontal="center" vertical="center" shrinkToFit="1"/>
    </xf>
    <xf numFmtId="183" fontId="3" fillId="0" borderId="100" xfId="1" applyNumberFormat="1" applyFont="1" applyBorder="1" applyAlignment="1">
      <alignment horizontal="center" vertical="center" shrinkToFit="1"/>
    </xf>
    <xf numFmtId="183" fontId="3" fillId="0" borderId="101" xfId="1" applyNumberFormat="1" applyFont="1" applyBorder="1" applyAlignment="1">
      <alignment horizontal="center" vertical="center" shrinkToFit="1"/>
    </xf>
    <xf numFmtId="183" fontId="5" fillId="0" borderId="21" xfId="1" applyNumberFormat="1" applyFont="1" applyBorder="1" applyAlignment="1">
      <alignment horizontal="right" vertical="center" shrinkToFit="1"/>
    </xf>
    <xf numFmtId="183" fontId="5" fillId="0" borderId="8" xfId="1" applyNumberFormat="1" applyFont="1" applyBorder="1" applyAlignment="1">
      <alignment horizontal="right" vertical="center" shrinkToFit="1"/>
    </xf>
    <xf numFmtId="183" fontId="5" fillId="0" borderId="83" xfId="1" applyNumberFormat="1" applyFont="1" applyBorder="1" applyAlignment="1">
      <alignment horizontal="right" vertical="center" shrinkToFit="1"/>
    </xf>
    <xf numFmtId="183" fontId="5" fillId="0" borderId="22" xfId="1" applyNumberFormat="1" applyFont="1" applyBorder="1" applyAlignment="1">
      <alignment horizontal="right" vertical="center" shrinkToFit="1"/>
    </xf>
    <xf numFmtId="177" fontId="21" fillId="0" borderId="83" xfId="3" applyNumberFormat="1" applyFont="1" applyFill="1" applyBorder="1" applyAlignment="1">
      <alignment horizontal="right" vertical="center" shrinkToFit="1"/>
    </xf>
    <xf numFmtId="177" fontId="21" fillId="0" borderId="22" xfId="3" applyNumberFormat="1" applyFont="1" applyFill="1" applyBorder="1" applyAlignment="1">
      <alignment horizontal="right" vertical="center" shrinkToFit="1"/>
    </xf>
    <xf numFmtId="38" fontId="5" fillId="4" borderId="108" xfId="3" applyFont="1" applyFill="1" applyBorder="1" applyAlignment="1">
      <alignment horizontal="center" vertical="center" shrinkToFit="1"/>
    </xf>
    <xf numFmtId="38" fontId="5" fillId="4" borderId="103" xfId="3" applyFont="1" applyFill="1" applyBorder="1" applyAlignment="1">
      <alignment horizontal="center"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7" xfId="1" applyFont="1" applyFill="1" applyBorder="1" applyAlignment="1">
      <alignment horizontal="center" vertical="center" shrinkToFit="1"/>
    </xf>
    <xf numFmtId="0" fontId="21" fillId="0" borderId="182" xfId="1" applyFont="1" applyFill="1" applyBorder="1" applyAlignment="1">
      <alignment horizontal="center" vertical="center" shrinkToFit="1"/>
    </xf>
    <xf numFmtId="0" fontId="21" fillId="0" borderId="183" xfId="1" applyFont="1" applyFill="1" applyBorder="1" applyAlignment="1">
      <alignment horizontal="center" vertical="center" shrinkToFit="1"/>
    </xf>
    <xf numFmtId="0" fontId="21" fillId="0" borderId="184" xfId="1" applyFont="1" applyFill="1" applyBorder="1" applyAlignment="1">
      <alignment horizontal="center" vertical="center" shrinkToFit="1"/>
    </xf>
    <xf numFmtId="0" fontId="3" fillId="0" borderId="39"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84" xfId="1" applyFont="1" applyFill="1" applyBorder="1" applyAlignment="1">
      <alignment horizontal="center" vertical="center"/>
    </xf>
    <xf numFmtId="0" fontId="3" fillId="0" borderId="79" xfId="1" applyFont="1" applyFill="1" applyBorder="1" applyAlignment="1">
      <alignment horizontal="center" vertical="center"/>
    </xf>
    <xf numFmtId="0" fontId="3" fillId="0" borderId="41" xfId="1" applyFont="1" applyFill="1" applyBorder="1" applyAlignment="1">
      <alignment horizontal="center" vertical="center"/>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3" fillId="0" borderId="0" xfId="1" applyFont="1" applyFill="1" applyAlignment="1">
      <alignment horizontal="center" vertical="center"/>
    </xf>
    <xf numFmtId="0" fontId="5" fillId="4" borderId="64" xfId="1" applyFont="1" applyFill="1" applyBorder="1" applyAlignment="1">
      <alignment horizontal="left" vertical="center"/>
    </xf>
    <xf numFmtId="0" fontId="5" fillId="4" borderId="51" xfId="1" applyFont="1" applyFill="1" applyBorder="1" applyAlignment="1">
      <alignment horizontal="left" vertical="center"/>
    </xf>
    <xf numFmtId="0" fontId="5" fillId="4" borderId="52" xfId="1" applyFont="1" applyFill="1" applyBorder="1" applyAlignment="1">
      <alignment horizontal="left" vertical="center"/>
    </xf>
    <xf numFmtId="0" fontId="5" fillId="4" borderId="50" xfId="1" applyFont="1" applyFill="1" applyBorder="1" applyAlignment="1">
      <alignment horizontal="right" vertical="center"/>
    </xf>
    <xf numFmtId="0" fontId="5" fillId="4" borderId="51" xfId="1" applyFont="1" applyFill="1" applyBorder="1" applyAlignment="1">
      <alignment horizontal="right" vertical="center"/>
    </xf>
    <xf numFmtId="0" fontId="5" fillId="4" borderId="53" xfId="1" applyFont="1" applyFill="1" applyBorder="1" applyAlignment="1">
      <alignment horizontal="right" vertical="center"/>
    </xf>
    <xf numFmtId="0" fontId="26" fillId="0" borderId="16" xfId="4" applyFont="1" applyFill="1" applyBorder="1" applyAlignment="1">
      <alignment horizontal="center" vertical="center" shrinkToFit="1"/>
    </xf>
    <xf numFmtId="0" fontId="32" fillId="0" borderId="0" xfId="4" applyFont="1" applyBorder="1" applyAlignment="1">
      <alignment horizontal="center" vertical="center"/>
    </xf>
    <xf numFmtId="0" fontId="25" fillId="0" borderId="213" xfId="4" applyFont="1" applyBorder="1" applyAlignment="1">
      <alignment horizontal="center" vertical="center" wrapText="1"/>
    </xf>
    <xf numFmtId="0" fontId="25" fillId="0" borderId="214" xfId="4" applyFont="1" applyBorder="1" applyAlignment="1">
      <alignment horizontal="center" vertical="center" wrapText="1"/>
    </xf>
    <xf numFmtId="3" fontId="27" fillId="4" borderId="67" xfId="0" applyNumberFormat="1" applyFont="1" applyFill="1" applyBorder="1" applyAlignment="1">
      <alignment horizontal="center" vertical="center"/>
    </xf>
    <xf numFmtId="3" fontId="27" fillId="4" borderId="68" xfId="0" applyNumberFormat="1" applyFont="1" applyFill="1" applyBorder="1" applyAlignment="1">
      <alignment horizontal="center" vertical="center"/>
    </xf>
    <xf numFmtId="0" fontId="28" fillId="0" borderId="56" xfId="0" applyFont="1" applyFill="1" applyBorder="1" applyAlignment="1">
      <alignment horizontal="center" vertical="center"/>
    </xf>
    <xf numFmtId="0" fontId="25" fillId="0" borderId="116" xfId="4" applyFont="1" applyBorder="1" applyAlignment="1">
      <alignment horizontal="center" vertical="center"/>
    </xf>
    <xf numFmtId="0" fontId="25" fillId="0" borderId="118" xfId="4" applyFont="1" applyBorder="1" applyAlignment="1">
      <alignment horizontal="center" vertical="center"/>
    </xf>
    <xf numFmtId="0" fontId="27" fillId="0" borderId="66" xfId="0" applyFont="1" applyFill="1" applyBorder="1" applyAlignment="1">
      <alignment horizontal="center" vertical="center"/>
    </xf>
    <xf numFmtId="0" fontId="27" fillId="0" borderId="156"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41" xfId="0" applyFont="1" applyFill="1" applyBorder="1" applyAlignment="1">
      <alignment horizontal="center" vertical="center"/>
    </xf>
    <xf numFmtId="0" fontId="25" fillId="0" borderId="138" xfId="4" applyFont="1" applyBorder="1" applyAlignment="1">
      <alignment horizontal="center" vertical="center"/>
    </xf>
    <xf numFmtId="0" fontId="30" fillId="0" borderId="0" xfId="4" applyFont="1" applyBorder="1" applyAlignment="1">
      <alignment horizontal="center" vertical="center"/>
    </xf>
    <xf numFmtId="0" fontId="25" fillId="0" borderId="205" xfId="4" applyFont="1" applyBorder="1" applyAlignment="1">
      <alignment horizontal="center" vertical="center" textRotation="255"/>
    </xf>
    <xf numFmtId="0" fontId="25" fillId="0" borderId="165" xfId="4" applyFont="1" applyBorder="1" applyAlignment="1">
      <alignment horizontal="center" vertical="center" textRotation="255"/>
    </xf>
    <xf numFmtId="0" fontId="25" fillId="0" borderId="163" xfId="4" applyFont="1" applyBorder="1" applyAlignment="1">
      <alignment horizontal="center" vertical="center" textRotation="255"/>
    </xf>
    <xf numFmtId="177" fontId="26" fillId="0" borderId="142" xfId="4" applyNumberFormat="1" applyFont="1" applyFill="1" applyBorder="1" applyAlignment="1">
      <alignment horizontal="right" vertical="center"/>
    </xf>
    <xf numFmtId="177" fontId="26" fillId="0" borderId="187" xfId="4" applyNumberFormat="1" applyFont="1" applyFill="1" applyBorder="1" applyAlignment="1">
      <alignment horizontal="right" vertical="center"/>
    </xf>
    <xf numFmtId="177" fontId="26" fillId="0" borderId="190" xfId="4" applyNumberFormat="1" applyFont="1" applyFill="1" applyBorder="1" applyAlignment="1">
      <alignment horizontal="right" vertical="center"/>
    </xf>
    <xf numFmtId="177" fontId="26" fillId="0" borderId="188" xfId="4" applyNumberFormat="1" applyFont="1" applyFill="1" applyBorder="1" applyAlignment="1">
      <alignment horizontal="right" vertical="center"/>
    </xf>
    <xf numFmtId="177" fontId="26" fillId="0" borderId="150" xfId="4" applyNumberFormat="1" applyFont="1" applyFill="1" applyBorder="1" applyAlignment="1">
      <alignment horizontal="right" vertical="center"/>
    </xf>
    <xf numFmtId="177" fontId="26" fillId="0" borderId="155" xfId="4" applyNumberFormat="1" applyFont="1" applyFill="1" applyBorder="1" applyAlignment="1">
      <alignment horizontal="right" vertical="center"/>
    </xf>
    <xf numFmtId="0" fontId="27" fillId="0" borderId="0" xfId="4" applyFont="1" applyBorder="1" applyAlignment="1">
      <alignment horizontal="center" vertical="center"/>
    </xf>
    <xf numFmtId="0" fontId="25" fillId="0" borderId="0" xfId="4" applyFont="1" applyBorder="1" applyAlignment="1">
      <alignment horizontal="center" vertical="center"/>
    </xf>
    <xf numFmtId="0" fontId="27" fillId="0" borderId="46"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48" xfId="0" applyFont="1" applyFill="1" applyBorder="1" applyAlignment="1">
      <alignment horizontal="center" vertical="center"/>
    </xf>
    <xf numFmtId="0" fontId="25" fillId="0" borderId="136" xfId="4" applyFont="1" applyBorder="1" applyAlignment="1">
      <alignment horizontal="center" vertical="center"/>
    </xf>
    <xf numFmtId="0" fontId="25" fillId="0" borderId="195" xfId="4" applyFont="1" applyBorder="1" applyAlignment="1">
      <alignment horizontal="center" vertical="center"/>
    </xf>
    <xf numFmtId="177" fontId="26" fillId="0" borderId="139" xfId="4" applyNumberFormat="1" applyFont="1" applyFill="1" applyBorder="1" applyAlignment="1">
      <alignment horizontal="right" vertical="center"/>
    </xf>
    <xf numFmtId="177" fontId="26" fillId="0" borderId="189" xfId="4" applyNumberFormat="1" applyFont="1" applyFill="1" applyBorder="1" applyAlignment="1">
      <alignment horizontal="right" vertical="center"/>
    </xf>
    <xf numFmtId="0" fontId="25" fillId="0" borderId="220" xfId="4" applyNumberFormat="1" applyFont="1" applyBorder="1" applyAlignment="1">
      <alignment horizontal="center" vertical="center" shrinkToFit="1"/>
    </xf>
    <xf numFmtId="0" fontId="25" fillId="0" borderId="169" xfId="4" applyNumberFormat="1" applyFont="1" applyBorder="1" applyAlignment="1">
      <alignment horizontal="center" vertical="center" shrinkToFit="1"/>
    </xf>
    <xf numFmtId="0" fontId="25" fillId="0" borderId="198" xfId="4" applyNumberFormat="1" applyFont="1" applyBorder="1" applyAlignment="1">
      <alignment horizontal="center" vertical="center" shrinkToFit="1"/>
    </xf>
    <xf numFmtId="0" fontId="25" fillId="0" borderId="221" xfId="4" applyNumberFormat="1" applyFont="1" applyBorder="1" applyAlignment="1">
      <alignment horizontal="center" vertical="center" shrinkToFit="1"/>
    </xf>
    <xf numFmtId="0" fontId="25" fillId="0" borderId="197" xfId="4" applyNumberFormat="1" applyFont="1" applyBorder="1" applyAlignment="1">
      <alignment horizontal="center" vertical="center" shrinkToFit="1"/>
    </xf>
    <xf numFmtId="0" fontId="25" fillId="0" borderId="199" xfId="4" applyNumberFormat="1" applyFont="1" applyBorder="1" applyAlignment="1">
      <alignment horizontal="center" vertical="center" shrinkToFit="1"/>
    </xf>
    <xf numFmtId="0" fontId="25" fillId="0" borderId="215" xfId="4" applyNumberFormat="1" applyFont="1" applyBorder="1" applyAlignment="1">
      <alignment horizontal="center" vertical="center" shrinkToFit="1"/>
    </xf>
    <xf numFmtId="0" fontId="25" fillId="0" borderId="216" xfId="4" applyNumberFormat="1" applyFont="1" applyBorder="1" applyAlignment="1">
      <alignment horizontal="center" vertical="center" shrinkToFit="1"/>
    </xf>
    <xf numFmtId="0" fontId="33" fillId="0" borderId="0" xfId="4" applyFont="1" applyBorder="1" applyAlignment="1">
      <alignment horizontal="center" vertical="center"/>
    </xf>
    <xf numFmtId="0" fontId="14" fillId="0" borderId="0" xfId="2" applyFont="1" applyAlignment="1">
      <alignment vertical="center" wrapText="1"/>
    </xf>
    <xf numFmtId="0" fontId="15" fillId="0" borderId="0" xfId="2" applyFont="1">
      <alignment vertical="center"/>
    </xf>
    <xf numFmtId="0" fontId="14" fillId="0" borderId="9" xfId="2" applyFont="1" applyBorder="1" applyAlignment="1">
      <alignment horizontal="center" vertical="top" wrapText="1"/>
    </xf>
    <xf numFmtId="0" fontId="14" fillId="0" borderId="23" xfId="2" applyFont="1" applyBorder="1" applyAlignment="1">
      <alignment horizontal="center" vertical="top" wrapText="1"/>
    </xf>
    <xf numFmtId="0" fontId="14" fillId="0" borderId="88" xfId="2" applyFont="1" applyBorder="1" applyAlignment="1">
      <alignment horizontal="center" vertical="top" wrapText="1"/>
    </xf>
    <xf numFmtId="0" fontId="14" fillId="0" borderId="81" xfId="2" applyFont="1" applyBorder="1" applyAlignment="1">
      <alignment horizontal="center" vertical="top" wrapText="1"/>
    </xf>
    <xf numFmtId="0" fontId="14" fillId="0" borderId="14" xfId="2" applyFont="1" applyBorder="1" applyAlignment="1">
      <alignment horizontal="center" vertical="top" wrapText="1"/>
    </xf>
    <xf numFmtId="0" fontId="14" fillId="0" borderId="87" xfId="2" applyFont="1" applyBorder="1" applyAlignment="1">
      <alignment horizontal="center" vertical="top" wrapText="1"/>
    </xf>
    <xf numFmtId="0" fontId="14" fillId="0" borderId="17" xfId="2" applyFont="1" applyBorder="1" applyAlignment="1">
      <alignment horizontal="center" vertical="top" wrapText="1"/>
    </xf>
    <xf numFmtId="0" fontId="14" fillId="0" borderId="0" xfId="2" applyFont="1" applyAlignment="1">
      <alignment horizontal="justify" vertical="center" wrapText="1"/>
    </xf>
    <xf numFmtId="0" fontId="14" fillId="0" borderId="0" xfId="2" applyFont="1" applyAlignment="1">
      <alignment horizontal="center" vertical="center" wrapText="1"/>
    </xf>
    <xf numFmtId="0" fontId="14" fillId="0" borderId="9" xfId="2" applyFont="1" applyBorder="1" applyAlignment="1">
      <alignment horizontal="justify" vertical="top" wrapText="1"/>
    </xf>
    <xf numFmtId="0" fontId="14" fillId="0" borderId="1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1" xfId="2" applyFont="1" applyBorder="1" applyAlignment="1">
      <alignment horizontal="center" vertical="center" wrapText="1"/>
    </xf>
    <xf numFmtId="0" fontId="14" fillId="4" borderId="10" xfId="2" applyFont="1" applyFill="1" applyBorder="1" applyAlignment="1">
      <alignment horizontal="center" vertical="center" wrapText="1"/>
    </xf>
    <xf numFmtId="0" fontId="14" fillId="4" borderId="19" xfId="2" applyFont="1" applyFill="1" applyBorder="1" applyAlignment="1">
      <alignment horizontal="center" vertical="center" wrapText="1"/>
    </xf>
    <xf numFmtId="0" fontId="14" fillId="4" borderId="11" xfId="2" applyFont="1" applyFill="1" applyBorder="1" applyAlignment="1">
      <alignment horizontal="center" vertical="center" wrapText="1"/>
    </xf>
    <xf numFmtId="0" fontId="14" fillId="4" borderId="10" xfId="2" applyFont="1" applyFill="1" applyBorder="1" applyAlignment="1">
      <alignment vertical="center" wrapText="1"/>
    </xf>
    <xf numFmtId="0" fontId="14" fillId="4" borderId="19" xfId="2" applyFont="1" applyFill="1" applyBorder="1" applyAlignment="1">
      <alignment vertical="center" wrapText="1"/>
    </xf>
    <xf numFmtId="0" fontId="14" fillId="4" borderId="11" xfId="2" applyFont="1" applyFill="1" applyBorder="1" applyAlignment="1">
      <alignment vertical="center" wrapText="1"/>
    </xf>
    <xf numFmtId="0" fontId="14" fillId="4" borderId="9" xfId="2" applyFont="1" applyFill="1" applyBorder="1" applyAlignment="1">
      <alignment vertical="center" wrapText="1"/>
    </xf>
    <xf numFmtId="0" fontId="14" fillId="0" borderId="9" xfId="2" applyFont="1" applyBorder="1" applyAlignment="1">
      <alignment vertical="top" wrapText="1"/>
    </xf>
    <xf numFmtId="0" fontId="14" fillId="0" borderId="9" xfId="2" applyFont="1" applyBorder="1" applyAlignment="1">
      <alignment horizontal="center" vertical="center" wrapText="1"/>
    </xf>
    <xf numFmtId="49" fontId="14" fillId="4" borderId="9" xfId="2" applyNumberFormat="1" applyFont="1" applyFill="1" applyBorder="1" applyAlignment="1">
      <alignment vertical="center" wrapText="1"/>
    </xf>
    <xf numFmtId="0" fontId="14" fillId="4" borderId="9" xfId="2" applyFont="1" applyFill="1" applyBorder="1" applyAlignment="1">
      <alignment horizontal="left" vertical="center" wrapText="1"/>
    </xf>
    <xf numFmtId="0" fontId="14" fillId="4" borderId="9" xfId="2" applyFont="1" applyFill="1" applyBorder="1" applyAlignment="1">
      <alignment horizontal="right" vertical="center" wrapText="1"/>
    </xf>
    <xf numFmtId="0" fontId="14" fillId="0" borderId="95" xfId="2" applyFont="1" applyBorder="1" applyAlignment="1">
      <alignment vertical="center" wrapText="1"/>
    </xf>
    <xf numFmtId="0" fontId="14" fillId="0" borderId="95" xfId="2" applyFont="1" applyBorder="1" applyAlignment="1">
      <alignment horizontal="right" vertical="center" wrapText="1"/>
    </xf>
    <xf numFmtId="0" fontId="14" fillId="4" borderId="9" xfId="2" applyFont="1" applyFill="1" applyBorder="1" applyAlignment="1">
      <alignment vertical="top" wrapText="1"/>
    </xf>
    <xf numFmtId="0" fontId="14" fillId="0" borderId="23" xfId="2" applyFont="1" applyBorder="1" applyAlignment="1">
      <alignment horizontal="center" vertical="center" wrapText="1"/>
    </xf>
    <xf numFmtId="0" fontId="14" fillId="0" borderId="81" xfId="2" applyFont="1" applyBorder="1" applyAlignment="1">
      <alignment horizontal="center" vertical="center" wrapText="1"/>
    </xf>
    <xf numFmtId="0" fontId="14" fillId="0" borderId="9" xfId="2" applyFont="1" applyBorder="1" applyAlignment="1">
      <alignment horizontal="left" vertical="center" wrapText="1"/>
    </xf>
    <xf numFmtId="0" fontId="14" fillId="4" borderId="9" xfId="2" applyFont="1" applyFill="1" applyBorder="1" applyAlignment="1">
      <alignment horizontal="center" vertical="center" wrapText="1"/>
    </xf>
    <xf numFmtId="0" fontId="14" fillId="4" borderId="9" xfId="2" applyFont="1" applyFill="1" applyBorder="1" applyAlignment="1">
      <alignment horizontal="left" vertical="center" wrapText="1" indent="1"/>
    </xf>
    <xf numFmtId="0" fontId="17" fillId="0" borderId="9" xfId="2" applyFont="1" applyBorder="1" applyAlignment="1">
      <alignment vertical="top"/>
    </xf>
    <xf numFmtId="0" fontId="14" fillId="0" borderId="18" xfId="2" applyFont="1" applyBorder="1" applyAlignment="1">
      <alignment horizontal="center" vertical="top" wrapText="1"/>
    </xf>
    <xf numFmtId="0" fontId="14" fillId="0" borderId="0" xfId="2" applyFont="1" applyAlignment="1">
      <alignment horizontal="center" vertical="top" wrapText="1"/>
    </xf>
    <xf numFmtId="0" fontId="17" fillId="0" borderId="0" xfId="2" applyFont="1">
      <alignment vertical="center"/>
    </xf>
    <xf numFmtId="0" fontId="17" fillId="0" borderId="10" xfId="2" applyFont="1" applyBorder="1">
      <alignment vertical="center"/>
    </xf>
    <xf numFmtId="0" fontId="17" fillId="0" borderId="19" xfId="2" applyFont="1" applyBorder="1">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0" xfId="2" applyFont="1" applyAlignment="1">
      <alignment vertical="center" wrapText="1"/>
    </xf>
    <xf numFmtId="49" fontId="14" fillId="4" borderId="10" xfId="2" applyNumberFormat="1" applyFont="1" applyFill="1" applyBorder="1" applyAlignment="1">
      <alignment vertical="center" wrapText="1"/>
    </xf>
    <xf numFmtId="0" fontId="14" fillId="0" borderId="9" xfId="2" applyFont="1" applyBorder="1" applyAlignment="1">
      <alignment vertical="center" wrapText="1"/>
    </xf>
    <xf numFmtId="0" fontId="17" fillId="0" borderId="9" xfId="2" applyFont="1" applyBorder="1" applyAlignment="1">
      <alignment vertical="top" wrapText="1"/>
    </xf>
    <xf numFmtId="0" fontId="14" fillId="0" borderId="12" xfId="2" applyFont="1" applyBorder="1" applyAlignment="1">
      <alignment horizontal="center" vertical="top" wrapText="1"/>
    </xf>
    <xf numFmtId="0" fontId="14" fillId="0" borderId="13" xfId="2" applyFont="1" applyBorder="1" applyAlignment="1">
      <alignment horizontal="center" vertical="top" wrapText="1"/>
    </xf>
    <xf numFmtId="0" fontId="14" fillId="0" borderId="15" xfId="2" applyFont="1" applyBorder="1" applyAlignment="1">
      <alignment horizontal="left" vertical="top" wrapText="1"/>
    </xf>
    <xf numFmtId="0" fontId="14" fillId="0" borderId="16" xfId="2" applyFont="1" applyBorder="1" applyAlignment="1">
      <alignment horizontal="left" vertical="top" wrapText="1"/>
    </xf>
    <xf numFmtId="0" fontId="14" fillId="0" borderId="17" xfId="2" applyFont="1" applyBorder="1" applyAlignment="1">
      <alignment horizontal="left" vertical="top" wrapText="1"/>
    </xf>
    <xf numFmtId="0" fontId="17" fillId="0" borderId="12" xfId="2" applyFont="1" applyBorder="1" applyAlignment="1">
      <alignment vertical="top"/>
    </xf>
    <xf numFmtId="0" fontId="17" fillId="0" borderId="13" xfId="2" applyFont="1" applyBorder="1" applyAlignment="1">
      <alignment vertical="top"/>
    </xf>
    <xf numFmtId="0" fontId="17" fillId="0" borderId="18" xfId="2" applyFont="1" applyBorder="1" applyAlignment="1">
      <alignment vertical="top"/>
    </xf>
    <xf numFmtId="0" fontId="17" fillId="0" borderId="0" xfId="2" applyFont="1" applyAlignment="1">
      <alignment vertical="top"/>
    </xf>
    <xf numFmtId="0" fontId="17" fillId="0" borderId="15" xfId="2" applyFont="1" applyBorder="1" applyAlignment="1">
      <alignment vertical="top"/>
    </xf>
    <xf numFmtId="0" fontId="17" fillId="0" borderId="16" xfId="2" applyFont="1" applyBorder="1" applyAlignment="1">
      <alignment vertical="top"/>
    </xf>
    <xf numFmtId="0" fontId="14" fillId="0" borderId="95" xfId="2" applyFont="1" applyBorder="1" applyAlignment="1">
      <alignment horizontal="left" vertical="center" wrapText="1"/>
    </xf>
    <xf numFmtId="0" fontId="14" fillId="0" borderId="95" xfId="2" applyFont="1" applyBorder="1" applyAlignment="1">
      <alignment horizontal="center" vertical="center" wrapText="1"/>
    </xf>
    <xf numFmtId="0" fontId="14" fillId="4" borderId="23" xfId="2" applyFont="1" applyFill="1" applyBorder="1" applyAlignment="1">
      <alignment horizontal="center" vertical="center" wrapText="1"/>
    </xf>
    <xf numFmtId="0" fontId="14" fillId="4" borderId="23" xfId="2" applyFont="1" applyFill="1" applyBorder="1" applyAlignment="1">
      <alignment vertical="center" wrapText="1"/>
    </xf>
    <xf numFmtId="0" fontId="17" fillId="4" borderId="9"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9" xfId="2" applyFont="1" applyFill="1" applyBorder="1" applyAlignment="1">
      <alignment horizontal="left" vertical="center" wrapText="1"/>
    </xf>
    <xf numFmtId="0" fontId="15" fillId="4" borderId="9" xfId="2" applyFont="1" applyFill="1" applyBorder="1">
      <alignment vertical="center"/>
    </xf>
    <xf numFmtId="0" fontId="17" fillId="0" borderId="9" xfId="2" applyFont="1" applyBorder="1" applyAlignment="1">
      <alignment horizontal="center" vertical="center"/>
    </xf>
    <xf numFmtId="0" fontId="15" fillId="0" borderId="9" xfId="2" applyFont="1" applyBorder="1" applyAlignment="1">
      <alignment horizontal="center" vertical="center"/>
    </xf>
    <xf numFmtId="0" fontId="15" fillId="0" borderId="9" xfId="2" applyFont="1" applyBorder="1">
      <alignment vertical="center"/>
    </xf>
    <xf numFmtId="0" fontId="14" fillId="0" borderId="88" xfId="2" applyFont="1" applyBorder="1" applyAlignment="1">
      <alignment horizontal="center" vertical="center" wrapText="1"/>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17" fillId="0" borderId="18" xfId="2" applyFont="1" applyBorder="1" applyAlignment="1">
      <alignment horizontal="center" vertical="center"/>
    </xf>
    <xf numFmtId="0" fontId="17" fillId="0" borderId="87"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2" xfId="2" applyFont="1" applyBorder="1" applyAlignment="1">
      <alignment horizontal="center" vertical="center" wrapText="1"/>
    </xf>
    <xf numFmtId="0" fontId="17" fillId="0" borderId="15" xfId="2" applyFont="1" applyBorder="1" applyAlignment="1">
      <alignment horizontal="center" vertical="center" wrapText="1"/>
    </xf>
    <xf numFmtId="0" fontId="14" fillId="0" borderId="15" xfId="2" applyFont="1" applyBorder="1" applyAlignment="1">
      <alignment horizontal="center" vertical="top" wrapText="1"/>
    </xf>
    <xf numFmtId="0" fontId="17" fillId="0" borderId="16" xfId="2" applyFont="1" applyBorder="1">
      <alignment vertical="center"/>
    </xf>
    <xf numFmtId="0" fontId="17" fillId="0" borderId="17" xfId="2" applyFont="1" applyBorder="1">
      <alignment vertical="center"/>
    </xf>
    <xf numFmtId="0" fontId="14" fillId="4" borderId="81" xfId="2" applyFont="1" applyFill="1" applyBorder="1" applyAlignment="1">
      <alignment vertical="center" wrapText="1"/>
    </xf>
    <xf numFmtId="49" fontId="14" fillId="4" borderId="23" xfId="2" applyNumberFormat="1" applyFont="1" applyFill="1" applyBorder="1" applyAlignment="1">
      <alignment horizontal="left" vertical="center" wrapText="1"/>
    </xf>
    <xf numFmtId="49" fontId="14" fillId="4" borderId="81" xfId="2" applyNumberFormat="1" applyFont="1" applyFill="1" applyBorder="1" applyAlignment="1">
      <alignment horizontal="left" vertical="center" wrapText="1"/>
    </xf>
    <xf numFmtId="0" fontId="14" fillId="4" borderId="18" xfId="2" applyFont="1" applyFill="1" applyBorder="1" applyAlignment="1">
      <alignment horizontal="center" vertical="center" wrapText="1"/>
    </xf>
    <xf numFmtId="0" fontId="15" fillId="4" borderId="0" xfId="2" applyFont="1" applyFill="1" applyAlignment="1">
      <alignment horizontal="center" vertical="center" wrapText="1"/>
    </xf>
    <xf numFmtId="0" fontId="15" fillId="4" borderId="87"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6"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18" xfId="2" applyFont="1" applyFill="1" applyBorder="1" applyAlignment="1">
      <alignment horizontal="center" vertical="center"/>
    </xf>
    <xf numFmtId="0" fontId="15" fillId="4" borderId="0" xfId="2" applyFont="1" applyFill="1" applyAlignment="1">
      <alignment horizontal="center" vertical="center"/>
    </xf>
    <xf numFmtId="0" fontId="15" fillId="4" borderId="87" xfId="2" applyFont="1" applyFill="1" applyBorder="1" applyAlignment="1">
      <alignment horizontal="center" vertical="center"/>
    </xf>
    <xf numFmtId="0" fontId="15" fillId="4" borderId="15" xfId="2" applyFont="1" applyFill="1" applyBorder="1" applyAlignment="1">
      <alignment horizontal="center" vertical="center"/>
    </xf>
    <xf numFmtId="0" fontId="15" fillId="4" borderId="16" xfId="2" applyFont="1" applyFill="1" applyBorder="1" applyAlignment="1">
      <alignment horizontal="center" vertical="center"/>
    </xf>
    <xf numFmtId="0" fontId="15" fillId="4" borderId="17" xfId="2" applyFont="1" applyFill="1" applyBorder="1" applyAlignment="1">
      <alignment horizontal="center" vertical="center"/>
    </xf>
    <xf numFmtId="0" fontId="15" fillId="4" borderId="12"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4" fillId="4" borderId="18" xfId="2" applyFont="1" applyFill="1" applyBorder="1" applyAlignment="1">
      <alignment vertical="top" wrapText="1"/>
    </xf>
    <xf numFmtId="0" fontId="15" fillId="4" borderId="0" xfId="2" applyFont="1" applyFill="1">
      <alignment vertical="center"/>
    </xf>
    <xf numFmtId="0" fontId="15" fillId="4" borderId="87" xfId="2" applyFont="1" applyFill="1" applyBorder="1">
      <alignment vertical="center"/>
    </xf>
  </cellXfs>
  <cellStyles count="7">
    <cellStyle name="桁区切り [0.00] 2" xfId="5"/>
    <cellStyle name="桁区切り 2" xfId="3"/>
    <cellStyle name="標準" xfId="0" builtinId="0"/>
    <cellStyle name="標準 2" xfId="1"/>
    <cellStyle name="標準 3" xfId="2"/>
    <cellStyle name="標準 4" xfId="4"/>
    <cellStyle name="標準 5"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15</xdr:row>
          <xdr:rowOff>241300</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18</xdr:row>
          <xdr:rowOff>241300</xdr:rowOff>
        </xdr:from>
        <xdr:to>
          <xdr:col>1</xdr:col>
          <xdr:colOff>285750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20</xdr:row>
          <xdr:rowOff>0</xdr:rowOff>
        </xdr:from>
        <xdr:to>
          <xdr:col>1</xdr:col>
          <xdr:colOff>285750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27</xdr:row>
          <xdr:rowOff>12700</xdr:rowOff>
        </xdr:from>
        <xdr:to>
          <xdr:col>0</xdr:col>
          <xdr:colOff>381000</xdr:colOff>
          <xdr:row>28</xdr:row>
          <xdr:rowOff>88900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12"/>
  <sheetViews>
    <sheetView view="pageBreakPreview" zoomScaleNormal="100" zoomScaleSheetLayoutView="100" workbookViewId="0">
      <selection activeCell="C5" sqref="C5"/>
    </sheetView>
  </sheetViews>
  <sheetFormatPr defaultRowHeight="29" customHeight="1"/>
  <cols>
    <col min="1" max="1" width="2.5" style="281" customWidth="1"/>
    <col min="2" max="2" width="6.5" style="279" customWidth="1"/>
    <col min="3" max="3" width="86.69921875" style="281" bestFit="1" customWidth="1"/>
    <col min="4" max="4" width="2.09765625" style="281" customWidth="1"/>
    <col min="5" max="16384" width="8.796875" style="281"/>
  </cols>
  <sheetData>
    <row r="1" spans="2:3" ht="29" customHeight="1">
      <c r="B1" s="281" t="s">
        <v>286</v>
      </c>
    </row>
    <row r="2" spans="2:3" ht="29" customHeight="1">
      <c r="B2" s="280">
        <v>1</v>
      </c>
      <c r="C2" s="384" t="s">
        <v>350</v>
      </c>
    </row>
    <row r="3" spans="2:3" ht="29" customHeight="1">
      <c r="B3" s="280">
        <v>2</v>
      </c>
      <c r="C3" s="384" t="s">
        <v>351</v>
      </c>
    </row>
    <row r="4" spans="2:3" ht="29" customHeight="1">
      <c r="B4" s="280">
        <v>3</v>
      </c>
      <c r="C4" s="384" t="s">
        <v>352</v>
      </c>
    </row>
    <row r="6" spans="2:3" ht="29" customHeight="1">
      <c r="B6" s="281" t="s">
        <v>358</v>
      </c>
    </row>
    <row r="7" spans="2:3" ht="29" customHeight="1">
      <c r="B7" s="280">
        <v>1</v>
      </c>
      <c r="C7" s="384" t="s">
        <v>349</v>
      </c>
    </row>
    <row r="8" spans="2:3" ht="29" customHeight="1">
      <c r="B8" s="280">
        <v>2</v>
      </c>
      <c r="C8" s="384" t="s">
        <v>353</v>
      </c>
    </row>
    <row r="9" spans="2:3" ht="29" customHeight="1">
      <c r="B9" s="280">
        <v>3</v>
      </c>
      <c r="C9" s="384" t="s">
        <v>354</v>
      </c>
    </row>
    <row r="10" spans="2:3" ht="29" customHeight="1">
      <c r="B10" s="280">
        <v>4</v>
      </c>
      <c r="C10" s="384" t="s">
        <v>355</v>
      </c>
    </row>
    <row r="11" spans="2:3" ht="29" customHeight="1">
      <c r="B11" s="280">
        <v>5</v>
      </c>
      <c r="C11" s="384" t="s">
        <v>356</v>
      </c>
    </row>
    <row r="12" spans="2:3" ht="29" customHeight="1">
      <c r="B12" s="280">
        <v>6</v>
      </c>
      <c r="C12" s="384" t="s">
        <v>359</v>
      </c>
    </row>
  </sheetData>
  <phoneticPr fontId="4"/>
  <pageMargins left="0.59055118110236227" right="0.19685039370078741" top="0.59055118110236227" bottom="0.19685039370078741"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showGridLines="0" view="pageBreakPreview" zoomScaleNormal="100" zoomScaleSheetLayoutView="100" workbookViewId="0">
      <selection activeCell="B10" sqref="B10"/>
    </sheetView>
  </sheetViews>
  <sheetFormatPr defaultColWidth="9.296875" defaultRowHeight="13"/>
  <cols>
    <col min="1" max="1" width="8" style="3" customWidth="1"/>
    <col min="2" max="2" width="14.19921875" style="3" customWidth="1"/>
    <col min="3" max="3" width="16.69921875" style="3" customWidth="1"/>
    <col min="4" max="4" width="21.296875" style="3" customWidth="1"/>
    <col min="5" max="5" width="12.69921875" style="3" customWidth="1"/>
    <col min="6" max="7" width="9.5" style="3" customWidth="1"/>
    <col min="8" max="8" width="12.69921875" style="3" customWidth="1"/>
    <col min="9" max="16384" width="9.296875" style="3"/>
  </cols>
  <sheetData>
    <row r="1" spans="1:8">
      <c r="A1" s="1" t="s">
        <v>69</v>
      </c>
      <c r="B1" s="2"/>
      <c r="C1" s="2"/>
      <c r="D1" s="2"/>
      <c r="E1" s="2"/>
      <c r="F1" s="2"/>
      <c r="G1" s="2"/>
      <c r="H1" s="2"/>
    </row>
    <row r="2" spans="1:8">
      <c r="A2" s="1"/>
      <c r="B2" s="2"/>
      <c r="C2" s="2"/>
      <c r="D2" s="2"/>
      <c r="E2" s="2"/>
      <c r="F2" s="2"/>
      <c r="G2" s="2"/>
      <c r="H2" s="2"/>
    </row>
    <row r="3" spans="1:8">
      <c r="A3" s="1" t="s">
        <v>70</v>
      </c>
      <c r="B3" s="2"/>
      <c r="C3" s="2"/>
      <c r="D3" s="2"/>
      <c r="E3" s="2"/>
      <c r="F3" s="2"/>
      <c r="G3" s="2"/>
      <c r="H3" s="2"/>
    </row>
    <row r="4" spans="1:8">
      <c r="A4" s="4" t="s">
        <v>71</v>
      </c>
      <c r="B4" s="2"/>
      <c r="C4" s="2"/>
      <c r="D4" s="2"/>
      <c r="E4" s="2"/>
      <c r="F4" s="2"/>
      <c r="G4" s="2"/>
      <c r="H4" s="2"/>
    </row>
    <row r="5" spans="1:8">
      <c r="A5" s="5" t="s">
        <v>72</v>
      </c>
      <c r="B5" s="2"/>
      <c r="C5" s="2"/>
      <c r="D5" s="2"/>
      <c r="E5" s="2"/>
      <c r="F5" s="2"/>
      <c r="G5" s="2"/>
      <c r="H5" s="2"/>
    </row>
    <row r="6" spans="1:8">
      <c r="A6" s="1"/>
      <c r="B6" s="2"/>
      <c r="C6" s="2"/>
      <c r="D6" s="2"/>
      <c r="E6" s="2"/>
      <c r="F6" s="2"/>
      <c r="G6" s="2"/>
      <c r="H6" s="2"/>
    </row>
    <row r="7" spans="1:8">
      <c r="A7" s="794" t="s">
        <v>73</v>
      </c>
      <c r="B7" s="6" t="s">
        <v>74</v>
      </c>
      <c r="C7" s="795" t="s">
        <v>75</v>
      </c>
      <c r="D7" s="7" t="s">
        <v>76</v>
      </c>
      <c r="E7" s="798" t="s">
        <v>77</v>
      </c>
      <c r="F7" s="794" t="s">
        <v>5</v>
      </c>
      <c r="G7" s="794"/>
      <c r="H7" s="795" t="s">
        <v>78</v>
      </c>
    </row>
    <row r="8" spans="1:8">
      <c r="A8" s="794"/>
      <c r="B8" s="8" t="s">
        <v>79</v>
      </c>
      <c r="C8" s="796"/>
      <c r="D8" s="9" t="s">
        <v>80</v>
      </c>
      <c r="E8" s="799"/>
      <c r="F8" s="794"/>
      <c r="G8" s="794"/>
      <c r="H8" s="796"/>
    </row>
    <row r="9" spans="1:8">
      <c r="A9" s="794"/>
      <c r="B9" s="10"/>
      <c r="C9" s="797"/>
      <c r="D9" s="11"/>
      <c r="E9" s="800"/>
      <c r="F9" s="12" t="s">
        <v>81</v>
      </c>
      <c r="G9" s="12" t="s">
        <v>82</v>
      </c>
      <c r="H9" s="797"/>
    </row>
    <row r="10" spans="1:8" ht="18.75" customHeight="1">
      <c r="A10" s="12" t="s">
        <v>83</v>
      </c>
      <c r="B10" s="199"/>
      <c r="C10" s="199"/>
      <c r="D10" s="199"/>
      <c r="E10" s="200"/>
      <c r="F10" s="201"/>
      <c r="G10" s="201"/>
      <c r="H10" s="202"/>
    </row>
    <row r="11" spans="1:8" ht="18.75" customHeight="1">
      <c r="A11" s="12" t="s">
        <v>84</v>
      </c>
      <c r="B11" s="199"/>
      <c r="C11" s="199"/>
      <c r="D11" s="199"/>
      <c r="E11" s="200"/>
      <c r="F11" s="201"/>
      <c r="G11" s="201"/>
      <c r="H11" s="202"/>
    </row>
    <row r="12" spans="1:8" ht="18.75" customHeight="1">
      <c r="A12" s="12" t="s">
        <v>85</v>
      </c>
      <c r="B12" s="199"/>
      <c r="C12" s="199"/>
      <c r="D12" s="199"/>
      <c r="E12" s="200"/>
      <c r="F12" s="201"/>
      <c r="G12" s="201"/>
      <c r="H12" s="202"/>
    </row>
    <row r="13" spans="1:8">
      <c r="A13" s="801" t="s">
        <v>86</v>
      </c>
      <c r="B13" s="793"/>
      <c r="C13" s="793"/>
      <c r="D13" s="793"/>
      <c r="E13" s="793"/>
      <c r="F13" s="793"/>
      <c r="G13" s="793"/>
      <c r="H13" s="793"/>
    </row>
    <row r="14" spans="1:8">
      <c r="A14" s="13"/>
      <c r="B14" s="2"/>
      <c r="C14" s="2"/>
      <c r="D14" s="2"/>
      <c r="E14" s="2"/>
      <c r="F14" s="2"/>
      <c r="G14" s="2"/>
      <c r="H14" s="2"/>
    </row>
    <row r="15" spans="1:8">
      <c r="A15" s="13"/>
      <c r="B15" s="2"/>
      <c r="C15" s="2"/>
      <c r="D15" s="2"/>
      <c r="E15" s="2"/>
      <c r="F15" s="2"/>
      <c r="G15" s="2"/>
      <c r="H15" s="2"/>
    </row>
    <row r="16" spans="1:8">
      <c r="A16" s="1" t="s">
        <v>87</v>
      </c>
      <c r="B16" s="2"/>
      <c r="C16" s="2"/>
      <c r="D16" s="2"/>
      <c r="E16" s="2"/>
      <c r="F16" s="2"/>
      <c r="G16" s="2"/>
      <c r="H16" s="2"/>
    </row>
    <row r="17" spans="1:8">
      <c r="A17" s="1" t="s">
        <v>88</v>
      </c>
      <c r="B17" s="2"/>
      <c r="C17" s="2"/>
      <c r="D17" s="2"/>
      <c r="E17" s="2"/>
      <c r="F17" s="2"/>
      <c r="G17" s="2"/>
      <c r="H17" s="2"/>
    </row>
    <row r="18" spans="1:8">
      <c r="A18" s="1" t="s">
        <v>89</v>
      </c>
      <c r="B18" s="2"/>
      <c r="C18" s="2"/>
      <c r="D18" s="2"/>
      <c r="E18" s="2"/>
      <c r="F18" s="2"/>
      <c r="G18" s="2"/>
      <c r="H18" s="2"/>
    </row>
    <row r="19" spans="1:8">
      <c r="A19" s="1" t="s">
        <v>90</v>
      </c>
      <c r="B19" s="2"/>
      <c r="C19" s="2"/>
      <c r="D19" s="2"/>
      <c r="E19" s="2"/>
      <c r="F19" s="2"/>
      <c r="G19" s="2"/>
      <c r="H19" s="2"/>
    </row>
    <row r="20" spans="1:8">
      <c r="A20" s="1" t="s">
        <v>91</v>
      </c>
      <c r="B20" s="213"/>
      <c r="C20" s="213"/>
      <c r="D20" s="213"/>
      <c r="E20" s="213"/>
      <c r="F20" s="2"/>
      <c r="G20" s="2"/>
      <c r="H20" s="2"/>
    </row>
    <row r="21" spans="1:8">
      <c r="A21" s="1" t="s">
        <v>92</v>
      </c>
      <c r="B21" s="213"/>
      <c r="C21" s="213"/>
      <c r="D21" s="213"/>
      <c r="E21" s="213"/>
      <c r="F21" s="2"/>
      <c r="G21" s="2"/>
      <c r="H21" s="2"/>
    </row>
    <row r="22" spans="1:8">
      <c r="A22" s="1"/>
      <c r="B22" s="2"/>
      <c r="C22" s="2"/>
      <c r="D22" s="2"/>
      <c r="E22" s="2"/>
      <c r="F22" s="2"/>
      <c r="G22" s="2"/>
      <c r="H22" s="2"/>
    </row>
    <row r="23" spans="1:8">
      <c r="A23" s="1" t="s">
        <v>93</v>
      </c>
      <c r="B23" s="2"/>
      <c r="C23" s="2"/>
      <c r="D23" s="2"/>
      <c r="E23" s="2"/>
      <c r="F23" s="2"/>
      <c r="G23" s="2"/>
      <c r="H23" s="2"/>
    </row>
    <row r="24" spans="1:8" ht="36" customHeight="1">
      <c r="A24" s="792" t="s">
        <v>94</v>
      </c>
      <c r="B24" s="793"/>
      <c r="C24" s="793"/>
      <c r="D24" s="793"/>
      <c r="E24" s="793"/>
      <c r="F24" s="793"/>
      <c r="G24" s="793"/>
      <c r="H24" s="793"/>
    </row>
    <row r="25" spans="1:8">
      <c r="A25" s="1"/>
      <c r="B25" s="2"/>
      <c r="C25" s="2"/>
      <c r="D25" s="2"/>
      <c r="E25" s="2"/>
      <c r="F25" s="2"/>
      <c r="G25" s="2"/>
      <c r="H25" s="2"/>
    </row>
    <row r="26" spans="1:8">
      <c r="A26" s="1" t="s">
        <v>95</v>
      </c>
      <c r="B26" s="2"/>
      <c r="C26" s="2"/>
      <c r="D26" s="2"/>
      <c r="E26" s="2"/>
      <c r="F26" s="2"/>
      <c r="G26" s="2"/>
      <c r="H26" s="2"/>
    </row>
    <row r="27" spans="1:8">
      <c r="A27" s="1" t="s">
        <v>96</v>
      </c>
      <c r="B27" s="2"/>
      <c r="C27" s="2"/>
      <c r="D27" s="2"/>
      <c r="E27" s="2"/>
      <c r="F27" s="2"/>
      <c r="G27" s="2"/>
      <c r="H27" s="2"/>
    </row>
    <row r="28" spans="1:8">
      <c r="A28" s="1" t="s">
        <v>97</v>
      </c>
      <c r="B28" s="2"/>
      <c r="C28" s="2"/>
      <c r="D28" s="2"/>
      <c r="E28" s="2"/>
      <c r="F28" s="2"/>
      <c r="G28" s="2"/>
      <c r="H28" s="2"/>
    </row>
    <row r="29" spans="1:8" ht="14">
      <c r="A29" s="14"/>
    </row>
    <row r="30" spans="1:8">
      <c r="A30" s="1"/>
    </row>
  </sheetData>
  <mergeCells count="7">
    <mergeCell ref="A24:H24"/>
    <mergeCell ref="A7:A9"/>
    <mergeCell ref="C7:C9"/>
    <mergeCell ref="E7:E9"/>
    <mergeCell ref="F7:G8"/>
    <mergeCell ref="H7:H9"/>
    <mergeCell ref="A13:H13"/>
  </mergeCells>
  <phoneticPr fontId="4"/>
  <pageMargins left="0.74803149606299213" right="0.35433070866141736" top="0.98425196850393704" bottom="0.98425196850393704" header="0.51181102362204722" footer="0.51181102362204722"/>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88900</xdr:colOff>
                    <xdr:row>15</xdr:row>
                    <xdr:rowOff>241300</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88900</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450850</xdr:colOff>
                    <xdr:row>18</xdr:row>
                    <xdr:rowOff>241300</xdr:rowOff>
                  </from>
                  <to>
                    <xdr:col>1</xdr:col>
                    <xdr:colOff>285750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450850</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88900</xdr:colOff>
                    <xdr:row>27</xdr:row>
                    <xdr:rowOff>12700</xdr:rowOff>
                  </from>
                  <to>
                    <xdr:col>0</xdr:col>
                    <xdr:colOff>381000</xdr:colOff>
                    <xdr:row>28</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Normal="100" zoomScaleSheetLayoutView="100" workbookViewId="0">
      <selection activeCell="B3" sqref="B3"/>
    </sheetView>
  </sheetViews>
  <sheetFormatPr defaultColWidth="9.296875" defaultRowHeight="13"/>
  <cols>
    <col min="1" max="1" width="26.5" style="3" customWidth="1"/>
    <col min="2" max="2" width="18.296875" style="3" customWidth="1"/>
    <col min="3" max="3" width="6.796875" style="3" customWidth="1"/>
    <col min="4" max="4" width="5.796875" style="3" customWidth="1"/>
    <col min="5" max="5" width="9.69921875" style="3" customWidth="1"/>
    <col min="6" max="6" width="8.19921875" style="3" customWidth="1"/>
    <col min="7" max="7" width="12.796875" style="3" customWidth="1"/>
    <col min="8" max="8" width="10.296875" style="3" customWidth="1"/>
    <col min="9" max="9" width="11.796875" style="3" customWidth="1"/>
    <col min="10" max="10" width="10.5" style="3" customWidth="1"/>
    <col min="11" max="16384" width="9.296875" style="3"/>
  </cols>
  <sheetData>
    <row r="1" spans="1:10">
      <c r="A1" s="1" t="s">
        <v>98</v>
      </c>
      <c r="B1" s="2"/>
      <c r="C1" s="2"/>
      <c r="D1" s="2"/>
      <c r="E1" s="2"/>
      <c r="F1" s="2"/>
      <c r="G1" s="2"/>
      <c r="H1" s="2"/>
      <c r="I1" s="2"/>
      <c r="J1" s="2"/>
    </row>
    <row r="2" spans="1:10">
      <c r="A2" s="4"/>
      <c r="B2" s="2"/>
      <c r="C2" s="2"/>
      <c r="D2" s="2"/>
      <c r="E2" s="2"/>
      <c r="F2" s="2"/>
      <c r="G2" s="2"/>
      <c r="H2" s="2"/>
      <c r="I2" s="2"/>
      <c r="J2" s="2"/>
    </row>
    <row r="3" spans="1:10">
      <c r="A3" s="15" t="s">
        <v>99</v>
      </c>
      <c r="B3" s="201"/>
      <c r="C3" s="2"/>
      <c r="D3" s="2"/>
      <c r="E3" s="2"/>
      <c r="F3" s="2"/>
      <c r="G3" s="2"/>
      <c r="H3" s="2"/>
      <c r="I3" s="2"/>
      <c r="J3" s="2"/>
    </row>
    <row r="4" spans="1:10">
      <c r="A4" s="13"/>
      <c r="B4" s="2"/>
      <c r="C4" s="2"/>
      <c r="D4" s="2"/>
      <c r="E4" s="2"/>
      <c r="F4" s="2"/>
      <c r="G4" s="2"/>
      <c r="H4" s="2"/>
      <c r="I4" s="2"/>
      <c r="J4" s="2"/>
    </row>
    <row r="5" spans="1:10">
      <c r="A5" s="802" t="s">
        <v>100</v>
      </c>
      <c r="B5" s="793"/>
      <c r="C5" s="793"/>
      <c r="D5" s="793"/>
      <c r="E5" s="793"/>
      <c r="F5" s="793"/>
      <c r="G5" s="793"/>
      <c r="H5" s="793"/>
      <c r="I5" s="793"/>
      <c r="J5" s="793"/>
    </row>
    <row r="6" spans="1:10">
      <c r="A6" s="802" t="s">
        <v>101</v>
      </c>
      <c r="B6" s="793"/>
      <c r="C6" s="793"/>
      <c r="D6" s="793"/>
      <c r="E6" s="793"/>
      <c r="F6" s="793"/>
      <c r="G6" s="793"/>
      <c r="H6" s="793"/>
      <c r="I6" s="793"/>
      <c r="J6" s="793"/>
    </row>
    <row r="7" spans="1:10">
      <c r="A7" s="13"/>
      <c r="B7" s="2"/>
      <c r="C7" s="2"/>
      <c r="D7" s="2"/>
      <c r="E7" s="2"/>
      <c r="F7" s="2"/>
      <c r="G7" s="2"/>
      <c r="H7" s="2"/>
      <c r="I7" s="2"/>
      <c r="J7" s="2"/>
    </row>
    <row r="8" spans="1:10">
      <c r="A8" s="801" t="s">
        <v>102</v>
      </c>
      <c r="B8" s="793"/>
      <c r="C8" s="793"/>
      <c r="D8" s="793"/>
      <c r="E8" s="793"/>
      <c r="F8" s="793"/>
      <c r="G8" s="793"/>
      <c r="H8" s="793"/>
      <c r="I8" s="793"/>
      <c r="J8" s="793"/>
    </row>
    <row r="9" spans="1:10">
      <c r="A9" s="16"/>
      <c r="B9" s="2"/>
      <c r="C9" s="2"/>
      <c r="D9" s="2"/>
      <c r="E9" s="2"/>
      <c r="F9" s="2"/>
      <c r="G9" s="2"/>
      <c r="H9" s="2"/>
      <c r="I9" s="2"/>
      <c r="J9" s="2"/>
    </row>
    <row r="10" spans="1:10" ht="18.75" customHeight="1">
      <c r="A10" s="803" t="s">
        <v>103</v>
      </c>
      <c r="B10" s="804" t="s">
        <v>104</v>
      </c>
      <c r="C10" s="805"/>
      <c r="D10" s="806"/>
      <c r="E10" s="804" t="s">
        <v>105</v>
      </c>
      <c r="F10" s="805"/>
      <c r="G10" s="805"/>
      <c r="H10" s="805"/>
      <c r="I10" s="805"/>
      <c r="J10" s="806"/>
    </row>
    <row r="11" spans="1:10" ht="21" customHeight="1">
      <c r="A11" s="803"/>
      <c r="B11" s="807"/>
      <c r="C11" s="808"/>
      <c r="D11" s="809"/>
      <c r="E11" s="810"/>
      <c r="F11" s="811"/>
      <c r="G11" s="811"/>
      <c r="H11" s="811"/>
      <c r="I11" s="811"/>
      <c r="J11" s="812"/>
    </row>
    <row r="12" spans="1:10" ht="34.9" customHeight="1">
      <c r="A12" s="17" t="s">
        <v>106</v>
      </c>
      <c r="B12" s="813"/>
      <c r="C12" s="813"/>
      <c r="D12" s="813"/>
      <c r="E12" s="813"/>
      <c r="F12" s="813"/>
      <c r="G12" s="813"/>
      <c r="H12" s="813"/>
      <c r="I12" s="813"/>
      <c r="J12" s="813"/>
    </row>
    <row r="13" spans="1:10" ht="24" customHeight="1">
      <c r="A13" s="814" t="s">
        <v>107</v>
      </c>
      <c r="B13" s="815" t="s">
        <v>108</v>
      </c>
      <c r="C13" s="815"/>
      <c r="D13" s="815"/>
      <c r="E13" s="815" t="s">
        <v>77</v>
      </c>
      <c r="F13" s="815"/>
      <c r="G13" s="815"/>
      <c r="H13" s="804" t="s">
        <v>109</v>
      </c>
      <c r="I13" s="805"/>
      <c r="J13" s="806"/>
    </row>
    <row r="14" spans="1:10">
      <c r="A14" s="814"/>
      <c r="B14" s="813"/>
      <c r="C14" s="813"/>
      <c r="D14" s="813"/>
      <c r="E14" s="816"/>
      <c r="F14" s="816"/>
      <c r="G14" s="816"/>
      <c r="H14" s="807"/>
      <c r="I14" s="808"/>
      <c r="J14" s="809"/>
    </row>
    <row r="15" spans="1:10" ht="16.899999999999999" customHeight="1">
      <c r="A15" s="814"/>
      <c r="B15" s="813"/>
      <c r="C15" s="813"/>
      <c r="D15" s="813"/>
      <c r="E15" s="816"/>
      <c r="F15" s="816"/>
      <c r="G15" s="816"/>
      <c r="H15" s="807"/>
      <c r="I15" s="808"/>
      <c r="J15" s="809"/>
    </row>
    <row r="16" spans="1:10">
      <c r="A16" s="814"/>
      <c r="B16" s="817" t="s">
        <v>110</v>
      </c>
      <c r="C16" s="817"/>
      <c r="D16" s="817"/>
      <c r="E16" s="817"/>
      <c r="F16" s="817"/>
      <c r="G16" s="817"/>
      <c r="H16" s="817"/>
      <c r="I16" s="817"/>
      <c r="J16" s="817"/>
    </row>
    <row r="17" spans="1:10">
      <c r="A17" s="814" t="s">
        <v>111</v>
      </c>
      <c r="B17" s="822" t="s">
        <v>112</v>
      </c>
      <c r="C17" s="824" t="s">
        <v>113</v>
      </c>
      <c r="D17" s="824"/>
      <c r="E17" s="824"/>
      <c r="F17" s="824"/>
      <c r="G17" s="824"/>
      <c r="H17" s="824"/>
      <c r="I17" s="824"/>
      <c r="J17" s="824"/>
    </row>
    <row r="18" spans="1:10">
      <c r="A18" s="814"/>
      <c r="B18" s="823"/>
      <c r="C18" s="815" t="s">
        <v>114</v>
      </c>
      <c r="D18" s="815"/>
      <c r="E18" s="815"/>
      <c r="F18" s="12" t="s">
        <v>115</v>
      </c>
      <c r="G18" s="815" t="s">
        <v>116</v>
      </c>
      <c r="H18" s="815"/>
      <c r="I18" s="815" t="s">
        <v>117</v>
      </c>
      <c r="J18" s="815"/>
    </row>
    <row r="19" spans="1:10">
      <c r="A19" s="814"/>
      <c r="B19" s="12" t="s">
        <v>118</v>
      </c>
      <c r="C19" s="819"/>
      <c r="D19" s="819"/>
      <c r="E19" s="819"/>
      <c r="F19" s="18"/>
      <c r="G19" s="820"/>
      <c r="H19" s="820"/>
      <c r="I19" s="818" t="s">
        <v>119</v>
      </c>
      <c r="J19" s="818"/>
    </row>
    <row r="20" spans="1:10">
      <c r="A20" s="814"/>
      <c r="B20" s="12" t="s">
        <v>120</v>
      </c>
      <c r="C20" s="813"/>
      <c r="D20" s="813"/>
      <c r="E20" s="813"/>
      <c r="F20" s="203"/>
      <c r="G20" s="818" t="s">
        <v>121</v>
      </c>
      <c r="H20" s="818"/>
      <c r="I20" s="818"/>
      <c r="J20" s="818"/>
    </row>
    <row r="21" spans="1:10">
      <c r="A21" s="814"/>
      <c r="B21" s="12" t="s">
        <v>122</v>
      </c>
      <c r="C21" s="819"/>
      <c r="D21" s="819"/>
      <c r="E21" s="819"/>
      <c r="F21" s="203"/>
      <c r="G21" s="818"/>
      <c r="H21" s="818"/>
      <c r="I21" s="818"/>
      <c r="J21" s="818"/>
    </row>
    <row r="22" spans="1:10">
      <c r="A22" s="814"/>
      <c r="B22" s="12" t="s">
        <v>123</v>
      </c>
      <c r="C22" s="813"/>
      <c r="D22" s="813"/>
      <c r="E22" s="813"/>
      <c r="F22" s="203"/>
      <c r="G22" s="818"/>
      <c r="H22" s="818"/>
      <c r="I22" s="818"/>
      <c r="J22" s="818"/>
    </row>
    <row r="23" spans="1:10">
      <c r="A23" s="814"/>
      <c r="B23" s="12" t="s">
        <v>122</v>
      </c>
      <c r="C23" s="819"/>
      <c r="D23" s="819"/>
      <c r="E23" s="819"/>
      <c r="F23" s="203"/>
      <c r="G23" s="818"/>
      <c r="H23" s="818"/>
      <c r="I23" s="818"/>
      <c r="J23" s="818"/>
    </row>
    <row r="24" spans="1:10">
      <c r="A24" s="814"/>
      <c r="B24" s="12" t="s">
        <v>124</v>
      </c>
      <c r="C24" s="819"/>
      <c r="D24" s="819"/>
      <c r="E24" s="819"/>
      <c r="F24" s="203"/>
      <c r="G24" s="818"/>
      <c r="H24" s="818"/>
      <c r="I24" s="818"/>
      <c r="J24" s="818"/>
    </row>
    <row r="25" spans="1:10">
      <c r="A25" s="814" t="s">
        <v>125</v>
      </c>
      <c r="B25" s="821"/>
      <c r="C25" s="821"/>
      <c r="D25" s="821"/>
      <c r="E25" s="821"/>
      <c r="F25" s="821"/>
      <c r="G25" s="821"/>
      <c r="H25" s="821"/>
      <c r="I25" s="821"/>
      <c r="J25" s="821"/>
    </row>
    <row r="26" spans="1:10">
      <c r="A26" s="814"/>
      <c r="B26" s="821"/>
      <c r="C26" s="821"/>
      <c r="D26" s="821"/>
      <c r="E26" s="821"/>
      <c r="F26" s="821"/>
      <c r="G26" s="821"/>
      <c r="H26" s="821"/>
      <c r="I26" s="821"/>
      <c r="J26" s="821"/>
    </row>
    <row r="27" spans="1:10">
      <c r="A27" s="814"/>
      <c r="B27" s="821"/>
      <c r="C27" s="821"/>
      <c r="D27" s="821"/>
      <c r="E27" s="821"/>
      <c r="F27" s="821"/>
      <c r="G27" s="821"/>
      <c r="H27" s="821"/>
      <c r="I27" s="821"/>
      <c r="J27" s="821"/>
    </row>
    <row r="28" spans="1:10">
      <c r="A28" s="814"/>
      <c r="B28" s="821"/>
      <c r="C28" s="821"/>
      <c r="D28" s="821"/>
      <c r="E28" s="821"/>
      <c r="F28" s="821"/>
      <c r="G28" s="821"/>
      <c r="H28" s="821"/>
      <c r="I28" s="821"/>
      <c r="J28" s="821"/>
    </row>
    <row r="29" spans="1:10">
      <c r="A29" s="814" t="s">
        <v>126</v>
      </c>
      <c r="B29" s="821"/>
      <c r="C29" s="821"/>
      <c r="D29" s="821"/>
      <c r="E29" s="821"/>
      <c r="F29" s="821"/>
      <c r="G29" s="821"/>
      <c r="H29" s="821"/>
      <c r="I29" s="821"/>
      <c r="J29" s="821"/>
    </row>
    <row r="30" spans="1:10">
      <c r="A30" s="814"/>
      <c r="B30" s="821"/>
      <c r="C30" s="821"/>
      <c r="D30" s="821"/>
      <c r="E30" s="821"/>
      <c r="F30" s="821"/>
      <c r="G30" s="821"/>
      <c r="H30" s="821"/>
      <c r="I30" s="821"/>
      <c r="J30" s="821"/>
    </row>
    <row r="31" spans="1:10">
      <c r="A31" s="801" t="s">
        <v>127</v>
      </c>
      <c r="B31" s="793"/>
      <c r="C31" s="793"/>
      <c r="D31" s="793"/>
      <c r="E31" s="793"/>
      <c r="F31" s="793"/>
      <c r="G31" s="793"/>
      <c r="H31" s="793"/>
      <c r="I31" s="793"/>
      <c r="J31" s="793"/>
    </row>
    <row r="32" spans="1:10" ht="27" customHeight="1">
      <c r="A32" s="801" t="s">
        <v>128</v>
      </c>
      <c r="B32" s="793"/>
      <c r="C32" s="793"/>
      <c r="D32" s="793"/>
      <c r="E32" s="793"/>
      <c r="F32" s="793"/>
      <c r="G32" s="793"/>
      <c r="H32" s="793"/>
      <c r="I32" s="793"/>
      <c r="J32" s="793"/>
    </row>
    <row r="33" spans="1:10">
      <c r="A33" s="13"/>
      <c r="B33" s="2"/>
      <c r="C33" s="2"/>
      <c r="D33" s="2"/>
      <c r="E33" s="2"/>
      <c r="F33" s="2"/>
      <c r="G33" s="2"/>
      <c r="H33" s="2"/>
      <c r="I33" s="2"/>
      <c r="J33" s="2"/>
    </row>
    <row r="34" spans="1:10">
      <c r="A34" s="801" t="s">
        <v>129</v>
      </c>
      <c r="B34" s="793"/>
      <c r="C34" s="793"/>
      <c r="D34" s="793"/>
      <c r="E34" s="793"/>
      <c r="F34" s="793"/>
      <c r="G34" s="793"/>
      <c r="H34" s="793"/>
      <c r="I34" s="793"/>
      <c r="J34" s="793"/>
    </row>
    <row r="35" spans="1:10">
      <c r="A35" s="801" t="s">
        <v>96</v>
      </c>
      <c r="B35" s="793"/>
      <c r="C35" s="793"/>
      <c r="D35" s="793"/>
      <c r="E35" s="793"/>
      <c r="F35" s="793"/>
      <c r="G35" s="793"/>
      <c r="H35" s="793"/>
      <c r="I35" s="793"/>
      <c r="J35" s="793"/>
    </row>
    <row r="36" spans="1:10">
      <c r="A36" s="801" t="s">
        <v>130</v>
      </c>
      <c r="B36" s="793"/>
      <c r="C36" s="793"/>
      <c r="D36" s="793"/>
      <c r="E36" s="793"/>
      <c r="F36" s="793"/>
      <c r="G36" s="793"/>
      <c r="H36" s="793"/>
      <c r="I36" s="793"/>
      <c r="J36" s="793"/>
    </row>
    <row r="37" spans="1:10">
      <c r="A37" s="801" t="s">
        <v>131</v>
      </c>
      <c r="B37" s="793"/>
      <c r="C37" s="793"/>
      <c r="D37" s="793"/>
      <c r="E37" s="793"/>
      <c r="F37" s="793"/>
      <c r="G37" s="793"/>
      <c r="H37" s="793"/>
      <c r="I37" s="793"/>
      <c r="J37" s="793"/>
    </row>
    <row r="38" spans="1:10" ht="27.5" customHeight="1">
      <c r="A38" s="801" t="s">
        <v>132</v>
      </c>
      <c r="B38" s="793"/>
      <c r="C38" s="793"/>
      <c r="D38" s="793"/>
      <c r="E38" s="793"/>
      <c r="F38" s="793"/>
      <c r="G38" s="793"/>
      <c r="H38" s="793"/>
      <c r="I38" s="793"/>
      <c r="J38" s="793"/>
    </row>
    <row r="39" spans="1:10" ht="24" customHeight="1">
      <c r="A39" s="801" t="s">
        <v>133</v>
      </c>
      <c r="B39" s="793"/>
      <c r="C39" s="793"/>
      <c r="D39" s="793"/>
      <c r="E39" s="793"/>
      <c r="F39" s="793"/>
      <c r="G39" s="793"/>
      <c r="H39" s="793"/>
      <c r="I39" s="793"/>
      <c r="J39" s="793"/>
    </row>
    <row r="40" spans="1:10" ht="14.5" customHeight="1">
      <c r="A40" s="801" t="s">
        <v>134</v>
      </c>
      <c r="B40" s="793"/>
      <c r="C40" s="793"/>
      <c r="D40" s="793"/>
      <c r="E40" s="793"/>
      <c r="F40" s="793"/>
      <c r="G40" s="793"/>
      <c r="H40" s="793"/>
      <c r="I40" s="793"/>
      <c r="J40" s="793"/>
    </row>
    <row r="41" spans="1:10" ht="29" customHeight="1">
      <c r="A41" s="801" t="s">
        <v>135</v>
      </c>
      <c r="B41" s="793"/>
      <c r="C41" s="793"/>
      <c r="D41" s="793"/>
      <c r="E41" s="793"/>
      <c r="F41" s="793"/>
      <c r="G41" s="793"/>
      <c r="H41" s="793"/>
      <c r="I41" s="793"/>
      <c r="J41" s="793"/>
    </row>
    <row r="42" spans="1:10">
      <c r="A42" s="801" t="s">
        <v>136</v>
      </c>
      <c r="B42" s="793"/>
      <c r="C42" s="793"/>
      <c r="D42" s="793"/>
      <c r="E42" s="793"/>
      <c r="F42" s="793"/>
      <c r="G42" s="793"/>
      <c r="H42" s="793"/>
      <c r="I42" s="793"/>
      <c r="J42" s="793"/>
    </row>
    <row r="43" spans="1:10">
      <c r="A43" s="13"/>
    </row>
  </sheetData>
  <mergeCells count="59">
    <mergeCell ref="A38:J38"/>
    <mergeCell ref="A39:J39"/>
    <mergeCell ref="A40:J40"/>
    <mergeCell ref="A41:J41"/>
    <mergeCell ref="A42:J42"/>
    <mergeCell ref="A37:J37"/>
    <mergeCell ref="C24:E24"/>
    <mergeCell ref="G24:H24"/>
    <mergeCell ref="I24:J24"/>
    <mergeCell ref="A25:A28"/>
    <mergeCell ref="B25:J28"/>
    <mergeCell ref="A29:A30"/>
    <mergeCell ref="B29:J30"/>
    <mergeCell ref="A31:J31"/>
    <mergeCell ref="A32:J32"/>
    <mergeCell ref="A34:J34"/>
    <mergeCell ref="A35:J35"/>
    <mergeCell ref="A36:J36"/>
    <mergeCell ref="A17:A24"/>
    <mergeCell ref="B17:B18"/>
    <mergeCell ref="C17:J17"/>
    <mergeCell ref="G22:H22"/>
    <mergeCell ref="I22:J22"/>
    <mergeCell ref="C23:E23"/>
    <mergeCell ref="G23:H23"/>
    <mergeCell ref="I23:J23"/>
    <mergeCell ref="C22:E22"/>
    <mergeCell ref="C18:E18"/>
    <mergeCell ref="G18:H18"/>
    <mergeCell ref="I18:J18"/>
    <mergeCell ref="C19:E19"/>
    <mergeCell ref="G19:H19"/>
    <mergeCell ref="I19:J19"/>
    <mergeCell ref="C20:E20"/>
    <mergeCell ref="G20:H20"/>
    <mergeCell ref="I20:J20"/>
    <mergeCell ref="C21:E21"/>
    <mergeCell ref="G21:H21"/>
    <mergeCell ref="I21:J21"/>
    <mergeCell ref="B12:J12"/>
    <mergeCell ref="A13:A16"/>
    <mergeCell ref="B13:D13"/>
    <mergeCell ref="E13:G13"/>
    <mergeCell ref="H13:J13"/>
    <mergeCell ref="B14:D14"/>
    <mergeCell ref="E14:G14"/>
    <mergeCell ref="H14:J14"/>
    <mergeCell ref="B15:D15"/>
    <mergeCell ref="E15:G15"/>
    <mergeCell ref="H15:J15"/>
    <mergeCell ref="B16:J16"/>
    <mergeCell ref="A5:J5"/>
    <mergeCell ref="A6:J6"/>
    <mergeCell ref="A8:J8"/>
    <mergeCell ref="A10:A11"/>
    <mergeCell ref="B10:D10"/>
    <mergeCell ref="E10:J10"/>
    <mergeCell ref="B11:D11"/>
    <mergeCell ref="E11:J11"/>
  </mergeCells>
  <phoneticPr fontId="4"/>
  <pageMargins left="0.74803149606299213" right="0.35433070866141736" top="0.98425196850393704" bottom="0.98425196850393704" header="0.51181102362204722" footer="0.51181102362204722"/>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showGridLines="0" view="pageBreakPreview" zoomScaleNormal="100" zoomScaleSheetLayoutView="100" workbookViewId="0">
      <selection activeCell="C3" sqref="C3"/>
    </sheetView>
  </sheetViews>
  <sheetFormatPr defaultColWidth="9.296875" defaultRowHeight="13"/>
  <cols>
    <col min="1" max="1" width="18.296875" style="3" customWidth="1"/>
    <col min="2" max="2" width="16.19921875" style="3" customWidth="1"/>
    <col min="3" max="3" width="15.5" style="3" customWidth="1"/>
    <col min="4" max="4" width="5" style="3" customWidth="1"/>
    <col min="5" max="5" width="5.796875" style="3" customWidth="1"/>
    <col min="6" max="6" width="8.19921875" style="3" customWidth="1"/>
    <col min="7" max="7" width="4.69921875" style="3" customWidth="1"/>
    <col min="8" max="8" width="3.69921875" style="3" customWidth="1"/>
    <col min="9" max="9" width="1.5" style="3" customWidth="1"/>
    <col min="10" max="10" width="16.5" style="3" customWidth="1"/>
    <col min="11" max="11" width="4" style="3" customWidth="1"/>
    <col min="12" max="12" width="6.296875" style="3" customWidth="1"/>
    <col min="13" max="13" width="14.19921875" style="3" customWidth="1"/>
    <col min="14" max="16384" width="9.296875" style="3"/>
  </cols>
  <sheetData>
    <row r="1" spans="1:14" ht="18.75" customHeight="1">
      <c r="A1" s="830" t="s">
        <v>137</v>
      </c>
      <c r="B1" s="830"/>
      <c r="C1" s="830"/>
      <c r="D1" s="830"/>
      <c r="E1" s="830"/>
      <c r="F1" s="830"/>
      <c r="G1" s="830"/>
      <c r="H1" s="830"/>
      <c r="I1" s="830"/>
      <c r="J1" s="830"/>
      <c r="K1" s="830"/>
      <c r="L1" s="830"/>
      <c r="M1" s="830"/>
    </row>
    <row r="2" spans="1:14">
      <c r="A2" s="19"/>
      <c r="B2" s="4"/>
      <c r="C2" s="19"/>
      <c r="D2" s="19"/>
      <c r="E2" s="19"/>
      <c r="F2" s="19"/>
      <c r="G2" s="19"/>
      <c r="H2" s="19"/>
      <c r="I2" s="19"/>
      <c r="J2" s="19"/>
      <c r="K2" s="19"/>
      <c r="L2" s="19"/>
      <c r="M2" s="19"/>
    </row>
    <row r="3" spans="1:14">
      <c r="A3" s="831" t="s">
        <v>99</v>
      </c>
      <c r="B3" s="832"/>
      <c r="C3" s="201"/>
      <c r="D3" s="19"/>
      <c r="E3" s="19"/>
      <c r="F3" s="19"/>
      <c r="G3" s="19"/>
      <c r="H3" s="19"/>
      <c r="I3" s="19"/>
      <c r="J3" s="19"/>
      <c r="K3" s="19"/>
      <c r="L3" s="19"/>
      <c r="M3" s="19"/>
    </row>
    <row r="4" spans="1:14">
      <c r="A4" s="19"/>
      <c r="B4" s="13"/>
      <c r="C4" s="19"/>
      <c r="D4" s="19"/>
      <c r="E4" s="19"/>
      <c r="F4" s="19"/>
      <c r="G4" s="19"/>
      <c r="H4" s="19"/>
      <c r="I4" s="19"/>
      <c r="J4" s="19"/>
      <c r="K4" s="19"/>
      <c r="L4" s="19"/>
      <c r="M4" s="19"/>
    </row>
    <row r="5" spans="1:14">
      <c r="A5" s="833" t="s">
        <v>138</v>
      </c>
      <c r="B5" s="834"/>
      <c r="C5" s="834"/>
      <c r="D5" s="834"/>
      <c r="E5" s="834"/>
      <c r="F5" s="834"/>
      <c r="G5" s="834"/>
      <c r="H5" s="834"/>
      <c r="I5" s="834"/>
      <c r="J5" s="834"/>
      <c r="K5" s="834"/>
      <c r="L5" s="834"/>
      <c r="M5" s="834"/>
    </row>
    <row r="6" spans="1:14" ht="18.75" customHeight="1">
      <c r="A6" s="833" t="s">
        <v>139</v>
      </c>
      <c r="B6" s="834"/>
      <c r="C6" s="834"/>
      <c r="D6" s="834"/>
      <c r="E6" s="834"/>
      <c r="F6" s="834"/>
      <c r="G6" s="834"/>
      <c r="H6" s="834"/>
      <c r="I6" s="834"/>
      <c r="J6" s="834"/>
      <c r="K6" s="834"/>
      <c r="L6" s="834"/>
      <c r="M6" s="834"/>
    </row>
    <row r="7" spans="1:14">
      <c r="A7" s="19"/>
      <c r="B7" s="13"/>
      <c r="C7" s="19"/>
      <c r="D7" s="19"/>
      <c r="E7" s="19"/>
      <c r="F7" s="19"/>
      <c r="G7" s="19"/>
      <c r="H7" s="19"/>
      <c r="I7" s="19"/>
      <c r="J7" s="19"/>
      <c r="K7" s="19"/>
      <c r="L7" s="19"/>
      <c r="M7" s="19"/>
    </row>
    <row r="8" spans="1:14" ht="27" customHeight="1">
      <c r="A8" s="835" t="s">
        <v>140</v>
      </c>
      <c r="B8" s="793"/>
      <c r="C8" s="793"/>
      <c r="D8" s="793"/>
      <c r="E8" s="793"/>
      <c r="F8" s="793"/>
      <c r="G8" s="793"/>
      <c r="H8" s="793"/>
      <c r="I8" s="793"/>
      <c r="J8" s="793"/>
      <c r="K8" s="793"/>
      <c r="L8" s="793"/>
      <c r="M8" s="793"/>
    </row>
    <row r="9" spans="1:14">
      <c r="A9" s="827" t="s">
        <v>141</v>
      </c>
      <c r="B9" s="827"/>
      <c r="C9" s="12" t="s">
        <v>142</v>
      </c>
      <c r="D9" s="815" t="s">
        <v>143</v>
      </c>
      <c r="E9" s="815"/>
      <c r="F9" s="815"/>
      <c r="G9" s="815"/>
      <c r="H9" s="815"/>
      <c r="I9" s="815" t="s">
        <v>105</v>
      </c>
      <c r="J9" s="815"/>
      <c r="K9" s="815"/>
      <c r="L9" s="815"/>
      <c r="M9" s="815"/>
    </row>
    <row r="10" spans="1:14">
      <c r="A10" s="827"/>
      <c r="B10" s="827"/>
      <c r="C10" s="12" t="s">
        <v>144</v>
      </c>
      <c r="D10" s="825"/>
      <c r="E10" s="825"/>
      <c r="F10" s="825"/>
      <c r="G10" s="825"/>
      <c r="H10" s="825"/>
      <c r="I10" s="826"/>
      <c r="J10" s="826"/>
      <c r="K10" s="826"/>
      <c r="L10" s="826"/>
      <c r="M10" s="826"/>
    </row>
    <row r="11" spans="1:14">
      <c r="A11" s="827"/>
      <c r="B11" s="827"/>
      <c r="C11" s="12" t="s">
        <v>145</v>
      </c>
      <c r="D11" s="825"/>
      <c r="E11" s="825"/>
      <c r="F11" s="825"/>
      <c r="G11" s="825"/>
      <c r="H11" s="825"/>
      <c r="I11" s="826"/>
      <c r="J11" s="826"/>
      <c r="K11" s="826"/>
      <c r="L11" s="826"/>
      <c r="M11" s="826"/>
    </row>
    <row r="12" spans="1:14" ht="35.25" customHeight="1">
      <c r="A12" s="827" t="s">
        <v>146</v>
      </c>
      <c r="B12" s="827"/>
      <c r="C12" s="813" t="s">
        <v>147</v>
      </c>
      <c r="D12" s="813"/>
      <c r="E12" s="813"/>
      <c r="F12" s="813"/>
      <c r="G12" s="813"/>
      <c r="H12" s="813"/>
      <c r="I12" s="813"/>
      <c r="J12" s="813"/>
      <c r="K12" s="813"/>
      <c r="L12" s="813"/>
      <c r="M12" s="813"/>
    </row>
    <row r="13" spans="1:14" ht="15" customHeight="1">
      <c r="A13" s="844" t="s">
        <v>148</v>
      </c>
      <c r="B13" s="845"/>
      <c r="C13" s="6"/>
      <c r="D13" s="839"/>
      <c r="E13" s="840"/>
      <c r="F13" s="839"/>
      <c r="G13" s="840"/>
      <c r="H13" s="840"/>
      <c r="I13" s="840"/>
      <c r="J13" s="839" t="s">
        <v>149</v>
      </c>
      <c r="K13" s="840"/>
      <c r="L13" s="840"/>
      <c r="M13" s="798"/>
      <c r="N13" s="20"/>
    </row>
    <row r="14" spans="1:14" ht="15" customHeight="1">
      <c r="A14" s="846"/>
      <c r="B14" s="847"/>
      <c r="C14" s="21" t="s">
        <v>108</v>
      </c>
      <c r="D14" s="828" t="s">
        <v>77</v>
      </c>
      <c r="E14" s="829"/>
      <c r="F14" s="828" t="s">
        <v>150</v>
      </c>
      <c r="G14" s="829"/>
      <c r="H14" s="829"/>
      <c r="I14" s="829"/>
      <c r="J14" s="828" t="s">
        <v>151</v>
      </c>
      <c r="K14" s="829"/>
      <c r="L14" s="829"/>
      <c r="M14" s="799"/>
      <c r="N14" s="20"/>
    </row>
    <row r="15" spans="1:14" ht="15" customHeight="1">
      <c r="A15" s="846"/>
      <c r="B15" s="847"/>
      <c r="C15" s="21"/>
      <c r="D15" s="828"/>
      <c r="E15" s="829"/>
      <c r="F15" s="828" t="s">
        <v>152</v>
      </c>
      <c r="G15" s="829"/>
      <c r="H15" s="829"/>
      <c r="I15" s="829"/>
      <c r="J15" s="815" t="s">
        <v>153</v>
      </c>
      <c r="K15" s="815"/>
      <c r="L15" s="815"/>
      <c r="M15" s="22" t="s">
        <v>154</v>
      </c>
      <c r="N15" s="20"/>
    </row>
    <row r="16" spans="1:14">
      <c r="A16" s="846"/>
      <c r="B16" s="847"/>
      <c r="C16" s="204"/>
      <c r="D16" s="816"/>
      <c r="E16" s="836"/>
      <c r="F16" s="825"/>
      <c r="G16" s="825"/>
      <c r="H16" s="825"/>
      <c r="I16" s="807"/>
      <c r="J16" s="825"/>
      <c r="K16" s="825"/>
      <c r="L16" s="825"/>
      <c r="M16" s="201"/>
      <c r="N16" s="20"/>
    </row>
    <row r="17" spans="1:14">
      <c r="A17" s="846"/>
      <c r="B17" s="847"/>
      <c r="C17" s="204"/>
      <c r="D17" s="816"/>
      <c r="E17" s="836"/>
      <c r="F17" s="825"/>
      <c r="G17" s="825"/>
      <c r="H17" s="825"/>
      <c r="I17" s="807"/>
      <c r="J17" s="825"/>
      <c r="K17" s="825"/>
      <c r="L17" s="825"/>
      <c r="M17" s="201"/>
      <c r="N17" s="20"/>
    </row>
    <row r="18" spans="1:14">
      <c r="A18" s="848"/>
      <c r="B18" s="849"/>
      <c r="C18" s="837" t="s">
        <v>155</v>
      </c>
      <c r="D18" s="837"/>
      <c r="E18" s="837"/>
      <c r="F18" s="837"/>
      <c r="G18" s="837"/>
      <c r="H18" s="837"/>
      <c r="I18" s="837"/>
      <c r="J18" s="837"/>
      <c r="K18" s="837"/>
      <c r="L18" s="837"/>
      <c r="M18" s="837"/>
    </row>
    <row r="19" spans="1:14" ht="18.75" customHeight="1">
      <c r="A19" s="838" t="s">
        <v>156</v>
      </c>
      <c r="B19" s="827"/>
      <c r="C19" s="797" t="s">
        <v>157</v>
      </c>
      <c r="D19" s="797"/>
      <c r="E19" s="829" t="s">
        <v>158</v>
      </c>
      <c r="F19" s="829"/>
      <c r="G19" s="829"/>
      <c r="H19" s="839" t="s">
        <v>158</v>
      </c>
      <c r="I19" s="840"/>
      <c r="J19" s="798"/>
      <c r="K19" s="797" t="s">
        <v>159</v>
      </c>
      <c r="L19" s="797"/>
      <c r="M19" s="797"/>
    </row>
    <row r="20" spans="1:14">
      <c r="A20" s="827"/>
      <c r="B20" s="827"/>
      <c r="C20" s="794"/>
      <c r="D20" s="794"/>
      <c r="E20" s="829" t="s">
        <v>160</v>
      </c>
      <c r="F20" s="829"/>
      <c r="G20" s="829"/>
      <c r="H20" s="841" t="s">
        <v>161</v>
      </c>
      <c r="I20" s="842"/>
      <c r="J20" s="843"/>
      <c r="K20" s="794"/>
      <c r="L20" s="794"/>
      <c r="M20" s="794"/>
    </row>
    <row r="21" spans="1:14">
      <c r="A21" s="827"/>
      <c r="B21" s="827"/>
      <c r="C21" s="809"/>
      <c r="D21" s="825"/>
      <c r="E21" s="825"/>
      <c r="F21" s="825"/>
      <c r="G21" s="825"/>
      <c r="H21" s="825"/>
      <c r="I21" s="825"/>
      <c r="J21" s="825"/>
      <c r="K21" s="825"/>
      <c r="L21" s="825"/>
      <c r="M21" s="825"/>
    </row>
    <row r="22" spans="1:14">
      <c r="A22" s="827" t="s">
        <v>162</v>
      </c>
      <c r="B22" s="827"/>
      <c r="C22" s="815" t="s">
        <v>163</v>
      </c>
      <c r="D22" s="815" t="s">
        <v>164</v>
      </c>
      <c r="E22" s="815"/>
      <c r="F22" s="815"/>
      <c r="G22" s="815"/>
      <c r="H22" s="815"/>
      <c r="I22" s="815"/>
      <c r="J22" s="815"/>
      <c r="K22" s="815"/>
      <c r="L22" s="815"/>
      <c r="M22" s="815"/>
    </row>
    <row r="23" spans="1:14">
      <c r="A23" s="827"/>
      <c r="B23" s="827"/>
      <c r="C23" s="815"/>
      <c r="D23" s="815" t="s">
        <v>114</v>
      </c>
      <c r="E23" s="815"/>
      <c r="F23" s="815"/>
      <c r="G23" s="815" t="s">
        <v>115</v>
      </c>
      <c r="H23" s="815"/>
      <c r="I23" s="815"/>
      <c r="J23" s="815" t="s">
        <v>116</v>
      </c>
      <c r="K23" s="815"/>
      <c r="L23" s="815" t="s">
        <v>117</v>
      </c>
      <c r="M23" s="815"/>
    </row>
    <row r="24" spans="1:14">
      <c r="A24" s="827"/>
      <c r="B24" s="827"/>
      <c r="C24" s="12" t="s">
        <v>118</v>
      </c>
      <c r="D24" s="850"/>
      <c r="E24" s="850"/>
      <c r="F24" s="850"/>
      <c r="G24" s="851"/>
      <c r="H24" s="851"/>
      <c r="I24" s="851"/>
      <c r="J24" s="819"/>
      <c r="K24" s="819"/>
      <c r="L24" s="818" t="s">
        <v>121</v>
      </c>
      <c r="M24" s="818"/>
    </row>
    <row r="25" spans="1:14">
      <c r="A25" s="827"/>
      <c r="B25" s="827"/>
      <c r="C25" s="12" t="s">
        <v>165</v>
      </c>
      <c r="D25" s="813"/>
      <c r="E25" s="813"/>
      <c r="F25" s="813"/>
      <c r="G25" s="825"/>
      <c r="H25" s="825"/>
      <c r="I25" s="825"/>
      <c r="J25" s="818" t="s">
        <v>119</v>
      </c>
      <c r="K25" s="818"/>
      <c r="L25" s="813"/>
      <c r="M25" s="813"/>
    </row>
    <row r="26" spans="1:14">
      <c r="A26" s="827"/>
      <c r="B26" s="827"/>
      <c r="C26" s="12" t="s">
        <v>166</v>
      </c>
      <c r="D26" s="819"/>
      <c r="E26" s="819"/>
      <c r="F26" s="819"/>
      <c r="G26" s="825"/>
      <c r="H26" s="825"/>
      <c r="I26" s="825"/>
      <c r="J26" s="813"/>
      <c r="K26" s="813"/>
      <c r="L26" s="813"/>
      <c r="M26" s="813"/>
    </row>
    <row r="27" spans="1:14">
      <c r="A27" s="827"/>
      <c r="B27" s="827"/>
      <c r="C27" s="12" t="s">
        <v>167</v>
      </c>
      <c r="D27" s="813"/>
      <c r="E27" s="813"/>
      <c r="F27" s="813"/>
      <c r="G27" s="825"/>
      <c r="H27" s="825"/>
      <c r="I27" s="825"/>
      <c r="J27" s="813"/>
      <c r="K27" s="813"/>
      <c r="L27" s="813"/>
      <c r="M27" s="813"/>
    </row>
    <row r="28" spans="1:14">
      <c r="A28" s="827"/>
      <c r="B28" s="827"/>
      <c r="C28" s="12" t="s">
        <v>166</v>
      </c>
      <c r="D28" s="819"/>
      <c r="E28" s="819"/>
      <c r="F28" s="819"/>
      <c r="G28" s="825"/>
      <c r="H28" s="825"/>
      <c r="I28" s="825"/>
      <c r="J28" s="813"/>
      <c r="K28" s="813"/>
      <c r="L28" s="813"/>
      <c r="M28" s="813"/>
    </row>
    <row r="29" spans="1:14">
      <c r="A29" s="827"/>
      <c r="B29" s="827"/>
      <c r="C29" s="23" t="s">
        <v>124</v>
      </c>
      <c r="D29" s="819"/>
      <c r="E29" s="819"/>
      <c r="F29" s="819"/>
      <c r="G29" s="852"/>
      <c r="H29" s="852"/>
      <c r="I29" s="852"/>
      <c r="J29" s="853"/>
      <c r="K29" s="853"/>
      <c r="L29" s="853"/>
      <c r="M29" s="853"/>
    </row>
    <row r="30" spans="1:14" ht="18.75" customHeight="1">
      <c r="A30" s="838" t="s">
        <v>168</v>
      </c>
      <c r="B30" s="827"/>
      <c r="C30" s="821"/>
      <c r="D30" s="821"/>
      <c r="E30" s="821"/>
      <c r="F30" s="821"/>
      <c r="G30" s="821"/>
      <c r="H30" s="821"/>
      <c r="I30" s="821"/>
      <c r="J30" s="821"/>
      <c r="K30" s="821"/>
      <c r="L30" s="821"/>
      <c r="M30" s="821"/>
    </row>
    <row r="31" spans="1:14">
      <c r="A31" s="827"/>
      <c r="B31" s="827"/>
      <c r="C31" s="821"/>
      <c r="D31" s="821"/>
      <c r="E31" s="821"/>
      <c r="F31" s="821"/>
      <c r="G31" s="821"/>
      <c r="H31" s="821"/>
      <c r="I31" s="821"/>
      <c r="J31" s="821"/>
      <c r="K31" s="821"/>
      <c r="L31" s="821"/>
      <c r="M31" s="821"/>
    </row>
    <row r="32" spans="1:14">
      <c r="A32" s="827"/>
      <c r="B32" s="827"/>
      <c r="C32" s="821"/>
      <c r="D32" s="821"/>
      <c r="E32" s="821"/>
      <c r="F32" s="821"/>
      <c r="G32" s="821"/>
      <c r="H32" s="821"/>
      <c r="I32" s="821"/>
      <c r="J32" s="821"/>
      <c r="K32" s="821"/>
      <c r="L32" s="821"/>
      <c r="M32" s="821"/>
    </row>
    <row r="33" spans="1:13">
      <c r="A33" s="827" t="s">
        <v>169</v>
      </c>
      <c r="B33" s="827"/>
      <c r="C33" s="821"/>
      <c r="D33" s="821"/>
      <c r="E33" s="821"/>
      <c r="F33" s="821"/>
      <c r="G33" s="821"/>
      <c r="H33" s="821"/>
      <c r="I33" s="821"/>
      <c r="J33" s="821"/>
      <c r="K33" s="821"/>
      <c r="L33" s="821"/>
      <c r="M33" s="821"/>
    </row>
    <row r="34" spans="1:13">
      <c r="A34" s="827"/>
      <c r="B34" s="827"/>
      <c r="C34" s="821"/>
      <c r="D34" s="821"/>
      <c r="E34" s="821"/>
      <c r="F34" s="821"/>
      <c r="G34" s="821"/>
      <c r="H34" s="821"/>
      <c r="I34" s="821"/>
      <c r="J34" s="821"/>
      <c r="K34" s="821"/>
      <c r="L34" s="821"/>
      <c r="M34" s="821"/>
    </row>
    <row r="35" spans="1:13">
      <c r="A35" s="830" t="s">
        <v>127</v>
      </c>
      <c r="B35" s="830"/>
      <c r="C35" s="830"/>
      <c r="D35" s="830"/>
      <c r="E35" s="830"/>
      <c r="F35" s="830"/>
      <c r="G35" s="830"/>
      <c r="H35" s="830"/>
      <c r="I35" s="830"/>
      <c r="J35" s="830"/>
      <c r="K35" s="830"/>
      <c r="L35" s="830"/>
      <c r="M35" s="830"/>
    </row>
    <row r="36" spans="1:13" ht="18.75" customHeight="1">
      <c r="A36" s="835" t="s">
        <v>170</v>
      </c>
      <c r="B36" s="830"/>
      <c r="C36" s="830"/>
      <c r="D36" s="830"/>
      <c r="E36" s="830"/>
      <c r="F36" s="830"/>
      <c r="G36" s="830"/>
      <c r="H36" s="830"/>
      <c r="I36" s="830"/>
      <c r="J36" s="830"/>
      <c r="K36" s="830"/>
      <c r="L36" s="830"/>
      <c r="M36" s="830"/>
    </row>
    <row r="37" spans="1:13" ht="24.75" customHeight="1">
      <c r="A37" s="835" t="s">
        <v>171</v>
      </c>
      <c r="B37" s="830"/>
      <c r="C37" s="830"/>
      <c r="D37" s="830"/>
      <c r="E37" s="830"/>
      <c r="F37" s="830"/>
      <c r="G37" s="830"/>
      <c r="H37" s="830"/>
      <c r="I37" s="830"/>
      <c r="J37" s="830"/>
      <c r="K37" s="830"/>
      <c r="L37" s="830"/>
      <c r="M37" s="830"/>
    </row>
    <row r="38" spans="1:13" ht="24.75" customHeight="1">
      <c r="A38" s="19"/>
      <c r="B38" s="13"/>
      <c r="C38" s="19"/>
      <c r="D38" s="19"/>
      <c r="E38" s="19"/>
      <c r="F38" s="19"/>
      <c r="G38" s="19"/>
      <c r="H38" s="19"/>
      <c r="I38" s="19"/>
      <c r="J38" s="19"/>
      <c r="K38" s="19"/>
      <c r="L38" s="19"/>
      <c r="M38" s="19"/>
    </row>
    <row r="39" spans="1:13">
      <c r="A39" s="830" t="s">
        <v>129</v>
      </c>
      <c r="B39" s="830"/>
      <c r="C39" s="830"/>
      <c r="D39" s="830"/>
      <c r="E39" s="830"/>
      <c r="F39" s="830"/>
      <c r="G39" s="830"/>
      <c r="H39" s="830"/>
      <c r="I39" s="830"/>
      <c r="J39" s="830"/>
      <c r="K39" s="830"/>
      <c r="L39" s="830"/>
      <c r="M39" s="830"/>
    </row>
    <row r="40" spans="1:13">
      <c r="A40" s="830" t="s">
        <v>96</v>
      </c>
      <c r="B40" s="830"/>
      <c r="C40" s="830"/>
      <c r="D40" s="830"/>
      <c r="E40" s="830"/>
      <c r="F40" s="830"/>
      <c r="G40" s="830"/>
      <c r="H40" s="830"/>
      <c r="I40" s="830"/>
      <c r="J40" s="830"/>
      <c r="K40" s="830"/>
      <c r="L40" s="830"/>
      <c r="M40" s="830"/>
    </row>
    <row r="41" spans="1:13">
      <c r="A41" s="830" t="s">
        <v>172</v>
      </c>
      <c r="B41" s="830"/>
      <c r="C41" s="830"/>
      <c r="D41" s="830"/>
      <c r="E41" s="830"/>
      <c r="F41" s="830"/>
      <c r="G41" s="830"/>
      <c r="H41" s="830"/>
      <c r="I41" s="830"/>
      <c r="J41" s="830"/>
      <c r="K41" s="830"/>
      <c r="L41" s="830"/>
      <c r="M41" s="830"/>
    </row>
    <row r="42" spans="1:13" ht="18.75" customHeight="1">
      <c r="A42" s="830" t="s">
        <v>173</v>
      </c>
      <c r="B42" s="830"/>
      <c r="C42" s="830"/>
      <c r="D42" s="830"/>
      <c r="E42" s="830"/>
      <c r="F42" s="830"/>
      <c r="G42" s="830"/>
      <c r="H42" s="830"/>
      <c r="I42" s="830"/>
      <c r="J42" s="830"/>
      <c r="K42" s="830"/>
      <c r="L42" s="830"/>
      <c r="M42" s="830"/>
    </row>
    <row r="43" spans="1:13" ht="18.75" customHeight="1">
      <c r="A43" s="835" t="s">
        <v>174</v>
      </c>
      <c r="B43" s="830"/>
      <c r="C43" s="830"/>
      <c r="D43" s="830"/>
      <c r="E43" s="830"/>
      <c r="F43" s="830"/>
      <c r="G43" s="830"/>
      <c r="H43" s="830"/>
      <c r="I43" s="830"/>
      <c r="J43" s="830"/>
      <c r="K43" s="830"/>
      <c r="L43" s="830"/>
      <c r="M43" s="830"/>
    </row>
    <row r="44" spans="1:13" ht="24.75" customHeight="1">
      <c r="A44" s="830" t="s">
        <v>175</v>
      </c>
      <c r="B44" s="830"/>
      <c r="C44" s="830"/>
      <c r="D44" s="830"/>
      <c r="E44" s="830"/>
      <c r="F44" s="830"/>
      <c r="G44" s="830"/>
      <c r="H44" s="830"/>
      <c r="I44" s="830"/>
      <c r="J44" s="830"/>
      <c r="K44" s="830"/>
      <c r="L44" s="830"/>
      <c r="M44" s="830"/>
    </row>
    <row r="45" spans="1:13" ht="18.75" customHeight="1">
      <c r="A45" s="830" t="s">
        <v>176</v>
      </c>
      <c r="B45" s="830"/>
      <c r="C45" s="830"/>
      <c r="D45" s="830"/>
      <c r="E45" s="830"/>
      <c r="F45" s="830"/>
      <c r="G45" s="830"/>
      <c r="H45" s="830"/>
      <c r="I45" s="830"/>
      <c r="J45" s="830"/>
      <c r="K45" s="830"/>
      <c r="L45" s="830"/>
      <c r="M45" s="830"/>
    </row>
    <row r="46" spans="1:13" ht="18.75" customHeight="1">
      <c r="A46" s="835" t="s">
        <v>177</v>
      </c>
      <c r="B46" s="830"/>
      <c r="C46" s="830"/>
      <c r="D46" s="830"/>
      <c r="E46" s="830"/>
      <c r="F46" s="830"/>
      <c r="G46" s="830"/>
      <c r="H46" s="830"/>
      <c r="I46" s="830"/>
      <c r="J46" s="830"/>
      <c r="K46" s="830"/>
      <c r="L46" s="830"/>
      <c r="M46" s="830"/>
    </row>
    <row r="47" spans="1:13" ht="24.75" customHeight="1">
      <c r="A47" s="830" t="s">
        <v>178</v>
      </c>
      <c r="B47" s="830"/>
      <c r="C47" s="830"/>
      <c r="D47" s="830"/>
      <c r="E47" s="830"/>
      <c r="F47" s="830"/>
      <c r="G47" s="830"/>
      <c r="H47" s="830"/>
      <c r="I47" s="830"/>
      <c r="J47" s="830"/>
      <c r="K47" s="830"/>
      <c r="L47" s="830"/>
      <c r="M47" s="830"/>
    </row>
    <row r="48" spans="1:13" ht="18.75" customHeight="1">
      <c r="A48" s="19"/>
      <c r="B48" s="19"/>
      <c r="C48" s="19"/>
      <c r="D48" s="19"/>
      <c r="E48" s="19"/>
      <c r="F48" s="19"/>
      <c r="G48" s="19"/>
      <c r="H48" s="19"/>
      <c r="I48" s="19"/>
      <c r="J48" s="19"/>
      <c r="K48" s="19"/>
      <c r="L48" s="19"/>
      <c r="M48" s="19"/>
    </row>
    <row r="49" spans="1:14">
      <c r="A49" s="830" t="s">
        <v>179</v>
      </c>
      <c r="B49" s="830"/>
      <c r="C49" s="830"/>
      <c r="D49" s="830"/>
      <c r="E49" s="830"/>
      <c r="F49" s="830"/>
      <c r="G49" s="830"/>
      <c r="H49" s="830"/>
      <c r="I49" s="830"/>
      <c r="J49" s="830"/>
      <c r="K49" s="830"/>
      <c r="L49" s="830"/>
      <c r="M49" s="830"/>
    </row>
    <row r="50" spans="1:14" ht="18.75" customHeight="1">
      <c r="A50" s="2"/>
      <c r="B50" s="13"/>
      <c r="C50" s="2"/>
      <c r="D50" s="2"/>
      <c r="E50" s="2"/>
      <c r="F50" s="2"/>
      <c r="G50" s="2"/>
      <c r="H50" s="2"/>
      <c r="I50" s="2"/>
      <c r="J50" s="2"/>
      <c r="K50" s="2"/>
      <c r="L50" s="2"/>
      <c r="M50" s="2"/>
    </row>
    <row r="51" spans="1:14">
      <c r="A51" s="24" t="s">
        <v>142</v>
      </c>
      <c r="B51" s="858" t="s">
        <v>180</v>
      </c>
      <c r="C51" s="859"/>
      <c r="D51" s="859"/>
      <c r="E51" s="859"/>
      <c r="F51" s="858" t="s">
        <v>181</v>
      </c>
      <c r="G51" s="860"/>
      <c r="H51" s="860"/>
      <c r="I51" s="860"/>
      <c r="J51" s="860"/>
      <c r="K51" s="860"/>
      <c r="L51" s="860"/>
      <c r="M51" s="860"/>
    </row>
    <row r="52" spans="1:14" ht="14.15" customHeight="1">
      <c r="A52" s="854" t="s">
        <v>144</v>
      </c>
      <c r="B52" s="855"/>
      <c r="C52" s="855"/>
      <c r="D52" s="855"/>
      <c r="E52" s="855"/>
      <c r="F52" s="856"/>
      <c r="G52" s="856"/>
      <c r="H52" s="856"/>
      <c r="I52" s="856"/>
      <c r="J52" s="856"/>
      <c r="K52" s="856"/>
      <c r="L52" s="856"/>
      <c r="M52" s="856"/>
    </row>
    <row r="53" spans="1:14">
      <c r="A53" s="854"/>
      <c r="B53" s="855"/>
      <c r="C53" s="855"/>
      <c r="D53" s="855"/>
      <c r="E53" s="855"/>
      <c r="F53" s="856"/>
      <c r="G53" s="856"/>
      <c r="H53" s="856"/>
      <c r="I53" s="856"/>
      <c r="J53" s="856"/>
      <c r="K53" s="856"/>
      <c r="L53" s="856"/>
      <c r="M53" s="856"/>
    </row>
    <row r="54" spans="1:14">
      <c r="A54" s="854" t="s">
        <v>145</v>
      </c>
      <c r="B54" s="855"/>
      <c r="C54" s="855"/>
      <c r="D54" s="855"/>
      <c r="E54" s="855"/>
      <c r="F54" s="856"/>
      <c r="G54" s="856"/>
      <c r="H54" s="856"/>
      <c r="I54" s="856"/>
      <c r="J54" s="856"/>
      <c r="K54" s="856"/>
      <c r="L54" s="856"/>
      <c r="M54" s="856"/>
    </row>
    <row r="55" spans="1:14">
      <c r="A55" s="854"/>
      <c r="B55" s="855"/>
      <c r="C55" s="855"/>
      <c r="D55" s="855"/>
      <c r="E55" s="855"/>
      <c r="F55" s="856"/>
      <c r="G55" s="856"/>
      <c r="H55" s="856"/>
      <c r="I55" s="856"/>
      <c r="J55" s="856"/>
      <c r="K55" s="856"/>
      <c r="L55" s="856"/>
      <c r="M55" s="856"/>
    </row>
    <row r="56" spans="1:14">
      <c r="A56" s="857"/>
      <c r="B56" s="855"/>
      <c r="C56" s="855"/>
      <c r="D56" s="855"/>
      <c r="E56" s="855"/>
      <c r="F56" s="856"/>
      <c r="G56" s="856"/>
      <c r="H56" s="856"/>
      <c r="I56" s="856"/>
      <c r="J56" s="856"/>
      <c r="K56" s="856"/>
      <c r="L56" s="856"/>
      <c r="M56" s="856"/>
    </row>
    <row r="57" spans="1:14">
      <c r="A57" s="857"/>
      <c r="B57" s="855"/>
      <c r="C57" s="855"/>
      <c r="D57" s="855"/>
      <c r="E57" s="855"/>
      <c r="F57" s="856"/>
      <c r="G57" s="856"/>
      <c r="H57" s="856"/>
      <c r="I57" s="856"/>
      <c r="J57" s="856"/>
      <c r="K57" s="856"/>
      <c r="L57" s="856"/>
      <c r="M57" s="856"/>
    </row>
    <row r="58" spans="1:14">
      <c r="A58" s="857"/>
      <c r="B58" s="855"/>
      <c r="C58" s="855"/>
      <c r="D58" s="855"/>
      <c r="E58" s="855"/>
      <c r="F58" s="856"/>
      <c r="G58" s="856"/>
      <c r="H58" s="856"/>
      <c r="I58" s="856"/>
      <c r="J58" s="856"/>
      <c r="K58" s="856"/>
      <c r="L58" s="856"/>
      <c r="M58" s="856"/>
    </row>
    <row r="59" spans="1:14">
      <c r="A59" s="857"/>
      <c r="B59" s="855"/>
      <c r="C59" s="855"/>
      <c r="D59" s="855"/>
      <c r="E59" s="855"/>
      <c r="F59" s="856"/>
      <c r="G59" s="856"/>
      <c r="H59" s="856"/>
      <c r="I59" s="856"/>
      <c r="J59" s="856"/>
      <c r="K59" s="856"/>
      <c r="L59" s="856"/>
      <c r="M59" s="856"/>
    </row>
    <row r="60" spans="1:14">
      <c r="A60" s="2"/>
      <c r="B60" s="13"/>
      <c r="C60" s="2"/>
      <c r="D60" s="2"/>
      <c r="E60" s="2"/>
      <c r="F60" s="2"/>
      <c r="G60" s="2"/>
      <c r="H60" s="2"/>
      <c r="I60" s="2"/>
      <c r="J60" s="2"/>
      <c r="K60" s="2"/>
      <c r="L60" s="2"/>
      <c r="M60" s="2"/>
    </row>
    <row r="61" spans="1:14">
      <c r="A61" s="2"/>
      <c r="B61" s="13"/>
      <c r="C61" s="2"/>
      <c r="D61" s="2"/>
      <c r="E61" s="2"/>
      <c r="F61" s="2"/>
      <c r="G61" s="2"/>
      <c r="H61" s="2"/>
      <c r="I61" s="2"/>
      <c r="J61" s="2"/>
      <c r="K61" s="2"/>
      <c r="L61" s="2"/>
      <c r="M61" s="2"/>
    </row>
    <row r="62" spans="1:14">
      <c r="A62" s="830" t="s">
        <v>182</v>
      </c>
      <c r="B62" s="830"/>
      <c r="C62" s="830"/>
      <c r="D62" s="830"/>
      <c r="E62" s="830"/>
      <c r="F62" s="830"/>
      <c r="G62" s="830"/>
      <c r="H62" s="830"/>
      <c r="I62" s="830"/>
      <c r="J62" s="830"/>
      <c r="K62" s="830"/>
      <c r="L62" s="830"/>
      <c r="M62" s="830"/>
    </row>
    <row r="63" spans="1:14" ht="18.75" customHeight="1">
      <c r="A63" s="2"/>
      <c r="B63" s="13"/>
      <c r="C63" s="2"/>
      <c r="D63" s="2"/>
      <c r="E63" s="2"/>
      <c r="F63" s="2"/>
      <c r="G63" s="2"/>
      <c r="H63" s="2"/>
      <c r="I63" s="2"/>
      <c r="J63" s="2"/>
      <c r="K63" s="2"/>
      <c r="L63" s="2"/>
      <c r="M63" s="2"/>
    </row>
    <row r="64" spans="1:14">
      <c r="A64" s="822" t="s">
        <v>108</v>
      </c>
      <c r="B64" s="822" t="s">
        <v>77</v>
      </c>
      <c r="C64" s="862" t="s">
        <v>183</v>
      </c>
      <c r="D64" s="863"/>
      <c r="E64" s="864"/>
      <c r="F64" s="870" t="s">
        <v>184</v>
      </c>
      <c r="G64" s="863"/>
      <c r="H64" s="863"/>
      <c r="I64" s="863"/>
      <c r="J64" s="863"/>
      <c r="K64" s="863"/>
      <c r="L64" s="863"/>
      <c r="M64" s="864"/>
      <c r="N64" s="20"/>
    </row>
    <row r="65" spans="1:14" ht="12.75" customHeight="1">
      <c r="A65" s="861"/>
      <c r="B65" s="861"/>
      <c r="C65" s="865"/>
      <c r="D65" s="833"/>
      <c r="E65" s="866"/>
      <c r="F65" s="867"/>
      <c r="G65" s="868"/>
      <c r="H65" s="868"/>
      <c r="I65" s="868"/>
      <c r="J65" s="868"/>
      <c r="K65" s="868"/>
      <c r="L65" s="868"/>
      <c r="M65" s="869"/>
      <c r="N65" s="20"/>
    </row>
    <row r="66" spans="1:14" ht="12" customHeight="1">
      <c r="A66" s="823"/>
      <c r="B66" s="823"/>
      <c r="C66" s="867"/>
      <c r="D66" s="868"/>
      <c r="E66" s="869"/>
      <c r="F66" s="871" t="s">
        <v>153</v>
      </c>
      <c r="G66" s="868"/>
      <c r="H66" s="868"/>
      <c r="I66" s="868"/>
      <c r="J66" s="868"/>
      <c r="K66" s="872" t="s">
        <v>154</v>
      </c>
      <c r="L66" s="873"/>
      <c r="M66" s="874"/>
      <c r="N66" s="20"/>
    </row>
    <row r="67" spans="1:14" ht="14.25" customHeight="1">
      <c r="A67" s="853"/>
      <c r="B67" s="876"/>
      <c r="C67" s="878"/>
      <c r="D67" s="879"/>
      <c r="E67" s="880"/>
      <c r="F67" s="884"/>
      <c r="G67" s="879"/>
      <c r="H67" s="879"/>
      <c r="I67" s="879"/>
      <c r="J67" s="879"/>
      <c r="K67" s="885"/>
      <c r="L67" s="886"/>
      <c r="M67" s="887"/>
      <c r="N67" s="20"/>
    </row>
    <row r="68" spans="1:14">
      <c r="A68" s="875"/>
      <c r="B68" s="877"/>
      <c r="C68" s="881"/>
      <c r="D68" s="882"/>
      <c r="E68" s="883"/>
      <c r="F68" s="881"/>
      <c r="G68" s="882"/>
      <c r="H68" s="882"/>
      <c r="I68" s="882"/>
      <c r="J68" s="882"/>
      <c r="K68" s="888"/>
      <c r="L68" s="889"/>
      <c r="M68" s="890"/>
      <c r="N68" s="20"/>
    </row>
    <row r="69" spans="1:14">
      <c r="A69" s="853"/>
      <c r="B69" s="876"/>
      <c r="C69" s="878"/>
      <c r="D69" s="879"/>
      <c r="E69" s="880"/>
      <c r="F69" s="891"/>
      <c r="G69" s="892"/>
      <c r="H69" s="892"/>
      <c r="I69" s="892"/>
      <c r="J69" s="892"/>
      <c r="K69" s="885"/>
      <c r="L69" s="886"/>
      <c r="M69" s="887"/>
      <c r="N69" s="20"/>
    </row>
    <row r="70" spans="1:14">
      <c r="A70" s="875"/>
      <c r="B70" s="877"/>
      <c r="C70" s="881"/>
      <c r="D70" s="882"/>
      <c r="E70" s="883"/>
      <c r="F70" s="881"/>
      <c r="G70" s="882"/>
      <c r="H70" s="882"/>
      <c r="I70" s="882"/>
      <c r="J70" s="882"/>
      <c r="K70" s="888"/>
      <c r="L70" s="889"/>
      <c r="M70" s="890"/>
      <c r="N70" s="20"/>
    </row>
    <row r="71" spans="1:14">
      <c r="A71" s="853"/>
      <c r="B71" s="876"/>
      <c r="C71" s="878"/>
      <c r="D71" s="879"/>
      <c r="E71" s="880"/>
      <c r="F71" s="891"/>
      <c r="G71" s="892"/>
      <c r="H71" s="892"/>
      <c r="I71" s="892"/>
      <c r="J71" s="892"/>
      <c r="K71" s="885"/>
      <c r="L71" s="886"/>
      <c r="M71" s="887"/>
      <c r="N71" s="20"/>
    </row>
    <row r="72" spans="1:14">
      <c r="A72" s="875"/>
      <c r="B72" s="877"/>
      <c r="C72" s="881"/>
      <c r="D72" s="882"/>
      <c r="E72" s="883"/>
      <c r="F72" s="881"/>
      <c r="G72" s="882"/>
      <c r="H72" s="882"/>
      <c r="I72" s="882"/>
      <c r="J72" s="882"/>
      <c r="K72" s="888"/>
      <c r="L72" s="889"/>
      <c r="M72" s="890"/>
      <c r="N72" s="20"/>
    </row>
    <row r="73" spans="1:14">
      <c r="A73" s="853"/>
      <c r="B73" s="876"/>
      <c r="C73" s="878"/>
      <c r="D73" s="879"/>
      <c r="E73" s="880"/>
      <c r="F73" s="891"/>
      <c r="G73" s="892"/>
      <c r="H73" s="892"/>
      <c r="I73" s="892"/>
      <c r="J73" s="892"/>
      <c r="K73" s="885"/>
      <c r="L73" s="886"/>
      <c r="M73" s="887"/>
      <c r="N73" s="20"/>
    </row>
    <row r="74" spans="1:14">
      <c r="A74" s="875"/>
      <c r="B74" s="877"/>
      <c r="C74" s="881"/>
      <c r="D74" s="882"/>
      <c r="E74" s="883"/>
      <c r="F74" s="881"/>
      <c r="G74" s="882"/>
      <c r="H74" s="882"/>
      <c r="I74" s="882"/>
      <c r="J74" s="882"/>
      <c r="K74" s="888"/>
      <c r="L74" s="889"/>
      <c r="M74" s="890"/>
      <c r="N74" s="20"/>
    </row>
    <row r="75" spans="1:14">
      <c r="A75" s="853"/>
      <c r="B75" s="876"/>
      <c r="C75" s="878"/>
      <c r="D75" s="879"/>
      <c r="E75" s="880"/>
      <c r="F75" s="891"/>
      <c r="G75" s="892"/>
      <c r="H75" s="892"/>
      <c r="I75" s="892"/>
      <c r="J75" s="892"/>
      <c r="K75" s="885"/>
      <c r="L75" s="886"/>
      <c r="M75" s="887"/>
      <c r="N75" s="20"/>
    </row>
    <row r="76" spans="1:14">
      <c r="A76" s="875"/>
      <c r="B76" s="877"/>
      <c r="C76" s="881"/>
      <c r="D76" s="882"/>
      <c r="E76" s="883"/>
      <c r="F76" s="881"/>
      <c r="G76" s="882"/>
      <c r="H76" s="882"/>
      <c r="I76" s="882"/>
      <c r="J76" s="882"/>
      <c r="K76" s="888"/>
      <c r="L76" s="889"/>
      <c r="M76" s="890"/>
      <c r="N76" s="20"/>
    </row>
    <row r="77" spans="1:14">
      <c r="A77" s="205"/>
      <c r="B77" s="206"/>
      <c r="C77" s="206"/>
      <c r="D77" s="206"/>
      <c r="E77" s="206"/>
      <c r="F77" s="206"/>
      <c r="G77" s="207"/>
      <c r="H77" s="207"/>
      <c r="I77" s="207"/>
      <c r="J77" s="207"/>
      <c r="K77" s="207"/>
      <c r="L77" s="207"/>
      <c r="M77" s="208"/>
      <c r="N77" s="20"/>
    </row>
    <row r="78" spans="1:14" ht="15" customHeight="1">
      <c r="A78" s="893" t="s">
        <v>185</v>
      </c>
      <c r="B78" s="894"/>
      <c r="C78" s="894"/>
      <c r="D78" s="894"/>
      <c r="E78" s="894"/>
      <c r="F78" s="894"/>
      <c r="G78" s="894"/>
      <c r="H78" s="894"/>
      <c r="I78" s="894"/>
      <c r="J78" s="894"/>
      <c r="K78" s="894"/>
      <c r="L78" s="894"/>
      <c r="M78" s="895"/>
      <c r="N78" s="20"/>
    </row>
    <row r="79" spans="1:14">
      <c r="A79" s="209"/>
      <c r="B79" s="210"/>
      <c r="C79" s="210"/>
      <c r="D79" s="210"/>
      <c r="E79" s="210"/>
      <c r="F79" s="210"/>
      <c r="G79" s="211"/>
      <c r="H79" s="211"/>
      <c r="I79" s="211"/>
      <c r="J79" s="211"/>
      <c r="K79" s="211"/>
      <c r="L79" s="211"/>
      <c r="M79" s="212"/>
      <c r="N79" s="20"/>
    </row>
    <row r="80" spans="1:14" ht="10.5" customHeight="1">
      <c r="A80" s="801" t="s">
        <v>186</v>
      </c>
      <c r="B80" s="793"/>
      <c r="C80" s="793"/>
      <c r="D80" s="793"/>
      <c r="E80" s="793"/>
      <c r="F80" s="793"/>
      <c r="G80" s="793"/>
      <c r="H80" s="793"/>
      <c r="I80" s="793"/>
      <c r="J80" s="793"/>
      <c r="K80" s="793"/>
      <c r="L80" s="793"/>
      <c r="M80" s="793"/>
    </row>
    <row r="81" spans="2:2" ht="18.75" customHeight="1">
      <c r="B81" s="13"/>
    </row>
    <row r="82" spans="2:2">
      <c r="B82" s="13"/>
    </row>
    <row r="83" spans="2:2" ht="15.5">
      <c r="B83" s="25"/>
    </row>
  </sheetData>
  <mergeCells count="138">
    <mergeCell ref="A80:M80"/>
    <mergeCell ref="A75:A76"/>
    <mergeCell ref="B75:B76"/>
    <mergeCell ref="C75:E76"/>
    <mergeCell ref="F75:J76"/>
    <mergeCell ref="K75:M76"/>
    <mergeCell ref="A78:M78"/>
    <mergeCell ref="A71:A72"/>
    <mergeCell ref="B71:B72"/>
    <mergeCell ref="C71:E72"/>
    <mergeCell ref="F71:J72"/>
    <mergeCell ref="K71:M72"/>
    <mergeCell ref="A73:A74"/>
    <mergeCell ref="B73:B74"/>
    <mergeCell ref="C73:E74"/>
    <mergeCell ref="F73:J74"/>
    <mergeCell ref="K73:M74"/>
    <mergeCell ref="A67:A68"/>
    <mergeCell ref="B67:B68"/>
    <mergeCell ref="C67:E68"/>
    <mergeCell ref="F67:J68"/>
    <mergeCell ref="K67:M68"/>
    <mergeCell ref="A69:A70"/>
    <mergeCell ref="B69:B70"/>
    <mergeCell ref="C69:E70"/>
    <mergeCell ref="F69:J70"/>
    <mergeCell ref="K69:M70"/>
    <mergeCell ref="A58:A59"/>
    <mergeCell ref="B58:E59"/>
    <mergeCell ref="F58:M59"/>
    <mergeCell ref="A62:M62"/>
    <mergeCell ref="A64:A66"/>
    <mergeCell ref="B64:B66"/>
    <mergeCell ref="C64:E66"/>
    <mergeCell ref="F64:M65"/>
    <mergeCell ref="F66:J66"/>
    <mergeCell ref="K66:M66"/>
    <mergeCell ref="A54:A55"/>
    <mergeCell ref="B54:E55"/>
    <mergeCell ref="F54:M55"/>
    <mergeCell ref="A56:A57"/>
    <mergeCell ref="B56:E57"/>
    <mergeCell ref="F56:M57"/>
    <mergeCell ref="A46:M46"/>
    <mergeCell ref="A47:M47"/>
    <mergeCell ref="A49:M49"/>
    <mergeCell ref="B51:E51"/>
    <mergeCell ref="F51:M51"/>
    <mergeCell ref="A52:A53"/>
    <mergeCell ref="B52:E53"/>
    <mergeCell ref="F52:M53"/>
    <mergeCell ref="A40:M40"/>
    <mergeCell ref="A41:M41"/>
    <mergeCell ref="A42:M42"/>
    <mergeCell ref="A43:M43"/>
    <mergeCell ref="A44:M44"/>
    <mergeCell ref="A45:M45"/>
    <mergeCell ref="A33:B34"/>
    <mergeCell ref="C33:M34"/>
    <mergeCell ref="A35:M35"/>
    <mergeCell ref="A36:M36"/>
    <mergeCell ref="A37:M37"/>
    <mergeCell ref="A39:M39"/>
    <mergeCell ref="A30:B32"/>
    <mergeCell ref="C30:M32"/>
    <mergeCell ref="D27:F27"/>
    <mergeCell ref="G27:I27"/>
    <mergeCell ref="J27:K27"/>
    <mergeCell ref="L27:M27"/>
    <mergeCell ref="D28:F28"/>
    <mergeCell ref="G28:I28"/>
    <mergeCell ref="J28:K28"/>
    <mergeCell ref="L28:M28"/>
    <mergeCell ref="A22:B29"/>
    <mergeCell ref="C22:C23"/>
    <mergeCell ref="D22:M22"/>
    <mergeCell ref="D23:F23"/>
    <mergeCell ref="G23:I23"/>
    <mergeCell ref="D25:F25"/>
    <mergeCell ref="G25:I25"/>
    <mergeCell ref="J25:K25"/>
    <mergeCell ref="L25:M25"/>
    <mergeCell ref="D26:F26"/>
    <mergeCell ref="G26:I26"/>
    <mergeCell ref="J26:K26"/>
    <mergeCell ref="L26:M26"/>
    <mergeCell ref="J23:K23"/>
    <mergeCell ref="L23:M23"/>
    <mergeCell ref="D24:F24"/>
    <mergeCell ref="G24:I24"/>
    <mergeCell ref="J24:K24"/>
    <mergeCell ref="L24:M24"/>
    <mergeCell ref="D29:F29"/>
    <mergeCell ref="G29:I29"/>
    <mergeCell ref="J29:K29"/>
    <mergeCell ref="L29:M29"/>
    <mergeCell ref="D17:E17"/>
    <mergeCell ref="F17:I17"/>
    <mergeCell ref="J17:L17"/>
    <mergeCell ref="C18:M18"/>
    <mergeCell ref="A19:B21"/>
    <mergeCell ref="C19:D20"/>
    <mergeCell ref="E19:G19"/>
    <mergeCell ref="H19:J19"/>
    <mergeCell ref="K19:M20"/>
    <mergeCell ref="E20:G20"/>
    <mergeCell ref="H20:J20"/>
    <mergeCell ref="C21:D21"/>
    <mergeCell ref="E21:G21"/>
    <mergeCell ref="H21:J21"/>
    <mergeCell ref="K21:M21"/>
    <mergeCell ref="A13:B18"/>
    <mergeCell ref="D13:E13"/>
    <mergeCell ref="F13:I13"/>
    <mergeCell ref="J13:M13"/>
    <mergeCell ref="D15:E15"/>
    <mergeCell ref="F15:I15"/>
    <mergeCell ref="J15:L15"/>
    <mergeCell ref="D16:E16"/>
    <mergeCell ref="F16:I16"/>
    <mergeCell ref="J16:L16"/>
    <mergeCell ref="D11:H11"/>
    <mergeCell ref="I11:M11"/>
    <mergeCell ref="A12:B12"/>
    <mergeCell ref="C12:M12"/>
    <mergeCell ref="D14:E14"/>
    <mergeCell ref="F14:I14"/>
    <mergeCell ref="A1:M1"/>
    <mergeCell ref="A3:B3"/>
    <mergeCell ref="A5:M5"/>
    <mergeCell ref="A6:M6"/>
    <mergeCell ref="A8:M8"/>
    <mergeCell ref="A9:B11"/>
    <mergeCell ref="D9:H9"/>
    <mergeCell ref="I9:M9"/>
    <mergeCell ref="D10:H10"/>
    <mergeCell ref="I10:M10"/>
    <mergeCell ref="J14:M14"/>
  </mergeCells>
  <phoneticPr fontId="4"/>
  <pageMargins left="0.74803149606299213" right="0.35433070866141736" top="0.39370078740157483" bottom="0.39370078740157483" header="0.51181102362204722" footer="0.51181102362204722"/>
  <pageSetup paperSize="9" scale="8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R80"/>
  <sheetViews>
    <sheetView showGridLines="0" tabSelected="1" view="pageBreakPreview" zoomScale="70" zoomScaleNormal="100" zoomScaleSheetLayoutView="70" workbookViewId="0">
      <selection activeCell="AA20" sqref="AA20:AC20"/>
    </sheetView>
  </sheetViews>
  <sheetFormatPr defaultColWidth="9.296875" defaultRowHeight="14"/>
  <cols>
    <col min="1" max="1" width="7.59765625" style="26" customWidth="1"/>
    <col min="2" max="2" width="1.5" style="26" customWidth="1"/>
    <col min="3" max="34" width="6" style="26" customWidth="1"/>
    <col min="35" max="35" width="2.296875" style="26" customWidth="1"/>
    <col min="36" max="36" width="9.296875" style="26"/>
    <col min="37" max="70" width="9.296875" style="76"/>
    <col min="71" max="16384" width="9.296875" style="26"/>
  </cols>
  <sheetData>
    <row r="1" spans="1:70">
      <c r="A1" s="26" t="s">
        <v>275</v>
      </c>
      <c r="C1" s="27"/>
    </row>
    <row r="2" spans="1:70" ht="16.5">
      <c r="C2" s="511" t="s">
        <v>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1:70" ht="20.149999999999999" customHeight="1" thickBot="1">
      <c r="T3" s="28"/>
      <c r="AB3" s="76" t="s">
        <v>248</v>
      </c>
      <c r="AC3" s="105"/>
      <c r="AD3" s="29" t="s">
        <v>187</v>
      </c>
      <c r="AE3" s="106"/>
      <c r="AF3" s="29" t="s">
        <v>188</v>
      </c>
      <c r="AG3" s="106"/>
      <c r="AH3" s="27" t="s">
        <v>189</v>
      </c>
    </row>
    <row r="4" spans="1:70" ht="25" customHeight="1">
      <c r="C4" s="107" t="s">
        <v>193</v>
      </c>
      <c r="D4" s="512" t="s">
        <v>192</v>
      </c>
      <c r="E4" s="512"/>
      <c r="F4" s="512"/>
      <c r="G4" s="512"/>
      <c r="H4" s="512"/>
      <c r="I4" s="513"/>
      <c r="L4" s="514" t="s">
        <v>47</v>
      </c>
      <c r="M4" s="517" t="s">
        <v>48</v>
      </c>
      <c r="N4" s="518"/>
      <c r="O4" s="518"/>
      <c r="P4" s="519"/>
      <c r="Q4" s="520"/>
      <c r="R4" s="520"/>
      <c r="S4" s="520"/>
      <c r="T4" s="520"/>
      <c r="U4" s="520"/>
      <c r="V4" s="520"/>
      <c r="W4" s="520"/>
      <c r="X4" s="520"/>
      <c r="Y4" s="521"/>
      <c r="Z4" s="521"/>
      <c r="AA4" s="521"/>
      <c r="AB4" s="522" t="s">
        <v>46</v>
      </c>
      <c r="AC4" s="522"/>
      <c r="AD4" s="520"/>
      <c r="AE4" s="520"/>
      <c r="AF4" s="520"/>
      <c r="AG4" s="520"/>
      <c r="AH4" s="523"/>
      <c r="AM4" s="27"/>
    </row>
    <row r="5" spans="1:70" ht="25" customHeight="1">
      <c r="C5" s="30"/>
      <c r="D5" s="524" t="s">
        <v>15</v>
      </c>
      <c r="E5" s="524"/>
      <c r="F5" s="524"/>
      <c r="G5" s="524"/>
      <c r="H5" s="524"/>
      <c r="I5" s="525"/>
      <c r="L5" s="515"/>
      <c r="M5" s="532" t="s">
        <v>49</v>
      </c>
      <c r="N5" s="533"/>
      <c r="O5" s="533"/>
      <c r="P5" s="534"/>
      <c r="Q5" s="535"/>
      <c r="R5" s="447"/>
      <c r="S5" s="447"/>
      <c r="T5" s="447"/>
      <c r="U5" s="447"/>
      <c r="V5" s="447"/>
      <c r="W5" s="447"/>
      <c r="X5" s="447"/>
      <c r="Y5" s="536" t="s">
        <v>2</v>
      </c>
      <c r="Z5" s="536"/>
      <c r="AA5" s="536"/>
      <c r="AB5" s="537"/>
      <c r="AC5" s="537"/>
      <c r="AD5" s="537"/>
      <c r="AE5" s="537"/>
      <c r="AF5" s="537"/>
      <c r="AG5" s="537"/>
      <c r="AH5" s="538"/>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row>
    <row r="6" spans="1:70" ht="25" customHeight="1">
      <c r="C6" s="30"/>
      <c r="D6" s="524" t="s">
        <v>16</v>
      </c>
      <c r="E6" s="524"/>
      <c r="F6" s="524"/>
      <c r="G6" s="524"/>
      <c r="H6" s="524"/>
      <c r="I6" s="525"/>
      <c r="L6" s="515"/>
      <c r="M6" s="564" t="s">
        <v>55</v>
      </c>
      <c r="N6" s="565"/>
      <c r="O6" s="565"/>
      <c r="P6" s="566"/>
      <c r="Q6" s="535"/>
      <c r="R6" s="447"/>
      <c r="S6" s="447"/>
      <c r="T6" s="447"/>
      <c r="U6" s="447"/>
      <c r="V6" s="447"/>
      <c r="W6" s="447"/>
      <c r="X6" s="447"/>
      <c r="Y6" s="567" t="s">
        <v>195</v>
      </c>
      <c r="Z6" s="567"/>
      <c r="AA6" s="567"/>
      <c r="AB6" s="537"/>
      <c r="AC6" s="537"/>
      <c r="AD6" s="537"/>
      <c r="AE6" s="537"/>
      <c r="AF6" s="537"/>
      <c r="AG6" s="537"/>
      <c r="AH6" s="538"/>
      <c r="BD6" s="28"/>
      <c r="BR6" s="28"/>
    </row>
    <row r="7" spans="1:70" ht="25" customHeight="1" thickBot="1">
      <c r="C7" s="31"/>
      <c r="D7" s="544" t="s">
        <v>1</v>
      </c>
      <c r="E7" s="544"/>
      <c r="F7" s="544"/>
      <c r="G7" s="544"/>
      <c r="H7" s="544"/>
      <c r="I7" s="545"/>
      <c r="L7" s="516"/>
      <c r="M7" s="526" t="s">
        <v>50</v>
      </c>
      <c r="N7" s="527"/>
      <c r="O7" s="527"/>
      <c r="P7" s="528"/>
      <c r="Q7" s="529"/>
      <c r="R7" s="529"/>
      <c r="S7" s="529"/>
      <c r="T7" s="529"/>
      <c r="U7" s="529"/>
      <c r="V7" s="529"/>
      <c r="W7" s="529"/>
      <c r="X7" s="529"/>
      <c r="Y7" s="530" t="s">
        <v>3</v>
      </c>
      <c r="Z7" s="530"/>
      <c r="AA7" s="530"/>
      <c r="AB7" s="529"/>
      <c r="AC7" s="529"/>
      <c r="AD7" s="529"/>
      <c r="AE7" s="529"/>
      <c r="AF7" s="529"/>
      <c r="AG7" s="529"/>
      <c r="AH7" s="531"/>
      <c r="AM7" s="32"/>
      <c r="AN7" s="73"/>
      <c r="AO7" s="73"/>
      <c r="AP7" s="73"/>
      <c r="AQ7" s="73"/>
      <c r="AR7" s="73"/>
      <c r="AS7" s="73"/>
      <c r="AV7" s="32"/>
      <c r="AW7" s="42"/>
      <c r="AX7" s="42"/>
      <c r="AY7" s="42"/>
      <c r="AZ7" s="42"/>
      <c r="BA7" s="62"/>
      <c r="BB7" s="62"/>
      <c r="BC7" s="62"/>
      <c r="BD7" s="62"/>
      <c r="BE7" s="62"/>
      <c r="BF7" s="62"/>
      <c r="BG7" s="62"/>
      <c r="BH7" s="62"/>
      <c r="BI7" s="62"/>
      <c r="BJ7" s="62"/>
      <c r="BK7" s="62"/>
      <c r="BL7" s="62"/>
      <c r="BM7" s="62"/>
      <c r="BN7" s="62"/>
      <c r="BO7" s="62"/>
      <c r="BP7" s="62"/>
      <c r="BQ7" s="62"/>
      <c r="BR7" s="62"/>
    </row>
    <row r="8" spans="1:70" ht="10.5" customHeight="1">
      <c r="C8" s="32"/>
      <c r="D8" s="543"/>
      <c r="E8" s="543"/>
      <c r="F8" s="543"/>
      <c r="G8" s="543"/>
      <c r="H8" s="543"/>
      <c r="U8" s="33"/>
      <c r="AM8" s="32"/>
      <c r="AN8" s="61"/>
      <c r="AO8" s="61"/>
      <c r="AP8" s="61"/>
      <c r="AQ8" s="61"/>
      <c r="AR8" s="61"/>
      <c r="AS8" s="61"/>
      <c r="AV8" s="32"/>
      <c r="AW8" s="47"/>
      <c r="AX8" s="47"/>
      <c r="AY8" s="47"/>
      <c r="AZ8" s="47"/>
      <c r="BA8" s="42"/>
      <c r="BB8" s="42"/>
      <c r="BC8" s="42"/>
      <c r="BD8" s="42"/>
      <c r="BE8" s="42"/>
      <c r="BF8" s="42"/>
      <c r="BG8" s="42"/>
      <c r="BH8" s="42"/>
      <c r="BI8" s="68"/>
      <c r="BJ8" s="68"/>
      <c r="BK8" s="68"/>
      <c r="BL8" s="62"/>
      <c r="BM8" s="62"/>
      <c r="BN8" s="62"/>
      <c r="BO8" s="62"/>
      <c r="BP8" s="62"/>
      <c r="BQ8" s="62"/>
      <c r="BR8" s="62"/>
    </row>
    <row r="9" spans="1:70" ht="20.149999999999999" customHeight="1" thickBot="1">
      <c r="C9" s="542" t="s">
        <v>9</v>
      </c>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M9" s="32"/>
      <c r="AN9" s="61"/>
      <c r="AO9" s="61"/>
      <c r="AP9" s="61"/>
      <c r="AQ9" s="61"/>
      <c r="AR9" s="61"/>
      <c r="AS9" s="61"/>
      <c r="AV9" s="32"/>
      <c r="AW9" s="32"/>
      <c r="AX9" s="42"/>
      <c r="AY9" s="42"/>
      <c r="AZ9" s="42"/>
      <c r="BA9" s="42"/>
      <c r="BB9" s="42"/>
      <c r="BC9" s="42"/>
      <c r="BD9" s="42"/>
      <c r="BE9" s="42"/>
      <c r="BF9" s="42"/>
      <c r="BG9" s="42"/>
      <c r="BH9" s="42"/>
      <c r="BI9" s="66"/>
      <c r="BJ9" s="66"/>
      <c r="BK9" s="66"/>
      <c r="BL9" s="62"/>
      <c r="BM9" s="62"/>
      <c r="BN9" s="62"/>
      <c r="BO9" s="62"/>
      <c r="BP9" s="62"/>
      <c r="BQ9" s="62"/>
      <c r="BR9" s="62"/>
    </row>
    <row r="10" spans="1:70" ht="20" customHeight="1" thickBot="1">
      <c r="C10" s="539" t="s">
        <v>10</v>
      </c>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1"/>
      <c r="AM10" s="32"/>
      <c r="AN10" s="61"/>
      <c r="AO10" s="61"/>
      <c r="AP10" s="61"/>
      <c r="AQ10" s="61"/>
      <c r="AR10" s="61"/>
      <c r="AS10" s="61"/>
      <c r="AV10" s="32"/>
      <c r="AW10" s="110"/>
      <c r="AX10" s="110"/>
      <c r="AY10" s="110"/>
      <c r="AZ10" s="110"/>
      <c r="BA10" s="42" t="s">
        <v>51</v>
      </c>
      <c r="BB10" s="42"/>
      <c r="BC10" s="42"/>
      <c r="BD10" s="42"/>
      <c r="BE10" s="42"/>
      <c r="BF10" s="42"/>
      <c r="BG10" s="42"/>
      <c r="BH10" s="42"/>
      <c r="BI10" s="62"/>
      <c r="BJ10" s="62"/>
      <c r="BK10" s="62"/>
      <c r="BL10" s="62"/>
      <c r="BM10" s="62"/>
      <c r="BN10" s="62"/>
      <c r="BO10" s="62"/>
      <c r="BP10" s="62"/>
      <c r="BQ10" s="62"/>
      <c r="BR10" s="62"/>
    </row>
    <row r="11" spans="1:70" ht="20" customHeight="1" thickBot="1">
      <c r="C11" s="554" t="s">
        <v>59</v>
      </c>
      <c r="D11" s="555"/>
      <c r="E11" s="555"/>
      <c r="F11" s="555"/>
      <c r="G11" s="555"/>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6"/>
      <c r="AM11" s="32"/>
      <c r="AN11" s="61"/>
      <c r="AO11" s="61"/>
      <c r="AP11" s="61"/>
      <c r="AQ11" s="61"/>
      <c r="AR11" s="61"/>
      <c r="BE11" s="33"/>
    </row>
    <row r="12" spans="1:70" ht="20" customHeight="1">
      <c r="C12" s="557" t="s">
        <v>13</v>
      </c>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9"/>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row>
    <row r="13" spans="1:70" ht="20" customHeight="1">
      <c r="C13" s="560" t="s">
        <v>279</v>
      </c>
      <c r="D13" s="561"/>
      <c r="E13" s="561"/>
      <c r="F13" s="561"/>
      <c r="G13" s="561"/>
      <c r="H13" s="561"/>
      <c r="I13" s="561"/>
      <c r="J13" s="561"/>
      <c r="K13" s="277"/>
      <c r="L13" s="562" t="s">
        <v>190</v>
      </c>
      <c r="M13" s="562"/>
      <c r="N13" s="562"/>
      <c r="O13" s="562"/>
      <c r="P13" s="562"/>
      <c r="Q13" s="562"/>
      <c r="R13" s="563"/>
      <c r="S13" s="560" t="s">
        <v>280</v>
      </c>
      <c r="T13" s="561"/>
      <c r="U13" s="561"/>
      <c r="V13" s="561"/>
      <c r="W13" s="561"/>
      <c r="X13" s="561"/>
      <c r="Y13" s="561"/>
      <c r="Z13" s="561"/>
      <c r="AA13" s="278">
        <f>K13+5</f>
        <v>5</v>
      </c>
      <c r="AB13" s="562" t="s">
        <v>190</v>
      </c>
      <c r="AC13" s="562"/>
      <c r="AD13" s="562"/>
      <c r="AE13" s="562"/>
      <c r="AF13" s="562"/>
      <c r="AG13" s="562"/>
      <c r="AH13" s="563"/>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row>
    <row r="14" spans="1:70" ht="20" customHeight="1">
      <c r="C14" s="546" t="s">
        <v>360</v>
      </c>
      <c r="D14" s="547"/>
      <c r="E14" s="547"/>
      <c r="F14" s="547"/>
      <c r="G14" s="547"/>
      <c r="H14" s="547"/>
      <c r="I14" s="547"/>
      <c r="J14" s="547"/>
      <c r="K14" s="547"/>
      <c r="L14" s="547"/>
      <c r="M14" s="547"/>
      <c r="N14" s="547"/>
      <c r="O14" s="547"/>
      <c r="P14" s="548" t="s">
        <v>45</v>
      </c>
      <c r="Q14" s="548"/>
      <c r="R14" s="549"/>
      <c r="S14" s="546" t="s">
        <v>360</v>
      </c>
      <c r="T14" s="547"/>
      <c r="U14" s="547"/>
      <c r="V14" s="547"/>
      <c r="W14" s="547"/>
      <c r="X14" s="547"/>
      <c r="Y14" s="547"/>
      <c r="Z14" s="547"/>
      <c r="AA14" s="547"/>
      <c r="AB14" s="547"/>
      <c r="AC14" s="547"/>
      <c r="AD14" s="547"/>
      <c r="AE14" s="547"/>
      <c r="AF14" s="548" t="s">
        <v>45</v>
      </c>
      <c r="AG14" s="548"/>
      <c r="AH14" s="549"/>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row>
    <row r="15" spans="1:70" ht="20" customHeight="1">
      <c r="C15" s="552" t="s">
        <v>57</v>
      </c>
      <c r="D15" s="553"/>
      <c r="E15" s="553"/>
      <c r="F15" s="553"/>
      <c r="G15" s="553"/>
      <c r="H15" s="553"/>
      <c r="I15" s="553"/>
      <c r="J15" s="553"/>
      <c r="K15" s="553"/>
      <c r="L15" s="553"/>
      <c r="M15" s="553"/>
      <c r="N15" s="553"/>
      <c r="O15" s="553"/>
      <c r="P15" s="550"/>
      <c r="Q15" s="550"/>
      <c r="R15" s="551"/>
      <c r="S15" s="552" t="s">
        <v>57</v>
      </c>
      <c r="T15" s="553"/>
      <c r="U15" s="553"/>
      <c r="V15" s="553"/>
      <c r="W15" s="553"/>
      <c r="X15" s="553"/>
      <c r="Y15" s="553"/>
      <c r="Z15" s="553"/>
      <c r="AA15" s="553"/>
      <c r="AB15" s="553"/>
      <c r="AC15" s="553"/>
      <c r="AD15" s="553"/>
      <c r="AE15" s="553"/>
      <c r="AF15" s="550"/>
      <c r="AG15" s="550"/>
      <c r="AH15" s="551"/>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row>
    <row r="16" spans="1:70" ht="20" customHeight="1" thickBot="1">
      <c r="C16" s="568" t="s">
        <v>27</v>
      </c>
      <c r="D16" s="569"/>
      <c r="E16" s="569"/>
      <c r="F16" s="569"/>
      <c r="G16" s="569"/>
      <c r="H16" s="569"/>
      <c r="I16" s="569"/>
      <c r="J16" s="569"/>
      <c r="K16" s="569"/>
      <c r="L16" s="569"/>
      <c r="M16" s="569"/>
      <c r="N16" s="569"/>
      <c r="O16" s="569"/>
      <c r="P16" s="569"/>
      <c r="Q16" s="569"/>
      <c r="R16" s="570"/>
      <c r="S16" s="568" t="s">
        <v>27</v>
      </c>
      <c r="T16" s="569"/>
      <c r="U16" s="569"/>
      <c r="V16" s="569"/>
      <c r="W16" s="569"/>
      <c r="X16" s="569"/>
      <c r="Y16" s="569"/>
      <c r="Z16" s="569"/>
      <c r="AA16" s="569"/>
      <c r="AB16" s="569"/>
      <c r="AC16" s="569"/>
      <c r="AD16" s="569"/>
      <c r="AE16" s="569"/>
      <c r="AF16" s="569"/>
      <c r="AG16" s="569"/>
      <c r="AH16" s="570"/>
      <c r="AM16" s="70"/>
      <c r="AN16" s="70"/>
      <c r="AO16" s="70"/>
      <c r="AP16" s="70"/>
      <c r="AQ16" s="70"/>
      <c r="AR16" s="70"/>
      <c r="AS16" s="70"/>
      <c r="AT16" s="70"/>
      <c r="AU16" s="70"/>
      <c r="AV16" s="70"/>
      <c r="AW16" s="70"/>
      <c r="AX16" s="70"/>
      <c r="AY16" s="70"/>
      <c r="AZ16" s="70"/>
      <c r="BA16" s="70"/>
      <c r="BB16" s="70"/>
      <c r="BC16" s="74"/>
      <c r="BD16" s="74"/>
      <c r="BE16" s="74"/>
      <c r="BF16" s="74"/>
      <c r="BG16" s="74"/>
      <c r="BH16" s="74"/>
      <c r="BI16" s="74"/>
      <c r="BJ16" s="74"/>
      <c r="BK16" s="74"/>
      <c r="BL16" s="74"/>
      <c r="BM16" s="74"/>
      <c r="BN16" s="74"/>
      <c r="BO16" s="74"/>
      <c r="BP16" s="74"/>
      <c r="BQ16" s="74"/>
      <c r="BR16" s="74"/>
    </row>
    <row r="17" spans="3:70" ht="20.149999999999999" customHeight="1">
      <c r="C17" s="571" t="s">
        <v>28</v>
      </c>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3"/>
      <c r="AC17" s="573"/>
      <c r="AD17" s="573"/>
      <c r="AE17" s="573"/>
      <c r="AF17" s="573"/>
      <c r="AG17" s="572"/>
      <c r="AH17" s="574"/>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69"/>
      <c r="BQ17" s="69"/>
      <c r="BR17" s="69"/>
    </row>
    <row r="18" spans="3:70" ht="20.149999999999999" customHeight="1">
      <c r="C18" s="582" t="s">
        <v>26</v>
      </c>
      <c r="D18" s="583"/>
      <c r="E18" s="583"/>
      <c r="F18" s="583"/>
      <c r="G18" s="583"/>
      <c r="H18" s="584"/>
      <c r="I18" s="474" t="s">
        <v>282</v>
      </c>
      <c r="J18" s="472"/>
      <c r="K18" s="472"/>
      <c r="L18" s="575"/>
      <c r="M18" s="474" t="s">
        <v>283</v>
      </c>
      <c r="N18" s="472"/>
      <c r="O18" s="472"/>
      <c r="P18" s="575"/>
      <c r="Q18" s="576" t="s">
        <v>29</v>
      </c>
      <c r="R18" s="577"/>
      <c r="S18" s="577"/>
      <c r="T18" s="577"/>
      <c r="U18" s="577"/>
      <c r="V18" s="578"/>
      <c r="W18" s="474" t="s">
        <v>282</v>
      </c>
      <c r="X18" s="472"/>
      <c r="Y18" s="472"/>
      <c r="Z18" s="575"/>
      <c r="AA18" s="474" t="s">
        <v>283</v>
      </c>
      <c r="AB18" s="472"/>
      <c r="AC18" s="472"/>
      <c r="AD18" s="575"/>
      <c r="AE18" s="597" t="s">
        <v>21</v>
      </c>
      <c r="AF18" s="597"/>
      <c r="AG18" s="81" t="s">
        <v>19</v>
      </c>
      <c r="AH18" s="82" t="s">
        <v>241</v>
      </c>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69"/>
      <c r="BQ18" s="69"/>
      <c r="BR18" s="69"/>
    </row>
    <row r="19" spans="3:70" ht="20.149999999999999" customHeight="1">
      <c r="C19" s="585"/>
      <c r="D19" s="586"/>
      <c r="E19" s="586"/>
      <c r="F19" s="586"/>
      <c r="G19" s="586"/>
      <c r="H19" s="587"/>
      <c r="I19" s="595">
        <f>ROUNDDOWN(所得現状!L16/10000,0)</f>
        <v>0</v>
      </c>
      <c r="J19" s="596"/>
      <c r="K19" s="596"/>
      <c r="L19" s="35" t="s">
        <v>20</v>
      </c>
      <c r="M19" s="595">
        <f>ROUNDDOWN(所得目標!L16/10000,0)</f>
        <v>0</v>
      </c>
      <c r="N19" s="596"/>
      <c r="O19" s="596"/>
      <c r="P19" s="35" t="s">
        <v>20</v>
      </c>
      <c r="Q19" s="579"/>
      <c r="R19" s="580"/>
      <c r="S19" s="580"/>
      <c r="T19" s="580"/>
      <c r="U19" s="580"/>
      <c r="V19" s="581"/>
      <c r="W19" s="595">
        <f>労働現状!Q27</f>
        <v>0</v>
      </c>
      <c r="X19" s="596"/>
      <c r="Y19" s="596"/>
      <c r="Z19" s="36" t="s">
        <v>58</v>
      </c>
      <c r="AA19" s="595">
        <f>労働目標!Q27</f>
        <v>0</v>
      </c>
      <c r="AB19" s="596"/>
      <c r="AC19" s="596"/>
      <c r="AD19" s="36" t="s">
        <v>58</v>
      </c>
      <c r="AE19" s="597"/>
      <c r="AF19" s="597"/>
      <c r="AG19" s="273">
        <f>労働現状!Q30</f>
        <v>0</v>
      </c>
      <c r="AH19" s="274">
        <f>労働目標!Q30</f>
        <v>0</v>
      </c>
      <c r="AM19" s="108"/>
      <c r="AN19" s="108"/>
      <c r="AO19" s="108"/>
      <c r="AP19" s="108"/>
      <c r="AQ19" s="108"/>
      <c r="AR19" s="108"/>
      <c r="AS19" s="108"/>
      <c r="AT19" s="108"/>
      <c r="AU19" s="108"/>
      <c r="AV19" s="108"/>
      <c r="AW19" s="108"/>
      <c r="AX19" s="108"/>
      <c r="AY19" s="108"/>
      <c r="AZ19" s="108"/>
      <c r="BA19" s="108"/>
      <c r="BB19" s="108"/>
      <c r="BC19" s="75"/>
      <c r="BD19" s="75"/>
      <c r="BE19" s="75"/>
      <c r="BF19" s="75"/>
      <c r="BG19" s="75"/>
      <c r="BH19" s="75"/>
      <c r="BI19" s="75"/>
      <c r="BJ19" s="75"/>
      <c r="BK19" s="75"/>
      <c r="BL19" s="75"/>
      <c r="BM19" s="75"/>
      <c r="BN19" s="75"/>
      <c r="BO19" s="75"/>
      <c r="BP19" s="75"/>
      <c r="BQ19" s="75"/>
      <c r="BR19" s="75"/>
    </row>
    <row r="20" spans="3:70" s="86" customFormat="1" ht="20" customHeight="1" thickBot="1">
      <c r="C20" s="94"/>
      <c r="D20" s="588" t="s">
        <v>238</v>
      </c>
      <c r="E20" s="589"/>
      <c r="F20" s="589"/>
      <c r="G20" s="589"/>
      <c r="H20" s="590"/>
      <c r="I20" s="591" t="e">
        <f>ROUNDDOWN(所得現状!L18/10000,0)</f>
        <v>#DIV/0!</v>
      </c>
      <c r="J20" s="592"/>
      <c r="K20" s="592"/>
      <c r="L20" s="58" t="s">
        <v>20</v>
      </c>
      <c r="M20" s="593" t="e">
        <f>ROUNDDOWN(所得目標!L18/10000,0)</f>
        <v>#DIV/0!</v>
      </c>
      <c r="N20" s="594"/>
      <c r="O20" s="594"/>
      <c r="P20" s="330" t="s">
        <v>20</v>
      </c>
      <c r="Q20" s="95"/>
      <c r="R20" s="588" t="s">
        <v>239</v>
      </c>
      <c r="S20" s="589"/>
      <c r="T20" s="589"/>
      <c r="U20" s="589"/>
      <c r="V20" s="590"/>
      <c r="W20" s="591" t="e">
        <f>労働現状!Q32</f>
        <v>#DIV/0!</v>
      </c>
      <c r="X20" s="592"/>
      <c r="Y20" s="592"/>
      <c r="Z20" s="96" t="s">
        <v>58</v>
      </c>
      <c r="AA20" s="591" t="e">
        <f>労働目標!Q32</f>
        <v>#DIV/0!</v>
      </c>
      <c r="AB20" s="592"/>
      <c r="AC20" s="592"/>
      <c r="AD20" s="96" t="s">
        <v>58</v>
      </c>
      <c r="AE20" s="598"/>
      <c r="AF20" s="598"/>
      <c r="AG20" s="331" t="s">
        <v>242</v>
      </c>
      <c r="AH20" s="332" t="s">
        <v>242</v>
      </c>
    </row>
    <row r="21" spans="3:70" ht="20" customHeight="1" thickBot="1">
      <c r="C21" s="599" t="s">
        <v>60</v>
      </c>
      <c r="D21" s="600"/>
      <c r="E21" s="600"/>
      <c r="F21" s="600"/>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1"/>
      <c r="AM21" s="61"/>
      <c r="AN21" s="61"/>
      <c r="AO21" s="61"/>
      <c r="AP21" s="61"/>
      <c r="AQ21" s="61"/>
      <c r="AR21" s="61"/>
      <c r="AS21" s="108"/>
      <c r="AT21" s="108"/>
      <c r="AU21" s="108"/>
      <c r="AV21" s="108"/>
      <c r="AW21" s="108"/>
      <c r="AX21" s="108"/>
      <c r="AY21" s="108"/>
      <c r="AZ21" s="108"/>
      <c r="BA21" s="42"/>
      <c r="BB21" s="42"/>
      <c r="BC21" s="42"/>
      <c r="BD21" s="42"/>
      <c r="BE21" s="42"/>
      <c r="BF21" s="42"/>
      <c r="BG21" s="111"/>
      <c r="BH21" s="111"/>
      <c r="BI21" s="111"/>
      <c r="BJ21" s="111"/>
      <c r="BK21" s="77"/>
      <c r="BL21" s="77"/>
      <c r="BM21" s="77"/>
      <c r="BN21" s="77"/>
      <c r="BO21" s="64"/>
      <c r="BP21" s="64"/>
      <c r="BQ21" s="65"/>
      <c r="BR21" s="65"/>
    </row>
    <row r="22" spans="3:70" ht="20" customHeight="1">
      <c r="C22" s="498" t="s">
        <v>14</v>
      </c>
      <c r="D22" s="499"/>
      <c r="E22" s="499"/>
      <c r="F22" s="499"/>
      <c r="G22" s="499"/>
      <c r="H22" s="499"/>
      <c r="I22" s="499"/>
      <c r="J22" s="499"/>
      <c r="K22" s="499"/>
      <c r="L22" s="499"/>
      <c r="M22" s="499"/>
      <c r="N22" s="499"/>
      <c r="O22" s="499"/>
      <c r="P22" s="499"/>
      <c r="Q22" s="499"/>
      <c r="R22" s="499"/>
      <c r="S22" s="499"/>
      <c r="T22" s="499"/>
      <c r="U22" s="499"/>
      <c r="V22" s="499"/>
      <c r="W22" s="499"/>
      <c r="X22" s="500"/>
      <c r="Y22" s="493" t="s">
        <v>25</v>
      </c>
      <c r="Z22" s="494"/>
      <c r="AA22" s="494"/>
      <c r="AB22" s="494"/>
      <c r="AC22" s="494"/>
      <c r="AD22" s="494"/>
      <c r="AE22" s="494"/>
      <c r="AF22" s="494"/>
      <c r="AG22" s="494"/>
      <c r="AH22" s="495"/>
      <c r="AM22" s="61"/>
      <c r="AN22" s="61"/>
      <c r="AO22" s="61"/>
      <c r="AP22" s="61"/>
      <c r="AQ22" s="61"/>
      <c r="AR22" s="61"/>
      <c r="AS22" s="108"/>
      <c r="AT22" s="108"/>
      <c r="AU22" s="108"/>
      <c r="AV22" s="108"/>
      <c r="AW22" s="108"/>
      <c r="AX22" s="108"/>
      <c r="AY22" s="108"/>
      <c r="AZ22" s="108"/>
      <c r="BA22" s="73"/>
      <c r="BB22" s="73"/>
      <c r="BC22" s="73"/>
      <c r="BD22" s="73"/>
      <c r="BE22" s="73"/>
      <c r="BF22" s="73"/>
      <c r="BG22" s="111"/>
      <c r="BH22" s="111"/>
      <c r="BI22" s="111"/>
      <c r="BJ22" s="111"/>
      <c r="BK22" s="78"/>
      <c r="BL22" s="78"/>
      <c r="BM22" s="78"/>
      <c r="BN22" s="78"/>
      <c r="BO22" s="64"/>
      <c r="BP22" s="64"/>
      <c r="BQ22" s="65"/>
      <c r="BR22" s="65"/>
    </row>
    <row r="23" spans="3:70" ht="20" customHeight="1">
      <c r="C23" s="602" t="s">
        <v>23</v>
      </c>
      <c r="D23" s="603"/>
      <c r="E23" s="604"/>
      <c r="F23" s="609" t="s">
        <v>282</v>
      </c>
      <c r="G23" s="472"/>
      <c r="H23" s="472"/>
      <c r="I23" s="575"/>
      <c r="J23" s="474" t="s">
        <v>283</v>
      </c>
      <c r="K23" s="472"/>
      <c r="L23" s="472"/>
      <c r="M23" s="473"/>
      <c r="N23" s="602" t="s">
        <v>24</v>
      </c>
      <c r="O23" s="603"/>
      <c r="P23" s="604"/>
      <c r="Q23" s="612" t="s">
        <v>282</v>
      </c>
      <c r="R23" s="476"/>
      <c r="S23" s="476"/>
      <c r="T23" s="613"/>
      <c r="U23" s="475" t="s">
        <v>283</v>
      </c>
      <c r="V23" s="476"/>
      <c r="W23" s="476"/>
      <c r="X23" s="477"/>
      <c r="Y23" s="496"/>
      <c r="Z23" s="490"/>
      <c r="AA23" s="490"/>
      <c r="AB23" s="490"/>
      <c r="AC23" s="490"/>
      <c r="AD23" s="490"/>
      <c r="AE23" s="490"/>
      <c r="AF23" s="490"/>
      <c r="AG23" s="490"/>
      <c r="AH23" s="497"/>
      <c r="AN23" s="109"/>
      <c r="AO23" s="109"/>
      <c r="AP23" s="109"/>
      <c r="AQ23" s="109"/>
      <c r="AR23" s="109"/>
      <c r="AS23" s="108"/>
      <c r="AT23" s="108"/>
      <c r="AU23" s="108"/>
      <c r="AV23" s="108"/>
      <c r="AW23" s="108"/>
      <c r="AX23" s="108"/>
      <c r="AY23" s="108"/>
      <c r="AZ23" s="108"/>
      <c r="BB23" s="109"/>
      <c r="BC23" s="109"/>
      <c r="BD23" s="109"/>
      <c r="BE23" s="109"/>
      <c r="BF23" s="109"/>
      <c r="BG23" s="111"/>
      <c r="BH23" s="111"/>
      <c r="BI23" s="111"/>
      <c r="BJ23" s="111"/>
      <c r="BK23" s="78"/>
      <c r="BL23" s="78"/>
      <c r="BM23" s="78"/>
      <c r="BN23" s="78"/>
      <c r="BO23" s="64"/>
      <c r="BP23" s="64"/>
      <c r="BQ23" s="65"/>
      <c r="BR23" s="65"/>
    </row>
    <row r="24" spans="3:70" ht="20" customHeight="1">
      <c r="C24" s="605"/>
      <c r="D24" s="606"/>
      <c r="E24" s="606"/>
      <c r="F24" s="617" t="s">
        <v>331</v>
      </c>
      <c r="G24" s="618"/>
      <c r="H24" s="617" t="s">
        <v>194</v>
      </c>
      <c r="I24" s="618"/>
      <c r="J24" s="617" t="s">
        <v>331</v>
      </c>
      <c r="K24" s="618"/>
      <c r="L24" s="617" t="s">
        <v>194</v>
      </c>
      <c r="M24" s="618"/>
      <c r="N24" s="605"/>
      <c r="O24" s="606"/>
      <c r="P24" s="610"/>
      <c r="Q24" s="621" t="s">
        <v>44</v>
      </c>
      <c r="R24" s="622"/>
      <c r="S24" s="617" t="s">
        <v>194</v>
      </c>
      <c r="T24" s="618"/>
      <c r="U24" s="621" t="s">
        <v>44</v>
      </c>
      <c r="V24" s="622"/>
      <c r="W24" s="617" t="s">
        <v>194</v>
      </c>
      <c r="X24" s="618"/>
      <c r="Y24" s="614" t="s">
        <v>22</v>
      </c>
      <c r="Z24" s="615"/>
      <c r="AA24" s="615"/>
      <c r="AB24" s="616"/>
      <c r="AC24" s="478" t="s">
        <v>284</v>
      </c>
      <c r="AD24" s="479"/>
      <c r="AE24" s="479"/>
      <c r="AF24" s="478" t="s">
        <v>285</v>
      </c>
      <c r="AG24" s="479"/>
      <c r="AH24" s="4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row>
    <row r="25" spans="3:70" ht="20" customHeight="1">
      <c r="C25" s="607"/>
      <c r="D25" s="608"/>
      <c r="E25" s="608"/>
      <c r="F25" s="619"/>
      <c r="G25" s="620"/>
      <c r="H25" s="619"/>
      <c r="I25" s="620"/>
      <c r="J25" s="619"/>
      <c r="K25" s="620"/>
      <c r="L25" s="619"/>
      <c r="M25" s="620"/>
      <c r="N25" s="607"/>
      <c r="O25" s="608"/>
      <c r="P25" s="611"/>
      <c r="Q25" s="623"/>
      <c r="R25" s="608"/>
      <c r="S25" s="619"/>
      <c r="T25" s="620"/>
      <c r="U25" s="623"/>
      <c r="V25" s="608"/>
      <c r="W25" s="619"/>
      <c r="X25" s="620"/>
      <c r="Y25" s="446"/>
      <c r="Z25" s="447"/>
      <c r="AA25" s="447"/>
      <c r="AB25" s="506"/>
      <c r="AC25" s="491"/>
      <c r="AD25" s="492"/>
      <c r="AE25" s="34" t="s">
        <v>20</v>
      </c>
      <c r="AF25" s="491"/>
      <c r="AG25" s="492"/>
      <c r="AH25" s="182" t="s">
        <v>20</v>
      </c>
      <c r="AM25" s="70"/>
      <c r="AN25" s="70"/>
      <c r="AO25" s="70"/>
      <c r="AP25" s="70"/>
      <c r="AQ25" s="70"/>
      <c r="AR25" s="70"/>
      <c r="AS25" s="70"/>
      <c r="AT25" s="70"/>
      <c r="AU25" s="70"/>
      <c r="AV25" s="70"/>
      <c r="AW25" s="70"/>
      <c r="AX25" s="70"/>
      <c r="AY25" s="70"/>
      <c r="AZ25" s="70"/>
      <c r="BA25" s="70"/>
      <c r="BB25" s="70"/>
      <c r="BC25" s="70"/>
      <c r="BD25" s="70"/>
      <c r="BE25" s="70"/>
      <c r="BF25" s="70"/>
      <c r="BG25" s="70"/>
      <c r="BH25" s="70"/>
      <c r="BI25" s="72"/>
      <c r="BJ25" s="72"/>
      <c r="BK25" s="72"/>
      <c r="BL25" s="72"/>
      <c r="BM25" s="72"/>
      <c r="BN25" s="72"/>
      <c r="BO25" s="72"/>
      <c r="BP25" s="72"/>
      <c r="BQ25" s="72"/>
      <c r="BR25" s="72"/>
    </row>
    <row r="26" spans="3:70" ht="20" customHeight="1">
      <c r="C26" s="469">
        <f>所得現状!C6</f>
        <v>0</v>
      </c>
      <c r="D26" s="470"/>
      <c r="E26" s="471"/>
      <c r="F26" s="501">
        <f>IF(所得現状!D6="○","右欄(2)参照",所得現状!E6)</f>
        <v>0</v>
      </c>
      <c r="G26" s="502"/>
      <c r="H26" s="501">
        <f>IF(所得現状!D6="○","右欄(2)参照",所得現状!I6)</f>
        <v>0</v>
      </c>
      <c r="I26" s="502"/>
      <c r="J26" s="501">
        <f>IF(所得目標!D6="○","右欄(2)参照",所得目標!E6)</f>
        <v>0</v>
      </c>
      <c r="K26" s="502"/>
      <c r="L26" s="501">
        <f>IF(所得目標!D6="○","右欄(2)参照",所得目標!I6)</f>
        <v>0</v>
      </c>
      <c r="M26" s="502"/>
      <c r="N26" s="503"/>
      <c r="O26" s="504"/>
      <c r="P26" s="505"/>
      <c r="Q26" s="626"/>
      <c r="R26" s="627"/>
      <c r="S26" s="626"/>
      <c r="T26" s="627"/>
      <c r="U26" s="626"/>
      <c r="V26" s="627"/>
      <c r="W26" s="626"/>
      <c r="X26" s="627"/>
      <c r="Y26" s="446"/>
      <c r="Z26" s="447"/>
      <c r="AA26" s="447"/>
      <c r="AB26" s="506"/>
      <c r="AC26" s="491"/>
      <c r="AD26" s="492"/>
      <c r="AE26" s="34" t="s">
        <v>20</v>
      </c>
      <c r="AF26" s="491"/>
      <c r="AG26" s="492"/>
      <c r="AH26" s="182" t="s">
        <v>20</v>
      </c>
      <c r="AM26" s="71"/>
      <c r="AN26" s="71"/>
      <c r="AO26" s="71"/>
      <c r="AP26" s="71"/>
      <c r="AQ26" s="71"/>
      <c r="AR26" s="71"/>
      <c r="AS26" s="71"/>
      <c r="AT26" s="71"/>
      <c r="AU26" s="71"/>
      <c r="AV26" s="71"/>
      <c r="AW26" s="71"/>
      <c r="AX26" s="71"/>
      <c r="AY26" s="71"/>
      <c r="AZ26" s="71"/>
      <c r="BA26" s="71"/>
      <c r="BB26" s="71"/>
      <c r="BC26" s="71"/>
      <c r="BD26" s="71"/>
      <c r="BE26" s="71"/>
      <c r="BF26" s="71"/>
      <c r="BG26" s="71"/>
      <c r="BH26" s="71"/>
      <c r="BI26" s="72"/>
      <c r="BJ26" s="72"/>
      <c r="BK26" s="72"/>
      <c r="BL26" s="72"/>
      <c r="BM26" s="72"/>
      <c r="BN26" s="72"/>
      <c r="BO26" s="72"/>
      <c r="BP26" s="72"/>
      <c r="BQ26" s="72"/>
      <c r="BR26" s="72"/>
    </row>
    <row r="27" spans="3:70" ht="20" customHeight="1">
      <c r="C27" s="469">
        <f>所得現状!C7</f>
        <v>0</v>
      </c>
      <c r="D27" s="470"/>
      <c r="E27" s="471"/>
      <c r="F27" s="501">
        <f>IF(所得現状!D7="○","右欄(2)参照",所得現状!E7)</f>
        <v>0</v>
      </c>
      <c r="G27" s="502"/>
      <c r="H27" s="501">
        <f>IF(所得現状!D7="○","右欄(2)参照",所得現状!I7)</f>
        <v>0</v>
      </c>
      <c r="I27" s="502"/>
      <c r="J27" s="501">
        <f>IF(所得目標!D7="○","右欄(2)参照",所得目標!E7)</f>
        <v>0</v>
      </c>
      <c r="K27" s="502"/>
      <c r="L27" s="501">
        <f>IF(所得目標!D7="○","右欄(2)参照",所得目標!I7)</f>
        <v>0</v>
      </c>
      <c r="M27" s="502"/>
      <c r="N27" s="503"/>
      <c r="O27" s="504"/>
      <c r="P27" s="505"/>
      <c r="Q27" s="626"/>
      <c r="R27" s="627"/>
      <c r="S27" s="626"/>
      <c r="T27" s="627"/>
      <c r="U27" s="626"/>
      <c r="V27" s="627"/>
      <c r="W27" s="626"/>
      <c r="X27" s="627"/>
      <c r="Y27" s="446"/>
      <c r="Z27" s="447"/>
      <c r="AA27" s="447"/>
      <c r="AB27" s="506"/>
      <c r="AC27" s="491"/>
      <c r="AD27" s="492"/>
      <c r="AE27" s="34" t="s">
        <v>20</v>
      </c>
      <c r="AF27" s="491"/>
      <c r="AG27" s="492"/>
      <c r="AH27" s="182" t="s">
        <v>20</v>
      </c>
      <c r="AM27" s="71"/>
      <c r="AN27" s="71"/>
      <c r="AO27" s="71"/>
      <c r="AP27" s="71"/>
      <c r="AQ27" s="71"/>
      <c r="AR27" s="71"/>
      <c r="AS27" s="71"/>
      <c r="AT27" s="71"/>
      <c r="AU27" s="71"/>
      <c r="AV27" s="71"/>
      <c r="AW27" s="71"/>
      <c r="AX27" s="71"/>
      <c r="AY27" s="71"/>
      <c r="AZ27" s="71"/>
      <c r="BA27" s="71"/>
      <c r="BB27" s="71"/>
      <c r="BC27" s="71"/>
      <c r="BD27" s="71"/>
      <c r="BE27" s="71"/>
      <c r="BF27" s="71"/>
      <c r="BG27" s="71"/>
      <c r="BH27" s="71"/>
      <c r="BI27" s="72"/>
      <c r="BJ27" s="72"/>
      <c r="BK27" s="72"/>
      <c r="BL27" s="72"/>
      <c r="BM27" s="72"/>
      <c r="BN27" s="72"/>
      <c r="BO27" s="72"/>
      <c r="BP27" s="79"/>
      <c r="BQ27" s="79"/>
      <c r="BR27" s="79"/>
    </row>
    <row r="28" spans="3:70" s="59" customFormat="1" ht="20" customHeight="1">
      <c r="C28" s="469">
        <f>所得現状!C8</f>
        <v>0</v>
      </c>
      <c r="D28" s="470"/>
      <c r="E28" s="471"/>
      <c r="F28" s="501">
        <f>IF(所得現状!D8="○","右欄(2)参照",所得現状!E8)</f>
        <v>0</v>
      </c>
      <c r="G28" s="502"/>
      <c r="H28" s="501">
        <f>IF(所得現状!D8="○","右欄(2)参照",所得現状!I8)</f>
        <v>0</v>
      </c>
      <c r="I28" s="502"/>
      <c r="J28" s="501">
        <f>IF(所得目標!D8="○","右欄(2)参照",所得目標!E8)</f>
        <v>0</v>
      </c>
      <c r="K28" s="502"/>
      <c r="L28" s="501">
        <f>IF(所得目標!D8="○","右欄(2)参照",所得目標!I8)</f>
        <v>0</v>
      </c>
      <c r="M28" s="502"/>
      <c r="N28" s="503"/>
      <c r="O28" s="504"/>
      <c r="P28" s="505"/>
      <c r="Q28" s="183"/>
      <c r="R28" s="184"/>
      <c r="S28" s="183"/>
      <c r="T28" s="184"/>
      <c r="U28" s="183"/>
      <c r="V28" s="184"/>
      <c r="W28" s="183"/>
      <c r="X28" s="184"/>
      <c r="Y28" s="446"/>
      <c r="Z28" s="447"/>
      <c r="AA28" s="447"/>
      <c r="AB28" s="506"/>
      <c r="AC28" s="491"/>
      <c r="AD28" s="492"/>
      <c r="AE28" s="34" t="s">
        <v>20</v>
      </c>
      <c r="AF28" s="491"/>
      <c r="AG28" s="492"/>
      <c r="AH28" s="182" t="s">
        <v>20</v>
      </c>
      <c r="AK28" s="76"/>
      <c r="AL28" s="76"/>
      <c r="AM28" s="71"/>
      <c r="AN28" s="71"/>
      <c r="AO28" s="71"/>
      <c r="AP28" s="71"/>
      <c r="AQ28" s="71"/>
      <c r="AR28" s="71"/>
      <c r="AS28" s="71"/>
      <c r="AT28" s="71"/>
      <c r="AU28" s="71"/>
      <c r="AV28" s="71"/>
      <c r="AW28" s="71"/>
      <c r="AX28" s="71"/>
      <c r="AY28" s="71"/>
      <c r="AZ28" s="71"/>
      <c r="BA28" s="71"/>
      <c r="BB28" s="71"/>
      <c r="BC28" s="71"/>
      <c r="BD28" s="71"/>
      <c r="BE28" s="71"/>
      <c r="BF28" s="71"/>
      <c r="BG28" s="71"/>
      <c r="BH28" s="71"/>
      <c r="BI28" s="72"/>
      <c r="BJ28" s="72"/>
      <c r="BK28" s="72"/>
      <c r="BL28" s="72"/>
      <c r="BM28" s="72"/>
      <c r="BN28" s="72"/>
      <c r="BO28" s="72"/>
      <c r="BP28" s="79"/>
      <c r="BQ28" s="79"/>
      <c r="BR28" s="79"/>
    </row>
    <row r="29" spans="3:70" s="59" customFormat="1" ht="20" customHeight="1">
      <c r="C29" s="469">
        <f>所得現状!C9</f>
        <v>0</v>
      </c>
      <c r="D29" s="470"/>
      <c r="E29" s="471"/>
      <c r="F29" s="501">
        <f>IF(所得現状!D9="○","右欄(2)参照",所得現状!E9)</f>
        <v>0</v>
      </c>
      <c r="G29" s="502"/>
      <c r="H29" s="501">
        <f>IF(所得現状!D9="○","右欄(2)参照",所得現状!I9)</f>
        <v>0</v>
      </c>
      <c r="I29" s="502"/>
      <c r="J29" s="501">
        <f>IF(所得目標!D9="○","右欄(2)参照",所得目標!E9)</f>
        <v>0</v>
      </c>
      <c r="K29" s="502"/>
      <c r="L29" s="501">
        <f>IF(所得目標!D9="○","右欄(2)参照",所得目標!I9)</f>
        <v>0</v>
      </c>
      <c r="M29" s="502"/>
      <c r="N29" s="503"/>
      <c r="O29" s="504"/>
      <c r="P29" s="505"/>
      <c r="Q29" s="183"/>
      <c r="R29" s="184"/>
      <c r="S29" s="183"/>
      <c r="T29" s="184"/>
      <c r="U29" s="183"/>
      <c r="V29" s="184"/>
      <c r="W29" s="183"/>
      <c r="X29" s="184"/>
      <c r="Y29" s="446"/>
      <c r="Z29" s="447"/>
      <c r="AA29" s="447"/>
      <c r="AB29" s="506"/>
      <c r="AC29" s="491"/>
      <c r="AD29" s="492"/>
      <c r="AE29" s="34" t="s">
        <v>20</v>
      </c>
      <c r="AF29" s="491"/>
      <c r="AG29" s="492"/>
      <c r="AH29" s="182" t="s">
        <v>20</v>
      </c>
      <c r="AK29" s="76"/>
      <c r="AL29" s="76"/>
      <c r="AM29" s="71"/>
      <c r="AN29" s="71"/>
      <c r="AO29" s="71"/>
      <c r="AP29" s="71"/>
      <c r="AQ29" s="71"/>
      <c r="AR29" s="71"/>
      <c r="AS29" s="71"/>
      <c r="AT29" s="71"/>
      <c r="AU29" s="71"/>
      <c r="AV29" s="71"/>
      <c r="AW29" s="71"/>
      <c r="AX29" s="71"/>
      <c r="AY29" s="71"/>
      <c r="AZ29" s="71"/>
      <c r="BA29" s="71"/>
      <c r="BB29" s="71"/>
      <c r="BC29" s="71"/>
      <c r="BD29" s="71"/>
      <c r="BE29" s="71"/>
      <c r="BF29" s="71"/>
      <c r="BG29" s="71"/>
      <c r="BH29" s="71"/>
      <c r="BI29" s="72"/>
      <c r="BJ29" s="72"/>
      <c r="BK29" s="72"/>
      <c r="BL29" s="72"/>
      <c r="BM29" s="72"/>
      <c r="BN29" s="72"/>
      <c r="BO29" s="72"/>
      <c r="BP29" s="79"/>
      <c r="BQ29" s="79"/>
      <c r="BR29" s="79"/>
    </row>
    <row r="30" spans="3:70" s="59" customFormat="1" ht="20" customHeight="1">
      <c r="C30" s="469">
        <f>所得現状!C10</f>
        <v>0</v>
      </c>
      <c r="D30" s="470"/>
      <c r="E30" s="471"/>
      <c r="F30" s="501">
        <f>IF(所得現状!D10="○","右欄(2)参照",所得現状!E10)</f>
        <v>0</v>
      </c>
      <c r="G30" s="502"/>
      <c r="H30" s="501">
        <f>IF(所得現状!D10="○","右欄(2)参照",所得現状!I10)</f>
        <v>0</v>
      </c>
      <c r="I30" s="502"/>
      <c r="J30" s="501">
        <f>IF(所得目標!D10="○","右欄(2)参照",所得目標!E10)</f>
        <v>0</v>
      </c>
      <c r="K30" s="502"/>
      <c r="L30" s="501">
        <f>IF(所得目標!D10="○","右欄(2)参照",所得目標!I10)</f>
        <v>0</v>
      </c>
      <c r="M30" s="502"/>
      <c r="N30" s="503"/>
      <c r="O30" s="504"/>
      <c r="P30" s="505"/>
      <c r="Q30" s="183"/>
      <c r="R30" s="184"/>
      <c r="S30" s="183"/>
      <c r="T30" s="184"/>
      <c r="U30" s="183"/>
      <c r="V30" s="184"/>
      <c r="W30" s="183"/>
      <c r="X30" s="184"/>
      <c r="Y30" s="446"/>
      <c r="Z30" s="447"/>
      <c r="AA30" s="447"/>
      <c r="AB30" s="506"/>
      <c r="AC30" s="491"/>
      <c r="AD30" s="492"/>
      <c r="AE30" s="34" t="s">
        <v>20</v>
      </c>
      <c r="AF30" s="491"/>
      <c r="AG30" s="492"/>
      <c r="AH30" s="182" t="s">
        <v>20</v>
      </c>
      <c r="AK30" s="76"/>
      <c r="AL30" s="76"/>
      <c r="AM30" s="71"/>
      <c r="AN30" s="71"/>
      <c r="AO30" s="71"/>
      <c r="AP30" s="71"/>
      <c r="AQ30" s="71"/>
      <c r="AR30" s="71"/>
      <c r="AS30" s="71"/>
      <c r="AT30" s="71"/>
      <c r="AU30" s="71"/>
      <c r="AV30" s="71"/>
      <c r="AW30" s="71"/>
      <c r="AX30" s="71"/>
      <c r="AY30" s="71"/>
      <c r="AZ30" s="71"/>
      <c r="BA30" s="71"/>
      <c r="BB30" s="71"/>
      <c r="BC30" s="71"/>
      <c r="BD30" s="71"/>
      <c r="BE30" s="71"/>
      <c r="BF30" s="71"/>
      <c r="BG30" s="71"/>
      <c r="BH30" s="71"/>
      <c r="BI30" s="72"/>
      <c r="BJ30" s="72"/>
      <c r="BK30" s="72"/>
      <c r="BL30" s="72"/>
      <c r="BM30" s="72"/>
      <c r="BN30" s="72"/>
      <c r="BO30" s="72"/>
      <c r="BP30" s="79"/>
      <c r="BQ30" s="79"/>
      <c r="BR30" s="79"/>
    </row>
    <row r="31" spans="3:70" s="76" customFormat="1" ht="20" customHeight="1">
      <c r="C31" s="469">
        <f>所得現状!C11</f>
        <v>0</v>
      </c>
      <c r="D31" s="470"/>
      <c r="E31" s="471"/>
      <c r="F31" s="501">
        <f>IF(所得現状!D11="○","右欄(2)参照",所得現状!E11)</f>
        <v>0</v>
      </c>
      <c r="G31" s="502"/>
      <c r="H31" s="501">
        <f>IF(所得現状!D11="○","右欄(2)参照",所得現状!I11)</f>
        <v>0</v>
      </c>
      <c r="I31" s="502"/>
      <c r="J31" s="501">
        <f>IF(所得目標!D11="○","右欄(2)参照",所得目標!E11)</f>
        <v>0</v>
      </c>
      <c r="K31" s="502"/>
      <c r="L31" s="501">
        <f>IF(所得目標!D11="○","右欄(2)参照",所得目標!I11)</f>
        <v>0</v>
      </c>
      <c r="M31" s="502"/>
      <c r="N31" s="503"/>
      <c r="O31" s="504"/>
      <c r="P31" s="505"/>
      <c r="Q31" s="183"/>
      <c r="R31" s="184"/>
      <c r="S31" s="183"/>
      <c r="T31" s="184"/>
      <c r="U31" s="183"/>
      <c r="V31" s="184"/>
      <c r="W31" s="183"/>
      <c r="X31" s="184"/>
      <c r="Y31" s="446"/>
      <c r="Z31" s="447"/>
      <c r="AA31" s="447"/>
      <c r="AB31" s="506"/>
      <c r="AC31" s="491"/>
      <c r="AD31" s="492"/>
      <c r="AE31" s="34" t="s">
        <v>20</v>
      </c>
      <c r="AF31" s="491"/>
      <c r="AG31" s="492"/>
      <c r="AH31" s="182" t="s">
        <v>20</v>
      </c>
      <c r="AM31" s="71"/>
      <c r="AN31" s="71"/>
      <c r="AO31" s="71"/>
      <c r="AP31" s="71"/>
      <c r="AQ31" s="71"/>
      <c r="AR31" s="71"/>
      <c r="AS31" s="71"/>
      <c r="AT31" s="71"/>
      <c r="AU31" s="71"/>
      <c r="AV31" s="71"/>
      <c r="AW31" s="71"/>
      <c r="AX31" s="71"/>
      <c r="AY31" s="71"/>
      <c r="AZ31" s="71"/>
      <c r="BA31" s="71"/>
      <c r="BB31" s="71"/>
      <c r="BC31" s="71"/>
      <c r="BD31" s="71"/>
      <c r="BE31" s="71"/>
      <c r="BF31" s="71"/>
      <c r="BG31" s="71"/>
      <c r="BH31" s="71"/>
      <c r="BI31" s="72"/>
      <c r="BJ31" s="72"/>
      <c r="BK31" s="72"/>
      <c r="BL31" s="72"/>
      <c r="BM31" s="72"/>
      <c r="BN31" s="72"/>
      <c r="BO31" s="72"/>
      <c r="BP31" s="79"/>
      <c r="BQ31" s="79"/>
      <c r="BR31" s="79"/>
    </row>
    <row r="32" spans="3:70" s="76" customFormat="1" ht="20" customHeight="1">
      <c r="C32" s="469">
        <f>所得現状!C12</f>
        <v>0</v>
      </c>
      <c r="D32" s="470"/>
      <c r="E32" s="471"/>
      <c r="F32" s="501">
        <f>IF(所得現状!D12="○","右欄(2)参照",所得現状!E12)</f>
        <v>0</v>
      </c>
      <c r="G32" s="502"/>
      <c r="H32" s="501">
        <f>IF(所得現状!D12="○","右欄(2)参照",所得現状!I12)</f>
        <v>0</v>
      </c>
      <c r="I32" s="502"/>
      <c r="J32" s="501">
        <f>IF(所得目標!D12="○","右欄(2)参照",所得目標!E12)</f>
        <v>0</v>
      </c>
      <c r="K32" s="502"/>
      <c r="L32" s="501">
        <f>IF(所得目標!D12="○","右欄(2)参照",所得目標!I12)</f>
        <v>0</v>
      </c>
      <c r="M32" s="502"/>
      <c r="N32" s="503"/>
      <c r="O32" s="504"/>
      <c r="P32" s="505"/>
      <c r="Q32" s="183"/>
      <c r="R32" s="184"/>
      <c r="S32" s="183"/>
      <c r="T32" s="184"/>
      <c r="U32" s="183"/>
      <c r="V32" s="184"/>
      <c r="W32" s="183"/>
      <c r="X32" s="184"/>
      <c r="Y32" s="446"/>
      <c r="Z32" s="447"/>
      <c r="AA32" s="447"/>
      <c r="AB32" s="506"/>
      <c r="AC32" s="491"/>
      <c r="AD32" s="492"/>
      <c r="AE32" s="34" t="s">
        <v>20</v>
      </c>
      <c r="AF32" s="491"/>
      <c r="AG32" s="492"/>
      <c r="AH32" s="182" t="s">
        <v>20</v>
      </c>
      <c r="AM32" s="71"/>
      <c r="AN32" s="71"/>
      <c r="AO32" s="71"/>
      <c r="AP32" s="71"/>
      <c r="AQ32" s="71"/>
      <c r="AR32" s="71"/>
      <c r="AS32" s="71"/>
      <c r="AT32" s="71"/>
      <c r="AU32" s="71"/>
      <c r="AV32" s="71"/>
      <c r="AW32" s="71"/>
      <c r="AX32" s="71"/>
      <c r="AY32" s="71"/>
      <c r="AZ32" s="71"/>
      <c r="BA32" s="71"/>
      <c r="BB32" s="71"/>
      <c r="BC32" s="71"/>
      <c r="BD32" s="71"/>
      <c r="BE32" s="71"/>
      <c r="BF32" s="71"/>
      <c r="BG32" s="71"/>
      <c r="BH32" s="71"/>
      <c r="BI32" s="72"/>
      <c r="BJ32" s="72"/>
      <c r="BK32" s="72"/>
      <c r="BL32" s="72"/>
      <c r="BM32" s="72"/>
      <c r="BN32" s="72"/>
      <c r="BO32" s="72"/>
      <c r="BP32" s="79"/>
      <c r="BQ32" s="79"/>
      <c r="BR32" s="79"/>
    </row>
    <row r="33" spans="3:70" s="76" customFormat="1" ht="20" customHeight="1">
      <c r="C33" s="469">
        <f>所得現状!C13</f>
        <v>0</v>
      </c>
      <c r="D33" s="470"/>
      <c r="E33" s="471"/>
      <c r="F33" s="501">
        <f>IF(所得現状!D13="○","右欄(2)参照",所得現状!E13)</f>
        <v>0</v>
      </c>
      <c r="G33" s="502"/>
      <c r="H33" s="501">
        <f>IF(所得現状!D13="○","右欄(2)参照",所得現状!I13)</f>
        <v>0</v>
      </c>
      <c r="I33" s="502"/>
      <c r="J33" s="501">
        <f>IF(所得目標!D13="○","右欄(2)参照",所得目標!E13)</f>
        <v>0</v>
      </c>
      <c r="K33" s="502"/>
      <c r="L33" s="501">
        <f>IF(所得目標!D13="○","右欄(2)参照",所得目標!I13)</f>
        <v>0</v>
      </c>
      <c r="M33" s="502"/>
      <c r="N33" s="503"/>
      <c r="O33" s="504"/>
      <c r="P33" s="505"/>
      <c r="Q33" s="183"/>
      <c r="R33" s="184"/>
      <c r="S33" s="183"/>
      <c r="T33" s="184"/>
      <c r="U33" s="183"/>
      <c r="V33" s="184"/>
      <c r="W33" s="183"/>
      <c r="X33" s="184"/>
      <c r="Y33" s="446"/>
      <c r="Z33" s="447"/>
      <c r="AA33" s="447"/>
      <c r="AB33" s="506"/>
      <c r="AC33" s="491"/>
      <c r="AD33" s="492"/>
      <c r="AE33" s="34" t="s">
        <v>20</v>
      </c>
      <c r="AF33" s="491"/>
      <c r="AG33" s="492"/>
      <c r="AH33" s="182" t="s">
        <v>20</v>
      </c>
      <c r="AM33" s="71"/>
      <c r="AN33" s="71"/>
      <c r="AO33" s="71"/>
      <c r="AP33" s="71"/>
      <c r="AQ33" s="71"/>
      <c r="AR33" s="71"/>
      <c r="AS33" s="71"/>
      <c r="AT33" s="71"/>
      <c r="AU33" s="71"/>
      <c r="AV33" s="71"/>
      <c r="AW33" s="71"/>
      <c r="AX33" s="71"/>
      <c r="AY33" s="71"/>
      <c r="AZ33" s="71"/>
      <c r="BA33" s="71"/>
      <c r="BB33" s="71"/>
      <c r="BC33" s="71"/>
      <c r="BD33" s="71"/>
      <c r="BE33" s="71"/>
      <c r="BF33" s="71"/>
      <c r="BG33" s="71"/>
      <c r="BH33" s="71"/>
      <c r="BI33" s="72"/>
      <c r="BJ33" s="72"/>
      <c r="BK33" s="72"/>
      <c r="BL33" s="72"/>
      <c r="BM33" s="72"/>
      <c r="BN33" s="72"/>
      <c r="BO33" s="72"/>
      <c r="BP33" s="79"/>
      <c r="BQ33" s="79"/>
      <c r="BR33" s="79"/>
    </row>
    <row r="34" spans="3:70" s="76" customFormat="1" ht="20" customHeight="1">
      <c r="C34" s="469">
        <f>所得現状!C14</f>
        <v>0</v>
      </c>
      <c r="D34" s="470"/>
      <c r="E34" s="471"/>
      <c r="F34" s="501">
        <f>IF(所得現状!D14="○","右欄(2)参照",所得現状!E14)</f>
        <v>0</v>
      </c>
      <c r="G34" s="502"/>
      <c r="H34" s="501">
        <f>IF(所得現状!D14="○","右欄(2)参照",所得現状!I14)</f>
        <v>0</v>
      </c>
      <c r="I34" s="502"/>
      <c r="J34" s="501">
        <f>IF(所得目標!D14="○","右欄(2)参照",所得目標!E14)</f>
        <v>0</v>
      </c>
      <c r="K34" s="502"/>
      <c r="L34" s="501">
        <f>IF(所得目標!D14="○","右欄(2)参照",所得目標!I14)</f>
        <v>0</v>
      </c>
      <c r="M34" s="502"/>
      <c r="N34" s="503"/>
      <c r="O34" s="504"/>
      <c r="P34" s="505"/>
      <c r="Q34" s="183"/>
      <c r="R34" s="184"/>
      <c r="S34" s="183"/>
      <c r="T34" s="184"/>
      <c r="U34" s="183"/>
      <c r="V34" s="184"/>
      <c r="W34" s="183"/>
      <c r="X34" s="184"/>
      <c r="Y34" s="446"/>
      <c r="Z34" s="447"/>
      <c r="AA34" s="447"/>
      <c r="AB34" s="506"/>
      <c r="AC34" s="491"/>
      <c r="AD34" s="492"/>
      <c r="AE34" s="34" t="s">
        <v>20</v>
      </c>
      <c r="AF34" s="491"/>
      <c r="AG34" s="492"/>
      <c r="AH34" s="182" t="s">
        <v>20</v>
      </c>
      <c r="AM34" s="71"/>
      <c r="AN34" s="71"/>
      <c r="AO34" s="71"/>
      <c r="AP34" s="71"/>
      <c r="AQ34" s="71"/>
      <c r="AR34" s="71"/>
      <c r="AS34" s="71"/>
      <c r="AT34" s="71"/>
      <c r="AU34" s="71"/>
      <c r="AV34" s="71"/>
      <c r="AW34" s="71"/>
      <c r="AX34" s="71"/>
      <c r="AY34" s="71"/>
      <c r="AZ34" s="71"/>
      <c r="BA34" s="71"/>
      <c r="BB34" s="71"/>
      <c r="BC34" s="71"/>
      <c r="BD34" s="71"/>
      <c r="BE34" s="71"/>
      <c r="BF34" s="71"/>
      <c r="BG34" s="71"/>
      <c r="BH34" s="71"/>
      <c r="BI34" s="72"/>
      <c r="BJ34" s="72"/>
      <c r="BK34" s="72"/>
      <c r="BL34" s="72"/>
      <c r="BM34" s="72"/>
      <c r="BN34" s="72"/>
      <c r="BO34" s="72"/>
      <c r="BP34" s="79"/>
      <c r="BQ34" s="79"/>
      <c r="BR34" s="79"/>
    </row>
    <row r="35" spans="3:70" s="59" customFormat="1" ht="20" customHeight="1" thickBot="1">
      <c r="C35" s="723">
        <f>所得現状!C15</f>
        <v>0</v>
      </c>
      <c r="D35" s="724"/>
      <c r="E35" s="725"/>
      <c r="F35" s="507">
        <f>IF(所得現状!D15="○","右欄(2)参照",所得現状!E15)</f>
        <v>0</v>
      </c>
      <c r="G35" s="508"/>
      <c r="H35" s="507">
        <f>IF(所得現状!D15="○","右欄(2)参照",所得現状!I15)</f>
        <v>0</v>
      </c>
      <c r="I35" s="508"/>
      <c r="J35" s="507">
        <f>IF(所得目標!D15="○","右欄(2)参照",所得目標!E15)</f>
        <v>0</v>
      </c>
      <c r="K35" s="508"/>
      <c r="L35" s="509">
        <f>IF(所得目標!D15="○","右欄(2)参照",所得目標!I15)</f>
        <v>0</v>
      </c>
      <c r="M35" s="510"/>
      <c r="N35" s="185"/>
      <c r="O35" s="186"/>
      <c r="P35" s="187"/>
      <c r="Q35" s="89"/>
      <c r="R35" s="188"/>
      <c r="S35" s="89"/>
      <c r="T35" s="188"/>
      <c r="U35" s="89"/>
      <c r="V35" s="188"/>
      <c r="W35" s="89"/>
      <c r="X35" s="188"/>
      <c r="Y35" s="720"/>
      <c r="Z35" s="721"/>
      <c r="AA35" s="721"/>
      <c r="AB35" s="722"/>
      <c r="AC35" s="718"/>
      <c r="AD35" s="719"/>
      <c r="AE35" s="189" t="s">
        <v>20</v>
      </c>
      <c r="AF35" s="718"/>
      <c r="AG35" s="719"/>
      <c r="AH35" s="190" t="s">
        <v>20</v>
      </c>
      <c r="AK35" s="76"/>
      <c r="AL35" s="76"/>
      <c r="AM35" s="71"/>
      <c r="AN35" s="71"/>
      <c r="AO35" s="71"/>
      <c r="AP35" s="71"/>
      <c r="AQ35" s="71"/>
      <c r="AR35" s="71"/>
      <c r="AS35" s="71"/>
      <c r="AT35" s="71"/>
      <c r="AU35" s="71"/>
      <c r="AV35" s="71"/>
      <c r="AW35" s="71"/>
      <c r="AX35" s="71"/>
      <c r="AY35" s="71"/>
      <c r="AZ35" s="71"/>
      <c r="BA35" s="71"/>
      <c r="BB35" s="71"/>
      <c r="BC35" s="71"/>
      <c r="BD35" s="71"/>
      <c r="BE35" s="71"/>
      <c r="BF35" s="71"/>
      <c r="BG35" s="71"/>
      <c r="BH35" s="71"/>
      <c r="BI35" s="72"/>
      <c r="BJ35" s="72"/>
      <c r="BK35" s="72"/>
      <c r="BL35" s="72"/>
      <c r="BM35" s="72"/>
      <c r="BN35" s="72"/>
      <c r="BO35" s="72"/>
      <c r="BP35" s="79"/>
      <c r="BQ35" s="79"/>
      <c r="BR35" s="79"/>
    </row>
    <row r="36" spans="3:70" ht="20" customHeight="1" thickTop="1" thickBot="1">
      <c r="C36" s="413" t="s">
        <v>196</v>
      </c>
      <c r="D36" s="414"/>
      <c r="E36" s="415"/>
      <c r="F36" s="624">
        <f>SUM(F26:G35)</f>
        <v>0</v>
      </c>
      <c r="G36" s="625"/>
      <c r="H36" s="624">
        <f>SUM(H26:I35)</f>
        <v>0</v>
      </c>
      <c r="I36" s="625"/>
      <c r="J36" s="624">
        <f>SUM(J26:K35)</f>
        <v>0</v>
      </c>
      <c r="K36" s="625"/>
      <c r="L36" s="624">
        <f>SUM(L26:M35)</f>
        <v>0</v>
      </c>
      <c r="M36" s="625"/>
      <c r="N36" s="630" t="s">
        <v>196</v>
      </c>
      <c r="O36" s="631"/>
      <c r="P36" s="632"/>
      <c r="Q36" s="624">
        <f>SUM(Q26:R35)</f>
        <v>0</v>
      </c>
      <c r="R36" s="625"/>
      <c r="S36" s="624">
        <f>SUM(S26:T35)</f>
        <v>0</v>
      </c>
      <c r="T36" s="625"/>
      <c r="U36" s="624">
        <f>SUM(U26:V35)</f>
        <v>0</v>
      </c>
      <c r="V36" s="625"/>
      <c r="W36" s="624">
        <f>SUM(W26:X35)</f>
        <v>0</v>
      </c>
      <c r="X36" s="625"/>
      <c r="Y36" s="630" t="s">
        <v>196</v>
      </c>
      <c r="Z36" s="631"/>
      <c r="AA36" s="631"/>
      <c r="AB36" s="633"/>
      <c r="AC36" s="628">
        <f>SUM(AC25:AD35)</f>
        <v>0</v>
      </c>
      <c r="AD36" s="629"/>
      <c r="AE36" s="191" t="s">
        <v>20</v>
      </c>
      <c r="AF36" s="628">
        <f>SUM(AF25:AG35)</f>
        <v>0</v>
      </c>
      <c r="AG36" s="629"/>
      <c r="AH36" s="192" t="s">
        <v>20</v>
      </c>
      <c r="AM36" s="71"/>
      <c r="AN36" s="71"/>
      <c r="AO36" s="71"/>
      <c r="AP36" s="71"/>
      <c r="AQ36" s="71"/>
      <c r="AR36" s="71"/>
      <c r="AS36" s="71"/>
      <c r="AT36" s="71"/>
      <c r="AU36" s="71"/>
      <c r="AV36" s="71"/>
      <c r="AW36" s="71"/>
      <c r="AX36" s="71"/>
      <c r="AY36" s="71"/>
      <c r="AZ36" s="71"/>
      <c r="BA36" s="71"/>
      <c r="BB36" s="71"/>
      <c r="BC36" s="71"/>
      <c r="BD36" s="71"/>
      <c r="BE36" s="71"/>
      <c r="BF36" s="71"/>
      <c r="BG36" s="71"/>
      <c r="BH36" s="71"/>
      <c r="BI36" s="32"/>
      <c r="BJ36" s="32"/>
      <c r="BK36" s="32"/>
      <c r="BL36" s="32"/>
      <c r="BM36" s="65"/>
      <c r="BN36" s="65"/>
      <c r="BO36" s="65"/>
      <c r="BP36" s="65"/>
      <c r="BQ36" s="65"/>
      <c r="BR36" s="65"/>
    </row>
    <row r="37" spans="3:70" ht="16"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8"/>
      <c r="AD37" s="38"/>
      <c r="AE37" s="38"/>
      <c r="AF37" s="38"/>
      <c r="AG37" s="38"/>
      <c r="AH37" s="38"/>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65"/>
      <c r="BN37" s="65"/>
      <c r="BO37" s="65"/>
      <c r="BP37" s="65"/>
      <c r="BQ37" s="65"/>
      <c r="BR37" s="65"/>
    </row>
    <row r="38" spans="3:70" ht="15" customHeight="1" thickBot="1">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40"/>
      <c r="AD38" s="40"/>
      <c r="AE38" s="40"/>
      <c r="AF38" s="40"/>
      <c r="AG38" s="40"/>
      <c r="AH38" s="40"/>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65"/>
      <c r="BN38" s="65"/>
      <c r="BO38" s="65"/>
      <c r="BP38" s="65"/>
      <c r="BQ38" s="65"/>
      <c r="BR38" s="65"/>
    </row>
    <row r="39" spans="3:70" ht="20" customHeight="1" thickBot="1">
      <c r="C39" s="642" t="s">
        <v>18</v>
      </c>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4"/>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65"/>
      <c r="BN39" s="65"/>
      <c r="BO39" s="65"/>
      <c r="BP39" s="65"/>
      <c r="BQ39" s="65"/>
      <c r="BR39" s="65"/>
    </row>
    <row r="40" spans="3:70" ht="20" customHeight="1">
      <c r="C40" s="557" t="s">
        <v>335</v>
      </c>
      <c r="D40" s="558"/>
      <c r="E40" s="558"/>
      <c r="F40" s="558"/>
      <c r="G40" s="558"/>
      <c r="H40" s="558"/>
      <c r="I40" s="558"/>
      <c r="J40" s="558"/>
      <c r="K40" s="558"/>
      <c r="L40" s="558"/>
      <c r="M40" s="558"/>
      <c r="N40" s="558"/>
      <c r="O40" s="558"/>
      <c r="P40" s="558"/>
      <c r="Q40" s="558"/>
      <c r="R40" s="559"/>
      <c r="S40" s="557" t="s">
        <v>336</v>
      </c>
      <c r="T40" s="558"/>
      <c r="U40" s="558"/>
      <c r="V40" s="558"/>
      <c r="W40" s="558"/>
      <c r="X40" s="558"/>
      <c r="Y40" s="558"/>
      <c r="Z40" s="558"/>
      <c r="AA40" s="558"/>
      <c r="AB40" s="558"/>
      <c r="AC40" s="558"/>
      <c r="AD40" s="558"/>
      <c r="AE40" s="558"/>
      <c r="AF40" s="558"/>
      <c r="AG40" s="558"/>
      <c r="AH40" s="559"/>
    </row>
    <row r="41" spans="3:70" ht="20" customHeight="1">
      <c r="C41" s="634" t="s">
        <v>11</v>
      </c>
      <c r="D41" s="434"/>
      <c r="E41" s="435"/>
      <c r="F41" s="433" t="s">
        <v>4</v>
      </c>
      <c r="G41" s="434"/>
      <c r="H41" s="434"/>
      <c r="I41" s="435"/>
      <c r="J41" s="638" t="s">
        <v>5</v>
      </c>
      <c r="K41" s="433" t="s">
        <v>282</v>
      </c>
      <c r="L41" s="434"/>
      <c r="M41" s="434"/>
      <c r="N41" s="435"/>
      <c r="O41" s="434" t="s">
        <v>283</v>
      </c>
      <c r="P41" s="434"/>
      <c r="Q41" s="434"/>
      <c r="R41" s="439"/>
      <c r="S41" s="634" t="s">
        <v>17</v>
      </c>
      <c r="T41" s="434"/>
      <c r="U41" s="434"/>
      <c r="V41" s="645"/>
      <c r="W41" s="433" t="s">
        <v>4</v>
      </c>
      <c r="X41" s="434"/>
      <c r="Y41" s="434"/>
      <c r="Z41" s="435"/>
      <c r="AA41" s="646" t="s">
        <v>12</v>
      </c>
      <c r="AB41" s="565"/>
      <c r="AC41" s="565"/>
      <c r="AD41" s="565"/>
      <c r="AE41" s="565"/>
      <c r="AF41" s="565"/>
      <c r="AG41" s="565"/>
      <c r="AH41" s="647"/>
    </row>
    <row r="42" spans="3:70" ht="20" customHeight="1">
      <c r="C42" s="635"/>
      <c r="D42" s="636"/>
      <c r="E42" s="438"/>
      <c r="F42" s="648" t="s">
        <v>6</v>
      </c>
      <c r="G42" s="648"/>
      <c r="H42" s="648" t="s">
        <v>7</v>
      </c>
      <c r="I42" s="648"/>
      <c r="J42" s="639"/>
      <c r="K42" s="436"/>
      <c r="L42" s="437"/>
      <c r="M42" s="437"/>
      <c r="N42" s="438"/>
      <c r="O42" s="437"/>
      <c r="P42" s="437"/>
      <c r="Q42" s="437"/>
      <c r="R42" s="440"/>
      <c r="S42" s="635"/>
      <c r="T42" s="636"/>
      <c r="U42" s="636"/>
      <c r="V42" s="636"/>
      <c r="W42" s="648" t="s">
        <v>6</v>
      </c>
      <c r="X42" s="648"/>
      <c r="Y42" s="648" t="s">
        <v>7</v>
      </c>
      <c r="Z42" s="648"/>
      <c r="AA42" s="536" t="s">
        <v>282</v>
      </c>
      <c r="AB42" s="536"/>
      <c r="AC42" s="536"/>
      <c r="AD42" s="536"/>
      <c r="AE42" s="472" t="s">
        <v>283</v>
      </c>
      <c r="AF42" s="472"/>
      <c r="AG42" s="472"/>
      <c r="AH42" s="473"/>
    </row>
    <row r="43" spans="3:70" ht="20" customHeight="1">
      <c r="C43" s="496"/>
      <c r="D43" s="490"/>
      <c r="E43" s="637"/>
      <c r="F43" s="648"/>
      <c r="G43" s="648"/>
      <c r="H43" s="648"/>
      <c r="I43" s="648"/>
      <c r="J43" s="640"/>
      <c r="K43" s="381"/>
      <c r="L43" s="490" t="s">
        <v>191</v>
      </c>
      <c r="M43" s="490"/>
      <c r="N43" s="382"/>
      <c r="O43" s="335"/>
      <c r="P43" s="641" t="s">
        <v>191</v>
      </c>
      <c r="Q43" s="641"/>
      <c r="R43" s="41"/>
      <c r="S43" s="496"/>
      <c r="T43" s="490"/>
      <c r="U43" s="490"/>
      <c r="V43" s="490"/>
      <c r="W43" s="648"/>
      <c r="X43" s="648"/>
      <c r="Y43" s="648"/>
      <c r="Z43" s="648"/>
      <c r="AA43" s="652" t="s">
        <v>52</v>
      </c>
      <c r="AB43" s="653"/>
      <c r="AC43" s="654" t="s">
        <v>53</v>
      </c>
      <c r="AD43" s="655"/>
      <c r="AE43" s="652" t="s">
        <v>52</v>
      </c>
      <c r="AF43" s="653"/>
      <c r="AG43" s="654" t="s">
        <v>53</v>
      </c>
      <c r="AH43" s="656"/>
      <c r="AK43" s="76" t="s">
        <v>249</v>
      </c>
    </row>
    <row r="44" spans="3:70" ht="20" customHeight="1">
      <c r="C44" s="634" t="s">
        <v>8</v>
      </c>
      <c r="D44" s="434"/>
      <c r="E44" s="645"/>
      <c r="F44" s="441"/>
      <c r="G44" s="442"/>
      <c r="H44" s="441"/>
      <c r="I44" s="442"/>
      <c r="J44" s="380"/>
      <c r="K44" s="662"/>
      <c r="L44" s="663"/>
      <c r="M44" s="663"/>
      <c r="N44" s="664"/>
      <c r="O44" s="443"/>
      <c r="P44" s="444"/>
      <c r="Q44" s="444"/>
      <c r="R44" s="445"/>
      <c r="S44" s="446"/>
      <c r="T44" s="447"/>
      <c r="U44" s="447"/>
      <c r="V44" s="448"/>
      <c r="W44" s="441"/>
      <c r="X44" s="442"/>
      <c r="Y44" s="441"/>
      <c r="Z44" s="442"/>
      <c r="AA44" s="649"/>
      <c r="AB44" s="650"/>
      <c r="AC44" s="649"/>
      <c r="AD44" s="650"/>
      <c r="AE44" s="649"/>
      <c r="AF44" s="650"/>
      <c r="AG44" s="649"/>
      <c r="AH44" s="651"/>
      <c r="AK44" s="76" t="s">
        <v>250</v>
      </c>
    </row>
    <row r="45" spans="3:70" ht="20" customHeight="1">
      <c r="C45" s="635"/>
      <c r="D45" s="636"/>
      <c r="E45" s="661"/>
      <c r="F45" s="441"/>
      <c r="G45" s="442"/>
      <c r="H45" s="441"/>
      <c r="I45" s="442"/>
      <c r="J45" s="380"/>
      <c r="K45" s="443"/>
      <c r="L45" s="444"/>
      <c r="M45" s="444"/>
      <c r="N45" s="445"/>
      <c r="O45" s="443"/>
      <c r="P45" s="444"/>
      <c r="Q45" s="444"/>
      <c r="R45" s="445"/>
      <c r="S45" s="446"/>
      <c r="T45" s="447"/>
      <c r="U45" s="447"/>
      <c r="V45" s="448"/>
      <c r="W45" s="441"/>
      <c r="X45" s="442"/>
      <c r="Y45" s="441"/>
      <c r="Z45" s="442"/>
      <c r="AA45" s="649"/>
      <c r="AB45" s="650"/>
      <c r="AC45" s="649"/>
      <c r="AD45" s="650"/>
      <c r="AE45" s="649"/>
      <c r="AF45" s="650"/>
      <c r="AG45" s="649"/>
      <c r="AH45" s="651"/>
      <c r="AK45" s="76" t="s">
        <v>251</v>
      </c>
    </row>
    <row r="46" spans="3:70" ht="20" customHeight="1">
      <c r="C46" s="657" t="s">
        <v>333</v>
      </c>
      <c r="D46" s="658"/>
      <c r="E46" s="659"/>
      <c r="F46" s="441"/>
      <c r="G46" s="442"/>
      <c r="H46" s="441"/>
      <c r="I46" s="442"/>
      <c r="J46" s="380"/>
      <c r="K46" s="443"/>
      <c r="L46" s="444"/>
      <c r="M46" s="444"/>
      <c r="N46" s="445"/>
      <c r="O46" s="443"/>
      <c r="P46" s="444"/>
      <c r="Q46" s="444"/>
      <c r="R46" s="445"/>
      <c r="S46" s="446"/>
      <c r="T46" s="447"/>
      <c r="U46" s="447"/>
      <c r="V46" s="448"/>
      <c r="W46" s="441"/>
      <c r="X46" s="442"/>
      <c r="Y46" s="441"/>
      <c r="Z46" s="442"/>
      <c r="AA46" s="649"/>
      <c r="AB46" s="650"/>
      <c r="AC46" s="649"/>
      <c r="AD46" s="650"/>
      <c r="AE46" s="649"/>
      <c r="AF46" s="650"/>
      <c r="AG46" s="649"/>
      <c r="AH46" s="651"/>
      <c r="AK46" s="76" t="s">
        <v>368</v>
      </c>
    </row>
    <row r="47" spans="3:70" ht="20" customHeight="1">
      <c r="C47" s="496"/>
      <c r="D47" s="490"/>
      <c r="E47" s="660"/>
      <c r="F47" s="441"/>
      <c r="G47" s="442"/>
      <c r="H47" s="441"/>
      <c r="I47" s="442"/>
      <c r="J47" s="380"/>
      <c r="K47" s="443"/>
      <c r="L47" s="444"/>
      <c r="M47" s="444"/>
      <c r="N47" s="445"/>
      <c r="O47" s="443"/>
      <c r="P47" s="444"/>
      <c r="Q47" s="444"/>
      <c r="R47" s="445"/>
      <c r="S47" s="446"/>
      <c r="T47" s="447"/>
      <c r="U47" s="447"/>
      <c r="V47" s="448"/>
      <c r="W47" s="441"/>
      <c r="X47" s="442"/>
      <c r="Y47" s="441"/>
      <c r="Z47" s="442"/>
      <c r="AA47" s="649"/>
      <c r="AB47" s="650"/>
      <c r="AC47" s="649"/>
      <c r="AD47" s="650"/>
      <c r="AE47" s="649"/>
      <c r="AF47" s="650"/>
      <c r="AG47" s="649"/>
      <c r="AH47" s="651"/>
    </row>
    <row r="48" spans="3:70" ht="20" customHeight="1">
      <c r="C48" s="634" t="s">
        <v>332</v>
      </c>
      <c r="D48" s="434"/>
      <c r="E48" s="434"/>
      <c r="F48" s="441"/>
      <c r="G48" s="442"/>
      <c r="H48" s="441"/>
      <c r="I48" s="442"/>
      <c r="J48" s="380"/>
      <c r="K48" s="443"/>
      <c r="L48" s="444"/>
      <c r="M48" s="444"/>
      <c r="N48" s="445"/>
      <c r="O48" s="443"/>
      <c r="P48" s="444"/>
      <c r="Q48" s="444"/>
      <c r="R48" s="445"/>
      <c r="S48" s="446"/>
      <c r="T48" s="447"/>
      <c r="U48" s="447"/>
      <c r="V48" s="448"/>
      <c r="W48" s="441"/>
      <c r="X48" s="442"/>
      <c r="Y48" s="441"/>
      <c r="Z48" s="442"/>
      <c r="AA48" s="649"/>
      <c r="AB48" s="650"/>
      <c r="AC48" s="649"/>
      <c r="AD48" s="650"/>
      <c r="AE48" s="649"/>
      <c r="AF48" s="650"/>
      <c r="AG48" s="649"/>
      <c r="AH48" s="651"/>
    </row>
    <row r="49" spans="3:34" ht="20" customHeight="1">
      <c r="C49" s="635"/>
      <c r="D49" s="636"/>
      <c r="E49" s="636"/>
      <c r="F49" s="441"/>
      <c r="G49" s="442"/>
      <c r="H49" s="441"/>
      <c r="I49" s="442"/>
      <c r="J49" s="380"/>
      <c r="K49" s="443"/>
      <c r="L49" s="444"/>
      <c r="M49" s="444"/>
      <c r="N49" s="445"/>
      <c r="O49" s="443"/>
      <c r="P49" s="444"/>
      <c r="Q49" s="444"/>
      <c r="R49" s="445"/>
      <c r="S49" s="446"/>
      <c r="T49" s="447"/>
      <c r="U49" s="447"/>
      <c r="V49" s="448"/>
      <c r="W49" s="441"/>
      <c r="X49" s="442"/>
      <c r="Y49" s="441"/>
      <c r="Z49" s="442"/>
      <c r="AA49" s="649"/>
      <c r="AB49" s="650"/>
      <c r="AC49" s="649"/>
      <c r="AD49" s="650"/>
      <c r="AE49" s="649"/>
      <c r="AF49" s="650"/>
      <c r="AG49" s="649"/>
      <c r="AH49" s="651"/>
    </row>
    <row r="50" spans="3:34" ht="20" customHeight="1" thickBot="1">
      <c r="C50" s="675" t="s">
        <v>54</v>
      </c>
      <c r="D50" s="676"/>
      <c r="E50" s="676"/>
      <c r="F50" s="676"/>
      <c r="G50" s="676"/>
      <c r="H50" s="676"/>
      <c r="I50" s="676"/>
      <c r="J50" s="677"/>
      <c r="K50" s="678">
        <f>SUM(K44:N49)</f>
        <v>0</v>
      </c>
      <c r="L50" s="679"/>
      <c r="M50" s="679"/>
      <c r="N50" s="680"/>
      <c r="O50" s="678">
        <f>SUM(O44:R49)</f>
        <v>0</v>
      </c>
      <c r="P50" s="679"/>
      <c r="Q50" s="679"/>
      <c r="R50" s="680"/>
      <c r="S50" s="681" t="s">
        <v>54</v>
      </c>
      <c r="T50" s="682"/>
      <c r="U50" s="682"/>
      <c r="V50" s="682"/>
      <c r="W50" s="682"/>
      <c r="X50" s="682"/>
      <c r="Y50" s="682"/>
      <c r="Z50" s="683"/>
      <c r="AA50" s="684">
        <f>SUM(AA44:AB49)</f>
        <v>0</v>
      </c>
      <c r="AB50" s="685"/>
      <c r="AC50" s="684">
        <f>SUM(AC44:AD49)</f>
        <v>0</v>
      </c>
      <c r="AD50" s="685"/>
      <c r="AE50" s="684">
        <f>SUM(AE44:AF49)</f>
        <v>0</v>
      </c>
      <c r="AF50" s="685"/>
      <c r="AG50" s="686">
        <f>SUM(AG44:AH49)</f>
        <v>0</v>
      </c>
      <c r="AH50" s="687"/>
    </row>
    <row r="51" spans="3:34" s="27" customFormat="1" ht="20" customHeight="1">
      <c r="C51" s="557" t="s">
        <v>61</v>
      </c>
      <c r="D51" s="558"/>
      <c r="E51" s="558"/>
      <c r="F51" s="558"/>
      <c r="G51" s="558"/>
      <c r="H51" s="558"/>
      <c r="I51" s="558"/>
      <c r="J51" s="558"/>
      <c r="K51" s="558"/>
      <c r="L51" s="558"/>
      <c r="M51" s="558"/>
      <c r="N51" s="558"/>
      <c r="O51" s="558"/>
      <c r="P51" s="558"/>
      <c r="Q51" s="558"/>
      <c r="R51" s="559"/>
      <c r="S51" s="498" t="s">
        <v>62</v>
      </c>
      <c r="T51" s="499"/>
      <c r="U51" s="499"/>
      <c r="V51" s="499"/>
      <c r="W51" s="499"/>
      <c r="X51" s="499"/>
      <c r="Y51" s="499"/>
      <c r="Z51" s="499"/>
      <c r="AA51" s="499"/>
      <c r="AB51" s="499"/>
      <c r="AC51" s="499"/>
      <c r="AD51" s="499"/>
      <c r="AE51" s="499"/>
      <c r="AF51" s="499"/>
      <c r="AG51" s="499"/>
      <c r="AH51" s="500"/>
    </row>
    <row r="52" spans="3:34" s="27" customFormat="1" ht="20" customHeight="1">
      <c r="C52" s="449" t="s">
        <v>361</v>
      </c>
      <c r="D52" s="450"/>
      <c r="E52" s="450"/>
      <c r="F52" s="450"/>
      <c r="G52" s="450"/>
      <c r="H52" s="450"/>
      <c r="I52" s="450"/>
      <c r="J52" s="450"/>
      <c r="K52" s="450"/>
      <c r="L52" s="450"/>
      <c r="M52" s="450"/>
      <c r="N52" s="450"/>
      <c r="O52" s="450"/>
      <c r="P52" s="450"/>
      <c r="Q52" s="450"/>
      <c r="R52" s="451"/>
      <c r="S52" s="449" t="s">
        <v>361</v>
      </c>
      <c r="T52" s="450"/>
      <c r="U52" s="450"/>
      <c r="V52" s="450"/>
      <c r="W52" s="450"/>
      <c r="X52" s="450"/>
      <c r="Y52" s="450"/>
      <c r="Z52" s="450"/>
      <c r="AA52" s="450"/>
      <c r="AB52" s="450"/>
      <c r="AC52" s="450"/>
      <c r="AD52" s="450"/>
      <c r="AE52" s="450"/>
      <c r="AF52" s="450"/>
      <c r="AG52" s="450"/>
      <c r="AH52" s="451"/>
    </row>
    <row r="53" spans="3:34" s="27" customFormat="1" ht="20" customHeight="1">
      <c r="C53" s="452"/>
      <c r="D53" s="453"/>
      <c r="E53" s="453"/>
      <c r="F53" s="453"/>
      <c r="G53" s="453"/>
      <c r="H53" s="453"/>
      <c r="I53" s="453"/>
      <c r="J53" s="453"/>
      <c r="K53" s="453"/>
      <c r="L53" s="453"/>
      <c r="M53" s="453"/>
      <c r="N53" s="453"/>
      <c r="O53" s="453"/>
      <c r="P53" s="453"/>
      <c r="Q53" s="453"/>
      <c r="R53" s="454"/>
      <c r="S53" s="452"/>
      <c r="T53" s="453"/>
      <c r="U53" s="453"/>
      <c r="V53" s="453"/>
      <c r="W53" s="453"/>
      <c r="X53" s="453"/>
      <c r="Y53" s="453"/>
      <c r="Z53" s="453"/>
      <c r="AA53" s="453"/>
      <c r="AB53" s="453"/>
      <c r="AC53" s="453"/>
      <c r="AD53" s="453"/>
      <c r="AE53" s="453"/>
      <c r="AF53" s="453"/>
      <c r="AG53" s="453"/>
      <c r="AH53" s="454"/>
    </row>
    <row r="54" spans="3:34" s="27" customFormat="1" ht="20" customHeight="1">
      <c r="C54" s="452"/>
      <c r="D54" s="453"/>
      <c r="E54" s="453"/>
      <c r="F54" s="453"/>
      <c r="G54" s="453"/>
      <c r="H54" s="453"/>
      <c r="I54" s="453"/>
      <c r="J54" s="453"/>
      <c r="K54" s="453"/>
      <c r="L54" s="453"/>
      <c r="M54" s="453"/>
      <c r="N54" s="453"/>
      <c r="O54" s="453"/>
      <c r="P54" s="453"/>
      <c r="Q54" s="453"/>
      <c r="R54" s="454"/>
      <c r="S54" s="452"/>
      <c r="T54" s="453"/>
      <c r="U54" s="453"/>
      <c r="V54" s="453"/>
      <c r="W54" s="453"/>
      <c r="X54" s="453"/>
      <c r="Y54" s="453"/>
      <c r="Z54" s="453"/>
      <c r="AA54" s="453"/>
      <c r="AB54" s="453"/>
      <c r="AC54" s="453"/>
      <c r="AD54" s="453"/>
      <c r="AE54" s="453"/>
      <c r="AF54" s="453"/>
      <c r="AG54" s="453"/>
      <c r="AH54" s="454"/>
    </row>
    <row r="55" spans="3:34" s="27" customFormat="1" ht="20" customHeight="1" thickBot="1">
      <c r="C55" s="455"/>
      <c r="D55" s="456"/>
      <c r="E55" s="456"/>
      <c r="F55" s="456"/>
      <c r="G55" s="456"/>
      <c r="H55" s="456"/>
      <c r="I55" s="456"/>
      <c r="J55" s="456"/>
      <c r="K55" s="456"/>
      <c r="L55" s="456"/>
      <c r="M55" s="456"/>
      <c r="N55" s="456"/>
      <c r="O55" s="456"/>
      <c r="P55" s="456"/>
      <c r="Q55" s="456"/>
      <c r="R55" s="457"/>
      <c r="S55" s="455"/>
      <c r="T55" s="456"/>
      <c r="U55" s="456"/>
      <c r="V55" s="456"/>
      <c r="W55" s="456"/>
      <c r="X55" s="456"/>
      <c r="Y55" s="456"/>
      <c r="Z55" s="456"/>
      <c r="AA55" s="456"/>
      <c r="AB55" s="456"/>
      <c r="AC55" s="456"/>
      <c r="AD55" s="456"/>
      <c r="AE55" s="456"/>
      <c r="AF55" s="456"/>
      <c r="AG55" s="456"/>
      <c r="AH55" s="457"/>
    </row>
    <row r="56" spans="3:34" s="27" customFormat="1" ht="20" customHeight="1">
      <c r="C56" s="498" t="s">
        <v>63</v>
      </c>
      <c r="D56" s="499"/>
      <c r="E56" s="499"/>
      <c r="F56" s="499"/>
      <c r="G56" s="499"/>
      <c r="H56" s="499"/>
      <c r="I56" s="499"/>
      <c r="J56" s="499"/>
      <c r="K56" s="499"/>
      <c r="L56" s="499"/>
      <c r="M56" s="499"/>
      <c r="N56" s="499"/>
      <c r="O56" s="499"/>
      <c r="P56" s="499"/>
      <c r="Q56" s="499"/>
      <c r="R56" s="500"/>
      <c r="S56" s="498" t="s">
        <v>64</v>
      </c>
      <c r="T56" s="499"/>
      <c r="U56" s="499"/>
      <c r="V56" s="499"/>
      <c r="W56" s="499"/>
      <c r="X56" s="499"/>
      <c r="Y56" s="499"/>
      <c r="Z56" s="499"/>
      <c r="AA56" s="499"/>
      <c r="AB56" s="499"/>
      <c r="AC56" s="499"/>
      <c r="AD56" s="499"/>
      <c r="AE56" s="499"/>
      <c r="AF56" s="499"/>
      <c r="AG56" s="499"/>
      <c r="AH56" s="500"/>
    </row>
    <row r="57" spans="3:34" s="27" customFormat="1" ht="20" customHeight="1">
      <c r="C57" s="449" t="s">
        <v>361</v>
      </c>
      <c r="D57" s="450"/>
      <c r="E57" s="450"/>
      <c r="F57" s="450"/>
      <c r="G57" s="450"/>
      <c r="H57" s="450"/>
      <c r="I57" s="450"/>
      <c r="J57" s="450"/>
      <c r="K57" s="450"/>
      <c r="L57" s="450"/>
      <c r="M57" s="450"/>
      <c r="N57" s="450"/>
      <c r="O57" s="450"/>
      <c r="P57" s="450"/>
      <c r="Q57" s="450"/>
      <c r="R57" s="451"/>
      <c r="S57" s="449" t="s">
        <v>361</v>
      </c>
      <c r="T57" s="450"/>
      <c r="U57" s="450"/>
      <c r="V57" s="450"/>
      <c r="W57" s="450"/>
      <c r="X57" s="450"/>
      <c r="Y57" s="450"/>
      <c r="Z57" s="450"/>
      <c r="AA57" s="450"/>
      <c r="AB57" s="450"/>
      <c r="AC57" s="450"/>
      <c r="AD57" s="450"/>
      <c r="AE57" s="450"/>
      <c r="AF57" s="450"/>
      <c r="AG57" s="450"/>
      <c r="AH57" s="451"/>
    </row>
    <row r="58" spans="3:34" s="27" customFormat="1" ht="20" customHeight="1">
      <c r="C58" s="452"/>
      <c r="D58" s="453"/>
      <c r="E58" s="453"/>
      <c r="F58" s="453"/>
      <c r="G58" s="453"/>
      <c r="H58" s="453"/>
      <c r="I58" s="453"/>
      <c r="J58" s="453"/>
      <c r="K58" s="453"/>
      <c r="L58" s="453"/>
      <c r="M58" s="453"/>
      <c r="N58" s="453"/>
      <c r="O58" s="453"/>
      <c r="P58" s="453"/>
      <c r="Q58" s="453"/>
      <c r="R58" s="454"/>
      <c r="S58" s="452"/>
      <c r="T58" s="453"/>
      <c r="U58" s="453"/>
      <c r="V58" s="453"/>
      <c r="W58" s="453"/>
      <c r="X58" s="453"/>
      <c r="Y58" s="453"/>
      <c r="Z58" s="453"/>
      <c r="AA58" s="453"/>
      <c r="AB58" s="453"/>
      <c r="AC58" s="453"/>
      <c r="AD58" s="453"/>
      <c r="AE58" s="453"/>
      <c r="AF58" s="453"/>
      <c r="AG58" s="453"/>
      <c r="AH58" s="454"/>
    </row>
    <row r="59" spans="3:34" s="27" customFormat="1" ht="20" customHeight="1">
      <c r="C59" s="452"/>
      <c r="D59" s="453"/>
      <c r="E59" s="453"/>
      <c r="F59" s="453"/>
      <c r="G59" s="453"/>
      <c r="H59" s="453"/>
      <c r="I59" s="453"/>
      <c r="J59" s="453"/>
      <c r="K59" s="453"/>
      <c r="L59" s="453"/>
      <c r="M59" s="453"/>
      <c r="N59" s="453"/>
      <c r="O59" s="453"/>
      <c r="P59" s="453"/>
      <c r="Q59" s="453"/>
      <c r="R59" s="454"/>
      <c r="S59" s="452"/>
      <c r="T59" s="453"/>
      <c r="U59" s="453"/>
      <c r="V59" s="453"/>
      <c r="W59" s="453"/>
      <c r="X59" s="453"/>
      <c r="Y59" s="453"/>
      <c r="Z59" s="453"/>
      <c r="AA59" s="453"/>
      <c r="AB59" s="453"/>
      <c r="AC59" s="453"/>
      <c r="AD59" s="453"/>
      <c r="AE59" s="453"/>
      <c r="AF59" s="453"/>
      <c r="AG59" s="453"/>
      <c r="AH59" s="454"/>
    </row>
    <row r="60" spans="3:34" s="27" customFormat="1" ht="20" customHeight="1" thickBot="1">
      <c r="C60" s="455"/>
      <c r="D60" s="456"/>
      <c r="E60" s="456"/>
      <c r="F60" s="456"/>
      <c r="G60" s="456"/>
      <c r="H60" s="456"/>
      <c r="I60" s="456"/>
      <c r="J60" s="456"/>
      <c r="K60" s="456"/>
      <c r="L60" s="456"/>
      <c r="M60" s="456"/>
      <c r="N60" s="456"/>
      <c r="O60" s="456"/>
      <c r="P60" s="456"/>
      <c r="Q60" s="456"/>
      <c r="R60" s="457"/>
      <c r="S60" s="455"/>
      <c r="T60" s="456"/>
      <c r="U60" s="456"/>
      <c r="V60" s="456"/>
      <c r="W60" s="456"/>
      <c r="X60" s="456"/>
      <c r="Y60" s="456"/>
      <c r="Z60" s="456"/>
      <c r="AA60" s="456"/>
      <c r="AB60" s="456"/>
      <c r="AC60" s="456"/>
      <c r="AD60" s="456"/>
      <c r="AE60" s="456"/>
      <c r="AF60" s="456"/>
      <c r="AG60" s="456"/>
      <c r="AH60" s="457"/>
    </row>
    <row r="61" spans="3:34">
      <c r="C61" s="42"/>
      <c r="D61" s="42"/>
      <c r="E61" s="42"/>
      <c r="F61" s="42"/>
      <c r="G61" s="42"/>
      <c r="H61" s="42"/>
      <c r="I61" s="42"/>
      <c r="J61" s="42"/>
      <c r="K61" s="42"/>
      <c r="L61" s="42"/>
      <c r="M61" s="42"/>
      <c r="N61" s="42"/>
      <c r="O61" s="42"/>
      <c r="P61" s="42"/>
      <c r="Q61" s="42"/>
      <c r="R61" s="42"/>
      <c r="S61" s="43"/>
      <c r="T61" s="43"/>
      <c r="U61" s="43"/>
      <c r="V61" s="43"/>
      <c r="W61" s="43"/>
      <c r="X61" s="43"/>
      <c r="Y61" s="43"/>
      <c r="Z61" s="43"/>
      <c r="AA61" s="43"/>
      <c r="AB61" s="43"/>
      <c r="AC61" s="43"/>
      <c r="AD61" s="43"/>
      <c r="AE61" s="43"/>
      <c r="AF61" s="43"/>
      <c r="AG61" s="43"/>
      <c r="AH61" s="43"/>
    </row>
    <row r="62" spans="3:34" ht="20" customHeight="1">
      <c r="C62" s="458" t="s">
        <v>30</v>
      </c>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row>
    <row r="63" spans="3:34" ht="20" customHeight="1">
      <c r="C63" s="459" t="s">
        <v>31</v>
      </c>
      <c r="D63" s="460"/>
      <c r="E63" s="460"/>
      <c r="F63" s="460"/>
      <c r="G63" s="460"/>
      <c r="H63" s="460"/>
      <c r="I63" s="460"/>
      <c r="J63" s="460"/>
      <c r="K63" s="460"/>
      <c r="L63" s="460"/>
      <c r="M63" s="460"/>
      <c r="N63" s="460"/>
      <c r="O63" s="460"/>
      <c r="P63" s="460"/>
      <c r="Q63" s="460"/>
      <c r="R63" s="460"/>
      <c r="S63" s="460"/>
      <c r="T63" s="461"/>
      <c r="U63" s="462" t="s">
        <v>38</v>
      </c>
      <c r="V63" s="463"/>
      <c r="W63" s="463"/>
      <c r="X63" s="463"/>
      <c r="Y63" s="463"/>
      <c r="Z63" s="463"/>
      <c r="AA63" s="463"/>
      <c r="AB63" s="463"/>
      <c r="AC63" s="463"/>
      <c r="AD63" s="463"/>
      <c r="AE63" s="463"/>
      <c r="AF63" s="463"/>
      <c r="AG63" s="463"/>
      <c r="AH63" s="464"/>
    </row>
    <row r="64" spans="3:34" ht="20" customHeight="1">
      <c r="C64" s="433" t="s">
        <v>32</v>
      </c>
      <c r="D64" s="434"/>
      <c r="E64" s="434"/>
      <c r="F64" s="645"/>
      <c r="G64" s="697" t="s">
        <v>33</v>
      </c>
      <c r="H64" s="697" t="s">
        <v>34</v>
      </c>
      <c r="I64" s="699" t="s">
        <v>35</v>
      </c>
      <c r="J64" s="700"/>
      <c r="K64" s="430" t="s">
        <v>282</v>
      </c>
      <c r="L64" s="431"/>
      <c r="M64" s="431"/>
      <c r="N64" s="431"/>
      <c r="O64" s="705"/>
      <c r="P64" s="430" t="s">
        <v>281</v>
      </c>
      <c r="Q64" s="431"/>
      <c r="R64" s="431"/>
      <c r="S64" s="431"/>
      <c r="T64" s="432"/>
      <c r="U64" s="671" t="s">
        <v>39</v>
      </c>
      <c r="V64" s="641"/>
      <c r="W64" s="641"/>
      <c r="X64" s="672"/>
      <c r="Y64" s="673" t="s">
        <v>40</v>
      </c>
      <c r="Z64" s="674"/>
      <c r="AA64" s="671" t="s">
        <v>334</v>
      </c>
      <c r="AB64" s="674"/>
      <c r="AC64" s="87">
        <f>労働現状!Q33</f>
        <v>0</v>
      </c>
      <c r="AD64" s="44" t="s">
        <v>41</v>
      </c>
      <c r="AE64" s="671" t="s">
        <v>42</v>
      </c>
      <c r="AF64" s="674"/>
      <c r="AG64" s="87">
        <f>労働目標!Q33</f>
        <v>0</v>
      </c>
      <c r="AH64" s="44" t="s">
        <v>41</v>
      </c>
    </row>
    <row r="65" spans="1:70" ht="20" customHeight="1">
      <c r="C65" s="436"/>
      <c r="D65" s="636"/>
      <c r="E65" s="636"/>
      <c r="F65" s="661"/>
      <c r="G65" s="698"/>
      <c r="H65" s="698"/>
      <c r="I65" s="701"/>
      <c r="J65" s="702"/>
      <c r="K65" s="465" t="s">
        <v>36</v>
      </c>
      <c r="L65" s="465"/>
      <c r="M65" s="466" t="s">
        <v>37</v>
      </c>
      <c r="N65" s="467" t="s">
        <v>56</v>
      </c>
      <c r="O65" s="468"/>
      <c r="P65" s="465" t="s">
        <v>36</v>
      </c>
      <c r="Q65" s="465"/>
      <c r="R65" s="466" t="s">
        <v>37</v>
      </c>
      <c r="S65" s="467" t="s">
        <v>56</v>
      </c>
      <c r="T65" s="468"/>
      <c r="U65" s="706" t="s">
        <v>243</v>
      </c>
      <c r="V65" s="658"/>
      <c r="W65" s="658"/>
      <c r="X65" s="659"/>
      <c r="Y65" s="708" t="s">
        <v>40</v>
      </c>
      <c r="Z65" s="666"/>
      <c r="AA65" s="665" t="s">
        <v>334</v>
      </c>
      <c r="AB65" s="666"/>
      <c r="AC65" s="88">
        <f>労働現状!Q34</f>
        <v>0</v>
      </c>
      <c r="AD65" s="45" t="s">
        <v>41</v>
      </c>
      <c r="AE65" s="665" t="s">
        <v>42</v>
      </c>
      <c r="AF65" s="666"/>
      <c r="AG65" s="87">
        <f>労働目標!Q34</f>
        <v>0</v>
      </c>
      <c r="AH65" s="45" t="s">
        <v>41</v>
      </c>
    </row>
    <row r="66" spans="1:70" ht="20" customHeight="1">
      <c r="C66" s="671"/>
      <c r="D66" s="641"/>
      <c r="E66" s="641"/>
      <c r="F66" s="672"/>
      <c r="G66" s="698"/>
      <c r="H66" s="698"/>
      <c r="I66" s="703"/>
      <c r="J66" s="704"/>
      <c r="K66" s="465"/>
      <c r="L66" s="465"/>
      <c r="M66" s="466"/>
      <c r="N66" s="468"/>
      <c r="O66" s="468"/>
      <c r="P66" s="465"/>
      <c r="Q66" s="465"/>
      <c r="R66" s="466"/>
      <c r="S66" s="468"/>
      <c r="T66" s="468"/>
      <c r="U66" s="707"/>
      <c r="V66" s="490"/>
      <c r="W66" s="490"/>
      <c r="X66" s="660"/>
      <c r="Y66" s="667" t="s">
        <v>277</v>
      </c>
      <c r="Z66" s="668"/>
      <c r="AA66" s="669" t="s">
        <v>334</v>
      </c>
      <c r="AB66" s="670"/>
      <c r="AC66" s="88">
        <f>労働現状!Q35</f>
        <v>0</v>
      </c>
      <c r="AD66" s="45" t="s">
        <v>41</v>
      </c>
      <c r="AE66" s="669" t="s">
        <v>42</v>
      </c>
      <c r="AF66" s="670"/>
      <c r="AG66" s="87">
        <f>労働目標!Q35</f>
        <v>0</v>
      </c>
      <c r="AH66" s="45" t="s">
        <v>41</v>
      </c>
    </row>
    <row r="67" spans="1:70" ht="20" customHeight="1">
      <c r="C67" s="688"/>
      <c r="D67" s="689"/>
      <c r="E67" s="689"/>
      <c r="F67" s="690"/>
      <c r="G67" s="90"/>
      <c r="H67" s="90"/>
      <c r="I67" s="481"/>
      <c r="J67" s="482"/>
      <c r="K67" s="693"/>
      <c r="L67" s="694"/>
      <c r="M67" s="91"/>
      <c r="N67" s="695"/>
      <c r="O67" s="696"/>
      <c r="P67" s="693"/>
      <c r="Q67" s="694"/>
      <c r="R67" s="91"/>
      <c r="S67" s="695"/>
      <c r="T67" s="696"/>
      <c r="U67" s="46"/>
      <c r="Y67" s="276" t="s">
        <v>278</v>
      </c>
    </row>
    <row r="68" spans="1:70" ht="20" customHeight="1">
      <c r="C68" s="688"/>
      <c r="D68" s="689"/>
      <c r="E68" s="689"/>
      <c r="F68" s="690"/>
      <c r="G68" s="92"/>
      <c r="H68" s="92"/>
      <c r="I68" s="691"/>
      <c r="J68" s="692"/>
      <c r="K68" s="693"/>
      <c r="L68" s="694"/>
      <c r="M68" s="91"/>
      <c r="N68" s="695"/>
      <c r="O68" s="696"/>
      <c r="P68" s="693"/>
      <c r="Q68" s="694"/>
      <c r="R68" s="91"/>
      <c r="S68" s="695"/>
      <c r="T68" s="696"/>
      <c r="U68" s="32"/>
      <c r="V68" s="76"/>
    </row>
    <row r="69" spans="1:70" s="76" customFormat="1" ht="20" customHeight="1">
      <c r="C69" s="421"/>
      <c r="D69" s="422"/>
      <c r="E69" s="422"/>
      <c r="F69" s="423"/>
      <c r="G69" s="92"/>
      <c r="H69" s="92"/>
      <c r="I69" s="481"/>
      <c r="J69" s="482"/>
      <c r="K69" s="489"/>
      <c r="L69" s="484"/>
      <c r="M69" s="91"/>
      <c r="N69" s="416"/>
      <c r="O69" s="417"/>
      <c r="P69" s="489"/>
      <c r="Q69" s="484"/>
      <c r="R69" s="91"/>
      <c r="S69" s="416"/>
      <c r="T69" s="417"/>
      <c r="U69" s="32"/>
      <c r="V69" s="76" t="s">
        <v>329</v>
      </c>
    </row>
    <row r="70" spans="1:70" s="76" customFormat="1" ht="20" customHeight="1">
      <c r="C70" s="424"/>
      <c r="D70" s="425"/>
      <c r="E70" s="425"/>
      <c r="F70" s="426"/>
      <c r="G70" s="92"/>
      <c r="H70" s="92"/>
      <c r="I70" s="483"/>
      <c r="J70" s="484"/>
      <c r="K70" s="489"/>
      <c r="L70" s="484"/>
      <c r="M70" s="91"/>
      <c r="N70" s="416"/>
      <c r="O70" s="417"/>
      <c r="P70" s="489"/>
      <c r="Q70" s="484"/>
      <c r="R70" s="91"/>
      <c r="S70" s="416"/>
      <c r="T70" s="417"/>
      <c r="U70" s="32"/>
      <c r="V70" s="76" t="s">
        <v>330</v>
      </c>
    </row>
    <row r="71" spans="1:70" ht="20" customHeight="1">
      <c r="C71" s="688"/>
      <c r="D71" s="689"/>
      <c r="E71" s="689"/>
      <c r="F71" s="690"/>
      <c r="G71" s="90"/>
      <c r="H71" s="90"/>
      <c r="I71" s="691"/>
      <c r="J71" s="692"/>
      <c r="K71" s="693"/>
      <c r="L71" s="694"/>
      <c r="M71" s="91"/>
      <c r="N71" s="695"/>
      <c r="O71" s="696"/>
      <c r="P71" s="693"/>
      <c r="Q71" s="694"/>
      <c r="R71" s="91"/>
      <c r="S71" s="695"/>
      <c r="T71" s="696"/>
      <c r="U71" s="32"/>
    </row>
    <row r="72" spans="1:70" s="59" customFormat="1" ht="20" customHeight="1" thickBot="1">
      <c r="C72" s="427"/>
      <c r="D72" s="428"/>
      <c r="E72" s="428"/>
      <c r="F72" s="429"/>
      <c r="G72" s="93"/>
      <c r="H72" s="93"/>
      <c r="I72" s="485"/>
      <c r="J72" s="486"/>
      <c r="K72" s="487"/>
      <c r="L72" s="488"/>
      <c r="M72" s="112"/>
      <c r="N72" s="418"/>
      <c r="O72" s="419"/>
      <c r="P72" s="487"/>
      <c r="Q72" s="488"/>
      <c r="R72" s="113"/>
      <c r="S72" s="418"/>
      <c r="T72" s="419"/>
      <c r="U72" s="32"/>
      <c r="V72" s="59" t="s">
        <v>367</v>
      </c>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row>
    <row r="73" spans="1:70" s="85" customFormat="1" ht="20" customHeight="1" thickTop="1">
      <c r="C73" s="709" t="s">
        <v>196</v>
      </c>
      <c r="D73" s="710"/>
      <c r="E73" s="710"/>
      <c r="F73" s="711"/>
      <c r="G73" s="83"/>
      <c r="H73" s="97">
        <f>COUNTA(H67:H72)</f>
        <v>0</v>
      </c>
      <c r="I73" s="712"/>
      <c r="J73" s="713"/>
      <c r="K73" s="714"/>
      <c r="L73" s="715"/>
      <c r="M73" s="84">
        <f>COUNTIF(M67:M72,"○")</f>
        <v>0</v>
      </c>
      <c r="N73" s="716">
        <f>SUM(N67:O72)</f>
        <v>0</v>
      </c>
      <c r="O73" s="717"/>
      <c r="P73" s="714"/>
      <c r="Q73" s="715"/>
      <c r="R73" s="114">
        <f>COUNTIF(R67:R72,"○")</f>
        <v>0</v>
      </c>
      <c r="S73" s="716">
        <f>SUM(S67:T72)</f>
        <v>0</v>
      </c>
      <c r="T73" s="717"/>
      <c r="V73" s="275"/>
      <c r="Y73" s="275"/>
    </row>
    <row r="74" spans="1:70" s="85" customFormat="1" ht="13.5" customHeight="1">
      <c r="C74" s="406"/>
      <c r="D74" s="406"/>
      <c r="E74" s="406"/>
      <c r="F74" s="406"/>
      <c r="G74" s="407"/>
      <c r="H74" s="408"/>
      <c r="I74" s="407"/>
      <c r="J74" s="407"/>
      <c r="K74" s="407"/>
      <c r="L74" s="407"/>
      <c r="M74" s="408"/>
      <c r="N74" s="409"/>
      <c r="O74" s="409"/>
      <c r="P74" s="407"/>
      <c r="Q74" s="407"/>
      <c r="R74" s="408"/>
      <c r="S74" s="409"/>
      <c r="T74" s="409"/>
      <c r="Y74" s="275"/>
    </row>
    <row r="75" spans="1:70" s="411" customFormat="1" ht="22" customHeight="1">
      <c r="A75" s="410" t="s">
        <v>246</v>
      </c>
      <c r="C75" s="412"/>
      <c r="D75" s="412"/>
      <c r="E75" s="412"/>
      <c r="F75" s="412"/>
      <c r="G75" s="412"/>
      <c r="H75" s="412"/>
      <c r="I75" s="412"/>
      <c r="J75" s="412"/>
      <c r="K75" s="412"/>
      <c r="L75" s="412"/>
      <c r="M75" s="412" t="str">
        <f>IF(AG19=M73, "", "不一致")</f>
        <v/>
      </c>
      <c r="N75" s="420" t="str">
        <f>IF(N73=労働現状!Q31, "", "不一致")</f>
        <v/>
      </c>
      <c r="O75" s="420"/>
      <c r="P75" s="412"/>
      <c r="Q75" s="412"/>
      <c r="R75" s="412" t="str">
        <f>IF(AH19=R73, "", "不一致")</f>
        <v/>
      </c>
      <c r="S75" s="420" t="str">
        <f>IF(S73=労働目標!Q31, "", "不一致")</f>
        <v/>
      </c>
      <c r="T75" s="420"/>
      <c r="U75" s="412"/>
    </row>
    <row r="76" spans="1:70" ht="8.5" customHeight="1">
      <c r="C76" s="42"/>
      <c r="J76" s="42"/>
      <c r="K76" s="42"/>
      <c r="L76" s="42"/>
      <c r="M76" s="42"/>
      <c r="N76" s="42"/>
      <c r="O76" s="42"/>
      <c r="P76" s="42"/>
      <c r="Q76" s="42"/>
      <c r="R76" s="42"/>
      <c r="S76" s="43"/>
      <c r="T76" s="43"/>
      <c r="U76" s="43"/>
      <c r="V76" s="43"/>
      <c r="W76" s="43"/>
      <c r="X76" s="42"/>
      <c r="Y76" s="42"/>
      <c r="AF76" s="43"/>
      <c r="AL76" s="42"/>
      <c r="AM76" s="42"/>
      <c r="AN76" s="42"/>
      <c r="AO76" s="42"/>
      <c r="AP76" s="42"/>
      <c r="AQ76" s="62"/>
      <c r="AR76" s="62"/>
      <c r="AS76" s="62"/>
      <c r="AT76" s="62"/>
      <c r="AU76" s="62"/>
      <c r="AV76" s="62"/>
      <c r="AW76" s="42"/>
      <c r="AX76" s="42"/>
      <c r="AY76" s="42"/>
      <c r="AZ76" s="42"/>
      <c r="BA76" s="42"/>
      <c r="BB76" s="42"/>
      <c r="BC76" s="42"/>
      <c r="BD76" s="42"/>
    </row>
    <row r="77" spans="1:70" s="76" customFormat="1" ht="8.5" customHeight="1">
      <c r="C77" s="42"/>
      <c r="J77" s="42"/>
      <c r="K77" s="42"/>
      <c r="L77" s="42"/>
      <c r="M77" s="42"/>
      <c r="N77" s="42"/>
      <c r="O77" s="42"/>
      <c r="P77" s="42"/>
      <c r="Q77" s="42"/>
      <c r="R77" s="42"/>
      <c r="S77" s="62"/>
      <c r="T77" s="62"/>
      <c r="U77" s="62"/>
      <c r="V77" s="62"/>
      <c r="W77" s="62"/>
      <c r="X77" s="42"/>
      <c r="Y77" s="42"/>
      <c r="AF77" s="62"/>
      <c r="AL77" s="42"/>
      <c r="AM77" s="42"/>
      <c r="AN77" s="42"/>
      <c r="AO77" s="42"/>
      <c r="AP77" s="42"/>
      <c r="AQ77" s="62"/>
      <c r="AR77" s="62"/>
      <c r="AS77" s="62"/>
      <c r="AT77" s="62"/>
      <c r="AU77" s="62"/>
      <c r="AV77" s="62"/>
      <c r="AW77" s="42"/>
      <c r="AX77" s="42"/>
      <c r="AY77" s="42"/>
      <c r="AZ77" s="42"/>
      <c r="BA77" s="42"/>
      <c r="BB77" s="42"/>
      <c r="BC77" s="42"/>
      <c r="BD77" s="42"/>
    </row>
    <row r="78" spans="1:70" ht="20.149999999999999" customHeight="1">
      <c r="C78" s="42"/>
      <c r="H78" s="42" t="s">
        <v>256</v>
      </c>
      <c r="J78" s="42"/>
      <c r="K78" s="42"/>
      <c r="L78" s="42"/>
      <c r="M78" s="42" t="s">
        <v>256</v>
      </c>
      <c r="N78" s="42"/>
      <c r="O78" s="42"/>
      <c r="P78" s="42"/>
      <c r="Q78" s="42"/>
      <c r="R78" s="42"/>
      <c r="S78" s="43"/>
      <c r="T78" s="43"/>
      <c r="U78" s="43"/>
      <c r="V78" s="43"/>
      <c r="W78" s="43"/>
      <c r="X78" s="43"/>
      <c r="Y78" s="43"/>
      <c r="AF78" s="43"/>
      <c r="AG78" s="43"/>
      <c r="AH78" s="43"/>
      <c r="AL78" s="42"/>
      <c r="AM78" s="47"/>
      <c r="AN78" s="47"/>
      <c r="AO78" s="47"/>
      <c r="AP78" s="47"/>
      <c r="AQ78" s="47"/>
      <c r="AR78" s="47"/>
      <c r="AS78" s="47"/>
      <c r="AT78" s="67"/>
      <c r="AU78" s="67"/>
      <c r="AV78" s="67"/>
      <c r="AW78" s="67"/>
      <c r="AX78" s="67"/>
      <c r="AY78" s="47"/>
      <c r="AZ78" s="47"/>
      <c r="BA78" s="47"/>
      <c r="BB78" s="47"/>
      <c r="BC78" s="42"/>
      <c r="BD78" s="42"/>
      <c r="BE78" s="42"/>
      <c r="BF78" s="42"/>
      <c r="BG78" s="42"/>
      <c r="BH78" s="62"/>
    </row>
    <row r="79" spans="1:70">
      <c r="H79" s="26" t="s">
        <v>257</v>
      </c>
      <c r="M79" s="26" t="s">
        <v>197</v>
      </c>
      <c r="AL79" s="42"/>
      <c r="AM79" s="48"/>
      <c r="AN79" s="48"/>
      <c r="AO79" s="48"/>
      <c r="AP79" s="48"/>
      <c r="AQ79" s="48"/>
      <c r="AR79" s="48"/>
      <c r="AS79" s="47"/>
      <c r="AT79" s="47"/>
      <c r="AU79" s="47"/>
      <c r="AV79" s="47"/>
      <c r="AW79" s="47"/>
      <c r="AX79" s="47"/>
      <c r="AY79" s="47"/>
      <c r="AZ79" s="47"/>
      <c r="BA79" s="47"/>
      <c r="BB79" s="67"/>
      <c r="BC79" s="62"/>
      <c r="BD79" s="62"/>
      <c r="BE79" s="62"/>
      <c r="BF79" s="62"/>
      <c r="BJ79" s="62"/>
    </row>
    <row r="80" spans="1:70">
      <c r="H80" s="26" t="s">
        <v>258</v>
      </c>
      <c r="AL80" s="42"/>
      <c r="AM80" s="48"/>
      <c r="AN80" s="48"/>
      <c r="AO80" s="48"/>
      <c r="AP80" s="48"/>
      <c r="AQ80" s="48"/>
      <c r="AR80" s="48"/>
      <c r="AS80" s="47"/>
      <c r="AT80" s="47"/>
      <c r="AU80" s="47"/>
      <c r="AV80" s="47"/>
      <c r="AW80" s="47"/>
      <c r="AX80" s="47"/>
      <c r="AY80" s="47"/>
      <c r="AZ80" s="47"/>
      <c r="BA80" s="47"/>
      <c r="BB80" s="67"/>
      <c r="BC80" s="62"/>
      <c r="BD80" s="62"/>
      <c r="BE80" s="62"/>
      <c r="BF80" s="62"/>
      <c r="BJ80" s="62"/>
    </row>
  </sheetData>
  <mergeCells count="368">
    <mergeCell ref="AF28:AG28"/>
    <mergeCell ref="AF29:AG29"/>
    <mergeCell ref="AF30:AG30"/>
    <mergeCell ref="AF35:AG35"/>
    <mergeCell ref="C30:E30"/>
    <mergeCell ref="N30:P30"/>
    <mergeCell ref="Y28:AB28"/>
    <mergeCell ref="Y29:AB29"/>
    <mergeCell ref="Y30:AB30"/>
    <mergeCell ref="Y35:AB35"/>
    <mergeCell ref="AC28:AD28"/>
    <mergeCell ref="AC29:AD29"/>
    <mergeCell ref="AC30:AD30"/>
    <mergeCell ref="AC35:AD35"/>
    <mergeCell ref="AF32:AG32"/>
    <mergeCell ref="C31:E31"/>
    <mergeCell ref="L31:M31"/>
    <mergeCell ref="N31:P31"/>
    <mergeCell ref="Y31:AB31"/>
    <mergeCell ref="AC31:AD31"/>
    <mergeCell ref="AF31:AG31"/>
    <mergeCell ref="C35:E35"/>
    <mergeCell ref="F35:G35"/>
    <mergeCell ref="H35:I35"/>
    <mergeCell ref="C73:F73"/>
    <mergeCell ref="I73:J73"/>
    <mergeCell ref="K73:L73"/>
    <mergeCell ref="N73:O73"/>
    <mergeCell ref="P73:Q73"/>
    <mergeCell ref="S73:T73"/>
    <mergeCell ref="C71:F71"/>
    <mergeCell ref="I71:J71"/>
    <mergeCell ref="K71:L71"/>
    <mergeCell ref="N71:O71"/>
    <mergeCell ref="P71:Q71"/>
    <mergeCell ref="S71:T71"/>
    <mergeCell ref="C68:F68"/>
    <mergeCell ref="I68:J68"/>
    <mergeCell ref="K68:L68"/>
    <mergeCell ref="N68:O68"/>
    <mergeCell ref="P68:Q68"/>
    <mergeCell ref="S68:T68"/>
    <mergeCell ref="C67:F67"/>
    <mergeCell ref="I67:J67"/>
    <mergeCell ref="K67:L67"/>
    <mergeCell ref="N67:O67"/>
    <mergeCell ref="P67:Q67"/>
    <mergeCell ref="S67:T67"/>
    <mergeCell ref="C48:E49"/>
    <mergeCell ref="F48:G48"/>
    <mergeCell ref="H48:I48"/>
    <mergeCell ref="K48:N48"/>
    <mergeCell ref="O48:R48"/>
    <mergeCell ref="F49:G49"/>
    <mergeCell ref="H49:I49"/>
    <mergeCell ref="K49:N49"/>
    <mergeCell ref="AA64:AB64"/>
    <mergeCell ref="C64:F66"/>
    <mergeCell ref="G64:G66"/>
    <mergeCell ref="H64:H66"/>
    <mergeCell ref="I64:J66"/>
    <mergeCell ref="K64:O64"/>
    <mergeCell ref="S65:T66"/>
    <mergeCell ref="U65:X66"/>
    <mergeCell ref="Y65:Z65"/>
    <mergeCell ref="AA65:AB65"/>
    <mergeCell ref="R65:R66"/>
    <mergeCell ref="C50:J50"/>
    <mergeCell ref="K50:N50"/>
    <mergeCell ref="O50:R50"/>
    <mergeCell ref="S50:Z50"/>
    <mergeCell ref="AA50:AB50"/>
    <mergeCell ref="C56:R56"/>
    <mergeCell ref="S56:AH56"/>
    <mergeCell ref="AC50:AD50"/>
    <mergeCell ref="AE50:AF50"/>
    <mergeCell ref="AG50:AH50"/>
    <mergeCell ref="C51:R51"/>
    <mergeCell ref="S51:AH51"/>
    <mergeCell ref="C52:R55"/>
    <mergeCell ref="S52:AH55"/>
    <mergeCell ref="AE65:AF65"/>
    <mergeCell ref="Y66:Z66"/>
    <mergeCell ref="AA66:AB66"/>
    <mergeCell ref="AE66:AF66"/>
    <mergeCell ref="U64:X64"/>
    <mergeCell ref="Y64:Z64"/>
    <mergeCell ref="AE46:AF46"/>
    <mergeCell ref="AE47:AF47"/>
    <mergeCell ref="AG47:AH47"/>
    <mergeCell ref="S48:V48"/>
    <mergeCell ref="W48:X48"/>
    <mergeCell ref="Y48:Z48"/>
    <mergeCell ref="AA48:AB48"/>
    <mergeCell ref="AC48:AD48"/>
    <mergeCell ref="AE48:AF48"/>
    <mergeCell ref="AG48:AH48"/>
    <mergeCell ref="S46:V46"/>
    <mergeCell ref="W46:X46"/>
    <mergeCell ref="Y46:Z46"/>
    <mergeCell ref="AA46:AB46"/>
    <mergeCell ref="AC46:AD46"/>
    <mergeCell ref="AE49:AF49"/>
    <mergeCell ref="AG49:AH49"/>
    <mergeCell ref="AE64:AF64"/>
    <mergeCell ref="O49:R49"/>
    <mergeCell ref="S49:V49"/>
    <mergeCell ref="W49:X49"/>
    <mergeCell ref="Y49:Z49"/>
    <mergeCell ref="AA49:AB49"/>
    <mergeCell ref="AC49:AD49"/>
    <mergeCell ref="W47:X47"/>
    <mergeCell ref="Y47:Z47"/>
    <mergeCell ref="AA47:AB47"/>
    <mergeCell ref="AC47:AD47"/>
    <mergeCell ref="Y45:Z45"/>
    <mergeCell ref="AA45:AB45"/>
    <mergeCell ref="AC45:AD45"/>
    <mergeCell ref="AE45:AF45"/>
    <mergeCell ref="AG45:AH45"/>
    <mergeCell ref="C46:E47"/>
    <mergeCell ref="F46:G46"/>
    <mergeCell ref="H46:I46"/>
    <mergeCell ref="K46:N46"/>
    <mergeCell ref="O46:R46"/>
    <mergeCell ref="F45:G45"/>
    <mergeCell ref="H45:I45"/>
    <mergeCell ref="K45:N45"/>
    <mergeCell ref="O45:R45"/>
    <mergeCell ref="S45:V45"/>
    <mergeCell ref="W45:X45"/>
    <mergeCell ref="C44:E45"/>
    <mergeCell ref="F44:G44"/>
    <mergeCell ref="H44:I44"/>
    <mergeCell ref="K44:N44"/>
    <mergeCell ref="O44:R44"/>
    <mergeCell ref="S44:V44"/>
    <mergeCell ref="AG46:AH46"/>
    <mergeCell ref="F47:G47"/>
    <mergeCell ref="W44:X44"/>
    <mergeCell ref="Y44:Z44"/>
    <mergeCell ref="AA44:AB44"/>
    <mergeCell ref="AC44:AD44"/>
    <mergeCell ref="AE44:AF44"/>
    <mergeCell ref="AG44:AH44"/>
    <mergeCell ref="AA43:AB43"/>
    <mergeCell ref="AC43:AD43"/>
    <mergeCell ref="AE43:AF43"/>
    <mergeCell ref="AG43:AH43"/>
    <mergeCell ref="Q26:R26"/>
    <mergeCell ref="S26:T26"/>
    <mergeCell ref="U26:V26"/>
    <mergeCell ref="W26:X26"/>
    <mergeCell ref="Y26:AB26"/>
    <mergeCell ref="AC26:AD26"/>
    <mergeCell ref="C41:E43"/>
    <mergeCell ref="F41:I41"/>
    <mergeCell ref="J41:J43"/>
    <mergeCell ref="P43:Q43"/>
    <mergeCell ref="C39:AH39"/>
    <mergeCell ref="C40:R40"/>
    <mergeCell ref="S40:AH40"/>
    <mergeCell ref="S41:V43"/>
    <mergeCell ref="W41:Z41"/>
    <mergeCell ref="AA41:AH41"/>
    <mergeCell ref="F42:G43"/>
    <mergeCell ref="H42:I43"/>
    <mergeCell ref="W42:X43"/>
    <mergeCell ref="Y42:Z43"/>
    <mergeCell ref="AA42:AD42"/>
    <mergeCell ref="C28:E28"/>
    <mergeCell ref="N28:P28"/>
    <mergeCell ref="C29:E29"/>
    <mergeCell ref="AF27:AG27"/>
    <mergeCell ref="C27:E27"/>
    <mergeCell ref="F27:G27"/>
    <mergeCell ref="H27:I27"/>
    <mergeCell ref="J27:K27"/>
    <mergeCell ref="L27:M27"/>
    <mergeCell ref="N27:P27"/>
    <mergeCell ref="Q27:R27"/>
    <mergeCell ref="AC36:AD36"/>
    <mergeCell ref="AF36:AG36"/>
    <mergeCell ref="N36:P36"/>
    <mergeCell ref="Q36:R36"/>
    <mergeCell ref="S36:T36"/>
    <mergeCell ref="U36:V36"/>
    <mergeCell ref="W36:X36"/>
    <mergeCell ref="Y36:AB36"/>
    <mergeCell ref="N29:P29"/>
    <mergeCell ref="F30:G30"/>
    <mergeCell ref="F29:G29"/>
    <mergeCell ref="F28:G28"/>
    <mergeCell ref="H28:I28"/>
    <mergeCell ref="H29:I29"/>
    <mergeCell ref="H30:I30"/>
    <mergeCell ref="L30:M30"/>
    <mergeCell ref="F36:G36"/>
    <mergeCell ref="H36:I36"/>
    <mergeCell ref="J36:K36"/>
    <mergeCell ref="L36:M36"/>
    <mergeCell ref="S27:T27"/>
    <mergeCell ref="U27:V27"/>
    <mergeCell ref="W27:X27"/>
    <mergeCell ref="Y27:AB27"/>
    <mergeCell ref="AC27:AD27"/>
    <mergeCell ref="L29:M29"/>
    <mergeCell ref="L28:M28"/>
    <mergeCell ref="J28:K28"/>
    <mergeCell ref="J29:K29"/>
    <mergeCell ref="J30:K30"/>
    <mergeCell ref="F32:G32"/>
    <mergeCell ref="H32:I32"/>
    <mergeCell ref="J32:K32"/>
    <mergeCell ref="L32:M32"/>
    <mergeCell ref="N32:P32"/>
    <mergeCell ref="Y32:AB32"/>
    <mergeCell ref="AC32:AD32"/>
    <mergeCell ref="F31:G31"/>
    <mergeCell ref="H31:I31"/>
    <mergeCell ref="J31:K31"/>
    <mergeCell ref="C21:AH21"/>
    <mergeCell ref="C23:E25"/>
    <mergeCell ref="F23:I23"/>
    <mergeCell ref="N23:P25"/>
    <mergeCell ref="Q23:T23"/>
    <mergeCell ref="C26:E26"/>
    <mergeCell ref="F26:G26"/>
    <mergeCell ref="H26:I26"/>
    <mergeCell ref="J26:K26"/>
    <mergeCell ref="L26:M26"/>
    <mergeCell ref="N26:P26"/>
    <mergeCell ref="Y24:AB24"/>
    <mergeCell ref="AC24:AE24"/>
    <mergeCell ref="F24:G25"/>
    <mergeCell ref="H24:I25"/>
    <mergeCell ref="J24:K25"/>
    <mergeCell ref="L24:M25"/>
    <mergeCell ref="Q24:R25"/>
    <mergeCell ref="S24:T25"/>
    <mergeCell ref="U24:V25"/>
    <mergeCell ref="W24:X25"/>
    <mergeCell ref="Y25:AB25"/>
    <mergeCell ref="AC25:AD25"/>
    <mergeCell ref="AF25:AG25"/>
    <mergeCell ref="C16:R16"/>
    <mergeCell ref="S16:AH16"/>
    <mergeCell ref="C17:AH17"/>
    <mergeCell ref="I18:L18"/>
    <mergeCell ref="Q18:V19"/>
    <mergeCell ref="C18:H19"/>
    <mergeCell ref="D20:H20"/>
    <mergeCell ref="I20:K20"/>
    <mergeCell ref="M20:O20"/>
    <mergeCell ref="R20:V20"/>
    <mergeCell ref="W20:Y20"/>
    <mergeCell ref="AA20:AC20"/>
    <mergeCell ref="I19:K19"/>
    <mergeCell ref="M19:O19"/>
    <mergeCell ref="W19:Y19"/>
    <mergeCell ref="AA19:AC19"/>
    <mergeCell ref="W18:Z18"/>
    <mergeCell ref="AE18:AF20"/>
    <mergeCell ref="M18:P18"/>
    <mergeCell ref="AA18:AD18"/>
    <mergeCell ref="C10:AH10"/>
    <mergeCell ref="C9:AH9"/>
    <mergeCell ref="D6:I6"/>
    <mergeCell ref="D8:H8"/>
    <mergeCell ref="D7:I7"/>
    <mergeCell ref="C14:O14"/>
    <mergeCell ref="P14:R15"/>
    <mergeCell ref="S14:AE14"/>
    <mergeCell ref="AF14:AH15"/>
    <mergeCell ref="C15:O15"/>
    <mergeCell ref="S15:AE15"/>
    <mergeCell ref="C11:AH11"/>
    <mergeCell ref="C12:AH12"/>
    <mergeCell ref="S13:Z13"/>
    <mergeCell ref="AB13:AH13"/>
    <mergeCell ref="C13:J13"/>
    <mergeCell ref="L13:R13"/>
    <mergeCell ref="M6:P6"/>
    <mergeCell ref="Q6:X6"/>
    <mergeCell ref="Y6:AA6"/>
    <mergeCell ref="AB6:AH6"/>
    <mergeCell ref="C2:AH2"/>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 ref="J35:K35"/>
    <mergeCell ref="L35:M35"/>
    <mergeCell ref="C34:E34"/>
    <mergeCell ref="F34:G34"/>
    <mergeCell ref="H34:I34"/>
    <mergeCell ref="J34:K34"/>
    <mergeCell ref="L34:M34"/>
    <mergeCell ref="N34:P34"/>
    <mergeCell ref="Y34:AB34"/>
    <mergeCell ref="AC34:AD34"/>
    <mergeCell ref="C33:E33"/>
    <mergeCell ref="F33:G33"/>
    <mergeCell ref="H33:I33"/>
    <mergeCell ref="J33:K33"/>
    <mergeCell ref="L33:M33"/>
    <mergeCell ref="N33:P33"/>
    <mergeCell ref="Y33:AB33"/>
    <mergeCell ref="AC33:AD33"/>
    <mergeCell ref="C32:E32"/>
    <mergeCell ref="AE42:AH42"/>
    <mergeCell ref="J23:M23"/>
    <mergeCell ref="U23:X23"/>
    <mergeCell ref="AF24:AH24"/>
    <mergeCell ref="N69:O69"/>
    <mergeCell ref="N70:O70"/>
    <mergeCell ref="N72:O72"/>
    <mergeCell ref="I69:J69"/>
    <mergeCell ref="I70:J70"/>
    <mergeCell ref="I72:J72"/>
    <mergeCell ref="K72:L72"/>
    <mergeCell ref="K70:L70"/>
    <mergeCell ref="K69:L69"/>
    <mergeCell ref="P72:Q72"/>
    <mergeCell ref="P70:Q70"/>
    <mergeCell ref="P69:Q69"/>
    <mergeCell ref="S69:T69"/>
    <mergeCell ref="L43:M43"/>
    <mergeCell ref="AF34:AG34"/>
    <mergeCell ref="AF33:AG33"/>
    <mergeCell ref="AF26:AG26"/>
    <mergeCell ref="Y22:AH23"/>
    <mergeCell ref="C22:X22"/>
    <mergeCell ref="C36:E36"/>
    <mergeCell ref="S70:T70"/>
    <mergeCell ref="S72:T72"/>
    <mergeCell ref="N75:O75"/>
    <mergeCell ref="S75:T75"/>
    <mergeCell ref="C69:F69"/>
    <mergeCell ref="C70:F70"/>
    <mergeCell ref="C72:F72"/>
    <mergeCell ref="P64:T64"/>
    <mergeCell ref="K41:N42"/>
    <mergeCell ref="O41:R42"/>
    <mergeCell ref="H47:I47"/>
    <mergeCell ref="K47:N47"/>
    <mergeCell ref="O47:R47"/>
    <mergeCell ref="S47:V47"/>
    <mergeCell ref="C57:R60"/>
    <mergeCell ref="S57:AH60"/>
    <mergeCell ref="C62:AH62"/>
    <mergeCell ref="C63:T63"/>
    <mergeCell ref="U63:AH63"/>
    <mergeCell ref="K65:L66"/>
    <mergeCell ref="M65:M66"/>
    <mergeCell ref="N65:O66"/>
    <mergeCell ref="P65:Q66"/>
  </mergeCells>
  <phoneticPr fontId="4"/>
  <dataValidations count="3">
    <dataValidation type="list" allowBlank="1" showInputMessage="1" showErrorMessage="1" sqref="H67:H72">
      <formula1>$H$79:$H$81</formula1>
    </dataValidation>
    <dataValidation type="list" allowBlank="1" showInputMessage="1" showErrorMessage="1" sqref="M67:M72 R67:R72">
      <formula1>$M$79:$M$80</formula1>
    </dataValidation>
    <dataValidation type="list" allowBlank="1" showInputMessage="1" showErrorMessage="1" sqref="J44:J49">
      <formula1>$AK$44:$AK$46</formula1>
    </dataValidation>
  </dataValidations>
  <pageMargins left="0.70866141732283472" right="0.59055118110236227" top="0.39370078740157483" bottom="0.39370078740157483" header="0.31496062992125984" footer="0.31496062992125984"/>
  <pageSetup paperSize="9" scale="7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3"/>
  <sheetViews>
    <sheetView view="pageBreakPreview" zoomScale="80" zoomScaleNormal="100" zoomScaleSheetLayoutView="80" workbookViewId="0">
      <pane xSplit="3" ySplit="2" topLeftCell="D3" activePane="bottomRight" state="frozen"/>
      <selection pane="topRight" activeCell="C1" sqref="C1"/>
      <selection pane="bottomLeft" activeCell="A3" sqref="A3"/>
      <selection pane="bottomRight" activeCell="H3" sqref="H3"/>
    </sheetView>
  </sheetViews>
  <sheetFormatPr defaultRowHeight="30" customHeight="1"/>
  <cols>
    <col min="1" max="1" width="8.796875" style="284"/>
    <col min="2" max="2" width="6.09765625" style="283" customWidth="1"/>
    <col min="3" max="3" width="6.296875" style="283" customWidth="1"/>
    <col min="4" max="4" width="58.796875" style="284" bestFit="1" customWidth="1"/>
    <col min="5" max="6" width="10" style="285" customWidth="1"/>
    <col min="7" max="7" width="10" style="398" customWidth="1"/>
    <col min="8" max="8" width="10" style="286" customWidth="1"/>
    <col min="9" max="9" width="96.19921875" style="283" customWidth="1"/>
    <col min="10" max="10" width="1.796875" style="284" customWidth="1"/>
    <col min="11" max="11" width="13.5" style="284" bestFit="1" customWidth="1"/>
    <col min="12" max="16384" width="8.796875" style="284"/>
  </cols>
  <sheetData>
    <row r="1" spans="1:11" ht="30" customHeight="1" thickBot="1">
      <c r="A1" s="284" t="s">
        <v>340</v>
      </c>
      <c r="B1" s="282" t="s">
        <v>328</v>
      </c>
      <c r="I1" s="287" t="s">
        <v>287</v>
      </c>
      <c r="K1" s="284" t="s">
        <v>288</v>
      </c>
    </row>
    <row r="2" spans="1:11" s="293" customFormat="1" ht="24.5" thickBot="1">
      <c r="B2" s="288" t="s">
        <v>289</v>
      </c>
      <c r="C2" s="289" t="s">
        <v>290</v>
      </c>
      <c r="D2" s="290" t="s">
        <v>291</v>
      </c>
      <c r="E2" s="291" t="s">
        <v>292</v>
      </c>
      <c r="F2" s="291" t="s">
        <v>293</v>
      </c>
      <c r="G2" s="399" t="s">
        <v>365</v>
      </c>
      <c r="H2" s="386" t="s">
        <v>357</v>
      </c>
      <c r="I2" s="292" t="s">
        <v>294</v>
      </c>
      <c r="K2" s="294" t="s">
        <v>295</v>
      </c>
    </row>
    <row r="3" spans="1:11" ht="30" customHeight="1">
      <c r="B3" s="350">
        <v>1</v>
      </c>
      <c r="C3" s="351">
        <v>1</v>
      </c>
      <c r="D3" s="339" t="s">
        <v>296</v>
      </c>
      <c r="E3" s="340" t="s">
        <v>297</v>
      </c>
      <c r="F3" s="295" t="s">
        <v>299</v>
      </c>
      <c r="G3" s="400"/>
      <c r="H3" s="387"/>
      <c r="I3" s="296" t="s">
        <v>298</v>
      </c>
      <c r="K3" s="297" t="s">
        <v>299</v>
      </c>
    </row>
    <row r="4" spans="1:11" ht="30" customHeight="1">
      <c r="B4" s="298">
        <v>1</v>
      </c>
      <c r="C4" s="299">
        <v>2</v>
      </c>
      <c r="D4" s="300" t="s">
        <v>300</v>
      </c>
      <c r="E4" s="301" t="s">
        <v>301</v>
      </c>
      <c r="F4" s="302" t="s">
        <v>299</v>
      </c>
      <c r="G4" s="401"/>
      <c r="H4" s="388"/>
      <c r="I4" s="303" t="s">
        <v>302</v>
      </c>
      <c r="K4" s="297" t="s">
        <v>303</v>
      </c>
    </row>
    <row r="5" spans="1:11" ht="30" customHeight="1">
      <c r="B5" s="298">
        <v>1</v>
      </c>
      <c r="C5" s="299">
        <v>3</v>
      </c>
      <c r="D5" s="299" t="s">
        <v>304</v>
      </c>
      <c r="E5" s="301" t="s">
        <v>301</v>
      </c>
      <c r="F5" s="302"/>
      <c r="G5" s="401"/>
      <c r="H5" s="388"/>
      <c r="I5" s="303" t="s">
        <v>305</v>
      </c>
    </row>
    <row r="6" spans="1:11" ht="30" customHeight="1">
      <c r="B6" s="298">
        <v>1</v>
      </c>
      <c r="C6" s="299">
        <v>4</v>
      </c>
      <c r="D6" s="299" t="s">
        <v>306</v>
      </c>
      <c r="E6" s="301" t="s">
        <v>301</v>
      </c>
      <c r="F6" s="302"/>
      <c r="G6" s="401"/>
      <c r="H6" s="388"/>
      <c r="I6" s="303" t="s">
        <v>307</v>
      </c>
    </row>
    <row r="7" spans="1:11" ht="30" customHeight="1" thickBot="1">
      <c r="B7" s="304">
        <v>1</v>
      </c>
      <c r="C7" s="305">
        <v>5</v>
      </c>
      <c r="D7" s="305" t="s">
        <v>308</v>
      </c>
      <c r="E7" s="306" t="s">
        <v>301</v>
      </c>
      <c r="F7" s="307"/>
      <c r="G7" s="402"/>
      <c r="H7" s="389"/>
      <c r="I7" s="308" t="s">
        <v>309</v>
      </c>
    </row>
    <row r="8" spans="1:11" ht="30" customHeight="1">
      <c r="B8" s="352">
        <v>2</v>
      </c>
      <c r="C8" s="341">
        <v>1</v>
      </c>
      <c r="D8" s="341" t="s">
        <v>310</v>
      </c>
      <c r="E8" s="342" t="s">
        <v>297</v>
      </c>
      <c r="F8" s="309" t="s">
        <v>299</v>
      </c>
      <c r="G8" s="403"/>
      <c r="H8" s="390"/>
      <c r="I8" s="310" t="s">
        <v>339</v>
      </c>
    </row>
    <row r="9" spans="1:11" ht="30" customHeight="1">
      <c r="B9" s="353">
        <v>2</v>
      </c>
      <c r="C9" s="343">
        <v>2</v>
      </c>
      <c r="D9" s="343" t="s">
        <v>311</v>
      </c>
      <c r="E9" s="344" t="s">
        <v>297</v>
      </c>
      <c r="F9" s="302" t="s">
        <v>299</v>
      </c>
      <c r="G9" s="401"/>
      <c r="H9" s="388"/>
      <c r="I9" s="303" t="s">
        <v>339</v>
      </c>
    </row>
    <row r="10" spans="1:11" ht="30" customHeight="1">
      <c r="B10" s="353">
        <v>2</v>
      </c>
      <c r="C10" s="343">
        <v>3</v>
      </c>
      <c r="D10" s="343" t="s">
        <v>312</v>
      </c>
      <c r="E10" s="344" t="s">
        <v>297</v>
      </c>
      <c r="F10" s="302" t="s">
        <v>299</v>
      </c>
      <c r="G10" s="401"/>
      <c r="H10" s="388"/>
      <c r="I10" s="303" t="s">
        <v>339</v>
      </c>
    </row>
    <row r="11" spans="1:11" ht="30" customHeight="1">
      <c r="B11" s="353">
        <v>2</v>
      </c>
      <c r="C11" s="343">
        <v>4</v>
      </c>
      <c r="D11" s="343" t="s">
        <v>313</v>
      </c>
      <c r="E11" s="344" t="s">
        <v>297</v>
      </c>
      <c r="F11" s="302" t="s">
        <v>299</v>
      </c>
      <c r="G11" s="401"/>
      <c r="H11" s="388"/>
      <c r="I11" s="303" t="s">
        <v>339</v>
      </c>
    </row>
    <row r="12" spans="1:11" ht="30" customHeight="1" thickBot="1">
      <c r="B12" s="354">
        <v>2</v>
      </c>
      <c r="C12" s="345">
        <v>5</v>
      </c>
      <c r="D12" s="345" t="s">
        <v>314</v>
      </c>
      <c r="E12" s="346" t="s">
        <v>297</v>
      </c>
      <c r="F12" s="307" t="s">
        <v>299</v>
      </c>
      <c r="G12" s="402"/>
      <c r="H12" s="389"/>
      <c r="I12" s="308" t="s">
        <v>339</v>
      </c>
    </row>
    <row r="13" spans="1:11" ht="30" customHeight="1" thickBot="1">
      <c r="B13" s="347">
        <v>3</v>
      </c>
      <c r="C13" s="348">
        <v>1</v>
      </c>
      <c r="D13" s="348" t="s">
        <v>362</v>
      </c>
      <c r="E13" s="349" t="s">
        <v>297</v>
      </c>
      <c r="F13" s="311" t="s">
        <v>299</v>
      </c>
      <c r="G13" s="404"/>
      <c r="H13" s="391"/>
      <c r="I13" s="312" t="s">
        <v>315</v>
      </c>
    </row>
    <row r="14" spans="1:11" ht="30" customHeight="1">
      <c r="B14" s="313">
        <v>4</v>
      </c>
      <c r="C14" s="314">
        <v>1</v>
      </c>
      <c r="D14" s="315" t="s">
        <v>316</v>
      </c>
      <c r="E14" s="316" t="s">
        <v>301</v>
      </c>
      <c r="F14" s="295"/>
      <c r="G14" s="400"/>
      <c r="H14" s="387"/>
      <c r="I14" s="296" t="s">
        <v>317</v>
      </c>
    </row>
    <row r="15" spans="1:11" ht="30" customHeight="1" thickBot="1">
      <c r="B15" s="317">
        <v>4</v>
      </c>
      <c r="C15" s="318">
        <v>2</v>
      </c>
      <c r="D15" s="319" t="s">
        <v>318</v>
      </c>
      <c r="E15" s="306" t="s">
        <v>301</v>
      </c>
      <c r="F15" s="307"/>
      <c r="G15" s="402"/>
      <c r="H15" s="389"/>
      <c r="I15" s="308" t="s">
        <v>317</v>
      </c>
    </row>
    <row r="16" spans="1:11" ht="30" customHeight="1">
      <c r="B16" s="350">
        <v>5</v>
      </c>
      <c r="C16" s="351">
        <v>1</v>
      </c>
      <c r="D16" s="339" t="s">
        <v>319</v>
      </c>
      <c r="E16" s="340" t="s">
        <v>297</v>
      </c>
      <c r="F16" s="295" t="s">
        <v>299</v>
      </c>
      <c r="G16" s="400"/>
      <c r="H16" s="392"/>
      <c r="I16" s="296" t="s">
        <v>366</v>
      </c>
    </row>
    <row r="17" spans="2:9" ht="30" customHeight="1">
      <c r="B17" s="320">
        <v>5</v>
      </c>
      <c r="C17" s="321">
        <v>2</v>
      </c>
      <c r="D17" s="322" t="s">
        <v>320</v>
      </c>
      <c r="E17" s="301" t="s">
        <v>301</v>
      </c>
      <c r="F17" s="302"/>
      <c r="G17" s="401"/>
      <c r="H17" s="393"/>
      <c r="I17" s="303" t="s">
        <v>321</v>
      </c>
    </row>
    <row r="18" spans="2:9" ht="30" customHeight="1">
      <c r="B18" s="320">
        <v>5</v>
      </c>
      <c r="C18" s="321">
        <v>3</v>
      </c>
      <c r="D18" s="322" t="s">
        <v>322</v>
      </c>
      <c r="E18" s="301" t="s">
        <v>301</v>
      </c>
      <c r="F18" s="302"/>
      <c r="G18" s="401"/>
      <c r="H18" s="393"/>
      <c r="I18" s="303" t="s">
        <v>321</v>
      </c>
    </row>
    <row r="19" spans="2:9" ht="30" customHeight="1">
      <c r="B19" s="320">
        <v>5</v>
      </c>
      <c r="C19" s="321">
        <v>4</v>
      </c>
      <c r="D19" s="322" t="s">
        <v>323</v>
      </c>
      <c r="E19" s="301" t="s">
        <v>301</v>
      </c>
      <c r="F19" s="302"/>
      <c r="G19" s="401"/>
      <c r="H19" s="393"/>
      <c r="I19" s="303" t="s">
        <v>321</v>
      </c>
    </row>
    <row r="20" spans="2:9" ht="30" customHeight="1">
      <c r="B20" s="320">
        <v>5</v>
      </c>
      <c r="C20" s="321">
        <v>5</v>
      </c>
      <c r="D20" s="322" t="s">
        <v>324</v>
      </c>
      <c r="E20" s="301" t="s">
        <v>301</v>
      </c>
      <c r="F20" s="302"/>
      <c r="G20" s="401"/>
      <c r="H20" s="393"/>
      <c r="I20" s="303" t="s">
        <v>321</v>
      </c>
    </row>
    <row r="21" spans="2:9" ht="30" customHeight="1" thickBot="1">
      <c r="B21" s="317">
        <v>5</v>
      </c>
      <c r="C21" s="318">
        <v>6</v>
      </c>
      <c r="D21" s="323" t="s">
        <v>338</v>
      </c>
      <c r="E21" s="306" t="s">
        <v>301</v>
      </c>
      <c r="F21" s="307"/>
      <c r="G21" s="402"/>
      <c r="H21" s="394"/>
      <c r="I21" s="308" t="s">
        <v>325</v>
      </c>
    </row>
    <row r="22" spans="2:9" ht="30" customHeight="1" thickBot="1">
      <c r="B22" s="347">
        <v>6</v>
      </c>
      <c r="C22" s="348">
        <v>1</v>
      </c>
      <c r="D22" s="348" t="s">
        <v>326</v>
      </c>
      <c r="E22" s="349" t="s">
        <v>297</v>
      </c>
      <c r="F22" s="311" t="s">
        <v>299</v>
      </c>
      <c r="G22" s="404"/>
      <c r="H22" s="395"/>
      <c r="I22" s="312" t="s">
        <v>363</v>
      </c>
    </row>
    <row r="23" spans="2:9" ht="30" customHeight="1" thickBot="1">
      <c r="B23" s="324">
        <v>7</v>
      </c>
      <c r="C23" s="325">
        <v>1</v>
      </c>
      <c r="D23" s="326" t="s">
        <v>327</v>
      </c>
      <c r="E23" s="327" t="s">
        <v>301</v>
      </c>
      <c r="F23" s="328"/>
      <c r="G23" s="405"/>
      <c r="H23" s="396"/>
      <c r="I23" s="329" t="s">
        <v>364</v>
      </c>
    </row>
  </sheetData>
  <phoneticPr fontId="4"/>
  <dataValidations count="1">
    <dataValidation type="list" allowBlank="1" showInputMessage="1" showErrorMessage="1" sqref="F3:F22">
      <formula1>$K$3:$K$4</formula1>
    </dataValidation>
  </dataValidations>
  <pageMargins left="0.51181102362204722" right="0.31496062992125984" top="0.74803149606299213" bottom="0.74803149606299213" header="0.31496062992125984" footer="0.31496062992125984"/>
  <pageSetup paperSize="9" scale="95"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Q44"/>
  <sheetViews>
    <sheetView showGridLines="0" view="pageBreakPreview" zoomScale="80" zoomScaleNormal="100" zoomScaleSheetLayoutView="80" workbookViewId="0">
      <pane xSplit="2" ySplit="3" topLeftCell="C4" activePane="bottomRight" state="frozen"/>
      <selection pane="topRight" activeCell="C1" sqref="C1"/>
      <selection pane="bottomLeft" activeCell="A4" sqref="A4"/>
      <selection pane="bottomRight" activeCell="C4" sqref="C4:P4"/>
    </sheetView>
  </sheetViews>
  <sheetFormatPr defaultColWidth="9.296875" defaultRowHeight="14"/>
  <cols>
    <col min="1" max="1" width="9.296875" style="50"/>
    <col min="2" max="2" width="1.5" style="50" customWidth="1"/>
    <col min="3" max="20" width="5.5" style="50" customWidth="1"/>
    <col min="21" max="21" width="5.796875" style="50" customWidth="1"/>
    <col min="22" max="22" width="1.3984375" style="50" customWidth="1"/>
    <col min="23" max="34" width="5.796875" style="50" customWidth="1"/>
    <col min="35" max="35" width="2.296875" style="50" customWidth="1"/>
    <col min="36" max="16384" width="9.296875" style="50"/>
  </cols>
  <sheetData>
    <row r="1" spans="1:69" ht="7.5" customHeight="1">
      <c r="C1" s="49"/>
      <c r="D1" s="49"/>
      <c r="E1" s="49"/>
      <c r="F1" s="49"/>
      <c r="G1" s="49"/>
      <c r="H1" s="49"/>
      <c r="I1" s="49"/>
      <c r="J1" s="49"/>
      <c r="K1" s="49"/>
      <c r="L1" s="49"/>
      <c r="M1" s="49"/>
      <c r="N1" s="49"/>
      <c r="O1" s="49"/>
      <c r="P1" s="49"/>
      <c r="Q1" s="49"/>
      <c r="R1" s="49"/>
      <c r="S1" s="49"/>
      <c r="T1" s="49"/>
      <c r="U1" s="49"/>
    </row>
    <row r="2" spans="1:69" ht="20.149999999999999" customHeight="1" thickBot="1">
      <c r="A2" s="76" t="s">
        <v>275</v>
      </c>
      <c r="C2" s="51" t="s">
        <v>65</v>
      </c>
      <c r="D2" s="51"/>
      <c r="E2" s="51"/>
      <c r="F2" s="51"/>
      <c r="G2" s="51"/>
      <c r="H2" s="51"/>
      <c r="I2" s="51"/>
      <c r="J2" s="51"/>
      <c r="K2" s="51"/>
      <c r="L2" s="51"/>
      <c r="M2" s="51"/>
      <c r="N2" s="51"/>
      <c r="O2" s="51"/>
      <c r="P2" s="51"/>
      <c r="Q2" s="51"/>
      <c r="R2" s="51"/>
      <c r="S2" s="52"/>
      <c r="T2" s="52"/>
      <c r="U2" s="52"/>
      <c r="V2" s="53"/>
      <c r="W2" s="53"/>
      <c r="X2" s="53"/>
      <c r="Y2" s="53"/>
      <c r="Z2" s="53"/>
      <c r="AA2" s="53"/>
      <c r="AB2" s="53"/>
      <c r="AC2" s="53"/>
      <c r="AD2" s="53"/>
      <c r="AE2" s="53"/>
      <c r="AF2" s="53"/>
      <c r="AG2" s="53"/>
      <c r="AH2" s="53"/>
    </row>
    <row r="3" spans="1:69" ht="24" customHeight="1">
      <c r="C3" s="726" t="s">
        <v>347</v>
      </c>
      <c r="D3" s="727"/>
      <c r="E3" s="727"/>
      <c r="F3" s="727"/>
      <c r="G3" s="727"/>
      <c r="H3" s="727"/>
      <c r="I3" s="727"/>
      <c r="J3" s="727"/>
      <c r="K3" s="727"/>
      <c r="L3" s="727"/>
      <c r="M3" s="727"/>
      <c r="N3" s="727"/>
      <c r="O3" s="727"/>
      <c r="P3" s="728"/>
      <c r="Q3" s="729" t="s">
        <v>43</v>
      </c>
      <c r="R3" s="727"/>
      <c r="S3" s="727"/>
      <c r="T3" s="727"/>
      <c r="U3" s="730"/>
    </row>
    <row r="4" spans="1:69" ht="24" customHeight="1">
      <c r="C4" s="731"/>
      <c r="D4" s="732"/>
      <c r="E4" s="732"/>
      <c r="F4" s="732"/>
      <c r="G4" s="732"/>
      <c r="H4" s="732"/>
      <c r="I4" s="732"/>
      <c r="J4" s="732"/>
      <c r="K4" s="732"/>
      <c r="L4" s="732"/>
      <c r="M4" s="732"/>
      <c r="N4" s="732"/>
      <c r="O4" s="732"/>
      <c r="P4" s="733"/>
      <c r="Q4" s="734"/>
      <c r="R4" s="735"/>
      <c r="S4" s="735"/>
      <c r="T4" s="735"/>
      <c r="U4" s="736"/>
    </row>
    <row r="5" spans="1:69" ht="24" customHeight="1">
      <c r="C5" s="731"/>
      <c r="D5" s="732"/>
      <c r="E5" s="732"/>
      <c r="F5" s="732"/>
      <c r="G5" s="732"/>
      <c r="H5" s="732"/>
      <c r="I5" s="732"/>
      <c r="J5" s="732"/>
      <c r="K5" s="732"/>
      <c r="L5" s="732"/>
      <c r="M5" s="732"/>
      <c r="N5" s="732"/>
      <c r="O5" s="732"/>
      <c r="P5" s="733"/>
      <c r="Q5" s="734"/>
      <c r="R5" s="735"/>
      <c r="S5" s="735"/>
      <c r="T5" s="735"/>
      <c r="U5" s="736"/>
    </row>
    <row r="6" spans="1:69" ht="24" customHeight="1">
      <c r="C6" s="731"/>
      <c r="D6" s="732"/>
      <c r="E6" s="732"/>
      <c r="F6" s="732"/>
      <c r="G6" s="732"/>
      <c r="H6" s="732"/>
      <c r="I6" s="732"/>
      <c r="J6" s="732"/>
      <c r="K6" s="732"/>
      <c r="L6" s="732"/>
      <c r="M6" s="732"/>
      <c r="N6" s="732"/>
      <c r="O6" s="732"/>
      <c r="P6" s="733"/>
      <c r="Q6" s="734"/>
      <c r="R6" s="735"/>
      <c r="S6" s="735"/>
      <c r="T6" s="735"/>
      <c r="U6" s="736"/>
    </row>
    <row r="7" spans="1:69" ht="24" customHeight="1">
      <c r="C7" s="731"/>
      <c r="D7" s="732"/>
      <c r="E7" s="732"/>
      <c r="F7" s="732"/>
      <c r="G7" s="732"/>
      <c r="H7" s="732"/>
      <c r="I7" s="732"/>
      <c r="J7" s="732"/>
      <c r="K7" s="732"/>
      <c r="L7" s="732"/>
      <c r="M7" s="732"/>
      <c r="N7" s="732"/>
      <c r="O7" s="732"/>
      <c r="P7" s="733"/>
      <c r="Q7" s="734"/>
      <c r="R7" s="735"/>
      <c r="S7" s="735"/>
      <c r="T7" s="735"/>
      <c r="U7" s="736"/>
    </row>
    <row r="8" spans="1:69" ht="24" customHeight="1">
      <c r="C8" s="731"/>
      <c r="D8" s="732"/>
      <c r="E8" s="732"/>
      <c r="F8" s="732"/>
      <c r="G8" s="732"/>
      <c r="H8" s="732"/>
      <c r="I8" s="732"/>
      <c r="J8" s="732"/>
      <c r="K8" s="732"/>
      <c r="L8" s="732"/>
      <c r="M8" s="732"/>
      <c r="N8" s="732"/>
      <c r="O8" s="732"/>
      <c r="P8" s="733"/>
      <c r="Q8" s="734"/>
      <c r="R8" s="735"/>
      <c r="S8" s="735"/>
      <c r="T8" s="735"/>
      <c r="U8" s="736"/>
    </row>
    <row r="9" spans="1:69" ht="24" customHeight="1">
      <c r="C9" s="731"/>
      <c r="D9" s="732"/>
      <c r="E9" s="732"/>
      <c r="F9" s="732"/>
      <c r="G9" s="732"/>
      <c r="H9" s="732"/>
      <c r="I9" s="732"/>
      <c r="J9" s="732"/>
      <c r="K9" s="732"/>
      <c r="L9" s="732"/>
      <c r="M9" s="732"/>
      <c r="N9" s="732"/>
      <c r="O9" s="732"/>
      <c r="P9" s="733"/>
      <c r="Q9" s="734"/>
      <c r="R9" s="735"/>
      <c r="S9" s="735"/>
      <c r="T9" s="735"/>
      <c r="U9" s="736"/>
      <c r="AL9" s="51"/>
      <c r="AM9" s="51"/>
      <c r="AN9" s="51"/>
      <c r="AO9" s="51"/>
      <c r="AP9" s="51"/>
      <c r="AQ9" s="51"/>
      <c r="AR9" s="51"/>
      <c r="AS9" s="51"/>
      <c r="AT9" s="51"/>
      <c r="AU9" s="51"/>
      <c r="AV9" s="51"/>
      <c r="AW9" s="51"/>
      <c r="AX9" s="51"/>
      <c r="AY9" s="51"/>
      <c r="AZ9" s="51"/>
      <c r="BA9" s="51"/>
      <c r="BB9" s="52"/>
      <c r="BC9" s="52"/>
      <c r="BD9" s="52"/>
      <c r="BE9" s="53"/>
      <c r="BF9" s="53"/>
      <c r="BG9" s="53"/>
      <c r="BH9" s="53"/>
      <c r="BI9" s="53"/>
      <c r="BJ9" s="53"/>
      <c r="BK9" s="53"/>
      <c r="BL9" s="53"/>
      <c r="BM9" s="53"/>
      <c r="BN9" s="53"/>
      <c r="BO9" s="53"/>
      <c r="BP9" s="53"/>
      <c r="BQ9" s="53"/>
    </row>
    <row r="10" spans="1:69" ht="24" customHeight="1">
      <c r="C10" s="731"/>
      <c r="D10" s="732"/>
      <c r="E10" s="732"/>
      <c r="F10" s="732"/>
      <c r="G10" s="732"/>
      <c r="H10" s="732"/>
      <c r="I10" s="732"/>
      <c r="J10" s="732"/>
      <c r="K10" s="732"/>
      <c r="L10" s="732"/>
      <c r="M10" s="732"/>
      <c r="N10" s="732"/>
      <c r="O10" s="732"/>
      <c r="P10" s="733"/>
      <c r="Q10" s="734"/>
      <c r="R10" s="735"/>
      <c r="S10" s="735"/>
      <c r="T10" s="735"/>
      <c r="U10" s="736"/>
      <c r="AL10" s="737"/>
      <c r="AM10" s="737"/>
      <c r="AN10" s="737"/>
      <c r="AO10" s="737"/>
      <c r="AP10" s="737"/>
      <c r="AQ10" s="737"/>
      <c r="AR10" s="737"/>
      <c r="AS10" s="737"/>
      <c r="AT10" s="737"/>
      <c r="AU10" s="737"/>
      <c r="AV10" s="737"/>
      <c r="AW10" s="737"/>
      <c r="AX10" s="737"/>
      <c r="AY10" s="737"/>
      <c r="AZ10" s="737"/>
      <c r="BA10" s="737"/>
      <c r="BB10" s="737"/>
      <c r="BC10" s="737"/>
      <c r="BD10" s="737"/>
    </row>
    <row r="11" spans="1:69" ht="24" customHeight="1">
      <c r="C11" s="731"/>
      <c r="D11" s="732"/>
      <c r="E11" s="732"/>
      <c r="F11" s="732"/>
      <c r="G11" s="732"/>
      <c r="H11" s="732"/>
      <c r="I11" s="732"/>
      <c r="J11" s="732"/>
      <c r="K11" s="732"/>
      <c r="L11" s="732"/>
      <c r="M11" s="732"/>
      <c r="N11" s="732"/>
      <c r="O11" s="732"/>
      <c r="P11" s="733"/>
      <c r="Q11" s="734"/>
      <c r="R11" s="735"/>
      <c r="S11" s="735"/>
      <c r="T11" s="735"/>
      <c r="U11" s="736"/>
      <c r="AL11" s="53"/>
      <c r="AM11" s="53"/>
      <c r="AN11" s="53"/>
      <c r="AO11" s="53"/>
      <c r="AP11" s="53"/>
      <c r="AQ11" s="53"/>
      <c r="AR11" s="53"/>
      <c r="AS11" s="53"/>
      <c r="AT11" s="53"/>
      <c r="AU11" s="53"/>
      <c r="AV11" s="53"/>
      <c r="AW11" s="54"/>
      <c r="AX11" s="54"/>
      <c r="AY11" s="54"/>
      <c r="AZ11" s="53"/>
      <c r="BA11" s="53"/>
      <c r="BB11" s="53"/>
      <c r="BC11" s="53"/>
      <c r="BD11" s="53"/>
    </row>
    <row r="12" spans="1:69" ht="24" customHeight="1">
      <c r="C12" s="731"/>
      <c r="D12" s="732"/>
      <c r="E12" s="732"/>
      <c r="F12" s="732"/>
      <c r="G12" s="732"/>
      <c r="H12" s="732"/>
      <c r="I12" s="732"/>
      <c r="J12" s="732"/>
      <c r="K12" s="732"/>
      <c r="L12" s="732"/>
      <c r="M12" s="732"/>
      <c r="N12" s="732"/>
      <c r="O12" s="732"/>
      <c r="P12" s="733"/>
      <c r="Q12" s="734"/>
      <c r="R12" s="735"/>
      <c r="S12" s="735"/>
      <c r="T12" s="735"/>
      <c r="U12" s="736"/>
      <c r="AL12" s="53"/>
      <c r="AM12" s="53"/>
      <c r="AN12" s="53"/>
      <c r="AO12" s="53"/>
      <c r="AP12" s="53"/>
      <c r="AQ12" s="53"/>
      <c r="AR12" s="53"/>
      <c r="AS12" s="53"/>
      <c r="AT12" s="53"/>
      <c r="AU12" s="53"/>
      <c r="AV12" s="53"/>
      <c r="AW12" s="54"/>
      <c r="AX12" s="54"/>
      <c r="AY12" s="54"/>
      <c r="AZ12" s="53"/>
      <c r="BA12" s="53"/>
      <c r="BB12" s="53"/>
      <c r="BC12" s="53"/>
      <c r="BD12" s="53"/>
    </row>
    <row r="13" spans="1:69" ht="24" customHeight="1">
      <c r="C13" s="731"/>
      <c r="D13" s="732"/>
      <c r="E13" s="732"/>
      <c r="F13" s="732"/>
      <c r="G13" s="732"/>
      <c r="H13" s="732"/>
      <c r="I13" s="732"/>
      <c r="J13" s="732"/>
      <c r="K13" s="732"/>
      <c r="L13" s="732"/>
      <c r="M13" s="732"/>
      <c r="N13" s="732"/>
      <c r="O13" s="732"/>
      <c r="P13" s="733"/>
      <c r="Q13" s="734"/>
      <c r="R13" s="735"/>
      <c r="S13" s="735"/>
      <c r="T13" s="735"/>
      <c r="U13" s="736"/>
      <c r="AL13" s="53"/>
      <c r="AM13" s="53"/>
      <c r="AN13" s="53"/>
      <c r="AO13" s="53"/>
      <c r="AP13" s="53"/>
      <c r="AQ13" s="53"/>
      <c r="AR13" s="53"/>
      <c r="AS13" s="53"/>
      <c r="AT13" s="53"/>
      <c r="AU13" s="53"/>
      <c r="AV13" s="53"/>
      <c r="AW13" s="54"/>
      <c r="AX13" s="54"/>
      <c r="AY13" s="54"/>
      <c r="AZ13" s="53"/>
      <c r="BA13" s="53"/>
      <c r="BB13" s="53"/>
      <c r="BC13" s="53"/>
      <c r="BD13" s="53"/>
    </row>
    <row r="14" spans="1:69" ht="24" customHeight="1">
      <c r="C14" s="731"/>
      <c r="D14" s="732"/>
      <c r="E14" s="732"/>
      <c r="F14" s="732"/>
      <c r="G14" s="732"/>
      <c r="H14" s="732"/>
      <c r="I14" s="732"/>
      <c r="J14" s="732"/>
      <c r="K14" s="732"/>
      <c r="L14" s="732"/>
      <c r="M14" s="732"/>
      <c r="N14" s="732"/>
      <c r="O14" s="732"/>
      <c r="P14" s="733"/>
      <c r="Q14" s="734"/>
      <c r="R14" s="735"/>
      <c r="S14" s="735"/>
      <c r="T14" s="735"/>
      <c r="U14" s="736"/>
      <c r="AL14" s="53"/>
      <c r="AM14" s="53"/>
      <c r="AN14" s="53"/>
      <c r="AO14" s="53"/>
      <c r="AP14" s="53"/>
      <c r="AQ14" s="53"/>
      <c r="AR14" s="53"/>
      <c r="AS14" s="53"/>
      <c r="AT14" s="53"/>
      <c r="AU14" s="53"/>
      <c r="AV14" s="53"/>
      <c r="AW14" s="54"/>
      <c r="AX14" s="54"/>
      <c r="AY14" s="54"/>
      <c r="AZ14" s="53"/>
      <c r="BA14" s="53"/>
      <c r="BB14" s="53"/>
      <c r="BC14" s="53"/>
      <c r="BD14" s="53"/>
    </row>
    <row r="15" spans="1:69" ht="24" customHeight="1">
      <c r="C15" s="731"/>
      <c r="D15" s="732"/>
      <c r="E15" s="732"/>
      <c r="F15" s="732"/>
      <c r="G15" s="732"/>
      <c r="H15" s="732"/>
      <c r="I15" s="732"/>
      <c r="J15" s="732"/>
      <c r="K15" s="732"/>
      <c r="L15" s="732"/>
      <c r="M15" s="732"/>
      <c r="N15" s="732"/>
      <c r="O15" s="732"/>
      <c r="P15" s="733"/>
      <c r="Q15" s="734"/>
      <c r="R15" s="735"/>
      <c r="S15" s="735"/>
      <c r="T15" s="735"/>
      <c r="U15" s="736"/>
      <c r="AL15" s="53"/>
      <c r="AM15" s="53"/>
      <c r="AN15" s="53"/>
      <c r="AO15" s="53"/>
      <c r="AP15" s="53"/>
      <c r="AQ15" s="53"/>
      <c r="AR15" s="53"/>
      <c r="AS15" s="53"/>
      <c r="AT15" s="53"/>
      <c r="AU15" s="53"/>
      <c r="AV15" s="53"/>
      <c r="AW15" s="54"/>
      <c r="AX15" s="54"/>
      <c r="AY15" s="54"/>
      <c r="AZ15" s="53"/>
      <c r="BA15" s="53"/>
      <c r="BB15" s="53"/>
      <c r="BC15" s="53"/>
      <c r="BD15" s="53"/>
    </row>
    <row r="16" spans="1:69" ht="24" customHeight="1">
      <c r="C16" s="731"/>
      <c r="D16" s="732"/>
      <c r="E16" s="732"/>
      <c r="F16" s="732"/>
      <c r="G16" s="732"/>
      <c r="H16" s="732"/>
      <c r="I16" s="732"/>
      <c r="J16" s="732"/>
      <c r="K16" s="732"/>
      <c r="L16" s="732"/>
      <c r="M16" s="732"/>
      <c r="N16" s="732"/>
      <c r="O16" s="732"/>
      <c r="P16" s="733"/>
      <c r="Q16" s="734"/>
      <c r="R16" s="735"/>
      <c r="S16" s="735"/>
      <c r="T16" s="735"/>
      <c r="U16" s="736"/>
      <c r="AL16" s="53"/>
      <c r="AM16" s="53"/>
      <c r="AN16" s="53"/>
      <c r="AO16" s="53"/>
      <c r="AP16" s="53"/>
      <c r="AQ16" s="53"/>
      <c r="AR16" s="53"/>
      <c r="AS16" s="53"/>
      <c r="AT16" s="53"/>
      <c r="AU16" s="53"/>
      <c r="AV16" s="53"/>
      <c r="AW16" s="54"/>
      <c r="AX16" s="54"/>
      <c r="AY16" s="54"/>
      <c r="AZ16" s="53"/>
      <c r="BA16" s="53"/>
      <c r="BB16" s="53"/>
      <c r="BC16" s="53"/>
      <c r="BD16" s="53"/>
    </row>
    <row r="17" spans="3:56" ht="24" customHeight="1">
      <c r="C17" s="731"/>
      <c r="D17" s="732"/>
      <c r="E17" s="732"/>
      <c r="F17" s="732"/>
      <c r="G17" s="732"/>
      <c r="H17" s="732"/>
      <c r="I17" s="732"/>
      <c r="J17" s="732"/>
      <c r="K17" s="732"/>
      <c r="L17" s="732"/>
      <c r="M17" s="732"/>
      <c r="N17" s="732"/>
      <c r="O17" s="732"/>
      <c r="P17" s="733"/>
      <c r="Q17" s="734"/>
      <c r="R17" s="735"/>
      <c r="S17" s="735"/>
      <c r="T17" s="735"/>
      <c r="U17" s="736"/>
      <c r="AL17" s="53"/>
      <c r="AM17" s="53"/>
      <c r="AN17" s="53"/>
      <c r="AO17" s="53"/>
      <c r="AP17" s="53"/>
      <c r="AQ17" s="53"/>
      <c r="AR17" s="53"/>
      <c r="AS17" s="53"/>
      <c r="AT17" s="53"/>
      <c r="AU17" s="53"/>
      <c r="AV17" s="53"/>
      <c r="AW17" s="54"/>
      <c r="AX17" s="54"/>
      <c r="AY17" s="54"/>
      <c r="AZ17" s="53"/>
      <c r="BA17" s="53"/>
      <c r="BB17" s="53"/>
      <c r="BC17" s="53"/>
      <c r="BD17" s="53"/>
    </row>
    <row r="18" spans="3:56" ht="24" customHeight="1">
      <c r="C18" s="731"/>
      <c r="D18" s="732"/>
      <c r="E18" s="732"/>
      <c r="F18" s="732"/>
      <c r="G18" s="732"/>
      <c r="H18" s="732"/>
      <c r="I18" s="732"/>
      <c r="J18" s="732"/>
      <c r="K18" s="732"/>
      <c r="L18" s="732"/>
      <c r="M18" s="732"/>
      <c r="N18" s="732"/>
      <c r="O18" s="732"/>
      <c r="P18" s="733"/>
      <c r="Q18" s="734"/>
      <c r="R18" s="735"/>
      <c r="S18" s="735"/>
      <c r="T18" s="735"/>
      <c r="U18" s="736"/>
      <c r="AL18" s="53"/>
      <c r="AM18" s="53"/>
      <c r="AN18" s="53"/>
      <c r="AO18" s="53"/>
      <c r="AP18" s="53"/>
      <c r="AQ18" s="53"/>
      <c r="AR18" s="53"/>
      <c r="AS18" s="53"/>
      <c r="AT18" s="53"/>
      <c r="AU18" s="53"/>
      <c r="AV18" s="53"/>
      <c r="AW18" s="54"/>
      <c r="AX18" s="54"/>
      <c r="AY18" s="54"/>
      <c r="AZ18" s="53"/>
      <c r="BA18" s="53"/>
      <c r="BB18" s="53"/>
      <c r="BC18" s="53"/>
      <c r="BD18" s="53"/>
    </row>
    <row r="19" spans="3:56" ht="24" customHeight="1">
      <c r="C19" s="731"/>
      <c r="D19" s="732"/>
      <c r="E19" s="732"/>
      <c r="F19" s="732"/>
      <c r="G19" s="732"/>
      <c r="H19" s="732"/>
      <c r="I19" s="732"/>
      <c r="J19" s="732"/>
      <c r="K19" s="732"/>
      <c r="L19" s="732"/>
      <c r="M19" s="732"/>
      <c r="N19" s="732"/>
      <c r="O19" s="732"/>
      <c r="P19" s="733"/>
      <c r="Q19" s="734"/>
      <c r="R19" s="735"/>
      <c r="S19" s="735"/>
      <c r="T19" s="735"/>
      <c r="U19" s="736"/>
      <c r="AL19" s="53"/>
      <c r="AM19" s="53"/>
      <c r="AN19" s="53"/>
      <c r="AO19" s="53"/>
      <c r="AP19" s="53"/>
      <c r="AQ19" s="53"/>
      <c r="AR19" s="53"/>
      <c r="AS19" s="53"/>
      <c r="AT19" s="53"/>
      <c r="AU19" s="53"/>
      <c r="AV19" s="53"/>
      <c r="AW19" s="54"/>
      <c r="AX19" s="54"/>
      <c r="AY19" s="54"/>
      <c r="AZ19" s="53"/>
      <c r="BA19" s="53"/>
      <c r="BB19" s="53"/>
      <c r="BC19" s="53"/>
      <c r="BD19" s="53"/>
    </row>
    <row r="20" spans="3:56" ht="24" customHeight="1">
      <c r="C20" s="193"/>
      <c r="D20" s="194"/>
      <c r="E20" s="194"/>
      <c r="F20" s="194"/>
      <c r="G20" s="194"/>
      <c r="H20" s="194"/>
      <c r="I20" s="194"/>
      <c r="J20" s="194"/>
      <c r="K20" s="194"/>
      <c r="L20" s="194"/>
      <c r="M20" s="194"/>
      <c r="N20" s="194"/>
      <c r="O20" s="194"/>
      <c r="P20" s="195"/>
      <c r="Q20" s="196"/>
      <c r="R20" s="197"/>
      <c r="S20" s="197"/>
      <c r="T20" s="197"/>
      <c r="U20" s="198"/>
      <c r="AL20" s="53"/>
      <c r="AM20" s="53"/>
      <c r="AN20" s="53"/>
      <c r="AO20" s="53"/>
      <c r="AP20" s="53"/>
      <c r="AQ20" s="53"/>
      <c r="AR20" s="53"/>
      <c r="AS20" s="53"/>
      <c r="AT20" s="53"/>
      <c r="AU20" s="53"/>
      <c r="AV20" s="53"/>
      <c r="AW20" s="54"/>
      <c r="AX20" s="54"/>
      <c r="AY20" s="54"/>
      <c r="AZ20" s="53"/>
      <c r="BA20" s="53"/>
      <c r="BB20" s="53"/>
      <c r="BC20" s="53"/>
      <c r="BD20" s="53"/>
    </row>
    <row r="21" spans="3:56" ht="24" customHeight="1">
      <c r="C21" s="193"/>
      <c r="D21" s="194"/>
      <c r="E21" s="194"/>
      <c r="F21" s="194"/>
      <c r="G21" s="194"/>
      <c r="H21" s="194"/>
      <c r="I21" s="194"/>
      <c r="J21" s="194"/>
      <c r="K21" s="194"/>
      <c r="L21" s="194"/>
      <c r="M21" s="194"/>
      <c r="N21" s="194"/>
      <c r="O21" s="194"/>
      <c r="P21" s="195"/>
      <c r="Q21" s="196"/>
      <c r="R21" s="197"/>
      <c r="S21" s="197"/>
      <c r="T21" s="197"/>
      <c r="U21" s="198"/>
      <c r="AL21" s="53"/>
      <c r="AM21" s="53"/>
      <c r="AN21" s="53"/>
      <c r="AO21" s="53"/>
      <c r="AP21" s="53"/>
      <c r="AQ21" s="53"/>
      <c r="AR21" s="53"/>
      <c r="AS21" s="53"/>
      <c r="AT21" s="53"/>
      <c r="AU21" s="53"/>
      <c r="AV21" s="53"/>
      <c r="AW21" s="54"/>
      <c r="AX21" s="54"/>
      <c r="AY21" s="54"/>
      <c r="AZ21" s="53"/>
      <c r="BA21" s="53"/>
      <c r="BB21" s="53"/>
      <c r="BC21" s="53"/>
      <c r="BD21" s="53"/>
    </row>
    <row r="22" spans="3:56" ht="24" customHeight="1">
      <c r="C22" s="193"/>
      <c r="D22" s="194"/>
      <c r="E22" s="194"/>
      <c r="F22" s="194"/>
      <c r="G22" s="194"/>
      <c r="H22" s="194"/>
      <c r="I22" s="194"/>
      <c r="J22" s="194"/>
      <c r="K22" s="194"/>
      <c r="L22" s="194"/>
      <c r="M22" s="194"/>
      <c r="N22" s="194"/>
      <c r="O22" s="194"/>
      <c r="P22" s="195"/>
      <c r="Q22" s="196"/>
      <c r="R22" s="197"/>
      <c r="S22" s="197"/>
      <c r="T22" s="197"/>
      <c r="U22" s="198"/>
      <c r="AL22" s="53"/>
      <c r="AM22" s="53"/>
      <c r="AN22" s="53"/>
      <c r="AO22" s="53"/>
      <c r="AP22" s="53"/>
      <c r="AQ22" s="53"/>
      <c r="AR22" s="53"/>
      <c r="AS22" s="53"/>
      <c r="AT22" s="53"/>
      <c r="AU22" s="53"/>
      <c r="AV22" s="53"/>
      <c r="AW22" s="54"/>
      <c r="AX22" s="54"/>
      <c r="AY22" s="54"/>
      <c r="AZ22" s="53"/>
      <c r="BA22" s="53"/>
      <c r="BB22" s="53"/>
      <c r="BC22" s="53"/>
      <c r="BD22" s="53"/>
    </row>
    <row r="23" spans="3:56" ht="24" customHeight="1">
      <c r="C23" s="193"/>
      <c r="D23" s="194"/>
      <c r="E23" s="194"/>
      <c r="F23" s="194"/>
      <c r="G23" s="194"/>
      <c r="H23" s="194"/>
      <c r="I23" s="194"/>
      <c r="J23" s="194"/>
      <c r="K23" s="194"/>
      <c r="L23" s="194"/>
      <c r="M23" s="194"/>
      <c r="N23" s="194"/>
      <c r="O23" s="194"/>
      <c r="P23" s="195"/>
      <c r="Q23" s="196"/>
      <c r="R23" s="197"/>
      <c r="S23" s="197"/>
      <c r="T23" s="197"/>
      <c r="U23" s="198"/>
      <c r="AL23" s="53"/>
      <c r="AM23" s="53"/>
      <c r="AN23" s="53"/>
      <c r="AO23" s="53"/>
      <c r="AP23" s="53"/>
      <c r="AQ23" s="53"/>
      <c r="AR23" s="53"/>
      <c r="AS23" s="53"/>
      <c r="AT23" s="53"/>
      <c r="AU23" s="53"/>
      <c r="AV23" s="53"/>
      <c r="AW23" s="54"/>
      <c r="AX23" s="54"/>
      <c r="AY23" s="54"/>
      <c r="AZ23" s="53"/>
      <c r="BA23" s="53"/>
      <c r="BB23" s="53"/>
      <c r="BC23" s="53"/>
      <c r="BD23" s="53"/>
    </row>
    <row r="24" spans="3:56" ht="24" customHeight="1">
      <c r="C24" s="193"/>
      <c r="D24" s="194"/>
      <c r="E24" s="194"/>
      <c r="F24" s="194"/>
      <c r="G24" s="194"/>
      <c r="H24" s="194"/>
      <c r="I24" s="194"/>
      <c r="J24" s="194"/>
      <c r="K24" s="194"/>
      <c r="L24" s="194"/>
      <c r="M24" s="194"/>
      <c r="N24" s="194"/>
      <c r="O24" s="194"/>
      <c r="P24" s="195"/>
      <c r="Q24" s="196"/>
      <c r="R24" s="197"/>
      <c r="S24" s="197"/>
      <c r="T24" s="197"/>
      <c r="U24" s="198"/>
      <c r="AL24" s="53"/>
      <c r="AM24" s="53"/>
      <c r="AN24" s="53"/>
      <c r="AO24" s="53"/>
      <c r="AP24" s="53"/>
      <c r="AQ24" s="53"/>
      <c r="AR24" s="53"/>
      <c r="AS24" s="53"/>
      <c r="AT24" s="53"/>
      <c r="AU24" s="53"/>
      <c r="AV24" s="53"/>
      <c r="AW24" s="54"/>
      <c r="AX24" s="54"/>
      <c r="AY24" s="54"/>
      <c r="AZ24" s="53"/>
      <c r="BA24" s="53"/>
      <c r="BB24" s="53"/>
      <c r="BC24" s="53"/>
      <c r="BD24" s="53"/>
    </row>
    <row r="25" spans="3:56" ht="24" customHeight="1">
      <c r="C25" s="193"/>
      <c r="D25" s="194"/>
      <c r="E25" s="194"/>
      <c r="F25" s="194"/>
      <c r="G25" s="194"/>
      <c r="H25" s="194"/>
      <c r="I25" s="194"/>
      <c r="J25" s="194"/>
      <c r="K25" s="194"/>
      <c r="L25" s="194"/>
      <c r="M25" s="194"/>
      <c r="N25" s="194"/>
      <c r="O25" s="194"/>
      <c r="P25" s="195"/>
      <c r="Q25" s="196"/>
      <c r="R25" s="197"/>
      <c r="S25" s="197"/>
      <c r="T25" s="197"/>
      <c r="U25" s="198"/>
      <c r="AL25" s="53"/>
      <c r="AM25" s="53"/>
      <c r="AN25" s="53"/>
      <c r="AO25" s="53"/>
      <c r="AP25" s="53"/>
      <c r="AQ25" s="53"/>
      <c r="AR25" s="53"/>
      <c r="AS25" s="53"/>
      <c r="AT25" s="53"/>
      <c r="AU25" s="53"/>
      <c r="AV25" s="53"/>
      <c r="AW25" s="54"/>
      <c r="AX25" s="54"/>
      <c r="AY25" s="54"/>
      <c r="AZ25" s="53"/>
      <c r="BA25" s="53"/>
      <c r="BB25" s="53"/>
      <c r="BC25" s="53"/>
      <c r="BD25" s="53"/>
    </row>
    <row r="26" spans="3:56" ht="24" customHeight="1">
      <c r="C26" s="193"/>
      <c r="D26" s="194"/>
      <c r="E26" s="194"/>
      <c r="F26" s="194"/>
      <c r="G26" s="194"/>
      <c r="H26" s="194"/>
      <c r="I26" s="194"/>
      <c r="J26" s="194"/>
      <c r="K26" s="194"/>
      <c r="L26" s="194"/>
      <c r="M26" s="194"/>
      <c r="N26" s="194"/>
      <c r="O26" s="194"/>
      <c r="P26" s="195"/>
      <c r="Q26" s="196"/>
      <c r="R26" s="197"/>
      <c r="S26" s="197"/>
      <c r="T26" s="197"/>
      <c r="U26" s="198"/>
      <c r="AL26" s="53"/>
      <c r="AM26" s="53"/>
      <c r="AN26" s="53"/>
      <c r="AO26" s="53"/>
      <c r="AP26" s="53"/>
      <c r="AQ26" s="53"/>
      <c r="AR26" s="53"/>
      <c r="AS26" s="53"/>
      <c r="AT26" s="53"/>
      <c r="AU26" s="53"/>
      <c r="AV26" s="53"/>
      <c r="AW26" s="54"/>
      <c r="AX26" s="54"/>
      <c r="AY26" s="54"/>
      <c r="AZ26" s="53"/>
      <c r="BA26" s="53"/>
      <c r="BB26" s="53"/>
      <c r="BC26" s="53"/>
      <c r="BD26" s="53"/>
    </row>
    <row r="27" spans="3:56" ht="24" customHeight="1">
      <c r="C27" s="193"/>
      <c r="D27" s="194"/>
      <c r="E27" s="194"/>
      <c r="F27" s="194"/>
      <c r="G27" s="194"/>
      <c r="H27" s="194"/>
      <c r="I27" s="194"/>
      <c r="J27" s="194"/>
      <c r="K27" s="194"/>
      <c r="L27" s="194"/>
      <c r="M27" s="194"/>
      <c r="N27" s="194"/>
      <c r="O27" s="194"/>
      <c r="P27" s="195"/>
      <c r="Q27" s="196"/>
      <c r="R27" s="197"/>
      <c r="S27" s="197"/>
      <c r="T27" s="197"/>
      <c r="U27" s="198"/>
      <c r="AL27" s="53"/>
      <c r="AM27" s="53"/>
      <c r="AN27" s="53"/>
      <c r="AO27" s="53"/>
      <c r="AP27" s="53"/>
      <c r="AQ27" s="53"/>
      <c r="AR27" s="53"/>
      <c r="AS27" s="53"/>
      <c r="AT27" s="53"/>
      <c r="AU27" s="53"/>
      <c r="AV27" s="53"/>
      <c r="AW27" s="54"/>
      <c r="AX27" s="54"/>
      <c r="AY27" s="54"/>
      <c r="AZ27" s="53"/>
      <c r="BA27" s="53"/>
      <c r="BB27" s="53"/>
      <c r="BC27" s="53"/>
      <c r="BD27" s="53"/>
    </row>
    <row r="28" spans="3:56" ht="24" customHeight="1">
      <c r="C28" s="193"/>
      <c r="D28" s="194"/>
      <c r="E28" s="194"/>
      <c r="F28" s="194"/>
      <c r="G28" s="194"/>
      <c r="H28" s="194"/>
      <c r="I28" s="194"/>
      <c r="J28" s="194"/>
      <c r="K28" s="194"/>
      <c r="L28" s="194"/>
      <c r="M28" s="194"/>
      <c r="N28" s="194"/>
      <c r="O28" s="194"/>
      <c r="P28" s="195"/>
      <c r="Q28" s="196"/>
      <c r="R28" s="197"/>
      <c r="S28" s="197"/>
      <c r="T28" s="197"/>
      <c r="U28" s="198"/>
      <c r="AL28" s="53"/>
      <c r="AM28" s="53"/>
      <c r="AN28" s="53"/>
      <c r="AO28" s="53"/>
      <c r="AP28" s="53"/>
      <c r="AQ28" s="53"/>
      <c r="AR28" s="53"/>
      <c r="AS28" s="53"/>
      <c r="AT28" s="53"/>
      <c r="AU28" s="53"/>
      <c r="AV28" s="53"/>
      <c r="AW28" s="54"/>
      <c r="AX28" s="54"/>
      <c r="AY28" s="54"/>
      <c r="AZ28" s="53"/>
      <c r="BA28" s="53"/>
      <c r="BB28" s="53"/>
      <c r="BC28" s="53"/>
      <c r="BD28" s="53"/>
    </row>
    <row r="29" spans="3:56" ht="24" customHeight="1">
      <c r="C29" s="193"/>
      <c r="D29" s="194"/>
      <c r="E29" s="194"/>
      <c r="F29" s="194"/>
      <c r="G29" s="194"/>
      <c r="H29" s="194"/>
      <c r="I29" s="194"/>
      <c r="J29" s="194"/>
      <c r="K29" s="194"/>
      <c r="L29" s="194"/>
      <c r="M29" s="194"/>
      <c r="N29" s="194"/>
      <c r="O29" s="194"/>
      <c r="P29" s="195"/>
      <c r="Q29" s="196"/>
      <c r="R29" s="197"/>
      <c r="S29" s="197"/>
      <c r="T29" s="197"/>
      <c r="U29" s="198"/>
      <c r="AL29" s="53"/>
      <c r="AM29" s="53"/>
      <c r="AN29" s="53"/>
      <c r="AO29" s="53"/>
      <c r="AP29" s="53"/>
      <c r="AQ29" s="53"/>
      <c r="AR29" s="53"/>
      <c r="AS29" s="53"/>
      <c r="AT29" s="53"/>
      <c r="AU29" s="53"/>
      <c r="AV29" s="53"/>
      <c r="AW29" s="54"/>
      <c r="AX29" s="54"/>
      <c r="AY29" s="54"/>
      <c r="AZ29" s="53"/>
      <c r="BA29" s="53"/>
      <c r="BB29" s="53"/>
      <c r="BC29" s="53"/>
      <c r="BD29" s="53"/>
    </row>
    <row r="30" spans="3:56" ht="24" customHeight="1">
      <c r="C30" s="193"/>
      <c r="D30" s="194"/>
      <c r="E30" s="194"/>
      <c r="F30" s="194"/>
      <c r="G30" s="194"/>
      <c r="H30" s="194"/>
      <c r="I30" s="194"/>
      <c r="J30" s="194"/>
      <c r="K30" s="194"/>
      <c r="L30" s="194"/>
      <c r="M30" s="194"/>
      <c r="N30" s="194"/>
      <c r="O30" s="194"/>
      <c r="P30" s="195"/>
      <c r="Q30" s="196"/>
      <c r="R30" s="197"/>
      <c r="S30" s="197"/>
      <c r="T30" s="197"/>
      <c r="U30" s="198"/>
      <c r="AL30" s="53"/>
      <c r="AM30" s="53"/>
      <c r="AN30" s="53"/>
      <c r="AO30" s="53"/>
      <c r="AP30" s="53"/>
      <c r="AQ30" s="53"/>
      <c r="AR30" s="53"/>
      <c r="AS30" s="53"/>
      <c r="AT30" s="53"/>
      <c r="AU30" s="53"/>
      <c r="AV30" s="53"/>
      <c r="AW30" s="54"/>
      <c r="AX30" s="54"/>
      <c r="AY30" s="54"/>
      <c r="AZ30" s="53"/>
      <c r="BA30" s="53"/>
      <c r="BB30" s="53"/>
      <c r="BC30" s="53"/>
      <c r="BD30" s="53"/>
    </row>
    <row r="31" spans="3:56" ht="24" customHeight="1">
      <c r="C31" s="731"/>
      <c r="D31" s="732"/>
      <c r="E31" s="732"/>
      <c r="F31" s="732"/>
      <c r="G31" s="732"/>
      <c r="H31" s="732"/>
      <c r="I31" s="732"/>
      <c r="J31" s="732"/>
      <c r="K31" s="732"/>
      <c r="L31" s="732"/>
      <c r="M31" s="732"/>
      <c r="N31" s="732"/>
      <c r="O31" s="732"/>
      <c r="P31" s="733"/>
      <c r="Q31" s="734"/>
      <c r="R31" s="735"/>
      <c r="S31" s="735"/>
      <c r="T31" s="735"/>
      <c r="U31" s="736"/>
      <c r="AL31" s="53"/>
      <c r="AM31" s="53"/>
      <c r="AN31" s="53"/>
      <c r="AO31" s="53"/>
      <c r="AP31" s="53"/>
      <c r="AQ31" s="53"/>
      <c r="AR31" s="53"/>
      <c r="AS31" s="53"/>
      <c r="AT31" s="53"/>
      <c r="AU31" s="53"/>
      <c r="AV31" s="53"/>
      <c r="AW31" s="54"/>
      <c r="AX31" s="54"/>
      <c r="AY31" s="54"/>
      <c r="AZ31" s="53"/>
      <c r="BA31" s="53"/>
      <c r="BB31" s="53"/>
      <c r="BC31" s="53"/>
      <c r="BD31" s="53"/>
    </row>
    <row r="32" spans="3:56" ht="24" customHeight="1">
      <c r="C32" s="731"/>
      <c r="D32" s="732"/>
      <c r="E32" s="732"/>
      <c r="F32" s="732"/>
      <c r="G32" s="732"/>
      <c r="H32" s="732"/>
      <c r="I32" s="732"/>
      <c r="J32" s="732"/>
      <c r="K32" s="732"/>
      <c r="L32" s="732"/>
      <c r="M32" s="732"/>
      <c r="N32" s="732"/>
      <c r="O32" s="732"/>
      <c r="P32" s="733"/>
      <c r="Q32" s="734"/>
      <c r="R32" s="735"/>
      <c r="S32" s="735"/>
      <c r="T32" s="735"/>
      <c r="U32" s="736"/>
      <c r="AL32" s="53"/>
      <c r="AM32" s="53"/>
      <c r="AN32" s="53"/>
      <c r="AO32" s="53"/>
      <c r="AP32" s="53"/>
      <c r="AQ32" s="53"/>
      <c r="AR32" s="53"/>
      <c r="AS32" s="53"/>
      <c r="AT32" s="53"/>
      <c r="AU32" s="53"/>
      <c r="AV32" s="53"/>
      <c r="AW32" s="54"/>
      <c r="AX32" s="54"/>
      <c r="AY32" s="54"/>
      <c r="AZ32" s="53"/>
      <c r="BA32" s="53"/>
      <c r="BB32" s="53"/>
      <c r="BC32" s="53"/>
      <c r="BD32" s="53"/>
    </row>
    <row r="33" spans="3:62" ht="24" customHeight="1" thickBot="1">
      <c r="C33" s="738"/>
      <c r="D33" s="739"/>
      <c r="E33" s="739"/>
      <c r="F33" s="739"/>
      <c r="G33" s="739"/>
      <c r="H33" s="739"/>
      <c r="I33" s="739"/>
      <c r="J33" s="739"/>
      <c r="K33" s="739"/>
      <c r="L33" s="739"/>
      <c r="M33" s="739"/>
      <c r="N33" s="739"/>
      <c r="O33" s="739"/>
      <c r="P33" s="740"/>
      <c r="Q33" s="741"/>
      <c r="R33" s="742"/>
      <c r="S33" s="742"/>
      <c r="T33" s="742"/>
      <c r="U33" s="743"/>
      <c r="AL33" s="53"/>
      <c r="AM33" s="53"/>
      <c r="AN33" s="53"/>
      <c r="AO33" s="53"/>
      <c r="AP33" s="53"/>
      <c r="AQ33" s="53"/>
      <c r="AR33" s="53"/>
      <c r="AS33" s="53"/>
      <c r="AT33" s="53"/>
      <c r="AU33" s="53"/>
      <c r="AV33" s="53"/>
      <c r="AW33" s="54"/>
      <c r="AX33" s="54"/>
      <c r="AY33" s="54"/>
      <c r="AZ33" s="53"/>
      <c r="BA33" s="53"/>
      <c r="BB33" s="53"/>
      <c r="BC33" s="53"/>
      <c r="BD33" s="53"/>
    </row>
    <row r="34" spans="3:62" ht="8" customHeight="1">
      <c r="C34" s="54"/>
      <c r="D34" s="55"/>
      <c r="E34" s="55"/>
      <c r="F34" s="55"/>
      <c r="G34" s="55"/>
      <c r="H34" s="55"/>
      <c r="I34" s="55"/>
      <c r="J34" s="55"/>
      <c r="K34" s="56"/>
      <c r="L34" s="56"/>
      <c r="M34" s="56"/>
      <c r="N34" s="56"/>
      <c r="O34" s="56"/>
      <c r="P34" s="55"/>
      <c r="Q34" s="55"/>
      <c r="R34" s="55"/>
      <c r="S34" s="55"/>
      <c r="T34" s="54"/>
      <c r="U34" s="54"/>
      <c r="V34" s="54"/>
      <c r="W34" s="54"/>
      <c r="X34" s="54"/>
      <c r="Y34" s="53"/>
      <c r="AL34" s="53"/>
      <c r="AM34" s="53"/>
      <c r="AN34" s="53"/>
      <c r="AO34" s="53"/>
      <c r="AP34" s="53"/>
      <c r="AQ34" s="53"/>
      <c r="AR34" s="53"/>
      <c r="AS34" s="53"/>
      <c r="AT34" s="53"/>
      <c r="AU34" s="53"/>
      <c r="AV34" s="53"/>
      <c r="AW34" s="54"/>
      <c r="AX34" s="54"/>
      <c r="AY34" s="54"/>
      <c r="AZ34" s="53"/>
      <c r="BA34" s="53"/>
      <c r="BB34" s="53"/>
      <c r="BC34" s="53"/>
      <c r="BD34" s="53"/>
    </row>
    <row r="35" spans="3:62" ht="20.149999999999999" customHeight="1">
      <c r="C35" s="54" t="s">
        <v>66</v>
      </c>
      <c r="D35" s="57"/>
      <c r="E35" s="57"/>
      <c r="F35" s="57"/>
      <c r="G35" s="57"/>
      <c r="H35" s="57"/>
      <c r="I35" s="57"/>
      <c r="J35" s="55"/>
      <c r="K35" s="55"/>
      <c r="L35" s="55"/>
      <c r="M35" s="55"/>
      <c r="N35" s="55"/>
      <c r="O35" s="55"/>
      <c r="P35" s="55"/>
      <c r="Q35" s="55"/>
      <c r="R35" s="55"/>
      <c r="S35" s="56"/>
      <c r="T35" s="53"/>
      <c r="U35" s="53"/>
      <c r="V35" s="53"/>
      <c r="W35" s="53"/>
      <c r="X35" s="54"/>
      <c r="Y35" s="53"/>
      <c r="AL35" s="53"/>
      <c r="AM35" s="53"/>
      <c r="AN35" s="53"/>
      <c r="AO35" s="53"/>
      <c r="AP35" s="53"/>
      <c r="AQ35" s="53"/>
      <c r="AR35" s="53"/>
      <c r="AS35" s="53"/>
      <c r="AT35" s="53"/>
      <c r="AU35" s="53"/>
      <c r="AV35" s="53"/>
      <c r="AW35" s="54"/>
      <c r="AX35" s="54"/>
      <c r="AY35" s="54"/>
      <c r="AZ35" s="53"/>
      <c r="BA35" s="53"/>
      <c r="BB35" s="53"/>
      <c r="BC35" s="53"/>
      <c r="BD35" s="53"/>
    </row>
    <row r="36" spans="3:62" ht="20.149999999999999" customHeight="1">
      <c r="C36" s="54" t="s">
        <v>67</v>
      </c>
      <c r="D36" s="57"/>
      <c r="E36" s="57"/>
      <c r="F36" s="57"/>
      <c r="G36" s="57"/>
      <c r="H36" s="57"/>
      <c r="I36" s="57"/>
      <c r="J36" s="55"/>
      <c r="K36" s="55"/>
      <c r="L36" s="55"/>
      <c r="M36" s="55"/>
      <c r="N36" s="55"/>
      <c r="O36" s="55"/>
      <c r="P36" s="55"/>
      <c r="Q36" s="55"/>
      <c r="R36" s="55"/>
      <c r="S36" s="56"/>
      <c r="T36" s="53"/>
      <c r="U36" s="53"/>
      <c r="V36" s="53"/>
      <c r="W36" s="53"/>
      <c r="AA36" s="53"/>
      <c r="AL36" s="53"/>
      <c r="AM36" s="53"/>
      <c r="AN36" s="53"/>
      <c r="AO36" s="53"/>
      <c r="AP36" s="53"/>
      <c r="AQ36" s="53"/>
      <c r="AR36" s="53"/>
      <c r="AS36" s="53"/>
      <c r="AT36" s="53"/>
      <c r="AU36" s="53"/>
      <c r="AV36" s="53"/>
      <c r="AW36" s="54"/>
      <c r="AX36" s="54"/>
      <c r="AY36" s="54"/>
      <c r="AZ36" s="53"/>
      <c r="BA36" s="53"/>
      <c r="BB36" s="53"/>
      <c r="BC36" s="53"/>
      <c r="BD36" s="53"/>
    </row>
    <row r="37" spans="3:62" ht="19.5" customHeight="1">
      <c r="C37" s="54" t="s">
        <v>68</v>
      </c>
      <c r="D37" s="57"/>
      <c r="E37" s="57"/>
      <c r="F37" s="57"/>
      <c r="G37" s="57"/>
      <c r="H37" s="57"/>
      <c r="I37" s="57"/>
      <c r="J37" s="55"/>
      <c r="K37" s="55"/>
      <c r="L37" s="55"/>
      <c r="M37" s="55"/>
      <c r="N37" s="55"/>
      <c r="O37" s="55"/>
      <c r="P37" s="55"/>
      <c r="Q37" s="55"/>
      <c r="R37" s="55"/>
      <c r="S37" s="56"/>
      <c r="T37" s="53"/>
      <c r="U37" s="53"/>
      <c r="V37" s="53"/>
      <c r="W37" s="53"/>
      <c r="AA37" s="53"/>
      <c r="AL37" s="53"/>
      <c r="AM37" s="53"/>
      <c r="AN37" s="53"/>
      <c r="AO37" s="53"/>
      <c r="AP37" s="53"/>
      <c r="AQ37" s="53"/>
      <c r="AR37" s="53"/>
      <c r="AS37" s="53"/>
      <c r="AT37" s="53"/>
      <c r="AU37" s="53"/>
      <c r="AV37" s="53"/>
      <c r="AW37" s="54"/>
      <c r="AX37" s="54"/>
      <c r="AY37" s="54"/>
      <c r="AZ37" s="53"/>
      <c r="BA37" s="53"/>
      <c r="BB37" s="53"/>
      <c r="BC37" s="53"/>
      <c r="BD37" s="53"/>
    </row>
    <row r="38" spans="3:62" ht="6" customHeight="1">
      <c r="C38" s="54"/>
      <c r="J38" s="54"/>
      <c r="K38" s="54"/>
      <c r="L38" s="54"/>
      <c r="M38" s="54"/>
      <c r="N38" s="54"/>
      <c r="O38" s="54"/>
      <c r="P38" s="54"/>
      <c r="Q38" s="54"/>
      <c r="R38" s="54"/>
      <c r="S38" s="53"/>
      <c r="T38" s="53"/>
      <c r="U38" s="53"/>
      <c r="V38" s="53"/>
      <c r="W38" s="53"/>
      <c r="AA38" s="53"/>
      <c r="AL38" s="53"/>
      <c r="AM38" s="53"/>
      <c r="AN38" s="53"/>
      <c r="AO38" s="53"/>
      <c r="AP38" s="53"/>
      <c r="AQ38" s="53"/>
      <c r="AR38" s="53"/>
      <c r="AS38" s="53"/>
      <c r="AT38" s="53"/>
      <c r="AU38" s="53"/>
      <c r="AV38" s="53"/>
      <c r="AW38" s="54"/>
      <c r="AX38" s="54"/>
      <c r="AY38" s="54"/>
      <c r="AZ38" s="53"/>
      <c r="BA38" s="53"/>
      <c r="BB38" s="53"/>
      <c r="BC38" s="53"/>
      <c r="BD38" s="53"/>
    </row>
    <row r="39" spans="3:62" ht="20.149999999999999" customHeight="1">
      <c r="C39" s="54"/>
      <c r="J39" s="54"/>
      <c r="K39" s="54"/>
      <c r="L39" s="54"/>
      <c r="M39" s="54"/>
      <c r="N39" s="54"/>
      <c r="O39" s="54"/>
      <c r="P39" s="54"/>
      <c r="Q39" s="54"/>
      <c r="R39" s="54"/>
      <c r="S39" s="53"/>
      <c r="T39" s="53"/>
      <c r="U39" s="53"/>
      <c r="V39" s="53"/>
      <c r="W39" s="53"/>
      <c r="AA39" s="53"/>
      <c r="AL39" s="53"/>
      <c r="AM39" s="53"/>
      <c r="AN39" s="53"/>
      <c r="AO39" s="53"/>
      <c r="AP39" s="53"/>
      <c r="AQ39" s="53"/>
      <c r="AR39" s="53"/>
      <c r="AS39" s="53"/>
      <c r="AT39" s="53"/>
      <c r="AU39" s="53"/>
      <c r="AV39" s="53"/>
      <c r="AW39" s="54"/>
      <c r="AX39" s="54"/>
      <c r="AY39" s="54"/>
      <c r="AZ39" s="53"/>
      <c r="BA39" s="53"/>
      <c r="BB39" s="53"/>
      <c r="BC39" s="53"/>
      <c r="BD39" s="53"/>
    </row>
    <row r="40" spans="3:62" ht="20.149999999999999" customHeight="1">
      <c r="C40" s="54"/>
      <c r="J40" s="54"/>
      <c r="K40" s="54"/>
      <c r="L40" s="54"/>
      <c r="M40" s="54"/>
      <c r="N40" s="54"/>
      <c r="O40" s="54"/>
      <c r="P40" s="54"/>
      <c r="Q40" s="54"/>
      <c r="R40" s="54"/>
      <c r="S40" s="53"/>
      <c r="T40" s="53"/>
      <c r="U40" s="53"/>
      <c r="V40" s="53"/>
      <c r="W40" s="53"/>
      <c r="X40" s="54"/>
      <c r="Y40" s="54"/>
      <c r="AF40" s="53"/>
      <c r="AL40" s="54"/>
      <c r="AM40" s="54"/>
      <c r="AN40" s="54"/>
      <c r="AO40" s="54"/>
      <c r="AP40" s="54"/>
      <c r="AQ40" s="53"/>
      <c r="AR40" s="53"/>
      <c r="AS40" s="53"/>
      <c r="AT40" s="53"/>
      <c r="AU40" s="53"/>
      <c r="AV40" s="53"/>
      <c r="AW40" s="54"/>
      <c r="AX40" s="54"/>
      <c r="AY40" s="54"/>
      <c r="AZ40" s="54"/>
      <c r="BA40" s="54"/>
      <c r="BB40" s="54"/>
      <c r="BC40" s="54"/>
      <c r="BD40" s="54"/>
    </row>
    <row r="41" spans="3:62" ht="20.149999999999999" customHeight="1">
      <c r="C41" s="54"/>
      <c r="J41" s="54"/>
      <c r="K41" s="54"/>
      <c r="L41" s="54"/>
      <c r="M41" s="54"/>
      <c r="N41" s="54"/>
      <c r="O41" s="54"/>
      <c r="P41" s="54"/>
      <c r="Q41" s="54"/>
      <c r="R41" s="54"/>
      <c r="S41" s="53"/>
      <c r="T41" s="53"/>
      <c r="U41" s="53"/>
      <c r="V41" s="53"/>
      <c r="W41" s="53"/>
      <c r="X41" s="53"/>
      <c r="Y41" s="53"/>
      <c r="AF41" s="53"/>
      <c r="AG41" s="53"/>
      <c r="AH41" s="53"/>
      <c r="AL41" s="54"/>
      <c r="AM41" s="55"/>
      <c r="AN41" s="55"/>
      <c r="AO41" s="55"/>
      <c r="AP41" s="55"/>
      <c r="AQ41" s="55"/>
      <c r="AR41" s="55"/>
      <c r="AS41" s="55"/>
      <c r="AT41" s="56"/>
      <c r="AU41" s="56"/>
      <c r="AV41" s="56"/>
      <c r="AW41" s="56"/>
      <c r="AX41" s="56"/>
      <c r="AY41" s="55"/>
      <c r="AZ41" s="55"/>
      <c r="BA41" s="55"/>
      <c r="BB41" s="55"/>
      <c r="BC41" s="54"/>
      <c r="BD41" s="54"/>
      <c r="BE41" s="54"/>
      <c r="BF41" s="54"/>
      <c r="BG41" s="54"/>
      <c r="BH41" s="53"/>
    </row>
    <row r="42" spans="3:62">
      <c r="AL42" s="54"/>
      <c r="AM42" s="57"/>
      <c r="AN42" s="57"/>
      <c r="AO42" s="57"/>
      <c r="AP42" s="57"/>
      <c r="AQ42" s="57"/>
      <c r="AR42" s="57"/>
      <c r="AS42" s="55"/>
      <c r="AT42" s="55"/>
      <c r="AU42" s="55"/>
      <c r="AV42" s="55"/>
      <c r="AW42" s="55"/>
      <c r="AX42" s="55"/>
      <c r="AY42" s="55"/>
      <c r="AZ42" s="55"/>
      <c r="BA42" s="55"/>
      <c r="BB42" s="56"/>
      <c r="BC42" s="53"/>
      <c r="BD42" s="53"/>
      <c r="BE42" s="53"/>
      <c r="BF42" s="53"/>
      <c r="BG42" s="54"/>
      <c r="BH42" s="53"/>
    </row>
    <row r="43" spans="3:62">
      <c r="AL43" s="54"/>
      <c r="AM43" s="57"/>
      <c r="AN43" s="57"/>
      <c r="AO43" s="57"/>
      <c r="AP43" s="57"/>
      <c r="AQ43" s="57"/>
      <c r="AR43" s="57"/>
      <c r="AS43" s="55"/>
      <c r="AT43" s="55"/>
      <c r="AU43" s="55"/>
      <c r="AV43" s="55"/>
      <c r="AW43" s="55"/>
      <c r="AX43" s="55"/>
      <c r="AY43" s="55"/>
      <c r="AZ43" s="55"/>
      <c r="BA43" s="55"/>
      <c r="BB43" s="56"/>
      <c r="BC43" s="53"/>
      <c r="BD43" s="53"/>
      <c r="BE43" s="53"/>
      <c r="BF43" s="53"/>
      <c r="BJ43" s="53"/>
    </row>
    <row r="44" spans="3:62">
      <c r="AL44" s="54"/>
      <c r="AM44" s="57"/>
      <c r="AN44" s="57"/>
      <c r="AO44" s="57"/>
      <c r="AP44" s="57"/>
      <c r="AQ44" s="57"/>
      <c r="AR44" s="57"/>
      <c r="AS44" s="55"/>
      <c r="AT44" s="55"/>
      <c r="AU44" s="55"/>
      <c r="AV44" s="55"/>
      <c r="AW44" s="55"/>
      <c r="AX44" s="55"/>
      <c r="AY44" s="55"/>
      <c r="AZ44" s="55"/>
      <c r="BA44" s="55"/>
      <c r="BB44" s="56"/>
      <c r="BC44" s="53"/>
      <c r="BD44" s="53"/>
      <c r="BE44" s="53"/>
      <c r="BF44" s="53"/>
      <c r="BJ44" s="53"/>
    </row>
  </sheetData>
  <mergeCells count="42">
    <mergeCell ref="C33:P33"/>
    <mergeCell ref="Q33:U33"/>
    <mergeCell ref="C31:P31"/>
    <mergeCell ref="Q31:U31"/>
    <mergeCell ref="C32:P32"/>
    <mergeCell ref="Q32:U32"/>
    <mergeCell ref="C17:P17"/>
    <mergeCell ref="Q17:U17"/>
    <mergeCell ref="C18:P18"/>
    <mergeCell ref="Q18:U18"/>
    <mergeCell ref="C19:P19"/>
    <mergeCell ref="Q19:U19"/>
    <mergeCell ref="C14:P14"/>
    <mergeCell ref="Q14:U14"/>
    <mergeCell ref="C15:P15"/>
    <mergeCell ref="Q15:U15"/>
    <mergeCell ref="C16:P16"/>
    <mergeCell ref="Q16:U16"/>
    <mergeCell ref="C11:P11"/>
    <mergeCell ref="Q11:U11"/>
    <mergeCell ref="C12:P12"/>
    <mergeCell ref="Q12:U12"/>
    <mergeCell ref="C13:P13"/>
    <mergeCell ref="Q13:U13"/>
    <mergeCell ref="AZ10:BD10"/>
    <mergeCell ref="C4:P4"/>
    <mergeCell ref="Q4:U4"/>
    <mergeCell ref="C7:P7"/>
    <mergeCell ref="Q7:U7"/>
    <mergeCell ref="C8:P8"/>
    <mergeCell ref="Q8:U8"/>
    <mergeCell ref="C9:P9"/>
    <mergeCell ref="Q9:U9"/>
    <mergeCell ref="C10:P10"/>
    <mergeCell ref="Q10:U10"/>
    <mergeCell ref="AL10:AY10"/>
    <mergeCell ref="C3:P3"/>
    <mergeCell ref="Q3:U3"/>
    <mergeCell ref="C5:P5"/>
    <mergeCell ref="Q5:U5"/>
    <mergeCell ref="C6:P6"/>
    <mergeCell ref="Q6:U6"/>
  </mergeCells>
  <phoneticPr fontId="4"/>
  <pageMargins left="0.70866141732283472" right="0.59055118110236227" top="0.55118110236220474" bottom="0.35433070866141736"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2"/>
  <sheetViews>
    <sheetView view="pageBreakPreview" zoomScale="80" zoomScaleNormal="100" zoomScaleSheetLayoutView="80" workbookViewId="0">
      <pane xSplit="3" ySplit="5" topLeftCell="D6" activePane="bottomRight" state="frozen"/>
      <selection pane="topRight" activeCell="C1" sqref="C1"/>
      <selection pane="bottomLeft" activeCell="A6" sqref="A6"/>
      <selection pane="bottomRight" activeCell="L1" sqref="L1"/>
    </sheetView>
  </sheetViews>
  <sheetFormatPr defaultColWidth="9.8984375" defaultRowHeight="13"/>
  <cols>
    <col min="1" max="1" width="10.8984375" style="115" bestFit="1" customWidth="1"/>
    <col min="2" max="2" width="2" style="115" customWidth="1"/>
    <col min="3" max="3" width="27.8984375" style="216" customWidth="1"/>
    <col min="4" max="4" width="6.3984375" style="216" customWidth="1"/>
    <col min="5" max="5" width="11.69921875" style="254" customWidth="1"/>
    <col min="6" max="6" width="16.3984375" style="115" customWidth="1"/>
    <col min="7" max="7" width="14.5" style="115" customWidth="1"/>
    <col min="8" max="9" width="19.19921875" style="115" customWidth="1"/>
    <col min="10" max="10" width="22.3984375" style="115" customWidth="1"/>
    <col min="11" max="11" width="9.8984375" style="103"/>
    <col min="12" max="12" width="15.8984375" style="115" customWidth="1"/>
    <col min="13" max="13" width="10.69921875" style="115" bestFit="1" customWidth="1"/>
    <col min="14" max="16384" width="9.8984375" style="115"/>
  </cols>
  <sheetData>
    <row r="1" spans="1:12" s="214" customFormat="1" ht="27" customHeight="1">
      <c r="A1" s="214" t="s">
        <v>275</v>
      </c>
      <c r="C1" s="745" t="s">
        <v>262</v>
      </c>
      <c r="D1" s="745"/>
      <c r="E1" s="745"/>
      <c r="F1" s="745"/>
      <c r="G1" s="745"/>
      <c r="H1" s="745"/>
      <c r="I1" s="745"/>
      <c r="J1" s="745"/>
      <c r="K1" s="745"/>
      <c r="L1" s="338">
        <f>本体!K13</f>
        <v>0</v>
      </c>
    </row>
    <row r="2" spans="1:12" ht="27" customHeight="1">
      <c r="C2" s="215" t="s">
        <v>198</v>
      </c>
      <c r="D2" s="215"/>
      <c r="E2" s="744">
        <f>本体!Q6</f>
        <v>0</v>
      </c>
      <c r="F2" s="744"/>
      <c r="G2" s="744"/>
      <c r="H2" s="216"/>
      <c r="I2" s="216"/>
      <c r="J2" s="216"/>
      <c r="K2" s="98"/>
      <c r="L2" s="216"/>
    </row>
    <row r="3" spans="1:12">
      <c r="F3" s="255"/>
    </row>
    <row r="4" spans="1:12" ht="30" customHeight="1">
      <c r="C4" s="751" t="s">
        <v>199</v>
      </c>
      <c r="D4" s="746" t="s">
        <v>341</v>
      </c>
      <c r="E4" s="217" t="s">
        <v>200</v>
      </c>
      <c r="F4" s="752" t="s">
        <v>274</v>
      </c>
      <c r="G4" s="752"/>
      <c r="H4" s="752"/>
      <c r="I4" s="218" t="s">
        <v>201</v>
      </c>
      <c r="J4" s="218" t="s">
        <v>202</v>
      </c>
      <c r="K4" s="99" t="s">
        <v>203</v>
      </c>
      <c r="L4" s="219" t="s">
        <v>204</v>
      </c>
    </row>
    <row r="5" spans="1:12" ht="30" customHeight="1">
      <c r="C5" s="751"/>
      <c r="D5" s="747"/>
      <c r="E5" s="220" t="s">
        <v>205</v>
      </c>
      <c r="F5" s="221" t="s">
        <v>206</v>
      </c>
      <c r="G5" s="222" t="s">
        <v>207</v>
      </c>
      <c r="H5" s="222" t="s">
        <v>208</v>
      </c>
      <c r="I5" s="222" t="s">
        <v>209</v>
      </c>
      <c r="J5" s="223" t="s">
        <v>210</v>
      </c>
      <c r="K5" s="100" t="s">
        <v>211</v>
      </c>
      <c r="L5" s="224" t="s">
        <v>210</v>
      </c>
    </row>
    <row r="6" spans="1:12" s="231" customFormat="1" ht="30" customHeight="1">
      <c r="C6" s="256"/>
      <c r="D6" s="356"/>
      <c r="E6" s="257"/>
      <c r="F6" s="258"/>
      <c r="G6" s="259"/>
      <c r="H6" s="260">
        <f>ROUNDDOWN(F6*G6,0)</f>
        <v>0</v>
      </c>
      <c r="I6" s="260">
        <f>ROUNDDOWN(F6*E6/10,0)</f>
        <v>0</v>
      </c>
      <c r="J6" s="260">
        <f>ROUNDDOWN(H6*E6/10,0)</f>
        <v>0</v>
      </c>
      <c r="K6" s="261">
        <f>IFERROR(ROUNDDOWN(L6/J6,3),)</f>
        <v>0</v>
      </c>
      <c r="L6" s="262"/>
    </row>
    <row r="7" spans="1:12" s="231" customFormat="1" ht="30" customHeight="1">
      <c r="C7" s="263"/>
      <c r="D7" s="357"/>
      <c r="E7" s="264"/>
      <c r="F7" s="265"/>
      <c r="G7" s="266"/>
      <c r="H7" s="260">
        <f t="shared" ref="H7:H15" si="0">ROUNDDOWN(F7*G7,0)</f>
        <v>0</v>
      </c>
      <c r="I7" s="260">
        <f t="shared" ref="I7:I15" si="1">ROUNDDOWN(F7*E7/10,0)</f>
        <v>0</v>
      </c>
      <c r="J7" s="260">
        <f>ROUNDDOWN(H7*E7/10,0)</f>
        <v>0</v>
      </c>
      <c r="K7" s="261">
        <f t="shared" ref="K7:K15" si="2">IFERROR(ROUNDDOWN(L7/J7,3),)</f>
        <v>0</v>
      </c>
      <c r="L7" s="334"/>
    </row>
    <row r="8" spans="1:12" s="231" customFormat="1" ht="30" customHeight="1">
      <c r="C8" s="263"/>
      <c r="D8" s="357"/>
      <c r="E8" s="397"/>
      <c r="F8" s="265"/>
      <c r="G8" s="266"/>
      <c r="H8" s="260">
        <f t="shared" si="0"/>
        <v>0</v>
      </c>
      <c r="I8" s="333">
        <f t="shared" si="1"/>
        <v>0</v>
      </c>
      <c r="J8" s="260">
        <f t="shared" ref="J8:J15" si="3">ROUNDDOWN(H8*E8/10,0)</f>
        <v>0</v>
      </c>
      <c r="K8" s="261">
        <f t="shared" si="2"/>
        <v>0</v>
      </c>
      <c r="L8" s="262"/>
    </row>
    <row r="9" spans="1:12" s="231" customFormat="1" ht="30" customHeight="1">
      <c r="C9" s="263"/>
      <c r="D9" s="357"/>
      <c r="E9" s="264"/>
      <c r="F9" s="265"/>
      <c r="G9" s="266"/>
      <c r="H9" s="260">
        <f t="shared" si="0"/>
        <v>0</v>
      </c>
      <c r="I9" s="260">
        <f t="shared" si="1"/>
        <v>0</v>
      </c>
      <c r="J9" s="260">
        <f t="shared" si="3"/>
        <v>0</v>
      </c>
      <c r="K9" s="261">
        <f t="shared" si="2"/>
        <v>0</v>
      </c>
      <c r="L9" s="262"/>
    </row>
    <row r="10" spans="1:12" s="231" customFormat="1" ht="30" customHeight="1">
      <c r="C10" s="263"/>
      <c r="D10" s="357"/>
      <c r="E10" s="264"/>
      <c r="F10" s="265"/>
      <c r="G10" s="266"/>
      <c r="H10" s="267">
        <f t="shared" si="0"/>
        <v>0</v>
      </c>
      <c r="I10" s="267">
        <f t="shared" si="1"/>
        <v>0</v>
      </c>
      <c r="J10" s="267">
        <f t="shared" si="3"/>
        <v>0</v>
      </c>
      <c r="K10" s="261">
        <f t="shared" si="2"/>
        <v>0</v>
      </c>
      <c r="L10" s="268"/>
    </row>
    <row r="11" spans="1:12" s="231" customFormat="1" ht="30" customHeight="1">
      <c r="C11" s="263"/>
      <c r="D11" s="357"/>
      <c r="E11" s="264"/>
      <c r="F11" s="265"/>
      <c r="G11" s="266"/>
      <c r="H11" s="267">
        <f t="shared" si="0"/>
        <v>0</v>
      </c>
      <c r="I11" s="267">
        <f t="shared" si="1"/>
        <v>0</v>
      </c>
      <c r="J11" s="267">
        <f t="shared" si="3"/>
        <v>0</v>
      </c>
      <c r="K11" s="261">
        <f t="shared" si="2"/>
        <v>0</v>
      </c>
      <c r="L11" s="268"/>
    </row>
    <row r="12" spans="1:12" s="231" customFormat="1" ht="30" customHeight="1">
      <c r="C12" s="263"/>
      <c r="D12" s="357"/>
      <c r="E12" s="264"/>
      <c r="F12" s="265"/>
      <c r="G12" s="266"/>
      <c r="H12" s="267">
        <f t="shared" si="0"/>
        <v>0</v>
      </c>
      <c r="I12" s="267">
        <f t="shared" si="1"/>
        <v>0</v>
      </c>
      <c r="J12" s="267">
        <f t="shared" si="3"/>
        <v>0</v>
      </c>
      <c r="K12" s="261">
        <f t="shared" si="2"/>
        <v>0</v>
      </c>
      <c r="L12" s="268"/>
    </row>
    <row r="13" spans="1:12" s="231" customFormat="1" ht="30" customHeight="1">
      <c r="C13" s="263"/>
      <c r="D13" s="357"/>
      <c r="E13" s="264"/>
      <c r="F13" s="265"/>
      <c r="G13" s="266"/>
      <c r="H13" s="267">
        <f t="shared" si="0"/>
        <v>0</v>
      </c>
      <c r="I13" s="267">
        <f t="shared" si="1"/>
        <v>0</v>
      </c>
      <c r="J13" s="267">
        <f t="shared" si="3"/>
        <v>0</v>
      </c>
      <c r="K13" s="261">
        <f t="shared" si="2"/>
        <v>0</v>
      </c>
      <c r="L13" s="268"/>
    </row>
    <row r="14" spans="1:12" s="231" customFormat="1" ht="30" customHeight="1">
      <c r="C14" s="263"/>
      <c r="D14" s="357"/>
      <c r="E14" s="264"/>
      <c r="F14" s="265"/>
      <c r="G14" s="266"/>
      <c r="H14" s="267">
        <f t="shared" si="0"/>
        <v>0</v>
      </c>
      <c r="I14" s="267">
        <f t="shared" si="1"/>
        <v>0</v>
      </c>
      <c r="J14" s="267">
        <f t="shared" si="3"/>
        <v>0</v>
      </c>
      <c r="K14" s="261">
        <f t="shared" si="2"/>
        <v>0</v>
      </c>
      <c r="L14" s="268"/>
    </row>
    <row r="15" spans="1:12" s="231" customFormat="1" ht="30" customHeight="1">
      <c r="C15" s="263"/>
      <c r="D15" s="357"/>
      <c r="E15" s="268"/>
      <c r="F15" s="265"/>
      <c r="G15" s="266"/>
      <c r="H15" s="267">
        <f t="shared" si="0"/>
        <v>0</v>
      </c>
      <c r="I15" s="267">
        <f t="shared" si="1"/>
        <v>0</v>
      </c>
      <c r="J15" s="267">
        <f t="shared" si="3"/>
        <v>0</v>
      </c>
      <c r="K15" s="261">
        <f t="shared" si="2"/>
        <v>0</v>
      </c>
      <c r="L15" s="268"/>
    </row>
    <row r="16" spans="1:12" s="231" customFormat="1" ht="30" customHeight="1">
      <c r="C16" s="136" t="s">
        <v>212</v>
      </c>
      <c r="D16" s="355"/>
      <c r="E16" s="269">
        <f>SUM(E6:E15)</f>
        <v>0</v>
      </c>
      <c r="F16" s="270"/>
      <c r="G16" s="271"/>
      <c r="H16" s="271"/>
      <c r="I16" s="272">
        <f>SUM(I6:I15)</f>
        <v>0</v>
      </c>
      <c r="J16" s="272">
        <f>SUM(J6:J15)</f>
        <v>0</v>
      </c>
      <c r="K16" s="101">
        <f>IFERROR(ROUNDDOWN(L16/J16,3),)</f>
        <v>0</v>
      </c>
      <c r="L16" s="269">
        <f>SUM(L6:L15)</f>
        <v>0</v>
      </c>
    </row>
    <row r="17" spans="1:17" s="249" customFormat="1" ht="3" customHeight="1" thickBot="1">
      <c r="C17" s="247"/>
      <c r="D17" s="247"/>
      <c r="E17" s="248"/>
      <c r="K17" s="102"/>
      <c r="N17" s="250"/>
      <c r="O17" s="250"/>
      <c r="P17" s="250"/>
      <c r="Q17" s="250"/>
    </row>
    <row r="18" spans="1:17" s="249" customFormat="1" ht="30" customHeight="1" thickBot="1">
      <c r="C18" s="385" t="s">
        <v>343</v>
      </c>
      <c r="D18" s="748"/>
      <c r="E18" s="749"/>
      <c r="F18" s="753" t="s">
        <v>237</v>
      </c>
      <c r="G18" s="754"/>
      <c r="H18" s="251">
        <f>労働現状!Q30</f>
        <v>0</v>
      </c>
      <c r="I18" s="753" t="s">
        <v>238</v>
      </c>
      <c r="J18" s="755"/>
      <c r="K18" s="756"/>
      <c r="L18" s="252" t="e">
        <f>ROUNDDOWN(L16/H18,0)</f>
        <v>#DIV/0!</v>
      </c>
      <c r="M18" s="253" t="e">
        <f>IF(L18&gt;=4300000,"基準以上","基準未満")</f>
        <v>#DIV/0!</v>
      </c>
      <c r="N18" s="250"/>
      <c r="O18" s="250"/>
      <c r="P18" s="250"/>
      <c r="Q18" s="250"/>
    </row>
    <row r="19" spans="1:17" s="358" customFormat="1" ht="22" customHeight="1">
      <c r="A19" s="358" t="s">
        <v>342</v>
      </c>
      <c r="C19" s="359"/>
      <c r="D19" s="750" t="str">
        <f>IF(D18=L16, "", "不一致")</f>
        <v/>
      </c>
      <c r="E19" s="750" t="e">
        <f>IF(#REF!=E18, "", "不一致")</f>
        <v>#REF!</v>
      </c>
      <c r="F19" s="359"/>
      <c r="G19" s="359"/>
      <c r="H19" s="360"/>
      <c r="I19" s="359"/>
      <c r="J19" s="359"/>
      <c r="K19" s="359"/>
      <c r="L19" s="361"/>
      <c r="M19" s="253"/>
      <c r="N19" s="362"/>
      <c r="O19" s="362"/>
      <c r="P19" s="362"/>
      <c r="Q19" s="362"/>
    </row>
    <row r="21" spans="1:17">
      <c r="D21" s="216" t="s">
        <v>256</v>
      </c>
    </row>
    <row r="22" spans="1:17">
      <c r="D22" s="216" t="s">
        <v>273</v>
      </c>
    </row>
  </sheetData>
  <sheetProtection selectLockedCells="1" selectUnlockedCells="1"/>
  <mergeCells count="9">
    <mergeCell ref="E2:G2"/>
    <mergeCell ref="C1:K1"/>
    <mergeCell ref="D4:D5"/>
    <mergeCell ref="D18:E18"/>
    <mergeCell ref="D19:E19"/>
    <mergeCell ref="C4:C5"/>
    <mergeCell ref="F4:H4"/>
    <mergeCell ref="F18:G18"/>
    <mergeCell ref="I18:K18"/>
  </mergeCells>
  <phoneticPr fontId="4"/>
  <dataValidations count="1">
    <dataValidation type="list" allowBlank="1" showInputMessage="1" showErrorMessage="1" sqref="D6:D15">
      <formula1>$D$22:$D$23</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1"/>
  <sheetViews>
    <sheetView view="pageBreakPreview" zoomScale="80" zoomScaleNormal="100" zoomScaleSheetLayoutView="80" workbookViewId="0">
      <pane xSplit="5" ySplit="5" topLeftCell="F6" activePane="bottomRight" state="frozen"/>
      <selection pane="topRight" activeCell="D1" sqref="D1"/>
      <selection pane="bottomLeft" activeCell="A6" sqref="A6"/>
      <selection pane="bottomRight" activeCell="G16" sqref="G16:H16"/>
    </sheetView>
  </sheetViews>
  <sheetFormatPr defaultColWidth="9.8984375" defaultRowHeight="13"/>
  <cols>
    <col min="1" max="1" width="7.19921875" style="115" bestFit="1" customWidth="1"/>
    <col min="2" max="2" width="2" style="115" customWidth="1"/>
    <col min="3" max="3" width="27.8984375" style="216" customWidth="1"/>
    <col min="4" max="4" width="6.3984375" style="216" customWidth="1"/>
    <col min="5" max="5" width="11.69921875" style="254" customWidth="1"/>
    <col min="6" max="6" width="16.3984375" style="115" customWidth="1"/>
    <col min="7" max="7" width="14.5" style="115" customWidth="1"/>
    <col min="8" max="9" width="19.19921875" style="115" customWidth="1"/>
    <col min="10" max="10" width="22.3984375" style="115" customWidth="1"/>
    <col min="11" max="11" width="9.8984375" style="103"/>
    <col min="12" max="12" width="15.8984375" style="115" customWidth="1"/>
    <col min="13" max="13" width="10.69921875" style="115" bestFit="1" customWidth="1"/>
    <col min="14" max="16384" width="9.8984375" style="115"/>
  </cols>
  <sheetData>
    <row r="1" spans="1:12" s="214" customFormat="1" ht="27" customHeight="1">
      <c r="A1" s="214" t="s">
        <v>276</v>
      </c>
      <c r="C1" s="745" t="s">
        <v>263</v>
      </c>
      <c r="D1" s="745"/>
      <c r="E1" s="745"/>
      <c r="F1" s="745"/>
      <c r="G1" s="745"/>
      <c r="H1" s="745"/>
      <c r="I1" s="745"/>
      <c r="J1" s="745"/>
      <c r="K1" s="745"/>
      <c r="L1" s="337">
        <f>本体!AA13</f>
        <v>5</v>
      </c>
    </row>
    <row r="2" spans="1:12" ht="27" customHeight="1">
      <c r="C2" s="215" t="s">
        <v>198</v>
      </c>
      <c r="D2" s="215"/>
      <c r="E2" s="744">
        <f>本体!Q6</f>
        <v>0</v>
      </c>
      <c r="F2" s="744"/>
      <c r="G2" s="744"/>
      <c r="H2" s="216"/>
      <c r="I2" s="216"/>
      <c r="J2" s="216"/>
      <c r="K2" s="98"/>
      <c r="L2" s="216"/>
    </row>
    <row r="4" spans="1:12" ht="30" customHeight="1">
      <c r="C4" s="751" t="s">
        <v>199</v>
      </c>
      <c r="D4" s="746" t="s">
        <v>341</v>
      </c>
      <c r="E4" s="217" t="s">
        <v>200</v>
      </c>
      <c r="F4" s="752" t="s">
        <v>274</v>
      </c>
      <c r="G4" s="752"/>
      <c r="H4" s="752"/>
      <c r="I4" s="218" t="s">
        <v>201</v>
      </c>
      <c r="J4" s="218" t="s">
        <v>202</v>
      </c>
      <c r="K4" s="99" t="s">
        <v>203</v>
      </c>
      <c r="L4" s="219" t="s">
        <v>204</v>
      </c>
    </row>
    <row r="5" spans="1:12" ht="30" customHeight="1">
      <c r="C5" s="751"/>
      <c r="D5" s="747"/>
      <c r="E5" s="220" t="s">
        <v>205</v>
      </c>
      <c r="F5" s="221" t="s">
        <v>206</v>
      </c>
      <c r="G5" s="222" t="s">
        <v>207</v>
      </c>
      <c r="H5" s="222" t="s">
        <v>208</v>
      </c>
      <c r="I5" s="222" t="s">
        <v>209</v>
      </c>
      <c r="J5" s="223" t="s">
        <v>210</v>
      </c>
      <c r="K5" s="100" t="s">
        <v>211</v>
      </c>
      <c r="L5" s="224" t="s">
        <v>210</v>
      </c>
    </row>
    <row r="6" spans="1:12" s="231" customFormat="1" ht="30" customHeight="1">
      <c r="C6" s="225">
        <f>所得現状!C6</f>
        <v>0</v>
      </c>
      <c r="D6" s="356"/>
      <c r="E6" s="226"/>
      <c r="F6" s="227"/>
      <c r="G6" s="228"/>
      <c r="H6" s="229">
        <f>ROUNDDOWN(F6*G6,0)</f>
        <v>0</v>
      </c>
      <c r="I6" s="229">
        <f>ROUNDDOWN(F6*E6/10,0)</f>
        <v>0</v>
      </c>
      <c r="J6" s="229">
        <f>ROUNDDOWN(H6*E6/10,0)</f>
        <v>0</v>
      </c>
      <c r="K6" s="104">
        <f>所得現状!K6</f>
        <v>0</v>
      </c>
      <c r="L6" s="230">
        <f>J6*K6</f>
        <v>0</v>
      </c>
    </row>
    <row r="7" spans="1:12" s="231" customFormat="1" ht="30" customHeight="1">
      <c r="C7" s="127">
        <f>所得現状!C7</f>
        <v>0</v>
      </c>
      <c r="D7" s="357"/>
      <c r="E7" s="232"/>
      <c r="F7" s="233"/>
      <c r="G7" s="234"/>
      <c r="H7" s="229">
        <f t="shared" ref="H7:H15" si="0">ROUNDDOWN(F7*G7,0)</f>
        <v>0</v>
      </c>
      <c r="I7" s="229">
        <f t="shared" ref="I7:I15" si="1">ROUNDDOWN(F7*E7/10,0)</f>
        <v>0</v>
      </c>
      <c r="J7" s="236">
        <f t="shared" ref="J7:J14" si="2">ROUNDDOWN(H7*E7/10,0)</f>
        <v>0</v>
      </c>
      <c r="K7" s="104">
        <f>所得現状!K7</f>
        <v>0</v>
      </c>
      <c r="L7" s="230">
        <f>J7*K7</f>
        <v>0</v>
      </c>
    </row>
    <row r="8" spans="1:12" s="231" customFormat="1" ht="30" customHeight="1">
      <c r="C8" s="127">
        <f>所得現状!C8</f>
        <v>0</v>
      </c>
      <c r="D8" s="357"/>
      <c r="E8" s="235"/>
      <c r="F8" s="233"/>
      <c r="G8" s="234"/>
      <c r="H8" s="229">
        <f t="shared" si="0"/>
        <v>0</v>
      </c>
      <c r="I8" s="229">
        <f t="shared" si="1"/>
        <v>0</v>
      </c>
      <c r="J8" s="236">
        <f t="shared" si="2"/>
        <v>0</v>
      </c>
      <c r="K8" s="104">
        <f>所得現状!K8</f>
        <v>0</v>
      </c>
      <c r="L8" s="230">
        <f t="shared" ref="L8:L15" si="3">J8*K8</f>
        <v>0</v>
      </c>
    </row>
    <row r="9" spans="1:12" s="231" customFormat="1" ht="30" customHeight="1">
      <c r="C9" s="127">
        <f>所得現状!C9</f>
        <v>0</v>
      </c>
      <c r="D9" s="357"/>
      <c r="E9" s="232"/>
      <c r="F9" s="233"/>
      <c r="G9" s="234"/>
      <c r="H9" s="229">
        <f t="shared" si="0"/>
        <v>0</v>
      </c>
      <c r="I9" s="229">
        <f t="shared" si="1"/>
        <v>0</v>
      </c>
      <c r="J9" s="236">
        <f t="shared" si="2"/>
        <v>0</v>
      </c>
      <c r="K9" s="104">
        <f>所得現状!K9</f>
        <v>0</v>
      </c>
      <c r="L9" s="230">
        <f t="shared" si="3"/>
        <v>0</v>
      </c>
    </row>
    <row r="10" spans="1:12" s="231" customFormat="1" ht="30" customHeight="1">
      <c r="C10" s="127">
        <f>所得現状!C10</f>
        <v>0</v>
      </c>
      <c r="D10" s="357"/>
      <c r="E10" s="235"/>
      <c r="F10" s="233"/>
      <c r="G10" s="234"/>
      <c r="H10" s="236">
        <f t="shared" si="0"/>
        <v>0</v>
      </c>
      <c r="I10" s="236">
        <f t="shared" si="1"/>
        <v>0</v>
      </c>
      <c r="J10" s="236">
        <f t="shared" si="2"/>
        <v>0</v>
      </c>
      <c r="K10" s="104">
        <f>所得現状!K10</f>
        <v>0</v>
      </c>
      <c r="L10" s="237">
        <f t="shared" si="3"/>
        <v>0</v>
      </c>
    </row>
    <row r="11" spans="1:12" s="231" customFormat="1" ht="30" customHeight="1">
      <c r="C11" s="127">
        <f>所得現状!C11</f>
        <v>0</v>
      </c>
      <c r="D11" s="357"/>
      <c r="E11" s="232"/>
      <c r="F11" s="233"/>
      <c r="G11" s="234"/>
      <c r="H11" s="236">
        <f t="shared" si="0"/>
        <v>0</v>
      </c>
      <c r="I11" s="236">
        <f t="shared" si="1"/>
        <v>0</v>
      </c>
      <c r="J11" s="236">
        <f t="shared" si="2"/>
        <v>0</v>
      </c>
      <c r="K11" s="104">
        <f>所得現状!K11</f>
        <v>0</v>
      </c>
      <c r="L11" s="237">
        <f t="shared" si="3"/>
        <v>0</v>
      </c>
    </row>
    <row r="12" spans="1:12" s="231" customFormat="1" ht="30" customHeight="1">
      <c r="C12" s="127">
        <f>所得現状!C12</f>
        <v>0</v>
      </c>
      <c r="D12" s="357"/>
      <c r="E12" s="235"/>
      <c r="F12" s="233"/>
      <c r="G12" s="234"/>
      <c r="H12" s="236">
        <f t="shared" si="0"/>
        <v>0</v>
      </c>
      <c r="I12" s="236">
        <f t="shared" si="1"/>
        <v>0</v>
      </c>
      <c r="J12" s="236">
        <f t="shared" si="2"/>
        <v>0</v>
      </c>
      <c r="K12" s="104">
        <f>所得現状!K12</f>
        <v>0</v>
      </c>
      <c r="L12" s="237">
        <f t="shared" si="3"/>
        <v>0</v>
      </c>
    </row>
    <row r="13" spans="1:12" s="231" customFormat="1" ht="30" customHeight="1">
      <c r="C13" s="127">
        <f>所得現状!C13</f>
        <v>0</v>
      </c>
      <c r="D13" s="357"/>
      <c r="E13" s="232"/>
      <c r="F13" s="233"/>
      <c r="G13" s="234"/>
      <c r="H13" s="236">
        <f t="shared" si="0"/>
        <v>0</v>
      </c>
      <c r="I13" s="236">
        <f t="shared" si="1"/>
        <v>0</v>
      </c>
      <c r="J13" s="236">
        <f t="shared" si="2"/>
        <v>0</v>
      </c>
      <c r="K13" s="104">
        <f>所得現状!K13</f>
        <v>0</v>
      </c>
      <c r="L13" s="237">
        <f t="shared" si="3"/>
        <v>0</v>
      </c>
    </row>
    <row r="14" spans="1:12" s="231" customFormat="1" ht="30" customHeight="1">
      <c r="C14" s="127">
        <f>所得現状!C14</f>
        <v>0</v>
      </c>
      <c r="D14" s="357"/>
      <c r="E14" s="235"/>
      <c r="F14" s="233"/>
      <c r="G14" s="234"/>
      <c r="H14" s="236">
        <f t="shared" si="0"/>
        <v>0</v>
      </c>
      <c r="I14" s="236">
        <f t="shared" si="1"/>
        <v>0</v>
      </c>
      <c r="J14" s="236">
        <f t="shared" si="2"/>
        <v>0</v>
      </c>
      <c r="K14" s="104">
        <f>所得現状!K14</f>
        <v>0</v>
      </c>
      <c r="L14" s="237">
        <f t="shared" si="3"/>
        <v>0</v>
      </c>
    </row>
    <row r="15" spans="1:12" s="231" customFormat="1" ht="30" customHeight="1">
      <c r="C15" s="238">
        <f>所得現状!C15</f>
        <v>0</v>
      </c>
      <c r="D15" s="357"/>
      <c r="E15" s="239"/>
      <c r="F15" s="240"/>
      <c r="G15" s="241"/>
      <c r="H15" s="242">
        <f t="shared" si="0"/>
        <v>0</v>
      </c>
      <c r="I15" s="242">
        <f t="shared" si="1"/>
        <v>0</v>
      </c>
      <c r="J15" s="242">
        <f>ROUNDDOWN(H15*E15/10,0)</f>
        <v>0</v>
      </c>
      <c r="K15" s="104">
        <f>所得現状!K15</f>
        <v>0</v>
      </c>
      <c r="L15" s="237">
        <f t="shared" si="3"/>
        <v>0</v>
      </c>
    </row>
    <row r="16" spans="1:12" s="231" customFormat="1" ht="30" customHeight="1">
      <c r="C16" s="136" t="s">
        <v>212</v>
      </c>
      <c r="D16" s="355"/>
      <c r="E16" s="243">
        <f>SUM(E6:E15)</f>
        <v>0</v>
      </c>
      <c r="F16" s="244"/>
      <c r="G16" s="245"/>
      <c r="H16" s="245"/>
      <c r="I16" s="246">
        <f>SUM(I6:I15)</f>
        <v>0</v>
      </c>
      <c r="J16" s="246">
        <f>SUM(J6:J15)</f>
        <v>0</v>
      </c>
      <c r="K16" s="101">
        <f>IFERROR(ROUNDDOWN(L16/J16,3),)</f>
        <v>0</v>
      </c>
      <c r="L16" s="243">
        <f>SUM(L6:L15)</f>
        <v>0</v>
      </c>
    </row>
    <row r="17" spans="3:17" s="249" customFormat="1" ht="3" customHeight="1" thickBot="1">
      <c r="C17" s="247"/>
      <c r="D17" s="247"/>
      <c r="E17" s="248"/>
      <c r="K17" s="102"/>
      <c r="N17" s="250"/>
      <c r="O17" s="250"/>
      <c r="P17" s="250"/>
      <c r="Q17" s="250"/>
    </row>
    <row r="18" spans="3:17" s="249" customFormat="1" ht="30" customHeight="1" thickBot="1">
      <c r="C18" s="247"/>
      <c r="D18" s="247"/>
      <c r="E18" s="248"/>
      <c r="F18" s="753" t="s">
        <v>237</v>
      </c>
      <c r="G18" s="754"/>
      <c r="H18" s="251">
        <f>労働目標!Q30</f>
        <v>0</v>
      </c>
      <c r="I18" s="753" t="s">
        <v>238</v>
      </c>
      <c r="J18" s="755"/>
      <c r="K18" s="756"/>
      <c r="L18" s="252" t="e">
        <f>ROUNDDOWN(L16/H18,0)</f>
        <v>#DIV/0!</v>
      </c>
      <c r="M18" s="253" t="e">
        <f>IF(L18&gt;=4300000,"基準以上","基準未満")</f>
        <v>#DIV/0!</v>
      </c>
      <c r="N18" s="250"/>
      <c r="O18" s="250"/>
      <c r="P18" s="250"/>
      <c r="Q18" s="250"/>
    </row>
    <row r="20" spans="3:17">
      <c r="D20" s="216" t="s">
        <v>256</v>
      </c>
    </row>
    <row r="21" spans="3:17">
      <c r="D21" s="216" t="s">
        <v>273</v>
      </c>
    </row>
  </sheetData>
  <sheetProtection selectLockedCells="1" selectUnlockedCells="1"/>
  <mergeCells count="7">
    <mergeCell ref="C1:K1"/>
    <mergeCell ref="D4:D5"/>
    <mergeCell ref="C4:C5"/>
    <mergeCell ref="F4:H4"/>
    <mergeCell ref="F18:G18"/>
    <mergeCell ref="I18:K18"/>
    <mergeCell ref="E2:G2"/>
  </mergeCells>
  <phoneticPr fontId="4"/>
  <dataValidations count="2">
    <dataValidation type="list" allowBlank="1" showInputMessage="1" showErrorMessage="1" sqref="D7:D15">
      <formula1>$D$21:$D$22</formula1>
    </dataValidation>
    <dataValidation type="list" showInputMessage="1" showErrorMessage="1" sqref="D6">
      <formula1>$D$21:$D$22</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C18" sqref="C18"/>
    </sheetView>
  </sheetViews>
  <sheetFormatPr defaultColWidth="9.3984375" defaultRowHeight="13"/>
  <cols>
    <col min="1" max="1" width="6.19921875" style="115" customWidth="1"/>
    <col min="2" max="2" width="20.796875" style="115" customWidth="1"/>
    <col min="3" max="3" width="10.296875" style="115" customWidth="1"/>
    <col min="4" max="4" width="5" style="117" bestFit="1" customWidth="1"/>
    <col min="5" max="16" width="8.19921875" style="115" customWidth="1"/>
    <col min="17" max="17" width="12.296875" style="115" customWidth="1"/>
    <col min="18" max="18" width="2" style="115" customWidth="1"/>
    <col min="19" max="16384" width="9.3984375" style="115"/>
  </cols>
  <sheetData>
    <row r="1" spans="1:18" ht="30" customHeight="1">
      <c r="A1" s="118" t="s">
        <v>276</v>
      </c>
      <c r="B1" s="764" t="s">
        <v>264</v>
      </c>
      <c r="C1" s="764"/>
      <c r="D1" s="764"/>
      <c r="E1" s="764"/>
      <c r="F1" s="764"/>
      <c r="G1" s="764"/>
      <c r="H1" s="764"/>
      <c r="I1" s="764"/>
      <c r="J1" s="764"/>
      <c r="K1" s="764"/>
      <c r="L1" s="764"/>
      <c r="M1" s="764"/>
      <c r="N1" s="764"/>
      <c r="O1" s="764"/>
      <c r="P1" s="764"/>
      <c r="Q1" s="764"/>
    </row>
    <row r="2" spans="1:18" ht="24.9" customHeight="1">
      <c r="B2" s="116" t="s">
        <v>198</v>
      </c>
      <c r="C2" s="744">
        <f>本体!Q6</f>
        <v>0</v>
      </c>
      <c r="D2" s="744"/>
      <c r="E2" s="744"/>
      <c r="F2" s="744"/>
      <c r="G2" s="744"/>
      <c r="H2" s="744"/>
      <c r="P2" s="774" t="s">
        <v>345</v>
      </c>
      <c r="Q2" s="775"/>
    </row>
    <row r="3" spans="1:18" ht="10" customHeight="1"/>
    <row r="4" spans="1:18" ht="20" customHeight="1">
      <c r="B4" s="115" t="s">
        <v>265</v>
      </c>
    </row>
    <row r="5" spans="1:18" s="118" customFormat="1" ht="20" customHeight="1">
      <c r="B5" s="119"/>
      <c r="C5" s="120" t="s">
        <v>260</v>
      </c>
      <c r="D5" s="121"/>
      <c r="E5" s="763" t="s">
        <v>214</v>
      </c>
      <c r="F5" s="763" t="s">
        <v>215</v>
      </c>
      <c r="G5" s="763" t="s">
        <v>216</v>
      </c>
      <c r="H5" s="763" t="s">
        <v>217</v>
      </c>
      <c r="I5" s="763" t="s">
        <v>218</v>
      </c>
      <c r="J5" s="763" t="s">
        <v>219</v>
      </c>
      <c r="K5" s="763" t="s">
        <v>220</v>
      </c>
      <c r="L5" s="763" t="s">
        <v>221</v>
      </c>
      <c r="M5" s="763" t="s">
        <v>222</v>
      </c>
      <c r="N5" s="763" t="s">
        <v>223</v>
      </c>
      <c r="O5" s="763" t="s">
        <v>224</v>
      </c>
      <c r="P5" s="763" t="s">
        <v>225</v>
      </c>
      <c r="Q5" s="763" t="s">
        <v>226</v>
      </c>
    </row>
    <row r="6" spans="1:18" ht="20" customHeight="1">
      <c r="B6" s="122" t="s">
        <v>254</v>
      </c>
      <c r="C6" s="123" t="s">
        <v>259</v>
      </c>
      <c r="D6" s="124"/>
      <c r="E6" s="763"/>
      <c r="F6" s="763"/>
      <c r="G6" s="763"/>
      <c r="H6" s="763"/>
      <c r="I6" s="763"/>
      <c r="J6" s="763"/>
      <c r="K6" s="763"/>
      <c r="L6" s="763"/>
      <c r="M6" s="763"/>
      <c r="N6" s="763"/>
      <c r="O6" s="763"/>
      <c r="P6" s="763"/>
      <c r="Q6" s="763"/>
      <c r="R6" s="118"/>
    </row>
    <row r="7" spans="1:18" ht="20" customHeight="1">
      <c r="B7" s="133">
        <f>所得現状!C6</f>
        <v>0</v>
      </c>
      <c r="C7" s="781">
        <f>所得現状!E6</f>
        <v>0</v>
      </c>
      <c r="D7" s="782"/>
      <c r="E7" s="125"/>
      <c r="F7" s="125"/>
      <c r="G7" s="125"/>
      <c r="H7" s="125"/>
      <c r="I7" s="125"/>
      <c r="J7" s="125"/>
      <c r="K7" s="125"/>
      <c r="L7" s="125"/>
      <c r="M7" s="125"/>
      <c r="N7" s="125"/>
      <c r="O7" s="125"/>
      <c r="P7" s="125"/>
      <c r="Q7" s="126">
        <f>SUM(E7:P7)</f>
        <v>0</v>
      </c>
      <c r="R7" s="118"/>
    </row>
    <row r="8" spans="1:18" ht="20" customHeight="1">
      <c r="B8" s="133">
        <f>所得現状!C7</f>
        <v>0</v>
      </c>
      <c r="C8" s="768">
        <f>所得現状!E7</f>
        <v>0</v>
      </c>
      <c r="D8" s="769"/>
      <c r="E8" s="128"/>
      <c r="F8" s="128"/>
      <c r="G8" s="128"/>
      <c r="H8" s="128"/>
      <c r="I8" s="128"/>
      <c r="J8" s="128"/>
      <c r="K8" s="128"/>
      <c r="L8" s="128"/>
      <c r="M8" s="128"/>
      <c r="N8" s="128"/>
      <c r="O8" s="128"/>
      <c r="P8" s="128"/>
      <c r="Q8" s="129">
        <f t="shared" ref="Q8:Q16" si="0">SUM(E8:P8)</f>
        <v>0</v>
      </c>
      <c r="R8" s="118"/>
    </row>
    <row r="9" spans="1:18" ht="20" customHeight="1">
      <c r="B9" s="133">
        <f>所得現状!C8</f>
        <v>0</v>
      </c>
      <c r="C9" s="768">
        <f>所得現状!E8</f>
        <v>0</v>
      </c>
      <c r="D9" s="769"/>
      <c r="E9" s="128"/>
      <c r="F9" s="128"/>
      <c r="G9" s="128"/>
      <c r="H9" s="128"/>
      <c r="I9" s="128"/>
      <c r="J9" s="128"/>
      <c r="K9" s="128"/>
      <c r="L9" s="128"/>
      <c r="M9" s="128"/>
      <c r="N9" s="128"/>
      <c r="O9" s="128"/>
      <c r="P9" s="128"/>
      <c r="Q9" s="129">
        <f t="shared" si="0"/>
        <v>0</v>
      </c>
      <c r="R9" s="118"/>
    </row>
    <row r="10" spans="1:18" ht="20" customHeight="1">
      <c r="B10" s="133">
        <f>所得現状!C9</f>
        <v>0</v>
      </c>
      <c r="C10" s="768">
        <f>所得現状!E9</f>
        <v>0</v>
      </c>
      <c r="D10" s="769"/>
      <c r="E10" s="128"/>
      <c r="F10" s="128"/>
      <c r="G10" s="128"/>
      <c r="H10" s="128"/>
      <c r="I10" s="128"/>
      <c r="J10" s="128"/>
      <c r="K10" s="128"/>
      <c r="L10" s="128"/>
      <c r="M10" s="128"/>
      <c r="N10" s="128"/>
      <c r="O10" s="128"/>
      <c r="P10" s="128"/>
      <c r="Q10" s="129">
        <f t="shared" si="0"/>
        <v>0</v>
      </c>
      <c r="R10" s="118"/>
    </row>
    <row r="11" spans="1:18" ht="20" customHeight="1">
      <c r="B11" s="133">
        <f>所得現状!C10</f>
        <v>0</v>
      </c>
      <c r="C11" s="768">
        <f>所得現状!E10</f>
        <v>0</v>
      </c>
      <c r="D11" s="769"/>
      <c r="E11" s="128"/>
      <c r="F11" s="128"/>
      <c r="G11" s="128"/>
      <c r="H11" s="128"/>
      <c r="I11" s="128"/>
      <c r="J11" s="128"/>
      <c r="K11" s="128"/>
      <c r="L11" s="128"/>
      <c r="M11" s="128"/>
      <c r="N11" s="128"/>
      <c r="O11" s="128"/>
      <c r="P11" s="128"/>
      <c r="Q11" s="129">
        <f t="shared" si="0"/>
        <v>0</v>
      </c>
      <c r="R11" s="118"/>
    </row>
    <row r="12" spans="1:18" ht="20" customHeight="1">
      <c r="B12" s="133">
        <f>所得現状!C11</f>
        <v>0</v>
      </c>
      <c r="C12" s="768">
        <f>所得現状!E11</f>
        <v>0</v>
      </c>
      <c r="D12" s="769"/>
      <c r="E12" s="128"/>
      <c r="F12" s="128"/>
      <c r="G12" s="128"/>
      <c r="H12" s="128"/>
      <c r="I12" s="128"/>
      <c r="J12" s="128"/>
      <c r="K12" s="128"/>
      <c r="L12" s="128"/>
      <c r="M12" s="128"/>
      <c r="N12" s="128"/>
      <c r="O12" s="128"/>
      <c r="P12" s="128"/>
      <c r="Q12" s="130">
        <f t="shared" si="0"/>
        <v>0</v>
      </c>
      <c r="R12" s="118"/>
    </row>
    <row r="13" spans="1:18" ht="20" customHeight="1">
      <c r="B13" s="133">
        <f>所得現状!C12</f>
        <v>0</v>
      </c>
      <c r="C13" s="768">
        <f>所得現状!E12</f>
        <v>0</v>
      </c>
      <c r="D13" s="769"/>
      <c r="E13" s="128"/>
      <c r="F13" s="128"/>
      <c r="G13" s="128"/>
      <c r="H13" s="128"/>
      <c r="I13" s="128"/>
      <c r="J13" s="128"/>
      <c r="K13" s="128"/>
      <c r="L13" s="128"/>
      <c r="M13" s="128"/>
      <c r="N13" s="128"/>
      <c r="O13" s="128"/>
      <c r="P13" s="128"/>
      <c r="Q13" s="131">
        <f t="shared" si="0"/>
        <v>0</v>
      </c>
      <c r="R13" s="118"/>
    </row>
    <row r="14" spans="1:18" ht="20" customHeight="1">
      <c r="B14" s="133">
        <f>所得現状!C13</f>
        <v>0</v>
      </c>
      <c r="C14" s="768">
        <f>所得現状!E13</f>
        <v>0</v>
      </c>
      <c r="D14" s="769"/>
      <c r="E14" s="128"/>
      <c r="F14" s="128"/>
      <c r="G14" s="128"/>
      <c r="H14" s="128"/>
      <c r="I14" s="128"/>
      <c r="J14" s="128"/>
      <c r="K14" s="128"/>
      <c r="L14" s="128"/>
      <c r="M14" s="128"/>
      <c r="N14" s="128"/>
      <c r="O14" s="128"/>
      <c r="P14" s="128"/>
      <c r="Q14" s="132">
        <f t="shared" si="0"/>
        <v>0</v>
      </c>
      <c r="R14" s="118"/>
    </row>
    <row r="15" spans="1:18" ht="20" customHeight="1">
      <c r="B15" s="133">
        <f>所得現状!C14</f>
        <v>0</v>
      </c>
      <c r="C15" s="768">
        <f>所得現状!E14</f>
        <v>0</v>
      </c>
      <c r="D15" s="769"/>
      <c r="E15" s="134"/>
      <c r="F15" s="134"/>
      <c r="G15" s="134"/>
      <c r="H15" s="134"/>
      <c r="I15" s="134"/>
      <c r="J15" s="134"/>
      <c r="K15" s="134"/>
      <c r="L15" s="134"/>
      <c r="M15" s="134"/>
      <c r="N15" s="134"/>
      <c r="O15" s="134"/>
      <c r="P15" s="134"/>
      <c r="Q15" s="132">
        <f t="shared" si="0"/>
        <v>0</v>
      </c>
      <c r="R15" s="118"/>
    </row>
    <row r="16" spans="1:18" ht="20" customHeight="1">
      <c r="B16" s="133">
        <f>所得現状!C15</f>
        <v>0</v>
      </c>
      <c r="C16" s="770">
        <f>所得現状!E15</f>
        <v>0</v>
      </c>
      <c r="D16" s="771"/>
      <c r="E16" s="134"/>
      <c r="F16" s="134"/>
      <c r="G16" s="134"/>
      <c r="H16" s="134"/>
      <c r="I16" s="134"/>
      <c r="J16" s="134"/>
      <c r="K16" s="134"/>
      <c r="L16" s="134"/>
      <c r="M16" s="134"/>
      <c r="N16" s="134"/>
      <c r="O16" s="134"/>
      <c r="P16" s="134"/>
      <c r="Q16" s="135">
        <f t="shared" si="0"/>
        <v>0</v>
      </c>
      <c r="R16" s="118"/>
    </row>
    <row r="17" spans="2:19" ht="20" customHeight="1">
      <c r="B17" s="136" t="s">
        <v>227</v>
      </c>
      <c r="C17" s="772">
        <f>SUM(C7:D16)</f>
        <v>0</v>
      </c>
      <c r="D17" s="773"/>
      <c r="E17" s="137">
        <f t="shared" ref="E17:Q17" si="1">SUM(E7:E16)</f>
        <v>0</v>
      </c>
      <c r="F17" s="137">
        <f t="shared" si="1"/>
        <v>0</v>
      </c>
      <c r="G17" s="137">
        <f t="shared" si="1"/>
        <v>0</v>
      </c>
      <c r="H17" s="137">
        <f t="shared" si="1"/>
        <v>0</v>
      </c>
      <c r="I17" s="137">
        <f t="shared" si="1"/>
        <v>0</v>
      </c>
      <c r="J17" s="137">
        <f t="shared" si="1"/>
        <v>0</v>
      </c>
      <c r="K17" s="137">
        <f t="shared" si="1"/>
        <v>0</v>
      </c>
      <c r="L17" s="137">
        <f t="shared" si="1"/>
        <v>0</v>
      </c>
      <c r="M17" s="137">
        <f t="shared" si="1"/>
        <v>0</v>
      </c>
      <c r="N17" s="137">
        <f t="shared" si="1"/>
        <v>0</v>
      </c>
      <c r="O17" s="137">
        <f t="shared" si="1"/>
        <v>0</v>
      </c>
      <c r="P17" s="137">
        <f t="shared" si="1"/>
        <v>0</v>
      </c>
      <c r="Q17" s="137">
        <f t="shared" si="1"/>
        <v>0</v>
      </c>
      <c r="R17" s="118"/>
      <c r="S17" s="118" t="s">
        <v>228</v>
      </c>
    </row>
    <row r="18" spans="2:19" ht="10" customHeight="1"/>
    <row r="19" spans="2:19" ht="20" customHeight="1">
      <c r="B19" s="115" t="s">
        <v>267</v>
      </c>
    </row>
    <row r="20" spans="2:19" s="142" customFormat="1" ht="20" customHeight="1">
      <c r="B20" s="138" t="s">
        <v>268</v>
      </c>
      <c r="C20" s="174" t="s">
        <v>271</v>
      </c>
      <c r="D20" s="139"/>
      <c r="E20" s="140" t="s">
        <v>269</v>
      </c>
      <c r="F20" s="140" t="s">
        <v>215</v>
      </c>
      <c r="G20" s="140" t="s">
        <v>216</v>
      </c>
      <c r="H20" s="140" t="s">
        <v>217</v>
      </c>
      <c r="I20" s="140" t="s">
        <v>218</v>
      </c>
      <c r="J20" s="140" t="s">
        <v>219</v>
      </c>
      <c r="K20" s="140" t="s">
        <v>220</v>
      </c>
      <c r="L20" s="140" t="s">
        <v>221</v>
      </c>
      <c r="M20" s="140" t="s">
        <v>222</v>
      </c>
      <c r="N20" s="140" t="s">
        <v>223</v>
      </c>
      <c r="O20" s="140" t="s">
        <v>224</v>
      </c>
      <c r="P20" s="140" t="s">
        <v>225</v>
      </c>
      <c r="Q20" s="141" t="s">
        <v>270</v>
      </c>
    </row>
    <row r="21" spans="2:19" ht="20" customHeight="1">
      <c r="B21" s="143"/>
      <c r="C21" s="167"/>
      <c r="D21" s="173"/>
      <c r="E21" s="144"/>
      <c r="F21" s="144"/>
      <c r="G21" s="144"/>
      <c r="H21" s="144"/>
      <c r="I21" s="144"/>
      <c r="J21" s="144"/>
      <c r="K21" s="144"/>
      <c r="L21" s="144"/>
      <c r="M21" s="144"/>
      <c r="N21" s="144"/>
      <c r="O21" s="144"/>
      <c r="P21" s="144"/>
      <c r="Q21" s="145">
        <f t="shared" ref="Q21:Q26" si="2">SUM(E21:P21)</f>
        <v>0</v>
      </c>
    </row>
    <row r="22" spans="2:19" ht="20" customHeight="1">
      <c r="B22" s="146"/>
      <c r="C22" s="168"/>
      <c r="D22" s="165"/>
      <c r="E22" s="147"/>
      <c r="F22" s="148"/>
      <c r="G22" s="148"/>
      <c r="H22" s="148"/>
      <c r="I22" s="148"/>
      <c r="J22" s="148"/>
      <c r="K22" s="148"/>
      <c r="L22" s="148"/>
      <c r="M22" s="148"/>
      <c r="N22" s="149"/>
      <c r="O22" s="148"/>
      <c r="P22" s="148"/>
      <c r="Q22" s="131">
        <f t="shared" si="2"/>
        <v>0</v>
      </c>
    </row>
    <row r="23" spans="2:19" ht="20" customHeight="1">
      <c r="B23" s="146"/>
      <c r="C23" s="168"/>
      <c r="D23" s="165"/>
      <c r="E23" s="150"/>
      <c r="F23" s="150"/>
      <c r="G23" s="150"/>
      <c r="H23" s="150"/>
      <c r="I23" s="150"/>
      <c r="J23" s="150"/>
      <c r="K23" s="150"/>
      <c r="L23" s="150"/>
      <c r="M23" s="150"/>
      <c r="N23" s="150"/>
      <c r="O23" s="150"/>
      <c r="P23" s="150"/>
      <c r="Q23" s="132">
        <f t="shared" si="2"/>
        <v>0</v>
      </c>
    </row>
    <row r="24" spans="2:19" ht="20" customHeight="1">
      <c r="B24" s="146"/>
      <c r="C24" s="169"/>
      <c r="D24" s="165"/>
      <c r="E24" s="150"/>
      <c r="F24" s="128"/>
      <c r="G24" s="128"/>
      <c r="H24" s="128"/>
      <c r="I24" s="128"/>
      <c r="J24" s="128"/>
      <c r="K24" s="128"/>
      <c r="L24" s="128"/>
      <c r="M24" s="128"/>
      <c r="N24" s="128"/>
      <c r="O24" s="128"/>
      <c r="P24" s="128"/>
      <c r="Q24" s="151">
        <f t="shared" si="2"/>
        <v>0</v>
      </c>
    </row>
    <row r="25" spans="2:19" ht="20" customHeight="1">
      <c r="B25" s="146"/>
      <c r="C25" s="170"/>
      <c r="D25" s="165"/>
      <c r="E25" s="150"/>
      <c r="F25" s="128"/>
      <c r="G25" s="128"/>
      <c r="H25" s="128"/>
      <c r="I25" s="128"/>
      <c r="J25" s="128"/>
      <c r="K25" s="128"/>
      <c r="L25" s="128"/>
      <c r="M25" s="128"/>
      <c r="N25" s="128"/>
      <c r="O25" s="128"/>
      <c r="P25" s="128"/>
      <c r="Q25" s="129">
        <f t="shared" si="2"/>
        <v>0</v>
      </c>
    </row>
    <row r="26" spans="2:19" ht="20" customHeight="1">
      <c r="B26" s="152"/>
      <c r="C26" s="171"/>
      <c r="D26" s="166"/>
      <c r="E26" s="153"/>
      <c r="F26" s="154"/>
      <c r="G26" s="154"/>
      <c r="H26" s="154"/>
      <c r="I26" s="154"/>
      <c r="J26" s="154"/>
      <c r="K26" s="154"/>
      <c r="L26" s="154"/>
      <c r="M26" s="154"/>
      <c r="N26" s="154"/>
      <c r="O26" s="154"/>
      <c r="P26" s="154"/>
      <c r="Q26" s="155">
        <f t="shared" si="2"/>
        <v>0</v>
      </c>
    </row>
    <row r="27" spans="2:19" ht="20" customHeight="1">
      <c r="B27" s="779" t="s">
        <v>272</v>
      </c>
      <c r="C27" s="780"/>
      <c r="D27" s="172">
        <f>COUNTIF(D21:D26,$D$39)</f>
        <v>0</v>
      </c>
      <c r="E27" s="156">
        <f>SUM(E21:E26)</f>
        <v>0</v>
      </c>
      <c r="F27" s="137">
        <f t="shared" ref="F27:P27" si="3">SUM(F21:F26)</f>
        <v>0</v>
      </c>
      <c r="G27" s="137">
        <f t="shared" si="3"/>
        <v>0</v>
      </c>
      <c r="H27" s="137">
        <f t="shared" si="3"/>
        <v>0</v>
      </c>
      <c r="I27" s="137">
        <f t="shared" si="3"/>
        <v>0</v>
      </c>
      <c r="J27" s="137">
        <f t="shared" si="3"/>
        <v>0</v>
      </c>
      <c r="K27" s="137">
        <f t="shared" si="3"/>
        <v>0</v>
      </c>
      <c r="L27" s="137">
        <f t="shared" si="3"/>
        <v>0</v>
      </c>
      <c r="M27" s="137">
        <f t="shared" si="3"/>
        <v>0</v>
      </c>
      <c r="N27" s="137">
        <f t="shared" si="3"/>
        <v>0</v>
      </c>
      <c r="O27" s="137">
        <f t="shared" si="3"/>
        <v>0</v>
      </c>
      <c r="P27" s="137">
        <f t="shared" si="3"/>
        <v>0</v>
      </c>
      <c r="Q27" s="137">
        <f>SUM(Q21:Q26)</f>
        <v>0</v>
      </c>
    </row>
    <row r="28" spans="2:19" s="160" customFormat="1" ht="20" customHeight="1">
      <c r="B28" s="157"/>
      <c r="C28" s="157"/>
      <c r="D28" s="158"/>
      <c r="E28" s="159" t="str">
        <f>IF(E17=E27, "", "不一致")</f>
        <v/>
      </c>
      <c r="F28" s="159" t="str">
        <f>IF(F17=F27, "", "不一致")</f>
        <v/>
      </c>
      <c r="G28" s="159" t="str">
        <f t="shared" ref="G28:Q28" si="4">IF(G17=G27, "", "不一致")</f>
        <v/>
      </c>
      <c r="H28" s="159" t="str">
        <f t="shared" si="4"/>
        <v/>
      </c>
      <c r="I28" s="159" t="str">
        <f t="shared" si="4"/>
        <v/>
      </c>
      <c r="J28" s="159" t="str">
        <f t="shared" si="4"/>
        <v/>
      </c>
      <c r="K28" s="159" t="str">
        <f t="shared" si="4"/>
        <v/>
      </c>
      <c r="L28" s="159" t="str">
        <f t="shared" si="4"/>
        <v/>
      </c>
      <c r="M28" s="159" t="str">
        <f t="shared" si="4"/>
        <v/>
      </c>
      <c r="N28" s="159" t="str">
        <f t="shared" si="4"/>
        <v/>
      </c>
      <c r="O28" s="159" t="str">
        <f t="shared" si="4"/>
        <v/>
      </c>
      <c r="P28" s="159" t="str">
        <f t="shared" si="4"/>
        <v/>
      </c>
      <c r="Q28" s="159" t="str">
        <f t="shared" si="4"/>
        <v/>
      </c>
      <c r="S28" s="160" t="s">
        <v>246</v>
      </c>
    </row>
    <row r="29" spans="2:19" ht="10" customHeight="1" thickBot="1"/>
    <row r="30" spans="2:19" ht="20" customHeight="1">
      <c r="K30" s="765" t="s">
        <v>344</v>
      </c>
      <c r="L30" s="760" t="s">
        <v>237</v>
      </c>
      <c r="M30" s="761"/>
      <c r="N30" s="761"/>
      <c r="O30" s="761"/>
      <c r="P30" s="762"/>
      <c r="Q30" s="161">
        <f>COUNTIF($D$21:$D$26,$D$39)</f>
        <v>0</v>
      </c>
    </row>
    <row r="31" spans="2:19" ht="20" customHeight="1">
      <c r="K31" s="766"/>
      <c r="L31" s="757" t="s">
        <v>337</v>
      </c>
      <c r="M31" s="758"/>
      <c r="N31" s="758"/>
      <c r="O31" s="758"/>
      <c r="P31" s="759"/>
      <c r="Q31" s="336">
        <f>SUMIF($C$21:$C$26,$C$39,$Q$21:$Q$26)</f>
        <v>0</v>
      </c>
    </row>
    <row r="32" spans="2:19" ht="20" customHeight="1">
      <c r="K32" s="766"/>
      <c r="L32" s="757" t="s">
        <v>239</v>
      </c>
      <c r="M32" s="758"/>
      <c r="N32" s="758"/>
      <c r="O32" s="758"/>
      <c r="P32" s="759"/>
      <c r="Q32" s="162" t="e">
        <f>AVERAGEIF($D$21:$D$26,$D$39,$Q$21:$Q$26)</f>
        <v>#DIV/0!</v>
      </c>
    </row>
    <row r="33" spans="3:17" ht="20" customHeight="1">
      <c r="K33" s="766"/>
      <c r="L33" s="757" t="s">
        <v>253</v>
      </c>
      <c r="M33" s="758"/>
      <c r="N33" s="758"/>
      <c r="O33" s="758"/>
      <c r="P33" s="759"/>
      <c r="Q33" s="163">
        <f>IFERROR(COUNTIF($C$21:$C$26,$C$40),"0人")</f>
        <v>0</v>
      </c>
    </row>
    <row r="34" spans="3:17" ht="20" customHeight="1">
      <c r="K34" s="766"/>
      <c r="L34" s="757" t="s">
        <v>252</v>
      </c>
      <c r="M34" s="758"/>
      <c r="N34" s="758"/>
      <c r="O34" s="758"/>
      <c r="P34" s="759"/>
      <c r="Q34" s="163">
        <f>IFERROR(COUNTIF($C$21:$C$26,$C$41),"0人")</f>
        <v>0</v>
      </c>
    </row>
    <row r="35" spans="3:17" ht="20" customHeight="1" thickBot="1">
      <c r="K35" s="767"/>
      <c r="L35" s="776" t="s">
        <v>247</v>
      </c>
      <c r="M35" s="777"/>
      <c r="N35" s="777"/>
      <c r="O35" s="777"/>
      <c r="P35" s="778"/>
      <c r="Q35" s="164">
        <f>ROUNDDOWN((SUMIF($C$21:$C$26,$C$41,$Q$21:$Q$26))/8,0)</f>
        <v>0</v>
      </c>
    </row>
    <row r="36" spans="3:17" ht="10" customHeight="1"/>
    <row r="37" spans="3:17" ht="6" customHeight="1"/>
    <row r="38" spans="3:17">
      <c r="C38" s="115" t="s">
        <v>255</v>
      </c>
    </row>
    <row r="39" spans="3:17">
      <c r="C39" s="115" t="s">
        <v>240</v>
      </c>
      <c r="D39" s="117" t="s">
        <v>261</v>
      </c>
    </row>
    <row r="40" spans="3:17">
      <c r="C40" s="115" t="s">
        <v>244</v>
      </c>
    </row>
    <row r="41" spans="3:17">
      <c r="C41" s="115" t="s">
        <v>245</v>
      </c>
    </row>
  </sheetData>
  <sheetProtection selectLockedCells="1" selectUnlockedCells="1"/>
  <mergeCells count="35">
    <mergeCell ref="L33:P33"/>
    <mergeCell ref="L34:P34"/>
    <mergeCell ref="C7:D7"/>
    <mergeCell ref="C8:D8"/>
    <mergeCell ref="H5:H6"/>
    <mergeCell ref="I5:I6"/>
    <mergeCell ref="J5:J6"/>
    <mergeCell ref="E5:E6"/>
    <mergeCell ref="F5:F6"/>
    <mergeCell ref="G5:G6"/>
    <mergeCell ref="B1:Q1"/>
    <mergeCell ref="K30:K35"/>
    <mergeCell ref="C14:D14"/>
    <mergeCell ref="C15:D15"/>
    <mergeCell ref="C16:D16"/>
    <mergeCell ref="C17:D17"/>
    <mergeCell ref="C9:D9"/>
    <mergeCell ref="C10:D10"/>
    <mergeCell ref="C11:D11"/>
    <mergeCell ref="C12:D12"/>
    <mergeCell ref="C13:D13"/>
    <mergeCell ref="P2:Q2"/>
    <mergeCell ref="L35:P35"/>
    <mergeCell ref="B27:C27"/>
    <mergeCell ref="Q5:Q6"/>
    <mergeCell ref="K5:K6"/>
    <mergeCell ref="C2:H2"/>
    <mergeCell ref="L32:P32"/>
    <mergeCell ref="L30:P30"/>
    <mergeCell ref="L31:P31"/>
    <mergeCell ref="L5:L6"/>
    <mergeCell ref="M5:M6"/>
    <mergeCell ref="N5:N6"/>
    <mergeCell ref="O5:O6"/>
    <mergeCell ref="P5:P6"/>
  </mergeCells>
  <phoneticPr fontId="4"/>
  <dataValidations count="2">
    <dataValidation type="list" allowBlank="1" showInputMessage="1" showErrorMessage="1" sqref="C21:C26">
      <formula1>$C$39:$C$41</formula1>
    </dataValidation>
    <dataValidation type="list" allowBlank="1" showInputMessage="1" showErrorMessage="1" sqref="D21:D26">
      <formula1>$D$39:$D$40</formula1>
    </dataValidation>
  </dataValidations>
  <printOptions horizontalCentered="1"/>
  <pageMargins left="0.78740157480314965" right="0.78740157480314965" top="0.39370078740157483" bottom="0.19685039370078741" header="0.51181102362204722" footer="0.51181102362204722"/>
  <pageSetup paperSize="9" scale="80" firstPageNumber="0"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C18" sqref="C18"/>
    </sheetView>
  </sheetViews>
  <sheetFormatPr defaultColWidth="9.3984375" defaultRowHeight="13"/>
  <cols>
    <col min="1" max="1" width="6.19921875" style="115" bestFit="1" customWidth="1"/>
    <col min="2" max="2" width="20.796875" style="115" customWidth="1"/>
    <col min="3" max="3" width="10.296875" style="115" customWidth="1"/>
    <col min="4" max="4" width="5" style="175" bestFit="1" customWidth="1"/>
    <col min="5" max="16" width="8.19921875" style="115" customWidth="1"/>
    <col min="17" max="17" width="12.296875" style="115" customWidth="1"/>
    <col min="18" max="18" width="2" style="115" customWidth="1"/>
    <col min="19" max="16384" width="9.3984375" style="115"/>
  </cols>
  <sheetData>
    <row r="1" spans="1:18" ht="30" customHeight="1">
      <c r="A1" s="118" t="s">
        <v>275</v>
      </c>
      <c r="B1" s="764" t="s">
        <v>213</v>
      </c>
      <c r="C1" s="764"/>
      <c r="D1" s="764"/>
      <c r="E1" s="764"/>
      <c r="F1" s="764"/>
      <c r="G1" s="764"/>
      <c r="H1" s="764"/>
      <c r="I1" s="764"/>
      <c r="J1" s="764"/>
      <c r="K1" s="764"/>
      <c r="L1" s="764"/>
      <c r="M1" s="764"/>
      <c r="N1" s="764"/>
      <c r="O1" s="764"/>
      <c r="P1" s="764"/>
      <c r="Q1" s="764"/>
    </row>
    <row r="2" spans="1:18" ht="24.9" customHeight="1">
      <c r="B2" s="116" t="s">
        <v>198</v>
      </c>
      <c r="C2" s="744">
        <f>本体!Q6</f>
        <v>0</v>
      </c>
      <c r="D2" s="744"/>
      <c r="E2" s="744"/>
      <c r="F2" s="744"/>
      <c r="G2" s="744"/>
      <c r="H2" s="744"/>
      <c r="P2" s="774" t="s">
        <v>346</v>
      </c>
      <c r="Q2" s="775"/>
    </row>
    <row r="3" spans="1:18" ht="10" customHeight="1"/>
    <row r="4" spans="1:18" ht="20" customHeight="1">
      <c r="B4" s="115" t="s">
        <v>265</v>
      </c>
    </row>
    <row r="5" spans="1:18" s="118" customFormat="1" ht="20" customHeight="1">
      <c r="B5" s="119"/>
      <c r="C5" s="120" t="s">
        <v>260</v>
      </c>
      <c r="D5" s="176"/>
      <c r="E5" s="763" t="s">
        <v>214</v>
      </c>
      <c r="F5" s="763" t="s">
        <v>215</v>
      </c>
      <c r="G5" s="763" t="s">
        <v>216</v>
      </c>
      <c r="H5" s="763" t="s">
        <v>217</v>
      </c>
      <c r="I5" s="763" t="s">
        <v>218</v>
      </c>
      <c r="J5" s="763" t="s">
        <v>219</v>
      </c>
      <c r="K5" s="763" t="s">
        <v>220</v>
      </c>
      <c r="L5" s="763" t="s">
        <v>221</v>
      </c>
      <c r="M5" s="763" t="s">
        <v>222</v>
      </c>
      <c r="N5" s="763" t="s">
        <v>223</v>
      </c>
      <c r="O5" s="763" t="s">
        <v>224</v>
      </c>
      <c r="P5" s="763" t="s">
        <v>225</v>
      </c>
      <c r="Q5" s="763" t="s">
        <v>226</v>
      </c>
    </row>
    <row r="6" spans="1:18" ht="20" customHeight="1">
      <c r="B6" s="122" t="s">
        <v>254</v>
      </c>
      <c r="C6" s="123" t="s">
        <v>259</v>
      </c>
      <c r="D6" s="177"/>
      <c r="E6" s="763"/>
      <c r="F6" s="763"/>
      <c r="G6" s="763"/>
      <c r="H6" s="763"/>
      <c r="I6" s="763"/>
      <c r="J6" s="763"/>
      <c r="K6" s="763"/>
      <c r="L6" s="763"/>
      <c r="M6" s="763"/>
      <c r="N6" s="763"/>
      <c r="O6" s="763"/>
      <c r="P6" s="763"/>
      <c r="Q6" s="763"/>
      <c r="R6" s="118"/>
    </row>
    <row r="7" spans="1:18" ht="20" customHeight="1">
      <c r="B7" s="127">
        <f>所得現状!C6</f>
        <v>0</v>
      </c>
      <c r="C7" s="781">
        <f>所得目標!E6</f>
        <v>0</v>
      </c>
      <c r="D7" s="782"/>
      <c r="E7" s="125"/>
      <c r="F7" s="125"/>
      <c r="G7" s="125"/>
      <c r="H7" s="125"/>
      <c r="I7" s="125"/>
      <c r="J7" s="125"/>
      <c r="K7" s="125"/>
      <c r="L7" s="125"/>
      <c r="M7" s="125"/>
      <c r="N7" s="125"/>
      <c r="O7" s="125"/>
      <c r="P7" s="125"/>
      <c r="Q7" s="126">
        <f>SUM(E7:P7)</f>
        <v>0</v>
      </c>
      <c r="R7" s="118"/>
    </row>
    <row r="8" spans="1:18" ht="20" customHeight="1">
      <c r="B8" s="127">
        <f>所得現状!C7</f>
        <v>0</v>
      </c>
      <c r="C8" s="768">
        <f>所得目標!E7</f>
        <v>0</v>
      </c>
      <c r="D8" s="769"/>
      <c r="E8" s="128"/>
      <c r="F8" s="128"/>
      <c r="G8" s="128"/>
      <c r="H8" s="128"/>
      <c r="I8" s="128"/>
      <c r="J8" s="128"/>
      <c r="K8" s="128"/>
      <c r="L8" s="128"/>
      <c r="M8" s="128"/>
      <c r="N8" s="128"/>
      <c r="O8" s="128"/>
      <c r="P8" s="128"/>
      <c r="Q8" s="129">
        <f t="shared" ref="Q8:Q16" si="0">SUM(E8:P8)</f>
        <v>0</v>
      </c>
      <c r="R8" s="118"/>
    </row>
    <row r="9" spans="1:18" ht="20" customHeight="1">
      <c r="B9" s="127">
        <f>所得現状!C8</f>
        <v>0</v>
      </c>
      <c r="C9" s="768">
        <f>所得目標!E8</f>
        <v>0</v>
      </c>
      <c r="D9" s="769"/>
      <c r="E9" s="128"/>
      <c r="F9" s="128"/>
      <c r="G9" s="128"/>
      <c r="H9" s="128"/>
      <c r="I9" s="128"/>
      <c r="J9" s="128"/>
      <c r="K9" s="128"/>
      <c r="L9" s="128"/>
      <c r="M9" s="128"/>
      <c r="N9" s="128"/>
      <c r="O9" s="128"/>
      <c r="P9" s="128"/>
      <c r="Q9" s="129">
        <f t="shared" si="0"/>
        <v>0</v>
      </c>
      <c r="R9" s="118"/>
    </row>
    <row r="10" spans="1:18" ht="20" customHeight="1">
      <c r="B10" s="127">
        <f>所得現状!C9</f>
        <v>0</v>
      </c>
      <c r="C10" s="768">
        <f>所得目標!E9</f>
        <v>0</v>
      </c>
      <c r="D10" s="769"/>
      <c r="E10" s="128"/>
      <c r="F10" s="128"/>
      <c r="G10" s="128"/>
      <c r="H10" s="128"/>
      <c r="I10" s="128"/>
      <c r="J10" s="128"/>
      <c r="K10" s="128"/>
      <c r="L10" s="128"/>
      <c r="M10" s="128"/>
      <c r="N10" s="128"/>
      <c r="O10" s="128"/>
      <c r="P10" s="128"/>
      <c r="Q10" s="129">
        <f t="shared" si="0"/>
        <v>0</v>
      </c>
      <c r="R10" s="118"/>
    </row>
    <row r="11" spans="1:18" ht="20" customHeight="1">
      <c r="B11" s="127">
        <f>所得現状!C10</f>
        <v>0</v>
      </c>
      <c r="C11" s="768">
        <f>所得目標!E10</f>
        <v>0</v>
      </c>
      <c r="D11" s="769"/>
      <c r="E11" s="128"/>
      <c r="F11" s="128"/>
      <c r="G11" s="128"/>
      <c r="H11" s="128"/>
      <c r="I11" s="128"/>
      <c r="J11" s="128"/>
      <c r="K11" s="128"/>
      <c r="L11" s="128"/>
      <c r="M11" s="128"/>
      <c r="N11" s="128"/>
      <c r="O11" s="128"/>
      <c r="P11" s="128"/>
      <c r="Q11" s="129">
        <f t="shared" si="0"/>
        <v>0</v>
      </c>
      <c r="R11" s="118"/>
    </row>
    <row r="12" spans="1:18" ht="20" customHeight="1">
      <c r="B12" s="127">
        <f>所得現状!C11</f>
        <v>0</v>
      </c>
      <c r="C12" s="768">
        <f>所得目標!E11</f>
        <v>0</v>
      </c>
      <c r="D12" s="769"/>
      <c r="E12" s="128"/>
      <c r="F12" s="128"/>
      <c r="G12" s="128"/>
      <c r="H12" s="128"/>
      <c r="I12" s="128"/>
      <c r="J12" s="128"/>
      <c r="K12" s="128"/>
      <c r="L12" s="128"/>
      <c r="M12" s="128"/>
      <c r="N12" s="128"/>
      <c r="O12" s="128"/>
      <c r="P12" s="128"/>
      <c r="Q12" s="130">
        <f t="shared" si="0"/>
        <v>0</v>
      </c>
      <c r="R12" s="118"/>
    </row>
    <row r="13" spans="1:18" ht="20" customHeight="1">
      <c r="B13" s="127">
        <f>所得現状!C12</f>
        <v>0</v>
      </c>
      <c r="C13" s="768">
        <f>所得目標!E12</f>
        <v>0</v>
      </c>
      <c r="D13" s="769"/>
      <c r="E13" s="128"/>
      <c r="F13" s="128"/>
      <c r="G13" s="128"/>
      <c r="H13" s="128"/>
      <c r="I13" s="128"/>
      <c r="J13" s="128"/>
      <c r="K13" s="128"/>
      <c r="L13" s="128"/>
      <c r="M13" s="128"/>
      <c r="N13" s="128"/>
      <c r="O13" s="128"/>
      <c r="P13" s="128"/>
      <c r="Q13" s="131">
        <f t="shared" si="0"/>
        <v>0</v>
      </c>
      <c r="R13" s="118"/>
    </row>
    <row r="14" spans="1:18" ht="20" customHeight="1">
      <c r="B14" s="127">
        <f>所得現状!C13</f>
        <v>0</v>
      </c>
      <c r="C14" s="768">
        <f>所得目標!E13</f>
        <v>0</v>
      </c>
      <c r="D14" s="769"/>
      <c r="E14" s="128"/>
      <c r="F14" s="128"/>
      <c r="G14" s="128"/>
      <c r="H14" s="128"/>
      <c r="I14" s="128"/>
      <c r="J14" s="128"/>
      <c r="K14" s="128"/>
      <c r="L14" s="128"/>
      <c r="M14" s="128"/>
      <c r="N14" s="128"/>
      <c r="O14" s="128"/>
      <c r="P14" s="128"/>
      <c r="Q14" s="132">
        <f t="shared" si="0"/>
        <v>0</v>
      </c>
      <c r="R14" s="118"/>
    </row>
    <row r="15" spans="1:18" ht="20" customHeight="1">
      <c r="B15" s="133">
        <f>所得現状!C14</f>
        <v>0</v>
      </c>
      <c r="C15" s="768">
        <f>所得目標!E14</f>
        <v>0</v>
      </c>
      <c r="D15" s="769"/>
      <c r="E15" s="134"/>
      <c r="F15" s="134"/>
      <c r="G15" s="134"/>
      <c r="H15" s="134"/>
      <c r="I15" s="134"/>
      <c r="J15" s="134"/>
      <c r="K15" s="134"/>
      <c r="L15" s="134"/>
      <c r="M15" s="134"/>
      <c r="N15" s="134"/>
      <c r="O15" s="134"/>
      <c r="P15" s="134"/>
      <c r="Q15" s="132">
        <f t="shared" si="0"/>
        <v>0</v>
      </c>
      <c r="R15" s="118"/>
    </row>
    <row r="16" spans="1:18" ht="20" customHeight="1">
      <c r="B16" s="133">
        <f>所得現状!C15</f>
        <v>0</v>
      </c>
      <c r="C16" s="770">
        <f>所得目標!E15</f>
        <v>0</v>
      </c>
      <c r="D16" s="771"/>
      <c r="E16" s="134"/>
      <c r="F16" s="134"/>
      <c r="G16" s="134"/>
      <c r="H16" s="134"/>
      <c r="I16" s="134"/>
      <c r="J16" s="134"/>
      <c r="K16" s="134"/>
      <c r="L16" s="134"/>
      <c r="M16" s="134"/>
      <c r="N16" s="134"/>
      <c r="O16" s="134"/>
      <c r="P16" s="134"/>
      <c r="Q16" s="135">
        <f t="shared" si="0"/>
        <v>0</v>
      </c>
      <c r="R16" s="118"/>
    </row>
    <row r="17" spans="2:19" ht="20" customHeight="1">
      <c r="B17" s="136" t="s">
        <v>227</v>
      </c>
      <c r="C17" s="772">
        <f>SUM(C7:D16)</f>
        <v>0</v>
      </c>
      <c r="D17" s="773"/>
      <c r="E17" s="137">
        <f>SUM(E7:E16)</f>
        <v>0</v>
      </c>
      <c r="F17" s="137">
        <f t="shared" ref="F17:Q17" si="1">SUM(F7:F16)</f>
        <v>0</v>
      </c>
      <c r="G17" s="137">
        <f t="shared" si="1"/>
        <v>0</v>
      </c>
      <c r="H17" s="137">
        <f t="shared" si="1"/>
        <v>0</v>
      </c>
      <c r="I17" s="137">
        <f t="shared" si="1"/>
        <v>0</v>
      </c>
      <c r="J17" s="137">
        <f t="shared" si="1"/>
        <v>0</v>
      </c>
      <c r="K17" s="137">
        <f t="shared" si="1"/>
        <v>0</v>
      </c>
      <c r="L17" s="137">
        <f t="shared" si="1"/>
        <v>0</v>
      </c>
      <c r="M17" s="137">
        <f t="shared" si="1"/>
        <v>0</v>
      </c>
      <c r="N17" s="137">
        <f t="shared" si="1"/>
        <v>0</v>
      </c>
      <c r="O17" s="137">
        <f t="shared" si="1"/>
        <v>0</v>
      </c>
      <c r="P17" s="137">
        <f t="shared" si="1"/>
        <v>0</v>
      </c>
      <c r="Q17" s="137">
        <f t="shared" si="1"/>
        <v>0</v>
      </c>
      <c r="R17" s="118"/>
      <c r="S17" s="118" t="s">
        <v>228</v>
      </c>
    </row>
    <row r="18" spans="2:19" ht="10" customHeight="1"/>
    <row r="19" spans="2:19" ht="20" customHeight="1">
      <c r="B19" s="115" t="s">
        <v>266</v>
      </c>
    </row>
    <row r="20" spans="2:19" s="142" customFormat="1" ht="20" customHeight="1">
      <c r="B20" s="138" t="s">
        <v>268</v>
      </c>
      <c r="C20" s="174" t="s">
        <v>271</v>
      </c>
      <c r="D20" s="139"/>
      <c r="E20" s="140" t="s">
        <v>269</v>
      </c>
      <c r="F20" s="140" t="s">
        <v>215</v>
      </c>
      <c r="G20" s="140" t="s">
        <v>216</v>
      </c>
      <c r="H20" s="140" t="s">
        <v>217</v>
      </c>
      <c r="I20" s="140" t="s">
        <v>218</v>
      </c>
      <c r="J20" s="140" t="s">
        <v>219</v>
      </c>
      <c r="K20" s="140" t="s">
        <v>220</v>
      </c>
      <c r="L20" s="140" t="s">
        <v>221</v>
      </c>
      <c r="M20" s="140" t="s">
        <v>222</v>
      </c>
      <c r="N20" s="140" t="s">
        <v>223</v>
      </c>
      <c r="O20" s="140" t="s">
        <v>224</v>
      </c>
      <c r="P20" s="140" t="s">
        <v>225</v>
      </c>
      <c r="Q20" s="141" t="s">
        <v>270</v>
      </c>
    </row>
    <row r="21" spans="2:19" ht="20" customHeight="1">
      <c r="B21" s="178">
        <f>労働現状!B21</f>
        <v>0</v>
      </c>
      <c r="C21" s="167"/>
      <c r="D21" s="173"/>
      <c r="E21" s="144"/>
      <c r="F21" s="144"/>
      <c r="G21" s="144"/>
      <c r="H21" s="144"/>
      <c r="I21" s="144"/>
      <c r="J21" s="144"/>
      <c r="K21" s="144"/>
      <c r="L21" s="144"/>
      <c r="M21" s="144"/>
      <c r="N21" s="144"/>
      <c r="O21" s="144"/>
      <c r="P21" s="144"/>
      <c r="Q21" s="145">
        <f t="shared" ref="Q21:Q26" si="2">SUM(E21:P21)</f>
        <v>0</v>
      </c>
    </row>
    <row r="22" spans="2:19" ht="20" customHeight="1">
      <c r="B22" s="179">
        <f>労働現状!B22</f>
        <v>0</v>
      </c>
      <c r="C22" s="168"/>
      <c r="D22" s="165"/>
      <c r="E22" s="147"/>
      <c r="F22" s="147"/>
      <c r="G22" s="147"/>
      <c r="H22" s="147"/>
      <c r="I22" s="147"/>
      <c r="J22" s="147"/>
      <c r="K22" s="147"/>
      <c r="L22" s="147"/>
      <c r="M22" s="147"/>
      <c r="N22" s="147"/>
      <c r="O22" s="147"/>
      <c r="P22" s="147"/>
      <c r="Q22" s="131">
        <f t="shared" si="2"/>
        <v>0</v>
      </c>
    </row>
    <row r="23" spans="2:19" ht="20" customHeight="1">
      <c r="B23" s="179">
        <f>労働現状!B23</f>
        <v>0</v>
      </c>
      <c r="C23" s="168"/>
      <c r="D23" s="165"/>
      <c r="E23" s="150"/>
      <c r="F23" s="150"/>
      <c r="G23" s="150"/>
      <c r="H23" s="150"/>
      <c r="I23" s="150"/>
      <c r="J23" s="150"/>
      <c r="K23" s="150"/>
      <c r="L23" s="150"/>
      <c r="M23" s="150"/>
      <c r="N23" s="150"/>
      <c r="O23" s="150"/>
      <c r="P23" s="150"/>
      <c r="Q23" s="132">
        <f t="shared" si="2"/>
        <v>0</v>
      </c>
    </row>
    <row r="24" spans="2:19" ht="20" customHeight="1">
      <c r="B24" s="179">
        <f>労働現状!B24</f>
        <v>0</v>
      </c>
      <c r="C24" s="169"/>
      <c r="D24" s="165"/>
      <c r="E24" s="150"/>
      <c r="F24" s="128"/>
      <c r="G24" s="128"/>
      <c r="H24" s="128"/>
      <c r="I24" s="128"/>
      <c r="J24" s="128"/>
      <c r="K24" s="128"/>
      <c r="L24" s="128"/>
      <c r="M24" s="128"/>
      <c r="N24" s="128"/>
      <c r="O24" s="128"/>
      <c r="P24" s="128"/>
      <c r="Q24" s="151">
        <f t="shared" si="2"/>
        <v>0</v>
      </c>
    </row>
    <row r="25" spans="2:19" ht="20" customHeight="1">
      <c r="B25" s="179">
        <f>労働現状!B25</f>
        <v>0</v>
      </c>
      <c r="C25" s="170"/>
      <c r="D25" s="165"/>
      <c r="E25" s="150"/>
      <c r="F25" s="128"/>
      <c r="G25" s="128"/>
      <c r="H25" s="128"/>
      <c r="I25" s="128"/>
      <c r="J25" s="128"/>
      <c r="K25" s="128"/>
      <c r="L25" s="128"/>
      <c r="M25" s="128"/>
      <c r="N25" s="128"/>
      <c r="O25" s="128"/>
      <c r="P25" s="128"/>
      <c r="Q25" s="129">
        <f t="shared" si="2"/>
        <v>0</v>
      </c>
    </row>
    <row r="26" spans="2:19" ht="20" customHeight="1">
      <c r="B26" s="180">
        <f>労働現状!B26</f>
        <v>0</v>
      </c>
      <c r="C26" s="171"/>
      <c r="D26" s="166"/>
      <c r="E26" s="153"/>
      <c r="F26" s="154"/>
      <c r="G26" s="154"/>
      <c r="H26" s="154"/>
      <c r="I26" s="154"/>
      <c r="J26" s="154"/>
      <c r="K26" s="154"/>
      <c r="L26" s="154"/>
      <c r="M26" s="154"/>
      <c r="N26" s="154"/>
      <c r="O26" s="154"/>
      <c r="P26" s="154"/>
      <c r="Q26" s="155">
        <f t="shared" si="2"/>
        <v>0</v>
      </c>
    </row>
    <row r="27" spans="2:19" ht="20" customHeight="1">
      <c r="B27" s="763" t="s">
        <v>124</v>
      </c>
      <c r="C27" s="779"/>
      <c r="D27" s="181">
        <f>COUNTIF(D21:D26,$D$39)</f>
        <v>0</v>
      </c>
      <c r="E27" s="156">
        <f>SUM(E21:E26)</f>
        <v>0</v>
      </c>
      <c r="F27" s="137">
        <f t="shared" ref="F27:P27" si="3">SUM(F21:F26)</f>
        <v>0</v>
      </c>
      <c r="G27" s="137">
        <f t="shared" si="3"/>
        <v>0</v>
      </c>
      <c r="H27" s="137">
        <f t="shared" si="3"/>
        <v>0</v>
      </c>
      <c r="I27" s="137">
        <f t="shared" si="3"/>
        <v>0</v>
      </c>
      <c r="J27" s="137">
        <f t="shared" si="3"/>
        <v>0</v>
      </c>
      <c r="K27" s="137">
        <f t="shared" si="3"/>
        <v>0</v>
      </c>
      <c r="L27" s="137">
        <f t="shared" si="3"/>
        <v>0</v>
      </c>
      <c r="M27" s="137">
        <f t="shared" si="3"/>
        <v>0</v>
      </c>
      <c r="N27" s="137">
        <f t="shared" si="3"/>
        <v>0</v>
      </c>
      <c r="O27" s="137">
        <f t="shared" si="3"/>
        <v>0</v>
      </c>
      <c r="P27" s="137">
        <f t="shared" si="3"/>
        <v>0</v>
      </c>
      <c r="Q27" s="137">
        <f>SUM(Q21:Q26)</f>
        <v>0</v>
      </c>
    </row>
    <row r="28" spans="2:19" s="160" customFormat="1" ht="20" customHeight="1">
      <c r="B28" s="157"/>
      <c r="C28" s="157"/>
      <c r="D28" s="158"/>
      <c r="E28" s="159" t="str">
        <f>IF(E17=E27, "", "不一致")</f>
        <v/>
      </c>
      <c r="F28" s="159" t="str">
        <f t="shared" ref="F28:Q28" si="4">IF(F17=F27, "", "不一致")</f>
        <v/>
      </c>
      <c r="G28" s="159" t="str">
        <f t="shared" si="4"/>
        <v/>
      </c>
      <c r="H28" s="159" t="str">
        <f t="shared" si="4"/>
        <v/>
      </c>
      <c r="I28" s="159" t="str">
        <f t="shared" si="4"/>
        <v/>
      </c>
      <c r="J28" s="159" t="str">
        <f t="shared" si="4"/>
        <v/>
      </c>
      <c r="K28" s="159" t="str">
        <f t="shared" si="4"/>
        <v/>
      </c>
      <c r="L28" s="159" t="str">
        <f t="shared" si="4"/>
        <v/>
      </c>
      <c r="M28" s="159" t="str">
        <f t="shared" si="4"/>
        <v/>
      </c>
      <c r="N28" s="159" t="str">
        <f t="shared" si="4"/>
        <v/>
      </c>
      <c r="O28" s="159" t="str">
        <f t="shared" si="4"/>
        <v/>
      </c>
      <c r="P28" s="159" t="str">
        <f t="shared" si="4"/>
        <v/>
      </c>
      <c r="Q28" s="159" t="str">
        <f t="shared" si="4"/>
        <v/>
      </c>
      <c r="S28" s="160" t="s">
        <v>246</v>
      </c>
    </row>
    <row r="29" spans="2:19" ht="10" customHeight="1" thickBot="1"/>
    <row r="30" spans="2:19" ht="20" customHeight="1">
      <c r="K30" s="765" t="s">
        <v>344</v>
      </c>
      <c r="L30" s="760" t="s">
        <v>237</v>
      </c>
      <c r="M30" s="761"/>
      <c r="N30" s="761"/>
      <c r="O30" s="761"/>
      <c r="P30" s="762"/>
      <c r="Q30" s="161">
        <f>COUNTIF($D$21:$D$26,$D$39)</f>
        <v>0</v>
      </c>
    </row>
    <row r="31" spans="2:19" ht="20" customHeight="1">
      <c r="K31" s="766"/>
      <c r="L31" s="757" t="s">
        <v>337</v>
      </c>
      <c r="M31" s="758"/>
      <c r="N31" s="758"/>
      <c r="O31" s="758"/>
      <c r="P31" s="759"/>
      <c r="Q31" s="336">
        <f>SUMIF($C$21:$C$26,$C$39,$Q$21:$Q$26)</f>
        <v>0</v>
      </c>
    </row>
    <row r="32" spans="2:19" ht="20" customHeight="1">
      <c r="K32" s="766"/>
      <c r="L32" s="757" t="s">
        <v>239</v>
      </c>
      <c r="M32" s="758"/>
      <c r="N32" s="758"/>
      <c r="O32" s="758"/>
      <c r="P32" s="759"/>
      <c r="Q32" s="162" t="e">
        <f>AVERAGEIF($D$21:$D$26,$D$39,$Q$21:$Q$26)</f>
        <v>#DIV/0!</v>
      </c>
    </row>
    <row r="33" spans="3:17" ht="20" customHeight="1">
      <c r="K33" s="766"/>
      <c r="L33" s="757" t="s">
        <v>253</v>
      </c>
      <c r="M33" s="758"/>
      <c r="N33" s="758"/>
      <c r="O33" s="758"/>
      <c r="P33" s="759"/>
      <c r="Q33" s="163">
        <f>IFERROR(COUNTIF($C$21:$C$26,$C$40),"0人")</f>
        <v>0</v>
      </c>
    </row>
    <row r="34" spans="3:17" ht="20" customHeight="1">
      <c r="K34" s="766"/>
      <c r="L34" s="757" t="s">
        <v>252</v>
      </c>
      <c r="M34" s="758"/>
      <c r="N34" s="758"/>
      <c r="O34" s="758"/>
      <c r="P34" s="759"/>
      <c r="Q34" s="163">
        <f>IFERROR(COUNTIF($C$21:$C$26,$C$41),"0人")</f>
        <v>0</v>
      </c>
    </row>
    <row r="35" spans="3:17" ht="20" customHeight="1" thickBot="1">
      <c r="K35" s="767"/>
      <c r="L35" s="776" t="s">
        <v>247</v>
      </c>
      <c r="M35" s="777"/>
      <c r="N35" s="777"/>
      <c r="O35" s="777"/>
      <c r="P35" s="778"/>
      <c r="Q35" s="164">
        <f>ROUNDDOWN((SUMIF($C$21:$C$26,$C$41,$Q$21:$Q$26))/8,0)</f>
        <v>0</v>
      </c>
    </row>
    <row r="36" spans="3:17" ht="10" customHeight="1"/>
    <row r="37" spans="3:17" ht="10" customHeight="1"/>
    <row r="38" spans="3:17">
      <c r="C38" s="115" t="s">
        <v>255</v>
      </c>
    </row>
    <row r="39" spans="3:17">
      <c r="C39" s="115" t="s">
        <v>240</v>
      </c>
      <c r="D39" s="175" t="s">
        <v>261</v>
      </c>
    </row>
    <row r="40" spans="3:17">
      <c r="C40" s="115" t="s">
        <v>244</v>
      </c>
    </row>
    <row r="41" spans="3:17">
      <c r="C41" s="115" t="s">
        <v>245</v>
      </c>
    </row>
  </sheetData>
  <sheetProtection selectLockedCells="1" selectUnlockedCells="1"/>
  <mergeCells count="35">
    <mergeCell ref="C13:D13"/>
    <mergeCell ref="C14:D14"/>
    <mergeCell ref="P2:Q2"/>
    <mergeCell ref="E5:E6"/>
    <mergeCell ref="F5:F6"/>
    <mergeCell ref="G5:G6"/>
    <mergeCell ref="H5:H6"/>
    <mergeCell ref="I5:I6"/>
    <mergeCell ref="J5:J6"/>
    <mergeCell ref="Q5:Q6"/>
    <mergeCell ref="K5:K6"/>
    <mergeCell ref="L5:L6"/>
    <mergeCell ref="M5:M6"/>
    <mergeCell ref="N5:N6"/>
    <mergeCell ref="O5:O6"/>
    <mergeCell ref="P5:P6"/>
    <mergeCell ref="C2:H2"/>
    <mergeCell ref="B1:Q1"/>
    <mergeCell ref="C10:D10"/>
    <mergeCell ref="C11:D11"/>
    <mergeCell ref="C12:D12"/>
    <mergeCell ref="C7:D7"/>
    <mergeCell ref="C8:D8"/>
    <mergeCell ref="C9:D9"/>
    <mergeCell ref="L31:P31"/>
    <mergeCell ref="K30:K35"/>
    <mergeCell ref="C15:D15"/>
    <mergeCell ref="C16:D16"/>
    <mergeCell ref="C17:D17"/>
    <mergeCell ref="B27:C27"/>
    <mergeCell ref="L30:P30"/>
    <mergeCell ref="L33:P33"/>
    <mergeCell ref="L35:P35"/>
    <mergeCell ref="L32:P32"/>
    <mergeCell ref="L34:P34"/>
  </mergeCells>
  <phoneticPr fontId="4"/>
  <dataValidations count="3">
    <dataValidation type="list" allowBlank="1" showInputMessage="1" showErrorMessage="1" sqref="C22:C26">
      <formula1>$C$39:$C$42</formula1>
    </dataValidation>
    <dataValidation type="list" allowBlank="1" showInputMessage="1" showErrorMessage="1" sqref="D21:D26">
      <formula1>$D$39:$D$40</formula1>
    </dataValidation>
    <dataValidation type="list" showInputMessage="1" showErrorMessage="1" sqref="C21">
      <formula1>$C$39:$C$42</formula1>
    </dataValidation>
  </dataValidations>
  <printOptions horizontalCentered="1"/>
  <pageMargins left="0.39370078740157483" right="0.19685039370078741" top="0.39370078740157483" bottom="0.19685039370078741" header="0.51181102362204722" footer="0.51181102362204722"/>
  <pageSetup paperSize="9" scale="80" firstPageNumber="0"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35"/>
  <sheetViews>
    <sheetView view="pageBreakPreview" zoomScale="80" zoomScaleNormal="100" zoomScaleSheetLayoutView="80" workbookViewId="0">
      <pane xSplit="4" ySplit="5" topLeftCell="E6" activePane="bottomRight" state="frozen"/>
      <selection pane="topRight" activeCell="C1" sqref="C1"/>
      <selection pane="bottomLeft" activeCell="A6" sqref="A6"/>
      <selection pane="bottomRight" activeCell="D6" sqref="D6"/>
    </sheetView>
  </sheetViews>
  <sheetFormatPr defaultColWidth="9.3984375" defaultRowHeight="13"/>
  <cols>
    <col min="1" max="1" width="6.19921875" style="115" bestFit="1" customWidth="1"/>
    <col min="2" max="2" width="1.796875" style="115" customWidth="1"/>
    <col min="3" max="3" width="4" style="115" bestFit="1" customWidth="1"/>
    <col min="4" max="4" width="27.19921875" style="115" customWidth="1"/>
    <col min="5" max="5" width="16.8984375" style="115" customWidth="1"/>
    <col min="6" max="6" width="9.5" style="115" customWidth="1"/>
    <col min="7" max="7" width="7.296875" style="115" bestFit="1" customWidth="1"/>
    <col min="8" max="8" width="16.8984375" style="115" customWidth="1"/>
    <col min="9" max="9" width="9.5" style="115" customWidth="1"/>
    <col min="10" max="10" width="7.296875" style="115" bestFit="1" customWidth="1"/>
    <col min="11" max="11" width="1.59765625" style="115" customWidth="1"/>
    <col min="12" max="12" width="9.3984375" style="115"/>
    <col min="13" max="13" width="16.59765625" style="115" bestFit="1" customWidth="1"/>
    <col min="14" max="16384" width="9.3984375" style="115"/>
  </cols>
  <sheetData>
    <row r="1" spans="1:13">
      <c r="A1" s="115" t="s">
        <v>275</v>
      </c>
    </row>
    <row r="2" spans="1:13" ht="20.149999999999999" customHeight="1">
      <c r="C2" s="791" t="s">
        <v>229</v>
      </c>
      <c r="D2" s="791"/>
      <c r="E2" s="791"/>
      <c r="F2" s="791"/>
      <c r="G2" s="791"/>
      <c r="H2" s="791"/>
      <c r="I2" s="791"/>
      <c r="J2" s="791"/>
    </row>
    <row r="4" spans="1:13" ht="20.149999999999999" customHeight="1">
      <c r="C4" s="789"/>
      <c r="D4" s="783" t="s">
        <v>230</v>
      </c>
      <c r="E4" s="785" t="s">
        <v>231</v>
      </c>
      <c r="F4" s="785"/>
      <c r="G4" s="786"/>
      <c r="H4" s="787" t="s">
        <v>232</v>
      </c>
      <c r="I4" s="785"/>
      <c r="J4" s="788"/>
    </row>
    <row r="5" spans="1:13" ht="20.149999999999999" customHeight="1">
      <c r="C5" s="790"/>
      <c r="D5" s="784"/>
      <c r="E5" s="363" t="s">
        <v>233</v>
      </c>
      <c r="F5" s="364" t="s">
        <v>234</v>
      </c>
      <c r="G5" s="365" t="s">
        <v>235</v>
      </c>
      <c r="H5" s="366" t="s">
        <v>233</v>
      </c>
      <c r="I5" s="364" t="s">
        <v>236</v>
      </c>
      <c r="J5" s="367" t="s">
        <v>235</v>
      </c>
    </row>
    <row r="6" spans="1:13" ht="24.9" customHeight="1">
      <c r="C6" s="383">
        <v>1</v>
      </c>
      <c r="D6" s="368"/>
      <c r="E6" s="369"/>
      <c r="F6" s="370"/>
      <c r="G6" s="371"/>
      <c r="H6" s="372"/>
      <c r="I6" s="370"/>
      <c r="J6" s="373"/>
    </row>
    <row r="7" spans="1:13" ht="24.9" customHeight="1">
      <c r="C7" s="383">
        <v>2</v>
      </c>
      <c r="D7" s="368"/>
      <c r="E7" s="369"/>
      <c r="F7" s="370"/>
      <c r="G7" s="371"/>
      <c r="H7" s="369"/>
      <c r="I7" s="370"/>
      <c r="J7" s="373"/>
    </row>
    <row r="8" spans="1:13" ht="24.9" customHeight="1">
      <c r="C8" s="383">
        <v>3</v>
      </c>
      <c r="D8" s="368"/>
      <c r="E8" s="375"/>
      <c r="F8" s="376"/>
      <c r="G8" s="377"/>
      <c r="H8" s="369"/>
      <c r="I8" s="370"/>
      <c r="J8" s="373"/>
    </row>
    <row r="9" spans="1:13" ht="24.9" customHeight="1">
      <c r="C9" s="383">
        <v>4</v>
      </c>
      <c r="D9" s="374"/>
      <c r="E9" s="375"/>
      <c r="F9" s="376"/>
      <c r="G9" s="377"/>
      <c r="H9" s="378"/>
      <c r="I9" s="376"/>
      <c r="J9" s="379"/>
      <c r="M9" s="216"/>
    </row>
    <row r="10" spans="1:13" ht="24.9" customHeight="1">
      <c r="C10" s="383">
        <v>5</v>
      </c>
      <c r="D10" s="374"/>
      <c r="E10" s="375"/>
      <c r="F10" s="376"/>
      <c r="G10" s="377"/>
      <c r="H10" s="378"/>
      <c r="I10" s="376"/>
      <c r="J10" s="379"/>
    </row>
    <row r="11" spans="1:13" ht="24.9" customHeight="1">
      <c r="C11" s="383">
        <v>6</v>
      </c>
      <c r="D11" s="374"/>
      <c r="E11" s="375"/>
      <c r="F11" s="376"/>
      <c r="G11" s="377"/>
      <c r="H11" s="378"/>
      <c r="I11" s="376"/>
      <c r="J11" s="379"/>
    </row>
    <row r="12" spans="1:13" ht="24.9" customHeight="1">
      <c r="C12" s="383">
        <v>7</v>
      </c>
      <c r="D12" s="374"/>
      <c r="E12" s="375"/>
      <c r="F12" s="376"/>
      <c r="G12" s="377"/>
      <c r="H12" s="378"/>
      <c r="I12" s="376"/>
      <c r="J12" s="379"/>
    </row>
    <row r="13" spans="1:13" ht="24.9" customHeight="1">
      <c r="C13" s="383">
        <v>8</v>
      </c>
      <c r="D13" s="374"/>
      <c r="E13" s="375"/>
      <c r="F13" s="376"/>
      <c r="G13" s="377"/>
      <c r="H13" s="378"/>
      <c r="I13" s="376"/>
      <c r="J13" s="379"/>
    </row>
    <row r="14" spans="1:13" ht="24.9" customHeight="1">
      <c r="C14" s="383">
        <v>9</v>
      </c>
      <c r="D14" s="374"/>
      <c r="E14" s="375"/>
      <c r="F14" s="376"/>
      <c r="G14" s="377"/>
      <c r="H14" s="378"/>
      <c r="I14" s="376"/>
      <c r="J14" s="379"/>
    </row>
    <row r="15" spans="1:13" ht="24.9" customHeight="1">
      <c r="C15" s="383">
        <v>10</v>
      </c>
      <c r="D15" s="374"/>
      <c r="E15" s="375"/>
      <c r="F15" s="376"/>
      <c r="G15" s="377"/>
      <c r="H15" s="378"/>
      <c r="I15" s="376"/>
      <c r="J15" s="379"/>
    </row>
    <row r="16" spans="1:13" ht="24.9" customHeight="1">
      <c r="C16" s="383">
        <v>11</v>
      </c>
      <c r="D16" s="374"/>
      <c r="E16" s="375"/>
      <c r="F16" s="376"/>
      <c r="G16" s="377"/>
      <c r="H16" s="378"/>
      <c r="I16" s="376"/>
      <c r="J16" s="379"/>
    </row>
    <row r="17" spans="3:10" ht="24.9" customHeight="1">
      <c r="C17" s="383">
        <v>12</v>
      </c>
      <c r="D17" s="374"/>
      <c r="E17" s="375"/>
      <c r="F17" s="376"/>
      <c r="G17" s="377"/>
      <c r="H17" s="378"/>
      <c r="I17" s="376"/>
      <c r="J17" s="379"/>
    </row>
    <row r="18" spans="3:10" ht="24.9" customHeight="1">
      <c r="C18" s="383">
        <v>13</v>
      </c>
      <c r="D18" s="374"/>
      <c r="E18" s="375"/>
      <c r="F18" s="376"/>
      <c r="G18" s="377"/>
      <c r="H18" s="378"/>
      <c r="I18" s="376"/>
      <c r="J18" s="379"/>
    </row>
    <row r="19" spans="3:10" ht="24.9" customHeight="1">
      <c r="C19" s="383">
        <v>14</v>
      </c>
      <c r="D19" s="374"/>
      <c r="E19" s="375"/>
      <c r="F19" s="376"/>
      <c r="G19" s="377"/>
      <c r="H19" s="378"/>
      <c r="I19" s="376"/>
      <c r="J19" s="379"/>
    </row>
    <row r="20" spans="3:10" ht="24.9" customHeight="1">
      <c r="C20" s="383">
        <v>15</v>
      </c>
      <c r="D20" s="374"/>
      <c r="E20" s="375"/>
      <c r="F20" s="376"/>
      <c r="G20" s="377"/>
      <c r="H20" s="378"/>
      <c r="I20" s="376"/>
      <c r="J20" s="379"/>
    </row>
    <row r="21" spans="3:10" ht="24.9" customHeight="1">
      <c r="C21" s="383">
        <v>16</v>
      </c>
      <c r="D21" s="374"/>
      <c r="E21" s="375"/>
      <c r="F21" s="376"/>
      <c r="G21" s="377"/>
      <c r="H21" s="378"/>
      <c r="I21" s="376"/>
      <c r="J21" s="379"/>
    </row>
    <row r="22" spans="3:10" ht="24.9" customHeight="1">
      <c r="C22" s="383">
        <v>17</v>
      </c>
      <c r="D22" s="374"/>
      <c r="E22" s="375"/>
      <c r="F22" s="376"/>
      <c r="G22" s="377"/>
      <c r="H22" s="378"/>
      <c r="I22" s="376"/>
      <c r="J22" s="379"/>
    </row>
    <row r="23" spans="3:10" ht="24.9" customHeight="1">
      <c r="C23" s="383">
        <v>18</v>
      </c>
      <c r="D23" s="374"/>
      <c r="E23" s="375"/>
      <c r="F23" s="376"/>
      <c r="G23" s="377"/>
      <c r="H23" s="378"/>
      <c r="I23" s="376"/>
      <c r="J23" s="379"/>
    </row>
    <row r="24" spans="3:10" ht="24.9" customHeight="1">
      <c r="C24" s="383">
        <v>19</v>
      </c>
      <c r="D24" s="374"/>
      <c r="E24" s="375"/>
      <c r="F24" s="376"/>
      <c r="G24" s="377"/>
      <c r="H24" s="378"/>
      <c r="I24" s="376"/>
      <c r="J24" s="379"/>
    </row>
    <row r="25" spans="3:10" ht="24.9" customHeight="1">
      <c r="C25" s="383">
        <v>20</v>
      </c>
      <c r="D25" s="374"/>
      <c r="E25" s="375"/>
      <c r="F25" s="376"/>
      <c r="G25" s="377"/>
      <c r="H25" s="378"/>
      <c r="I25" s="376"/>
      <c r="J25" s="379"/>
    </row>
    <row r="26" spans="3:10" ht="24.9" customHeight="1">
      <c r="C26" s="383">
        <v>21</v>
      </c>
      <c r="D26" s="374"/>
      <c r="E26" s="375"/>
      <c r="F26" s="376"/>
      <c r="G26" s="377"/>
      <c r="H26" s="378"/>
      <c r="I26" s="376"/>
      <c r="J26" s="379"/>
    </row>
    <row r="27" spans="3:10" ht="24.9" customHeight="1">
      <c r="C27" s="383">
        <v>22</v>
      </c>
      <c r="D27" s="374"/>
      <c r="E27" s="375"/>
      <c r="F27" s="376"/>
      <c r="G27" s="377"/>
      <c r="H27" s="378"/>
      <c r="I27" s="376"/>
      <c r="J27" s="379"/>
    </row>
    <row r="28" spans="3:10" ht="24.9" customHeight="1">
      <c r="C28" s="383">
        <v>23</v>
      </c>
      <c r="D28" s="374"/>
      <c r="E28" s="375"/>
      <c r="F28" s="376"/>
      <c r="G28" s="377"/>
      <c r="H28" s="378"/>
      <c r="I28" s="376"/>
      <c r="J28" s="379"/>
    </row>
    <row r="29" spans="3:10" ht="24.9" customHeight="1">
      <c r="C29" s="383">
        <v>24</v>
      </c>
      <c r="D29" s="374"/>
      <c r="E29" s="375"/>
      <c r="F29" s="376"/>
      <c r="G29" s="377"/>
      <c r="H29" s="378"/>
      <c r="I29" s="376"/>
      <c r="J29" s="379"/>
    </row>
    <row r="30" spans="3:10" ht="24.9" customHeight="1">
      <c r="C30" s="383">
        <v>25</v>
      </c>
      <c r="D30" s="374"/>
      <c r="E30" s="375"/>
      <c r="F30" s="376"/>
      <c r="G30" s="377"/>
      <c r="H30" s="378"/>
      <c r="I30" s="376"/>
      <c r="J30" s="379"/>
    </row>
    <row r="31" spans="3:10" ht="24.9" customHeight="1">
      <c r="C31" s="383">
        <v>26</v>
      </c>
      <c r="D31" s="374"/>
      <c r="E31" s="375"/>
      <c r="F31" s="376"/>
      <c r="G31" s="377"/>
      <c r="H31" s="378"/>
      <c r="I31" s="376"/>
      <c r="J31" s="379"/>
    </row>
    <row r="32" spans="3:10" ht="24.9" customHeight="1">
      <c r="C32" s="383">
        <v>27</v>
      </c>
      <c r="D32" s="374"/>
      <c r="E32" s="375"/>
      <c r="F32" s="376"/>
      <c r="G32" s="377"/>
      <c r="H32" s="378"/>
      <c r="I32" s="376"/>
      <c r="J32" s="379"/>
    </row>
    <row r="33" spans="3:12" ht="24.9" customHeight="1">
      <c r="C33" s="383">
        <v>28</v>
      </c>
      <c r="D33" s="374"/>
      <c r="E33" s="375"/>
      <c r="F33" s="376"/>
      <c r="G33" s="377"/>
      <c r="H33" s="378"/>
      <c r="I33" s="376"/>
      <c r="J33" s="379"/>
      <c r="L33" s="115" t="s">
        <v>348</v>
      </c>
    </row>
    <row r="34" spans="3:12" ht="24.9" customHeight="1">
      <c r="C34" s="383">
        <v>29</v>
      </c>
      <c r="D34" s="374"/>
      <c r="E34" s="375"/>
      <c r="F34" s="376"/>
      <c r="G34" s="377"/>
      <c r="H34" s="378"/>
      <c r="I34" s="376"/>
      <c r="J34" s="379"/>
    </row>
    <row r="35" spans="3:12" ht="24.9" customHeight="1">
      <c r="C35" s="383">
        <v>30</v>
      </c>
      <c r="D35" s="374"/>
      <c r="E35" s="375"/>
      <c r="F35" s="376"/>
      <c r="G35" s="377"/>
      <c r="H35" s="378"/>
      <c r="I35" s="376"/>
      <c r="J35" s="379"/>
    </row>
  </sheetData>
  <sheetProtection selectLockedCells="1" selectUnlockedCells="1"/>
  <mergeCells count="5">
    <mergeCell ref="D4:D5"/>
    <mergeCell ref="E4:G4"/>
    <mergeCell ref="H4:J4"/>
    <mergeCell ref="C4:C5"/>
    <mergeCell ref="C2:J2"/>
  </mergeCells>
  <phoneticPr fontId="4"/>
  <pageMargins left="0.59055118110236227" right="0.19685039370078741" top="0.59055118110236227" bottom="0.19685039370078741" header="0.51181102362204722" footer="0.51181102362204722"/>
  <pageSetup paperSize="9"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記入方法</vt:lpstr>
      <vt:lpstr>本体</vt:lpstr>
      <vt:lpstr>要提出リスト</vt:lpstr>
      <vt:lpstr>別紙１</vt:lpstr>
      <vt:lpstr>所得現状</vt:lpstr>
      <vt:lpstr>所得目標</vt:lpstr>
      <vt:lpstr>労働現状</vt:lpstr>
      <vt:lpstr>労働目標</vt:lpstr>
      <vt:lpstr>機械・施設</vt:lpstr>
      <vt:lpstr>別紙２</vt:lpstr>
      <vt:lpstr>別紙３ー１</vt:lpstr>
      <vt:lpstr>別紙３ー２</vt:lpstr>
      <vt:lpstr>労働現状!__xlnm.Print_Area</vt:lpstr>
      <vt:lpstr>労働目標!__xlnm.Print_Area</vt:lpstr>
      <vt:lpstr>機械・施設!Print_Area</vt:lpstr>
      <vt:lpstr>記入方法!Print_Area</vt:lpstr>
      <vt:lpstr>所得現状!Print_Area</vt:lpstr>
      <vt:lpstr>所得目標!Print_Area</vt:lpstr>
      <vt:lpstr>別紙１!Print_Area</vt:lpstr>
      <vt:lpstr>別紙２!Print_Area</vt:lpstr>
      <vt:lpstr>別紙３ー１!Print_Area</vt:lpstr>
      <vt:lpstr>別紙３ー２!Print_Area</vt:lpstr>
      <vt:lpstr>本体!Print_Area</vt:lpstr>
      <vt:lpstr>要提出リスト!Print_Area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2026-07-09T02:14:19Z</dcterms:modified>
</cp:coreProperties>
</file>