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03_00農政企画担当\★就農コンシェルジュ(グリーンファミリー制度含む)\02 就農コンシェルジュ（農政総務課）\☆認定農業者相談用（資料）\認定申請（様式）\"/>
    </mc:Choice>
  </mc:AlternateContent>
  <bookViews>
    <workbookView xWindow="0" yWindow="0" windowWidth="16380" windowHeight="8200" tabRatio="812"/>
  </bookViews>
  <sheets>
    <sheet name="所得現状" sheetId="1" r:id="rId1"/>
    <sheet name="所得目標" sheetId="6" r:id="rId2"/>
    <sheet name="労働現状" sheetId="3" r:id="rId3"/>
    <sheet name="労働目標" sheetId="4" r:id="rId4"/>
    <sheet name="機械・施設" sheetId="5" r:id="rId5"/>
    <sheet name="所得現状 (記入例)" sheetId="7" r:id="rId6"/>
    <sheet name="所得目標 (記入例)" sheetId="8" r:id="rId7"/>
    <sheet name="労働 (記入例)" sheetId="9" r:id="rId8"/>
    <sheet name="機械・施設 (記入例)" sheetId="10" r:id="rId9"/>
  </sheets>
  <definedNames>
    <definedName name="__xlnm.Print_Area" localSheetId="7">'労働 (記入例)'!$A$1:$P$24</definedName>
    <definedName name="__xlnm.Print_Area" localSheetId="2">労働現状!$A$1:$P$26</definedName>
    <definedName name="_xlnm.Print_Area" localSheetId="8">'機械・施設 (記入例)'!$A$1:$I$27</definedName>
    <definedName name="_xlnm.Print_Area" localSheetId="7">'労働 (記入例)'!$A$1:$R$26</definedName>
    <definedName name="_xlnm.Print_Area" localSheetId="2">労働現状!$A$1:$P$26</definedName>
    <definedName name="_xlnm.Print_Area" localSheetId="3">労働目標!$A$1:$P$26</definedName>
  </definedNames>
  <calcPr calcId="162913"/>
</workbook>
</file>

<file path=xl/calcChain.xml><?xml version="1.0" encoding="utf-8"?>
<calcChain xmlns="http://schemas.openxmlformats.org/spreadsheetml/2006/main">
  <c r="B14" i="4" l="1"/>
  <c r="P15" i="4"/>
  <c r="C15" i="4"/>
  <c r="B15" i="4"/>
  <c r="P14" i="4"/>
  <c r="C14" i="4"/>
  <c r="P12" i="3"/>
  <c r="P13" i="3"/>
  <c r="P14" i="3"/>
  <c r="P15" i="3"/>
  <c r="P16" i="3"/>
  <c r="C16" i="3"/>
  <c r="B16" i="3"/>
  <c r="C15" i="3"/>
  <c r="B15" i="3"/>
  <c r="C14" i="3"/>
  <c r="B14" i="3"/>
  <c r="C16" i="4" l="1"/>
  <c r="C13" i="4"/>
  <c r="C12" i="4"/>
  <c r="C11" i="4"/>
  <c r="C10" i="4"/>
  <c r="C9" i="4"/>
  <c r="C8" i="4"/>
  <c r="C7" i="4"/>
  <c r="B25" i="4" l="1"/>
  <c r="B24" i="4"/>
  <c r="B23" i="4"/>
  <c r="B22" i="4"/>
  <c r="B21" i="4"/>
  <c r="B20" i="4"/>
  <c r="B16" i="6"/>
  <c r="B15" i="6"/>
  <c r="B14" i="6"/>
  <c r="B13" i="6"/>
  <c r="B12" i="6"/>
  <c r="B11" i="6"/>
  <c r="B10" i="6"/>
  <c r="B9" i="6"/>
  <c r="B8" i="6"/>
  <c r="B7" i="6"/>
  <c r="B6" i="6"/>
  <c r="H16" i="1" l="1"/>
  <c r="G16" i="1"/>
  <c r="F16" i="1"/>
  <c r="H15" i="1"/>
  <c r="G15" i="1"/>
  <c r="F15" i="1"/>
  <c r="G14" i="1"/>
  <c r="F14" i="1"/>
  <c r="H14" i="1" s="1"/>
  <c r="G13" i="1"/>
  <c r="F13" i="1"/>
  <c r="H13" i="1" s="1"/>
  <c r="H12" i="1"/>
  <c r="G12" i="1"/>
  <c r="F12" i="1"/>
  <c r="H11" i="1"/>
  <c r="G11" i="1"/>
  <c r="F11" i="1"/>
  <c r="G10" i="1"/>
  <c r="F10" i="1"/>
  <c r="H10" i="1" s="1"/>
  <c r="G9" i="1"/>
  <c r="F9" i="1"/>
  <c r="H9" i="1" s="1"/>
  <c r="H8" i="1"/>
  <c r="G8" i="1"/>
  <c r="F8" i="1"/>
  <c r="H7" i="1"/>
  <c r="G7" i="1"/>
  <c r="F7" i="1"/>
  <c r="G6" i="1"/>
  <c r="F6" i="1"/>
  <c r="H6" i="1" s="1"/>
  <c r="F6" i="6"/>
  <c r="G6" i="6"/>
  <c r="H6" i="6"/>
  <c r="G16" i="6"/>
  <c r="F16" i="6"/>
  <c r="H16" i="6" s="1"/>
  <c r="H15" i="6"/>
  <c r="G15" i="6"/>
  <c r="F15" i="6"/>
  <c r="G14" i="6"/>
  <c r="F14" i="6"/>
  <c r="H14" i="6" s="1"/>
  <c r="G13" i="6"/>
  <c r="F13" i="6"/>
  <c r="H13" i="6" s="1"/>
  <c r="G12" i="6"/>
  <c r="F12" i="6"/>
  <c r="H12" i="6" s="1"/>
  <c r="G11" i="6"/>
  <c r="F11" i="6"/>
  <c r="H11" i="6" s="1"/>
  <c r="H10" i="6"/>
  <c r="G10" i="6"/>
  <c r="F10" i="6"/>
  <c r="G9" i="6"/>
  <c r="F9" i="6"/>
  <c r="H9" i="6" s="1"/>
  <c r="G8" i="6"/>
  <c r="F8" i="6"/>
  <c r="H8" i="6" s="1"/>
  <c r="H7" i="6"/>
  <c r="G7" i="6"/>
  <c r="F7" i="6"/>
  <c r="C2" i="4" l="1"/>
  <c r="C2" i="3"/>
  <c r="C2" i="6"/>
  <c r="I6" i="7"/>
  <c r="I16" i="1"/>
  <c r="I8" i="1"/>
  <c r="O24" i="9"/>
  <c r="N24" i="9"/>
  <c r="M24" i="9"/>
  <c r="L24" i="9"/>
  <c r="K24" i="9"/>
  <c r="J24" i="9"/>
  <c r="I24" i="9"/>
  <c r="H24" i="9"/>
  <c r="G24" i="9"/>
  <c r="F24" i="9"/>
  <c r="E24" i="9"/>
  <c r="D24" i="9"/>
  <c r="P23" i="9"/>
  <c r="P22" i="9"/>
  <c r="P21" i="9"/>
  <c r="P20" i="9"/>
  <c r="P19" i="9"/>
  <c r="P18" i="9"/>
  <c r="O15" i="9"/>
  <c r="N15" i="9"/>
  <c r="M15" i="9"/>
  <c r="L15" i="9"/>
  <c r="K15" i="9"/>
  <c r="J15" i="9"/>
  <c r="I15" i="9"/>
  <c r="H15" i="9"/>
  <c r="G15" i="9"/>
  <c r="F15" i="9"/>
  <c r="E15" i="9"/>
  <c r="D15" i="9"/>
  <c r="P14" i="9"/>
  <c r="C14" i="9"/>
  <c r="P13" i="9"/>
  <c r="C13" i="9"/>
  <c r="P12" i="9"/>
  <c r="C12" i="9"/>
  <c r="P11" i="9"/>
  <c r="C11" i="9"/>
  <c r="P10" i="9"/>
  <c r="C10" i="9"/>
  <c r="P9" i="9"/>
  <c r="C9" i="9"/>
  <c r="P8" i="9"/>
  <c r="C8" i="9"/>
  <c r="P7" i="9"/>
  <c r="C7" i="9"/>
  <c r="P6" i="9"/>
  <c r="C15" i="9"/>
  <c r="O26" i="3"/>
  <c r="N26" i="3"/>
  <c r="M26" i="3"/>
  <c r="L26" i="3"/>
  <c r="K26" i="3"/>
  <c r="J26" i="3"/>
  <c r="I26" i="3"/>
  <c r="H26" i="3"/>
  <c r="G26" i="3"/>
  <c r="F26" i="3"/>
  <c r="E26" i="3"/>
  <c r="D26" i="3"/>
  <c r="P25" i="3"/>
  <c r="P24" i="3"/>
  <c r="P23" i="3"/>
  <c r="P22" i="3"/>
  <c r="P21" i="3"/>
  <c r="P20" i="3"/>
  <c r="P26" i="3"/>
  <c r="P25" i="4"/>
  <c r="P24" i="4"/>
  <c r="P23" i="4"/>
  <c r="P22" i="4"/>
  <c r="P21" i="4"/>
  <c r="P20" i="4"/>
  <c r="E26" i="4"/>
  <c r="F26" i="4"/>
  <c r="G26" i="4"/>
  <c r="H26" i="4"/>
  <c r="I26" i="4"/>
  <c r="J26" i="4"/>
  <c r="K26" i="4"/>
  <c r="L26" i="4"/>
  <c r="M26" i="4"/>
  <c r="N26" i="4"/>
  <c r="O26" i="4"/>
  <c r="D26" i="4"/>
  <c r="C6" i="4"/>
  <c r="C17" i="4"/>
  <c r="B6" i="4"/>
  <c r="O17" i="4"/>
  <c r="N17" i="4"/>
  <c r="M17" i="4"/>
  <c r="L17" i="4"/>
  <c r="K17" i="4"/>
  <c r="J17" i="4"/>
  <c r="I17" i="4"/>
  <c r="H17" i="4"/>
  <c r="G17" i="4"/>
  <c r="F17" i="4"/>
  <c r="E17" i="4"/>
  <c r="D17" i="4"/>
  <c r="P16" i="4"/>
  <c r="B16" i="4"/>
  <c r="P13" i="4"/>
  <c r="B13" i="4"/>
  <c r="P12" i="4"/>
  <c r="B12" i="4"/>
  <c r="P11" i="4"/>
  <c r="B11" i="4"/>
  <c r="P10" i="4"/>
  <c r="B10" i="4"/>
  <c r="P9" i="4"/>
  <c r="B9" i="4"/>
  <c r="P8" i="4"/>
  <c r="B8" i="4"/>
  <c r="P7" i="4"/>
  <c r="P17" i="4" s="1"/>
  <c r="B7" i="4"/>
  <c r="P6" i="4"/>
  <c r="C13" i="3"/>
  <c r="C12" i="3"/>
  <c r="C11" i="3"/>
  <c r="C17" i="3" s="1"/>
  <c r="C10" i="3"/>
  <c r="C9" i="3"/>
  <c r="C8" i="3"/>
  <c r="C7" i="3"/>
  <c r="C6" i="3"/>
  <c r="B6" i="3"/>
  <c r="B13" i="3"/>
  <c r="B12" i="3"/>
  <c r="B11" i="3"/>
  <c r="B10" i="3"/>
  <c r="B9" i="3"/>
  <c r="B8" i="3"/>
  <c r="B7" i="3"/>
  <c r="P17" i="3"/>
  <c r="P11" i="3"/>
  <c r="P10" i="3"/>
  <c r="P9" i="3"/>
  <c r="P8" i="3"/>
  <c r="P7" i="3"/>
  <c r="P6" i="3"/>
  <c r="E17" i="3"/>
  <c r="F17" i="3"/>
  <c r="G17" i="3"/>
  <c r="H17" i="3"/>
  <c r="I17" i="3"/>
  <c r="J17" i="3"/>
  <c r="K17" i="3"/>
  <c r="L17" i="3"/>
  <c r="M17" i="3"/>
  <c r="N17" i="3"/>
  <c r="O17" i="3"/>
  <c r="D17" i="3"/>
  <c r="J17" i="1"/>
  <c r="F17" i="1"/>
  <c r="C17" i="1"/>
  <c r="F17" i="6"/>
  <c r="C17" i="6"/>
  <c r="J16" i="6"/>
  <c r="J15" i="6"/>
  <c r="J14" i="6"/>
  <c r="J13" i="6"/>
  <c r="J12" i="6"/>
  <c r="J11" i="6"/>
  <c r="J10" i="6"/>
  <c r="C17" i="7"/>
  <c r="C17" i="8"/>
  <c r="G7" i="8"/>
  <c r="F7" i="8"/>
  <c r="H7" i="8"/>
  <c r="G6" i="8"/>
  <c r="G17" i="8"/>
  <c r="F6" i="8"/>
  <c r="H6" i="8"/>
  <c r="J7" i="6"/>
  <c r="G17" i="6"/>
  <c r="J6" i="6"/>
  <c r="J9" i="6"/>
  <c r="J8" i="6"/>
  <c r="H17" i="1"/>
  <c r="I17" i="1" s="1"/>
  <c r="F6" i="7"/>
  <c r="H6" i="7"/>
  <c r="J17" i="7"/>
  <c r="G6" i="7"/>
  <c r="I15" i="1"/>
  <c r="I14" i="1"/>
  <c r="I13" i="1"/>
  <c r="I12" i="1"/>
  <c r="I11" i="1"/>
  <c r="I10" i="1"/>
  <c r="I9" i="1"/>
  <c r="I7" i="1"/>
  <c r="G17" i="1"/>
  <c r="P24" i="9"/>
  <c r="P15" i="9"/>
  <c r="P26" i="4"/>
  <c r="H17" i="6"/>
  <c r="J7" i="8"/>
  <c r="H17" i="8"/>
  <c r="J6" i="8"/>
  <c r="F17" i="8"/>
  <c r="F17" i="7"/>
  <c r="G17" i="7"/>
  <c r="H17" i="7"/>
  <c r="I17" i="7"/>
  <c r="J17" i="8"/>
  <c r="I17" i="8"/>
  <c r="K17" i="8"/>
  <c r="J17" i="6" l="1"/>
  <c r="I6" i="1"/>
  <c r="K17" i="6" l="1"/>
  <c r="I17" i="6"/>
</calcChain>
</file>

<file path=xl/comments1.xml><?xml version="1.0" encoding="utf-8"?>
<comments xmlns="http://schemas.openxmlformats.org/spreadsheetml/2006/main">
  <authors>
    <author>松本　晃昌</author>
  </authors>
  <commentList>
    <comment ref="J6" authorId="0" shapeId="0">
      <text>
        <r>
          <rPr>
            <b/>
            <sz val="9"/>
            <color indexed="81"/>
            <rFont val="MS P ゴシック"/>
            <family val="3"/>
            <charset val="128"/>
          </rPr>
          <t>直近年の実績値（所得）を記入してください。</t>
        </r>
      </text>
    </comment>
    <comment ref="J7" authorId="0" shapeId="0">
      <text>
        <r>
          <rPr>
            <b/>
            <sz val="9"/>
            <color indexed="81"/>
            <rFont val="MS P ゴシック"/>
            <family val="3"/>
            <charset val="128"/>
          </rPr>
          <t>直近年の実績値（所得）を記入してください。</t>
        </r>
      </text>
    </comment>
    <comment ref="J8" authorId="0" shapeId="0">
      <text>
        <r>
          <rPr>
            <b/>
            <sz val="9"/>
            <color indexed="81"/>
            <rFont val="MS P ゴシック"/>
            <family val="3"/>
            <charset val="128"/>
          </rPr>
          <t>直近年の実績値（所得）を記入してください。</t>
        </r>
      </text>
    </comment>
    <comment ref="J9" authorId="0" shapeId="0">
      <text>
        <r>
          <rPr>
            <b/>
            <sz val="9"/>
            <color indexed="81"/>
            <rFont val="MS P ゴシック"/>
            <family val="3"/>
            <charset val="128"/>
          </rPr>
          <t>直近年の実績値（所得）を記入してください。</t>
        </r>
      </text>
    </comment>
    <comment ref="J10" authorId="0" shapeId="0">
      <text>
        <r>
          <rPr>
            <b/>
            <sz val="9"/>
            <color indexed="81"/>
            <rFont val="MS P ゴシック"/>
            <family val="3"/>
            <charset val="128"/>
          </rPr>
          <t>直近年の実績値（所得）を記入してください。</t>
        </r>
      </text>
    </comment>
    <comment ref="J11" authorId="0" shapeId="0">
      <text>
        <r>
          <rPr>
            <b/>
            <sz val="9"/>
            <color indexed="81"/>
            <rFont val="MS P ゴシック"/>
            <family val="3"/>
            <charset val="128"/>
          </rPr>
          <t>直近年の実績値（所得）を記入してください。</t>
        </r>
      </text>
    </comment>
    <comment ref="J12" authorId="0" shapeId="0">
      <text>
        <r>
          <rPr>
            <b/>
            <sz val="9"/>
            <color indexed="81"/>
            <rFont val="MS P ゴシック"/>
            <family val="3"/>
            <charset val="128"/>
          </rPr>
          <t>直近年の実績値（所得）を記入してください。</t>
        </r>
      </text>
    </comment>
    <comment ref="J13" authorId="0" shapeId="0">
      <text>
        <r>
          <rPr>
            <b/>
            <sz val="9"/>
            <color indexed="81"/>
            <rFont val="MS P ゴシック"/>
            <family val="3"/>
            <charset val="128"/>
          </rPr>
          <t>直近年の実績値（所得）を記入してください。</t>
        </r>
      </text>
    </comment>
    <comment ref="J14" authorId="0" shapeId="0">
      <text>
        <r>
          <rPr>
            <b/>
            <sz val="9"/>
            <color indexed="81"/>
            <rFont val="MS P ゴシック"/>
            <family val="3"/>
            <charset val="128"/>
          </rPr>
          <t>直近年の実績値（所得）を記入してください。</t>
        </r>
      </text>
    </comment>
    <comment ref="J15" authorId="0" shapeId="0">
      <text>
        <r>
          <rPr>
            <b/>
            <sz val="9"/>
            <color indexed="81"/>
            <rFont val="MS P ゴシック"/>
            <family val="3"/>
            <charset val="128"/>
          </rPr>
          <t>直近年の実績値（所得）を記入してください。</t>
        </r>
      </text>
    </comment>
    <comment ref="J16" authorId="0" shapeId="0">
      <text>
        <r>
          <rPr>
            <b/>
            <sz val="9"/>
            <color indexed="81"/>
            <rFont val="MS P ゴシック"/>
            <family val="3"/>
            <charset val="128"/>
          </rPr>
          <t>直近年の実績値（所得）を記入してください。</t>
        </r>
      </text>
    </comment>
  </commentList>
</comments>
</file>

<file path=xl/comments2.xml><?xml version="1.0" encoding="utf-8"?>
<comments xmlns="http://schemas.openxmlformats.org/spreadsheetml/2006/main">
  <authors>
    <author>松本　晃昌</author>
  </authors>
  <commentList>
    <comment ref="I6" authorId="0" shapeId="0">
      <text>
        <r>
          <rPr>
            <b/>
            <sz val="9"/>
            <color indexed="81"/>
            <rFont val="MS P ゴシック"/>
            <family val="3"/>
            <charset val="128"/>
          </rPr>
          <t>所得率は現状と同じ値で検討してください。それ以外とするときは理由を考えておいてください。</t>
        </r>
      </text>
    </comment>
    <comment ref="I7" authorId="0" shapeId="0">
      <text>
        <r>
          <rPr>
            <b/>
            <sz val="9"/>
            <color indexed="81"/>
            <rFont val="MS P ゴシック"/>
            <family val="3"/>
            <charset val="128"/>
          </rPr>
          <t>所得率は現状と同じ値で検討してください。それ以外とするときは理由を考えておいてください。</t>
        </r>
      </text>
    </comment>
    <comment ref="I8" authorId="0" shapeId="0">
      <text>
        <r>
          <rPr>
            <b/>
            <sz val="9"/>
            <color indexed="81"/>
            <rFont val="MS P ゴシック"/>
            <family val="3"/>
            <charset val="128"/>
          </rPr>
          <t>所得率は現状と同じ値で検討してください。それ以外とするときは理由を考えておいてください。</t>
        </r>
      </text>
    </comment>
    <comment ref="I9" authorId="0" shapeId="0">
      <text>
        <r>
          <rPr>
            <b/>
            <sz val="9"/>
            <color indexed="81"/>
            <rFont val="MS P ゴシック"/>
            <family val="3"/>
            <charset val="128"/>
          </rPr>
          <t>所得率は現状と同じ値で検討してください。それ以外とするときは理由を考えておいてください。</t>
        </r>
      </text>
    </comment>
    <comment ref="I10" authorId="0" shapeId="0">
      <text>
        <r>
          <rPr>
            <b/>
            <sz val="9"/>
            <color indexed="81"/>
            <rFont val="MS P ゴシック"/>
            <family val="3"/>
            <charset val="128"/>
          </rPr>
          <t>所得率は現状と同じ値で検討してください。それ以外とするときは理由を考えておいてください。</t>
        </r>
      </text>
    </comment>
    <comment ref="I11" authorId="0" shapeId="0">
      <text>
        <r>
          <rPr>
            <b/>
            <sz val="9"/>
            <color indexed="81"/>
            <rFont val="MS P ゴシック"/>
            <family val="3"/>
            <charset val="128"/>
          </rPr>
          <t>所得率は現状と同じ値で検討してください。それ以外とするときは理由を考えておいてください。</t>
        </r>
      </text>
    </comment>
    <comment ref="I12" authorId="0" shapeId="0">
      <text>
        <r>
          <rPr>
            <b/>
            <sz val="9"/>
            <color indexed="81"/>
            <rFont val="MS P ゴシック"/>
            <family val="3"/>
            <charset val="128"/>
          </rPr>
          <t>所得率は現状と同じ値で検討してください。それ以外とするときは理由を考えておいてください。</t>
        </r>
      </text>
    </comment>
    <comment ref="I13" authorId="0" shapeId="0">
      <text>
        <r>
          <rPr>
            <b/>
            <sz val="9"/>
            <color indexed="81"/>
            <rFont val="MS P ゴシック"/>
            <family val="3"/>
            <charset val="128"/>
          </rPr>
          <t>所得率は現状と同じ値で検討してください。それ以外とするときは理由を考えておいてください。</t>
        </r>
      </text>
    </comment>
    <comment ref="I14" authorId="0" shapeId="0">
      <text>
        <r>
          <rPr>
            <b/>
            <sz val="9"/>
            <color indexed="81"/>
            <rFont val="MS P ゴシック"/>
            <family val="3"/>
            <charset val="128"/>
          </rPr>
          <t>所得率は現状と同じ値で検討してください。それ以外とするときは理由を考えておいてください。</t>
        </r>
      </text>
    </comment>
    <comment ref="I15" authorId="0" shapeId="0">
      <text>
        <r>
          <rPr>
            <b/>
            <sz val="9"/>
            <color indexed="81"/>
            <rFont val="MS P ゴシック"/>
            <family val="3"/>
            <charset val="128"/>
          </rPr>
          <t>所得率は現状と同じ値で検討してください。それ以外とするときは理由を考えておいてください。</t>
        </r>
      </text>
    </comment>
    <comment ref="I16" authorId="0" shapeId="0">
      <text>
        <r>
          <rPr>
            <b/>
            <sz val="9"/>
            <color indexed="81"/>
            <rFont val="MS P ゴシック"/>
            <family val="3"/>
            <charset val="128"/>
          </rPr>
          <t>所得率は現状と同じ値で検討してください。それ以外とするときは理由を考えておいてください。</t>
        </r>
      </text>
    </comment>
  </commentList>
</comments>
</file>

<file path=xl/comments3.xml><?xml version="1.0" encoding="utf-8"?>
<comments xmlns="http://schemas.openxmlformats.org/spreadsheetml/2006/main">
  <authors>
    <author>松本　晃昌</author>
  </authors>
  <commentList>
    <comment ref="J6" authorId="0" shapeId="0">
      <text>
        <r>
          <rPr>
            <b/>
            <sz val="9"/>
            <color indexed="81"/>
            <rFont val="MS P ゴシック"/>
            <family val="3"/>
            <charset val="128"/>
          </rPr>
          <t>直近年の実績値（所得）を記入してください。</t>
        </r>
      </text>
    </comment>
  </commentList>
</comments>
</file>

<file path=xl/comments4.xml><?xml version="1.0" encoding="utf-8"?>
<comments xmlns="http://schemas.openxmlformats.org/spreadsheetml/2006/main">
  <authors>
    <author>松本　晃昌</author>
  </authors>
  <commentList>
    <comment ref="I6" authorId="0" shapeId="0">
      <text>
        <r>
          <rPr>
            <b/>
            <sz val="9"/>
            <color indexed="81"/>
            <rFont val="MS P ゴシック"/>
            <family val="3"/>
            <charset val="128"/>
          </rPr>
          <t>所得率は現状と同じ値で検討してください。それ以外とするときは理由を考えておいてください。</t>
        </r>
      </text>
    </comment>
    <comment ref="I7" authorId="0" shapeId="0">
      <text>
        <r>
          <rPr>
            <b/>
            <sz val="9"/>
            <color indexed="81"/>
            <rFont val="MS P ゴシック"/>
            <family val="3"/>
            <charset val="128"/>
          </rPr>
          <t>所得率は現状と同じ値で検討してください。それ以外とするときは理由を考えておいてください。</t>
        </r>
      </text>
    </comment>
    <comment ref="I8" authorId="0" shapeId="0">
      <text>
        <r>
          <rPr>
            <b/>
            <sz val="9"/>
            <color indexed="81"/>
            <rFont val="MS P ゴシック"/>
            <family val="3"/>
            <charset val="128"/>
          </rPr>
          <t>所得率は現状と同じ値で検討してください。それ以外とするときは理由を考えておいてください。</t>
        </r>
      </text>
    </comment>
    <comment ref="I9" authorId="0" shapeId="0">
      <text>
        <r>
          <rPr>
            <b/>
            <sz val="9"/>
            <color indexed="81"/>
            <rFont val="MS P ゴシック"/>
            <family val="3"/>
            <charset val="128"/>
          </rPr>
          <t>所得率は現状と同じ値で検討してください。それ以外とするときは理由を考えておいてください。</t>
        </r>
      </text>
    </comment>
    <comment ref="I10" authorId="0" shapeId="0">
      <text>
        <r>
          <rPr>
            <b/>
            <sz val="9"/>
            <color indexed="81"/>
            <rFont val="MS P ゴシック"/>
            <family val="3"/>
            <charset val="128"/>
          </rPr>
          <t>所得率は現状と同じ値で検討してください。それ以外とするときは理由を考えておいてください。</t>
        </r>
      </text>
    </comment>
    <comment ref="I11" authorId="0" shapeId="0">
      <text>
        <r>
          <rPr>
            <b/>
            <sz val="9"/>
            <color indexed="81"/>
            <rFont val="MS P ゴシック"/>
            <family val="3"/>
            <charset val="128"/>
          </rPr>
          <t>所得率は現状と同じ値で検討してください。それ以外とするときは理由を考えておいてください。</t>
        </r>
      </text>
    </comment>
    <comment ref="I12" authorId="0" shapeId="0">
      <text>
        <r>
          <rPr>
            <b/>
            <sz val="9"/>
            <color indexed="81"/>
            <rFont val="MS P ゴシック"/>
            <family val="3"/>
            <charset val="128"/>
          </rPr>
          <t>所得率は現状と同じ値で検討してください。それ以外とするときは理由を考えておいてください。</t>
        </r>
      </text>
    </comment>
    <comment ref="I13" authorId="0" shapeId="0">
      <text>
        <r>
          <rPr>
            <b/>
            <sz val="9"/>
            <color indexed="81"/>
            <rFont val="MS P ゴシック"/>
            <family val="3"/>
            <charset val="128"/>
          </rPr>
          <t>所得率は現状と同じ値で検討してください。それ以外とするときは理由を考えておいてください。</t>
        </r>
      </text>
    </comment>
    <comment ref="I14" authorId="0" shapeId="0">
      <text>
        <r>
          <rPr>
            <b/>
            <sz val="9"/>
            <color indexed="81"/>
            <rFont val="MS P ゴシック"/>
            <family val="3"/>
            <charset val="128"/>
          </rPr>
          <t>所得率は現状と同じ値で検討してください。それ以外とするときは理由を考えておいてください。</t>
        </r>
      </text>
    </comment>
    <comment ref="I15" authorId="0" shapeId="0">
      <text>
        <r>
          <rPr>
            <b/>
            <sz val="9"/>
            <color indexed="81"/>
            <rFont val="MS P ゴシック"/>
            <family val="3"/>
            <charset val="128"/>
          </rPr>
          <t>所得率は現状と同じ値で検討してください。それ以外とするときは理由を考えておいてください。</t>
        </r>
      </text>
    </comment>
    <comment ref="I16" authorId="0" shapeId="0">
      <text>
        <r>
          <rPr>
            <b/>
            <sz val="9"/>
            <color indexed="81"/>
            <rFont val="MS P ゴシック"/>
            <family val="3"/>
            <charset val="128"/>
          </rPr>
          <t>所得率は現状と同じ値で検討してください。それ以外とするときは理由を考えておいてください。</t>
        </r>
      </text>
    </comment>
  </commentList>
</comments>
</file>

<file path=xl/sharedStrings.xml><?xml version="1.0" encoding="utf-8"?>
<sst xmlns="http://schemas.openxmlformats.org/spreadsheetml/2006/main" count="262" uniqueCount="69">
  <si>
    <t>所　　　得　　　試　　　算　　　表    （現状）</t>
  </si>
  <si>
    <t xml:space="preserve">申請者  </t>
  </si>
  <si>
    <t>規模</t>
  </si>
  <si>
    <t>粗　収　益</t>
  </si>
  <si>
    <t>所得率</t>
  </si>
  <si>
    <t>所　　得</t>
  </si>
  <si>
    <t>（ａ）</t>
  </si>
  <si>
    <t>生産量</t>
  </si>
  <si>
    <t>単　価</t>
  </si>
  <si>
    <t>粗　収　入</t>
  </si>
  <si>
    <t>（円）</t>
  </si>
  <si>
    <t>（％）</t>
  </si>
  <si>
    <t xml:space="preserve"> </t>
  </si>
  <si>
    <t>合　　　　計</t>
  </si>
  <si>
    <t>月　別　・　作　目　別　所　要　労　働　時　間　試　算　表  （現状）</t>
  </si>
  <si>
    <t>　　　月</t>
  </si>
  <si>
    <t>１月</t>
  </si>
  <si>
    <t>２月</t>
  </si>
  <si>
    <t>３月</t>
  </si>
  <si>
    <t>４月</t>
  </si>
  <si>
    <t>５月</t>
  </si>
  <si>
    <t>６月</t>
  </si>
  <si>
    <t>７月</t>
  </si>
  <si>
    <t>８月</t>
  </si>
  <si>
    <t>９月</t>
  </si>
  <si>
    <t>１０月</t>
  </si>
  <si>
    <t>１１月</t>
  </si>
  <si>
    <t>１２月</t>
  </si>
  <si>
    <t>年　計</t>
  </si>
  <si>
    <t>　　（ａ）</t>
  </si>
  <si>
    <t>計　</t>
  </si>
  <si>
    <t>　</t>
  </si>
  <si>
    <t>月別投下労働時間</t>
  </si>
  <si>
    <t>計</t>
  </si>
  <si>
    <t>月　別　・　作　目　別　所　要　労　働　時　間　試　算　表  （目標）</t>
  </si>
  <si>
    <t>現　　　　　状</t>
  </si>
  <si>
    <t>目　　　　　標</t>
  </si>
  <si>
    <t>性能、規模</t>
  </si>
  <si>
    <t>取得年</t>
  </si>
  <si>
    <t>台　数</t>
  </si>
  <si>
    <t>作　目　名　等</t>
    <phoneticPr fontId="3"/>
  </si>
  <si>
    <t>作　　目　　名　　等</t>
    <phoneticPr fontId="3"/>
  </si>
  <si>
    <t>機　械　・　施　設　名</t>
    <phoneticPr fontId="3"/>
  </si>
  <si>
    <r>
      <rPr>
        <sz val="11"/>
        <rFont val="ＭＳ Ｐゴシック"/>
        <family val="3"/>
        <charset val="128"/>
      </rPr>
      <t>１０ａあたり（kg、円、円）</t>
    </r>
  </si>
  <si>
    <r>
      <rPr>
        <sz val="11"/>
        <rFont val="ＭＳ Ｐゴシック"/>
        <family val="3"/>
        <charset val="128"/>
      </rPr>
      <t>（単位：hr）</t>
    </r>
  </si>
  <si>
    <t>生産量</t>
    <phoneticPr fontId="3"/>
  </si>
  <si>
    <t>（kg）</t>
    <phoneticPr fontId="3"/>
  </si>
  <si>
    <t>水稲（うるち米）</t>
    <rPh sb="0" eb="2">
      <t>スイトウ</t>
    </rPh>
    <rPh sb="6" eb="7">
      <t>コメ</t>
    </rPh>
    <phoneticPr fontId="3"/>
  </si>
  <si>
    <t>所　　　得　　　試　　　算　　　表    （目標）</t>
    <rPh sb="22" eb="24">
      <t>モクヒョウ</t>
    </rPh>
    <phoneticPr fontId="3"/>
  </si>
  <si>
    <t>所　　　得　　　試　　　算　　　表    （現状）　記入例</t>
    <rPh sb="26" eb="28">
      <t>キニュウ</t>
    </rPh>
    <rPh sb="28" eb="29">
      <t>レイ</t>
    </rPh>
    <phoneticPr fontId="3"/>
  </si>
  <si>
    <t>水稲（もち米）</t>
    <phoneticPr fontId="3"/>
  </si>
  <si>
    <t>姫路　太郎</t>
    <rPh sb="0" eb="2">
      <t>ヒメジ</t>
    </rPh>
    <rPh sb="3" eb="5">
      <t>タロウ</t>
    </rPh>
    <phoneticPr fontId="3"/>
  </si>
  <si>
    <t>合　　　　計</t>
    <phoneticPr fontId="3"/>
  </si>
  <si>
    <t>所　　　得　　　試　　　算　　　表    （目標）　記入例</t>
    <rPh sb="22" eb="24">
      <t>モクヒョウ</t>
    </rPh>
    <rPh sb="26" eb="28">
      <t>キニュウ</t>
    </rPh>
    <rPh sb="28" eb="29">
      <t>レイ</t>
    </rPh>
    <phoneticPr fontId="3"/>
  </si>
  <si>
    <t>姫路　一子</t>
    <rPh sb="0" eb="2">
      <t>ヒメジ</t>
    </rPh>
    <rPh sb="3" eb="5">
      <t>イチコ</t>
    </rPh>
    <phoneticPr fontId="3"/>
  </si>
  <si>
    <t>姫路　次郎</t>
    <rPh sb="0" eb="2">
      <t>ヒメジ</t>
    </rPh>
    <rPh sb="3" eb="5">
      <t>ジロウ</t>
    </rPh>
    <phoneticPr fontId="3"/>
  </si>
  <si>
    <t>月　別　・　作　目　別　所　要　労　働　時　間　試　算　表  （現状）　記入例</t>
    <rPh sb="36" eb="38">
      <t>キニュウ</t>
    </rPh>
    <rPh sb="38" eb="39">
      <t>レイ</t>
    </rPh>
    <phoneticPr fontId="3"/>
  </si>
  <si>
    <t>取得年</t>
    <phoneticPr fontId="3"/>
  </si>
  <si>
    <t>トラクター</t>
    <phoneticPr fontId="3"/>
  </si>
  <si>
    <t>田植機</t>
    <rPh sb="0" eb="2">
      <t>タウエ</t>
    </rPh>
    <rPh sb="2" eb="3">
      <t>キ</t>
    </rPh>
    <phoneticPr fontId="3"/>
  </si>
  <si>
    <t>ロータリー</t>
    <phoneticPr fontId="3"/>
  </si>
  <si>
    <t>播種機</t>
    <rPh sb="0" eb="2">
      <t>ハシュ</t>
    </rPh>
    <rPh sb="2" eb="3">
      <t>キ</t>
    </rPh>
    <phoneticPr fontId="3"/>
  </si>
  <si>
    <t>60ps</t>
    <phoneticPr fontId="3"/>
  </si>
  <si>
    <t>80ps</t>
    <phoneticPr fontId="3"/>
  </si>
  <si>
    <t>コンバイン</t>
    <phoneticPr fontId="3"/>
  </si>
  <si>
    <t>乾燥調整機</t>
    <rPh sb="0" eb="2">
      <t>カンソウ</t>
    </rPh>
    <rPh sb="2" eb="4">
      <t>チョウセイ</t>
    </rPh>
    <rPh sb="4" eb="5">
      <t>キ</t>
    </rPh>
    <phoneticPr fontId="3"/>
  </si>
  <si>
    <t>農業用倉庫</t>
    <rPh sb="0" eb="2">
      <t>ノウギョウ</t>
    </rPh>
    <rPh sb="2" eb="3">
      <t>ヨウ</t>
    </rPh>
    <rPh sb="3" eb="5">
      <t>ソウコ</t>
    </rPh>
    <phoneticPr fontId="3"/>
  </si>
  <si>
    <t>機械・施設一覧　（機械、施設等の型式、性能、規模等及びその台数）</t>
    <rPh sb="0" eb="2">
      <t>キカイ</t>
    </rPh>
    <rPh sb="3" eb="5">
      <t>シセツ</t>
    </rPh>
    <rPh sb="5" eb="7">
      <t>イチラン</t>
    </rPh>
    <phoneticPr fontId="3"/>
  </si>
  <si>
    <t>機械・施設一覧　（機械、施設等の型式、性能、規模等及びその台数）</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</si>
</sst>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_ * #,##0_ ;_ * \-#,##0_ ;_ * \-??_ ;_ @_ "/>
    <numFmt numFmtId="177" formatCode="#,##0_ "/>
    <numFmt numFmtId="178" formatCode="#,##0_);[Red]\(#,##0\)"/>
  </numFmts>
  <fonts count="12">
    <font>
      <sz val="11"/>
      <name val="ＭＳ Ｐゴシック"/>
      <family val="3"/>
      <charset val="128"/>
    </font>
    <font>
      <sz val="11"/>
      <color indexed="8"/>
      <name val="ＭＳ Ｐゴシック"/>
      <family val="3"/>
      <charset val="128"/>
    </font>
    <font>
      <sz val="11"/>
      <name val="ＭＳ Ｐゴシック"/>
      <family val="3"/>
      <charset val="128"/>
    </font>
    <font>
      <sz val="6"/>
      <name val="ＭＳ Ｐゴシック"/>
      <family val="3"/>
      <charset val="128"/>
    </font>
    <font>
      <sz val="20"/>
      <name val="ＭＳ Ｐゴシック"/>
      <family val="3"/>
      <charset val="128"/>
    </font>
    <font>
      <sz val="14"/>
      <name val="ＭＳ Ｐゴシック"/>
      <family val="3"/>
      <charset val="128"/>
    </font>
    <font>
      <b/>
      <sz val="9"/>
      <color indexed="81"/>
      <name val="MS P ゴシック"/>
      <family val="3"/>
      <charset val="128"/>
    </font>
    <font>
      <b/>
      <sz val="14"/>
      <name val="ＭＳ Ｐゴシック"/>
      <family val="3"/>
      <charset val="128"/>
    </font>
    <font>
      <sz val="18"/>
      <name val="ＭＳ Ｐゴシック"/>
      <family val="3"/>
      <charset val="128"/>
    </font>
    <font>
      <sz val="11"/>
      <color rgb="FF0000FF"/>
      <name val="ＭＳ Ｐゴシック"/>
      <family val="3"/>
      <charset val="128"/>
    </font>
    <font>
      <b/>
      <sz val="11"/>
      <color rgb="FF0000FF"/>
      <name val="ＭＳ Ｐゴシック"/>
      <family val="3"/>
      <charset val="128"/>
    </font>
    <font>
      <sz val="10"/>
      <color rgb="FF0000FF"/>
      <name val="ＭＳ Ｐゴシック"/>
      <family val="3"/>
      <charset val="128"/>
    </font>
  </fonts>
  <fills count="5">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s>
  <borders count="48">
    <border>
      <left/>
      <right/>
      <top/>
      <bottom/>
      <diagonal/>
    </border>
    <border>
      <left style="thin">
        <color indexed="8"/>
      </left>
      <right style="thin">
        <color indexed="8"/>
      </right>
      <top style="thin">
        <color indexed="8"/>
      </top>
      <bottom style="thin">
        <color indexed="8"/>
      </bottom>
      <diagonal/>
    </border>
    <border>
      <left style="thin">
        <color indexed="8"/>
      </left>
      <right style="hair">
        <color indexed="8"/>
      </right>
      <top style="thin">
        <color indexed="8"/>
      </top>
      <bottom style="thin">
        <color indexed="8"/>
      </bottom>
      <diagonal/>
    </border>
    <border>
      <left style="hair">
        <color indexed="8"/>
      </left>
      <right style="thin">
        <color indexed="8"/>
      </right>
      <top style="thin">
        <color indexed="8"/>
      </top>
      <bottom style="thin">
        <color indexed="8"/>
      </bottom>
      <diagonal/>
    </border>
    <border>
      <left style="hair">
        <color indexed="8"/>
      </left>
      <right style="thin">
        <color indexed="8"/>
      </right>
      <top style="thin">
        <color indexed="8"/>
      </top>
      <bottom style="hair">
        <color indexed="8"/>
      </bottom>
      <diagonal/>
    </border>
    <border>
      <left/>
      <right style="hair">
        <color indexed="8"/>
      </right>
      <top style="thin">
        <color indexed="8"/>
      </top>
      <bottom style="hair">
        <color indexed="8"/>
      </bottom>
      <diagonal/>
    </border>
    <border>
      <left style="hair">
        <color indexed="8"/>
      </left>
      <right style="hair">
        <color indexed="8"/>
      </right>
      <top style="thin">
        <color indexed="8"/>
      </top>
      <bottom style="hair">
        <color indexed="8"/>
      </bottom>
      <diagonal/>
    </border>
    <border>
      <left/>
      <right style="hair">
        <color indexed="8"/>
      </right>
      <top style="hair">
        <color indexed="8"/>
      </top>
      <bottom style="thin">
        <color indexed="8"/>
      </bottom>
      <diagonal/>
    </border>
    <border>
      <left style="hair">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right style="thin">
        <color indexed="8"/>
      </right>
      <top style="thin">
        <color indexed="8"/>
      </top>
      <bottom/>
      <diagonal/>
    </border>
    <border>
      <left style="hair">
        <color indexed="8"/>
      </left>
      <right style="hair">
        <color indexed="8"/>
      </right>
      <top style="thin">
        <color indexed="8"/>
      </top>
      <bottom style="thin">
        <color indexed="8"/>
      </bottom>
      <diagonal/>
    </border>
    <border>
      <left/>
      <right style="thin">
        <color indexed="8"/>
      </right>
      <top style="thin">
        <color indexed="8"/>
      </top>
      <bottom style="thin">
        <color indexed="8"/>
      </bottom>
      <diagonal/>
    </border>
    <border>
      <left style="hair">
        <color indexed="8"/>
      </left>
      <right style="thin">
        <color indexed="8"/>
      </right>
      <top/>
      <bottom style="thin">
        <color indexed="8"/>
      </bottom>
      <diagonal/>
    </border>
    <border>
      <left style="hair">
        <color indexed="8"/>
      </left>
      <right style="hair">
        <color indexed="8"/>
      </right>
      <top/>
      <bottom style="hair">
        <color indexed="8"/>
      </bottom>
      <diagonal/>
    </border>
    <border>
      <left style="hair">
        <color indexed="8"/>
      </left>
      <right style="hair">
        <color indexed="8"/>
      </right>
      <top style="hair">
        <color indexed="8"/>
      </top>
      <bottom style="hair">
        <color indexed="8"/>
      </bottom>
      <diagonal/>
    </border>
    <border>
      <left style="thin">
        <color indexed="8"/>
      </left>
      <right style="hair">
        <color indexed="8"/>
      </right>
      <top/>
      <bottom style="hair">
        <color indexed="8"/>
      </bottom>
      <diagonal/>
    </border>
    <border>
      <left style="hair">
        <color indexed="8"/>
      </left>
      <right style="thin">
        <color indexed="8"/>
      </right>
      <top/>
      <bottom style="hair">
        <color indexed="8"/>
      </bottom>
      <diagonal/>
    </border>
    <border>
      <left/>
      <right style="hair">
        <color indexed="8"/>
      </right>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right style="hair">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diagonalUp="1">
      <left style="thin">
        <color indexed="8"/>
      </left>
      <right style="hair">
        <color indexed="8"/>
      </right>
      <top style="thin">
        <color indexed="8"/>
      </top>
      <bottom style="thin">
        <color indexed="8"/>
      </bottom>
      <diagonal style="thin">
        <color indexed="8"/>
      </diagonal>
    </border>
    <border diagonalUp="1">
      <left style="hair">
        <color indexed="8"/>
      </left>
      <right style="hair">
        <color indexed="8"/>
      </right>
      <top style="thin">
        <color indexed="8"/>
      </top>
      <bottom style="thin">
        <color indexed="8"/>
      </bottom>
      <diagonal style="thin">
        <color indexed="8"/>
      </diagonal>
    </border>
    <border>
      <left style="thin">
        <color indexed="8"/>
      </left>
      <right style="thin">
        <color indexed="8"/>
      </right>
      <top style="thin">
        <color indexed="8"/>
      </top>
      <bottom style="hair">
        <color indexed="8"/>
      </bottom>
      <diagonal/>
    </border>
    <border>
      <left style="thin">
        <color indexed="8"/>
      </left>
      <right style="thin">
        <color indexed="8"/>
      </right>
      <top style="hair">
        <color indexed="8"/>
      </top>
      <bottom style="hair">
        <color indexed="8"/>
      </bottom>
      <diagonal/>
    </border>
    <border>
      <left style="thin">
        <color indexed="8"/>
      </left>
      <right style="thin">
        <color indexed="8"/>
      </right>
      <top style="hair">
        <color indexed="8"/>
      </top>
      <bottom/>
      <diagonal/>
    </border>
    <border>
      <left style="thin">
        <color indexed="8"/>
      </left>
      <right style="thin">
        <color indexed="8"/>
      </right>
      <top style="thin">
        <color indexed="8"/>
      </top>
      <bottom style="hair">
        <color indexed="64"/>
      </bottom>
      <diagonal/>
    </border>
    <border>
      <left style="thin">
        <color indexed="8"/>
      </left>
      <right style="thin">
        <color indexed="8"/>
      </right>
      <top/>
      <bottom style="hair">
        <color indexed="8"/>
      </bottom>
      <diagonal/>
    </border>
    <border>
      <left style="thin">
        <color indexed="8"/>
      </left>
      <right style="thin">
        <color indexed="8"/>
      </right>
      <top style="hair">
        <color indexed="8"/>
      </top>
      <bottom style="thin">
        <color indexed="8"/>
      </bottom>
      <diagonal/>
    </border>
    <border>
      <left style="thin">
        <color indexed="8"/>
      </left>
      <right style="hair">
        <color indexed="8"/>
      </right>
      <top style="thin">
        <color indexed="8"/>
      </top>
      <bottom style="hair">
        <color indexed="8"/>
      </bottom>
      <diagonal/>
    </border>
    <border>
      <left style="hair">
        <color indexed="8"/>
      </left>
      <right/>
      <top style="thin">
        <color indexed="8"/>
      </top>
      <bottom style="hair">
        <color indexed="8"/>
      </bottom>
      <diagonal/>
    </border>
    <border>
      <left style="thin">
        <color indexed="8"/>
      </left>
      <right style="thin">
        <color indexed="8"/>
      </right>
      <top style="thin">
        <color indexed="8"/>
      </top>
      <bottom/>
      <diagonal/>
    </border>
    <border>
      <left style="hair">
        <color indexed="8"/>
      </left>
      <right/>
      <top style="hair">
        <color indexed="8"/>
      </top>
      <bottom style="hair">
        <color indexed="8"/>
      </bottom>
      <diagonal/>
    </border>
    <border>
      <left style="thin">
        <color indexed="8"/>
      </left>
      <right style="thin">
        <color indexed="8"/>
      </right>
      <top/>
      <bottom/>
      <diagonal/>
    </border>
    <border>
      <left style="thin">
        <color indexed="8"/>
      </left>
      <right style="hair">
        <color indexed="8"/>
      </right>
      <top style="hair">
        <color indexed="8"/>
      </top>
      <bottom/>
      <diagonal/>
    </border>
    <border>
      <left style="hair">
        <color indexed="8"/>
      </left>
      <right/>
      <top style="hair">
        <color indexed="8"/>
      </top>
      <bottom/>
      <diagonal/>
    </border>
    <border>
      <left style="hair">
        <color indexed="8"/>
      </left>
      <right/>
      <top style="thin">
        <color indexed="8"/>
      </top>
      <bottom style="thin">
        <color indexed="8"/>
      </bottom>
      <diagonal/>
    </border>
    <border>
      <left style="thin">
        <color indexed="8"/>
      </left>
      <right style="thin">
        <color indexed="8"/>
      </right>
      <top style="hair">
        <color indexed="64"/>
      </top>
      <bottom/>
      <diagonal/>
    </border>
    <border>
      <left style="thin">
        <color indexed="8"/>
      </left>
      <right style="thin">
        <color indexed="8"/>
      </right>
      <top style="hair">
        <color indexed="64"/>
      </top>
      <bottom style="hair">
        <color indexed="8"/>
      </bottom>
      <diagonal/>
    </border>
    <border>
      <left/>
      <right/>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hair">
        <color indexed="8"/>
      </top>
      <bottom style="hair">
        <color indexed="64"/>
      </bottom>
      <diagonal/>
    </border>
    <border>
      <left style="thin">
        <color indexed="8"/>
      </left>
      <right style="thin">
        <color indexed="8"/>
      </right>
      <top style="hair">
        <color indexed="64"/>
      </top>
      <bottom style="thin">
        <color indexed="8"/>
      </bottom>
      <diagonal/>
    </border>
    <border>
      <left style="thin">
        <color indexed="8"/>
      </left>
      <right style="hair">
        <color indexed="64"/>
      </right>
      <top style="hair">
        <color indexed="8"/>
      </top>
      <bottom style="hair">
        <color indexed="8"/>
      </bottom>
      <diagonal/>
    </border>
    <border>
      <left/>
      <right/>
      <top style="hair">
        <color indexed="8"/>
      </top>
      <bottom/>
      <diagonal/>
    </border>
    <border>
      <left/>
      <right/>
      <top/>
      <bottom style="thin">
        <color indexed="64"/>
      </bottom>
      <diagonal/>
    </border>
  </borders>
  <cellStyleXfs count="2">
    <xf numFmtId="0" fontId="0" fillId="0" borderId="0"/>
    <xf numFmtId="176" fontId="2" fillId="0" borderId="0" applyBorder="0" applyProtection="0"/>
  </cellStyleXfs>
  <cellXfs count="170">
    <xf numFmtId="0" fontId="0" fillId="0" borderId="0" xfId="0"/>
    <xf numFmtId="0" fontId="0" fillId="0" borderId="1" xfId="0" applyFont="1" applyBorder="1"/>
    <xf numFmtId="0" fontId="1" fillId="0" borderId="0" xfId="0" applyFont="1"/>
    <xf numFmtId="0" fontId="0" fillId="0" borderId="2" xfId="0" applyFont="1" applyBorder="1" applyAlignment="1">
      <alignment vertical="center"/>
    </xf>
    <xf numFmtId="0" fontId="1" fillId="0" borderId="3" xfId="0" applyFont="1" applyBorder="1" applyAlignment="1"/>
    <xf numFmtId="0" fontId="0" fillId="0" borderId="2" xfId="0" applyFont="1" applyBorder="1" applyAlignment="1">
      <alignment horizontal="center" vertical="center"/>
    </xf>
    <xf numFmtId="0" fontId="0" fillId="0" borderId="0" xfId="0" applyFont="1" applyAlignment="1">
      <alignment vertical="center"/>
    </xf>
    <xf numFmtId="0" fontId="0" fillId="0" borderId="0" xfId="0" applyFont="1" applyAlignment="1">
      <alignment horizontal="center" vertical="center"/>
    </xf>
    <xf numFmtId="0" fontId="0" fillId="0" borderId="0" xfId="0" applyFont="1"/>
    <xf numFmtId="0" fontId="0" fillId="0" borderId="4" xfId="0" applyFont="1" applyBorder="1" applyAlignment="1">
      <alignment horizontal="center" vertical="center"/>
    </xf>
    <xf numFmtId="0" fontId="0" fillId="0" borderId="5" xfId="0" applyFont="1" applyBorder="1" applyAlignment="1">
      <alignment horizontal="center" vertical="center"/>
    </xf>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0" fillId="0" borderId="8" xfId="0" applyFont="1" applyBorder="1" applyAlignment="1">
      <alignment horizontal="center" vertical="center"/>
    </xf>
    <xf numFmtId="0" fontId="0" fillId="0" borderId="8" xfId="0" applyFont="1" applyBorder="1" applyAlignment="1">
      <alignment horizontal="right" vertical="center"/>
    </xf>
    <xf numFmtId="0" fontId="0" fillId="0" borderId="9" xfId="0" applyFont="1" applyBorder="1" applyAlignment="1">
      <alignment horizontal="right" vertical="center"/>
    </xf>
    <xf numFmtId="0" fontId="0" fillId="0" borderId="10" xfId="0" applyFont="1" applyBorder="1" applyAlignment="1">
      <alignment vertical="center"/>
    </xf>
    <xf numFmtId="0" fontId="0" fillId="0" borderId="11" xfId="0" applyFont="1" applyBorder="1" applyAlignment="1">
      <alignment horizontal="center" vertical="center"/>
    </xf>
    <xf numFmtId="0" fontId="0" fillId="0" borderId="12" xfId="0" applyFont="1" applyBorder="1" applyAlignment="1">
      <alignment horizontal="center" vertical="center"/>
    </xf>
    <xf numFmtId="0" fontId="1" fillId="0" borderId="12" xfId="0" applyFont="1" applyBorder="1" applyAlignment="1">
      <alignment horizontal="center" vertical="center"/>
    </xf>
    <xf numFmtId="0" fontId="0" fillId="0" borderId="2" xfId="0" applyFont="1" applyBorder="1"/>
    <xf numFmtId="0" fontId="0" fillId="0" borderId="11" xfId="0" applyFont="1" applyBorder="1"/>
    <xf numFmtId="0" fontId="0" fillId="0" borderId="12" xfId="0" applyFont="1" applyBorder="1"/>
    <xf numFmtId="0" fontId="0" fillId="0" borderId="11" xfId="0" applyFont="1" applyBorder="1" applyAlignment="1"/>
    <xf numFmtId="0" fontId="0" fillId="0" borderId="1" xfId="0" applyFont="1" applyBorder="1" applyAlignment="1">
      <alignment shrinkToFit="1"/>
    </xf>
    <xf numFmtId="0" fontId="0" fillId="0" borderId="0" xfId="0" applyFont="1" applyBorder="1" applyAlignment="1">
      <alignment horizontal="right" vertical="center"/>
    </xf>
    <xf numFmtId="0" fontId="0" fillId="0" borderId="0" xfId="0" applyFont="1" applyBorder="1" applyAlignment="1">
      <alignment horizontal="center" vertical="center"/>
    </xf>
    <xf numFmtId="0" fontId="0" fillId="0" borderId="0" xfId="0" applyFont="1" applyBorder="1" applyAlignment="1">
      <alignment vertical="center"/>
    </xf>
    <xf numFmtId="0" fontId="0" fillId="0" borderId="13" xfId="0" applyFont="1" applyBorder="1" applyAlignment="1">
      <alignment vertical="center"/>
    </xf>
    <xf numFmtId="178" fontId="0" fillId="0" borderId="4" xfId="0" applyNumberFormat="1" applyFont="1" applyBorder="1" applyAlignment="1">
      <alignment horizontal="center" vertical="center"/>
    </xf>
    <xf numFmtId="178" fontId="0" fillId="0" borderId="9" xfId="0" applyNumberFormat="1" applyFont="1" applyBorder="1" applyAlignment="1">
      <alignment horizontal="center" vertical="center"/>
    </xf>
    <xf numFmtId="178" fontId="0" fillId="0" borderId="0" xfId="0" applyNumberFormat="1" applyFont="1" applyAlignment="1">
      <alignment vertical="center"/>
    </xf>
    <xf numFmtId="0" fontId="0" fillId="0" borderId="0" xfId="0" applyFont="1" applyAlignment="1">
      <alignment horizontal="right" vertical="center"/>
    </xf>
    <xf numFmtId="177" fontId="0" fillId="2" borderId="14" xfId="0" applyNumberFormat="1" applyFont="1" applyFill="1" applyBorder="1" applyAlignment="1">
      <alignment horizontal="right" vertical="center"/>
    </xf>
    <xf numFmtId="177" fontId="0" fillId="2" borderId="15" xfId="0" applyNumberFormat="1" applyFont="1" applyFill="1" applyBorder="1" applyAlignment="1">
      <alignment horizontal="right" vertical="center"/>
    </xf>
    <xf numFmtId="0" fontId="5" fillId="0" borderId="0" xfId="0" applyFont="1" applyAlignment="1">
      <alignment vertical="center"/>
    </xf>
    <xf numFmtId="177" fontId="9" fillId="0" borderId="14" xfId="0" applyNumberFormat="1" applyFont="1" applyFill="1" applyBorder="1" applyAlignment="1">
      <alignment horizontal="right" vertical="center"/>
    </xf>
    <xf numFmtId="0" fontId="0" fillId="0" borderId="0" xfId="0" applyFont="1" applyFill="1" applyAlignment="1">
      <alignment horizontal="right" vertical="center"/>
    </xf>
    <xf numFmtId="177" fontId="9" fillId="0" borderId="15" xfId="0" applyNumberFormat="1" applyFont="1" applyFill="1" applyBorder="1" applyAlignment="1">
      <alignment horizontal="right" vertical="center"/>
    </xf>
    <xf numFmtId="177" fontId="9" fillId="0" borderId="8" xfId="0" applyNumberFormat="1" applyFont="1" applyFill="1" applyBorder="1" applyAlignment="1">
      <alignment horizontal="right" vertical="center"/>
    </xf>
    <xf numFmtId="0" fontId="0" fillId="0" borderId="2" xfId="0" applyFont="1" applyFill="1" applyBorder="1" applyAlignment="1">
      <alignment horizontal="center" vertical="center"/>
    </xf>
    <xf numFmtId="0" fontId="0" fillId="2" borderId="16" xfId="0" applyFont="1" applyFill="1" applyBorder="1" applyAlignment="1">
      <alignment horizontal="center" vertical="center"/>
    </xf>
    <xf numFmtId="177" fontId="2" fillId="2" borderId="17" xfId="1" applyNumberFormat="1" applyFont="1" applyFill="1" applyBorder="1" applyAlignment="1" applyProtection="1">
      <alignment horizontal="right" vertical="center"/>
    </xf>
    <xf numFmtId="177" fontId="0" fillId="2" borderId="18" xfId="0" applyNumberFormat="1" applyFont="1" applyFill="1" applyBorder="1" applyAlignment="1">
      <alignment horizontal="right" vertical="center"/>
    </xf>
    <xf numFmtId="0" fontId="0" fillId="2" borderId="19" xfId="0" applyFont="1" applyFill="1" applyBorder="1" applyAlignment="1">
      <alignment horizontal="center" vertical="center"/>
    </xf>
    <xf numFmtId="177" fontId="2" fillId="2" borderId="20" xfId="1" applyNumberFormat="1" applyFont="1" applyFill="1" applyBorder="1" applyAlignment="1" applyProtection="1">
      <alignment horizontal="right" vertical="center"/>
    </xf>
    <xf numFmtId="177" fontId="0" fillId="2" borderId="21" xfId="0" applyNumberFormat="1" applyFont="1" applyFill="1" applyBorder="1" applyAlignment="1">
      <alignment horizontal="right" vertical="center"/>
    </xf>
    <xf numFmtId="177" fontId="0" fillId="2" borderId="17" xfId="0" applyNumberFormat="1" applyFont="1" applyFill="1" applyBorder="1" applyAlignment="1">
      <alignment horizontal="right" vertical="center"/>
    </xf>
    <xf numFmtId="9" fontId="0" fillId="0" borderId="0" xfId="0" applyNumberFormat="1" applyFont="1" applyAlignment="1">
      <alignment horizontal="center" vertical="center"/>
    </xf>
    <xf numFmtId="9" fontId="0" fillId="0" borderId="6" xfId="0" applyNumberFormat="1" applyFont="1" applyBorder="1" applyAlignment="1">
      <alignment horizontal="center" vertical="center"/>
    </xf>
    <xf numFmtId="9" fontId="0" fillId="0" borderId="8" xfId="0" applyNumberFormat="1" applyFont="1" applyBorder="1" applyAlignment="1">
      <alignment horizontal="right" vertical="center"/>
    </xf>
    <xf numFmtId="9" fontId="9" fillId="0" borderId="14" xfId="0" applyNumberFormat="1" applyFont="1" applyFill="1" applyBorder="1" applyAlignment="1">
      <alignment horizontal="right" vertical="center"/>
    </xf>
    <xf numFmtId="9" fontId="0" fillId="0" borderId="0" xfId="0" applyNumberFormat="1" applyFont="1" applyAlignment="1">
      <alignment vertical="center"/>
    </xf>
    <xf numFmtId="9" fontId="9" fillId="0" borderId="15" xfId="0" applyNumberFormat="1" applyFont="1" applyFill="1" applyBorder="1" applyAlignment="1">
      <alignment horizontal="right" vertical="center"/>
    </xf>
    <xf numFmtId="9" fontId="9" fillId="0" borderId="8" xfId="0" applyNumberFormat="1" applyFont="1" applyFill="1" applyBorder="1" applyAlignment="1">
      <alignment horizontal="right" vertical="center"/>
    </xf>
    <xf numFmtId="177" fontId="2" fillId="3" borderId="17" xfId="1" applyNumberFormat="1" applyFont="1" applyFill="1" applyBorder="1" applyAlignment="1" applyProtection="1">
      <alignment horizontal="right" vertical="center"/>
    </xf>
    <xf numFmtId="177" fontId="0" fillId="3" borderId="18" xfId="0" applyNumberFormat="1" applyFont="1" applyFill="1" applyBorder="1" applyAlignment="1">
      <alignment horizontal="right" vertical="center"/>
    </xf>
    <xf numFmtId="177" fontId="0" fillId="3" borderId="14" xfId="0" applyNumberFormat="1" applyFont="1" applyFill="1" applyBorder="1" applyAlignment="1">
      <alignment horizontal="right" vertical="center"/>
    </xf>
    <xf numFmtId="0" fontId="0" fillId="3" borderId="19" xfId="0" applyFont="1" applyFill="1" applyBorder="1" applyAlignment="1">
      <alignment horizontal="center" vertical="center"/>
    </xf>
    <xf numFmtId="177" fontId="2" fillId="3" borderId="20" xfId="1" applyNumberFormat="1" applyFont="1" applyFill="1" applyBorder="1" applyAlignment="1" applyProtection="1">
      <alignment horizontal="right" vertical="center"/>
    </xf>
    <xf numFmtId="177" fontId="0" fillId="3" borderId="21" xfId="0" applyNumberFormat="1" applyFont="1" applyFill="1" applyBorder="1" applyAlignment="1">
      <alignment horizontal="right" vertical="center"/>
    </xf>
    <xf numFmtId="177" fontId="0" fillId="3" borderId="15" xfId="0" applyNumberFormat="1" applyFont="1" applyFill="1" applyBorder="1" applyAlignment="1">
      <alignment horizontal="right" vertical="center"/>
    </xf>
    <xf numFmtId="177" fontId="0" fillId="3" borderId="20" xfId="0" applyNumberFormat="1" applyFont="1" applyFill="1" applyBorder="1" applyAlignment="1">
      <alignment horizontal="right" vertical="center"/>
    </xf>
    <xf numFmtId="0" fontId="0" fillId="3" borderId="22" xfId="0" applyFont="1" applyFill="1" applyBorder="1" applyAlignment="1">
      <alignment horizontal="center" vertical="center"/>
    </xf>
    <xf numFmtId="177" fontId="0" fillId="3" borderId="9" xfId="0" applyNumberFormat="1" applyFont="1" applyFill="1" applyBorder="1" applyAlignment="1">
      <alignment horizontal="right" vertical="center"/>
    </xf>
    <xf numFmtId="177" fontId="0" fillId="3" borderId="7" xfId="0" applyNumberFormat="1" applyFont="1" applyFill="1" applyBorder="1" applyAlignment="1">
      <alignment horizontal="right" vertical="center"/>
    </xf>
    <xf numFmtId="177" fontId="0" fillId="3" borderId="8" xfId="0" applyNumberFormat="1" applyFont="1" applyFill="1" applyBorder="1" applyAlignment="1">
      <alignment horizontal="right" vertical="center"/>
    </xf>
    <xf numFmtId="177" fontId="0" fillId="3" borderId="17" xfId="0" applyNumberFormat="1" applyFont="1" applyFill="1" applyBorder="1" applyAlignment="1">
      <alignment horizontal="right" vertical="center"/>
    </xf>
    <xf numFmtId="9" fontId="0" fillId="3" borderId="14" xfId="0" applyNumberFormat="1" applyFont="1" applyFill="1" applyBorder="1" applyAlignment="1">
      <alignment horizontal="right" vertical="center"/>
    </xf>
    <xf numFmtId="9" fontId="0" fillId="3" borderId="15" xfId="0" applyNumberFormat="1" applyFont="1" applyFill="1" applyBorder="1" applyAlignment="1">
      <alignment horizontal="right" vertical="center"/>
    </xf>
    <xf numFmtId="9" fontId="0" fillId="3" borderId="8" xfId="0" applyNumberFormat="1" applyFont="1" applyFill="1" applyBorder="1" applyAlignment="1">
      <alignment horizontal="right" vertical="center"/>
    </xf>
    <xf numFmtId="177" fontId="9" fillId="0" borderId="17" xfId="0" applyNumberFormat="1" applyFont="1" applyFill="1" applyBorder="1" applyAlignment="1">
      <alignment horizontal="right" vertical="center"/>
    </xf>
    <xf numFmtId="177" fontId="9" fillId="0" borderId="20" xfId="0" applyNumberFormat="1" applyFont="1" applyFill="1" applyBorder="1" applyAlignment="1">
      <alignment horizontal="right" vertical="center"/>
    </xf>
    <xf numFmtId="177" fontId="9" fillId="0" borderId="9" xfId="0" applyNumberFormat="1" applyFont="1" applyFill="1" applyBorder="1" applyAlignment="1">
      <alignment horizontal="right" vertical="center"/>
    </xf>
    <xf numFmtId="0" fontId="9" fillId="0" borderId="0" xfId="0" applyFont="1" applyAlignment="1">
      <alignment horizontal="center" vertical="center"/>
    </xf>
    <xf numFmtId="0" fontId="9" fillId="0" borderId="0" xfId="0" applyFont="1" applyAlignment="1">
      <alignment vertical="center"/>
    </xf>
    <xf numFmtId="9" fontId="0" fillId="2" borderId="14" xfId="0" applyNumberFormat="1" applyFont="1" applyFill="1" applyBorder="1" applyAlignment="1">
      <alignment horizontal="right" vertical="center"/>
    </xf>
    <xf numFmtId="0" fontId="10" fillId="3" borderId="0" xfId="0" applyFont="1" applyFill="1" applyAlignment="1">
      <alignment horizontal="center" vertical="center"/>
    </xf>
    <xf numFmtId="177" fontId="9" fillId="3" borderId="3" xfId="0" applyNumberFormat="1" applyFont="1" applyFill="1" applyBorder="1" applyAlignment="1">
      <alignment horizontal="right" vertical="center"/>
    </xf>
    <xf numFmtId="177" fontId="9" fillId="3" borderId="11" xfId="0" applyNumberFormat="1" applyFont="1" applyFill="1" applyBorder="1" applyAlignment="1">
      <alignment horizontal="right" vertical="center"/>
    </xf>
    <xf numFmtId="9" fontId="9" fillId="3" borderId="11" xfId="0" applyNumberFormat="1" applyFont="1" applyFill="1" applyBorder="1" applyAlignment="1">
      <alignment horizontal="right" vertical="center"/>
    </xf>
    <xf numFmtId="0" fontId="9" fillId="0" borderId="0" xfId="0" applyFont="1" applyAlignment="1">
      <alignment horizontal="right" vertical="center"/>
    </xf>
    <xf numFmtId="177" fontId="9" fillId="0" borderId="23" xfId="0" applyNumberFormat="1" applyFont="1" applyFill="1" applyBorder="1" applyAlignment="1">
      <alignment horizontal="right" vertical="center"/>
    </xf>
    <xf numFmtId="177" fontId="9" fillId="0" borderId="24" xfId="0" applyNumberFormat="1" applyFont="1" applyFill="1" applyBorder="1" applyAlignment="1">
      <alignment horizontal="right" vertical="center"/>
    </xf>
    <xf numFmtId="177" fontId="0" fillId="4" borderId="23" xfId="0" applyNumberFormat="1" applyFont="1" applyFill="1" applyBorder="1" applyAlignment="1">
      <alignment horizontal="right" vertical="center"/>
    </xf>
    <xf numFmtId="177" fontId="0" fillId="4" borderId="24" xfId="0" applyNumberFormat="1" applyFont="1" applyFill="1" applyBorder="1" applyAlignment="1">
      <alignment horizontal="right" vertical="center"/>
    </xf>
    <xf numFmtId="0" fontId="0" fillId="3" borderId="25" xfId="0" applyFont="1" applyFill="1" applyBorder="1" applyAlignment="1">
      <alignment vertical="center"/>
    </xf>
    <xf numFmtId="0" fontId="0" fillId="3" borderId="26" xfId="0" applyFont="1" applyFill="1" applyBorder="1" applyAlignment="1">
      <alignment vertical="center"/>
    </xf>
    <xf numFmtId="0" fontId="0" fillId="3" borderId="27" xfId="0" applyFont="1" applyFill="1" applyBorder="1" applyAlignment="1">
      <alignment vertical="center"/>
    </xf>
    <xf numFmtId="0" fontId="0" fillId="3" borderId="28" xfId="0" applyFont="1" applyFill="1" applyBorder="1" applyAlignment="1">
      <alignment vertical="center"/>
    </xf>
    <xf numFmtId="0" fontId="0" fillId="3" borderId="29" xfId="0" applyFont="1" applyFill="1" applyBorder="1" applyAlignment="1">
      <alignment vertical="center"/>
    </xf>
    <xf numFmtId="0" fontId="0" fillId="3" borderId="30" xfId="0" applyFont="1" applyFill="1" applyBorder="1" applyAlignment="1">
      <alignment vertical="center"/>
    </xf>
    <xf numFmtId="0" fontId="0" fillId="0" borderId="0" xfId="0" applyFont="1" applyFill="1" applyAlignment="1">
      <alignment vertical="center"/>
    </xf>
    <xf numFmtId="0" fontId="0" fillId="0" borderId="0" xfId="0" applyFont="1" applyFill="1" applyBorder="1" applyAlignment="1">
      <alignment horizontal="right" vertical="center"/>
    </xf>
    <xf numFmtId="0" fontId="0" fillId="0" borderId="0" xfId="0" applyFont="1" applyFill="1" applyBorder="1" applyAlignment="1">
      <alignment vertical="center"/>
    </xf>
    <xf numFmtId="177" fontId="0" fillId="0" borderId="10" xfId="0" applyNumberFormat="1" applyFont="1" applyFill="1" applyBorder="1" applyAlignment="1">
      <alignment vertical="center"/>
    </xf>
    <xf numFmtId="177" fontId="0" fillId="0" borderId="13" xfId="0" applyNumberFormat="1" applyFont="1" applyFill="1" applyBorder="1" applyAlignment="1">
      <alignment vertical="center"/>
    </xf>
    <xf numFmtId="0" fontId="11" fillId="0" borderId="31" xfId="0" applyFont="1" applyFill="1" applyBorder="1" applyAlignment="1">
      <alignment vertical="center"/>
    </xf>
    <xf numFmtId="177" fontId="9" fillId="0" borderId="32" xfId="0" applyNumberFormat="1" applyFont="1" applyFill="1" applyBorder="1" applyAlignment="1">
      <alignment vertical="center"/>
    </xf>
    <xf numFmtId="177" fontId="9" fillId="0" borderId="33" xfId="0" applyNumberFormat="1" applyFont="1" applyFill="1" applyBorder="1" applyAlignment="1">
      <alignment vertical="center"/>
    </xf>
    <xf numFmtId="0" fontId="9" fillId="0" borderId="19" xfId="0" applyFont="1" applyFill="1" applyBorder="1" applyAlignment="1">
      <alignment vertical="center"/>
    </xf>
    <xf numFmtId="177" fontId="9" fillId="0" borderId="34" xfId="0" applyNumberFormat="1" applyFont="1" applyFill="1" applyBorder="1" applyAlignment="1">
      <alignment vertical="center"/>
    </xf>
    <xf numFmtId="177" fontId="9" fillId="0" borderId="26" xfId="0" applyNumberFormat="1" applyFont="1" applyFill="1" applyBorder="1" applyAlignment="1">
      <alignment vertical="center"/>
    </xf>
    <xf numFmtId="177" fontId="9" fillId="0" borderId="35" xfId="0" applyNumberFormat="1" applyFont="1" applyFill="1" applyBorder="1" applyAlignment="1">
      <alignment vertical="center"/>
    </xf>
    <xf numFmtId="0" fontId="9" fillId="0" borderId="36" xfId="0" applyFont="1" applyFill="1" applyBorder="1" applyAlignment="1">
      <alignment vertical="center"/>
    </xf>
    <xf numFmtId="177" fontId="9" fillId="0" borderId="37" xfId="0" applyNumberFormat="1" applyFont="1" applyFill="1" applyBorder="1" applyAlignment="1">
      <alignment vertical="center"/>
    </xf>
    <xf numFmtId="177" fontId="9" fillId="0" borderId="38" xfId="0" applyNumberFormat="1" applyFont="1" applyFill="1" applyBorder="1" applyAlignment="1">
      <alignment vertical="center"/>
    </xf>
    <xf numFmtId="0" fontId="9" fillId="0" borderId="1" xfId="0" applyFont="1" applyFill="1" applyBorder="1" applyAlignment="1">
      <alignment vertical="center"/>
    </xf>
    <xf numFmtId="177" fontId="9" fillId="0" borderId="1" xfId="0" applyNumberFormat="1" applyFont="1" applyFill="1" applyBorder="1" applyAlignment="1">
      <alignment vertical="center"/>
    </xf>
    <xf numFmtId="177" fontId="9" fillId="0" borderId="0" xfId="0" applyNumberFormat="1" applyFont="1" applyFill="1" applyAlignment="1">
      <alignment vertical="center"/>
    </xf>
    <xf numFmtId="0" fontId="9" fillId="0" borderId="0" xfId="0" applyFont="1" applyFill="1" applyAlignment="1">
      <alignment vertical="center"/>
    </xf>
    <xf numFmtId="177" fontId="0" fillId="0" borderId="0" xfId="0" applyNumberFormat="1" applyFont="1" applyFill="1" applyAlignment="1">
      <alignment vertical="center"/>
    </xf>
    <xf numFmtId="177" fontId="9" fillId="0" borderId="28" xfId="0" applyNumberFormat="1" applyFont="1" applyFill="1" applyBorder="1" applyAlignment="1">
      <alignment vertical="center"/>
    </xf>
    <xf numFmtId="177" fontId="9" fillId="0" borderId="39" xfId="0" applyNumberFormat="1" applyFont="1" applyFill="1" applyBorder="1" applyAlignment="1">
      <alignment vertical="center"/>
    </xf>
    <xf numFmtId="177" fontId="9" fillId="0" borderId="40" xfId="0" applyNumberFormat="1" applyFont="1" applyFill="1" applyBorder="1" applyAlignment="1">
      <alignment vertical="center"/>
    </xf>
    <xf numFmtId="177" fontId="9" fillId="0" borderId="30" xfId="0" applyNumberFormat="1" applyFont="1" applyFill="1" applyBorder="1" applyAlignment="1">
      <alignment vertical="center"/>
    </xf>
    <xf numFmtId="0" fontId="0" fillId="2" borderId="28" xfId="0" applyFont="1" applyFill="1" applyBorder="1" applyAlignment="1">
      <alignment vertical="center"/>
    </xf>
    <xf numFmtId="0" fontId="0" fillId="2" borderId="29" xfId="0" applyFont="1" applyFill="1" applyBorder="1" applyAlignment="1">
      <alignment vertical="center"/>
    </xf>
    <xf numFmtId="0" fontId="0" fillId="2" borderId="26" xfId="0" applyFont="1" applyFill="1" applyBorder="1" applyAlignment="1">
      <alignment vertical="center"/>
    </xf>
    <xf numFmtId="0" fontId="0" fillId="2" borderId="25" xfId="0" applyFont="1" applyFill="1" applyBorder="1" applyAlignment="1">
      <alignment vertical="center"/>
    </xf>
    <xf numFmtId="0" fontId="9" fillId="0" borderId="32" xfId="0" applyFont="1" applyFill="1" applyBorder="1" applyAlignment="1">
      <alignment vertical="center"/>
    </xf>
    <xf numFmtId="0" fontId="9" fillId="0" borderId="34" xfId="0" applyFont="1" applyFill="1" applyBorder="1" applyAlignment="1">
      <alignment vertical="center"/>
    </xf>
    <xf numFmtId="0" fontId="9" fillId="0" borderId="37" xfId="0" applyFont="1" applyFill="1" applyBorder="1" applyAlignment="1">
      <alignment vertical="center"/>
    </xf>
    <xf numFmtId="0" fontId="9" fillId="0" borderId="38" xfId="0" applyFont="1" applyFill="1" applyBorder="1" applyAlignment="1">
      <alignment vertical="center"/>
    </xf>
    <xf numFmtId="0" fontId="0" fillId="3" borderId="35" xfId="0" applyFont="1" applyFill="1" applyBorder="1" applyAlignment="1">
      <alignment vertical="center"/>
    </xf>
    <xf numFmtId="0" fontId="0" fillId="3" borderId="40" xfId="0" applyFont="1" applyFill="1" applyBorder="1" applyAlignment="1">
      <alignment vertical="center"/>
    </xf>
    <xf numFmtId="0" fontId="0" fillId="0" borderId="12" xfId="0" applyFont="1" applyBorder="1" applyAlignment="1">
      <alignment vertical="center"/>
    </xf>
    <xf numFmtId="0" fontId="0" fillId="0" borderId="1" xfId="0" applyFont="1" applyBorder="1" applyAlignment="1">
      <alignment horizontal="left" vertical="center"/>
    </xf>
    <xf numFmtId="0" fontId="0" fillId="0" borderId="1" xfId="0" applyFont="1" applyBorder="1" applyAlignment="1">
      <alignment horizontal="left" vertical="center" shrinkToFit="1"/>
    </xf>
    <xf numFmtId="0" fontId="1" fillId="0" borderId="3" xfId="0" applyFont="1" applyBorder="1" applyAlignment="1">
      <alignment horizontal="right" vertical="center"/>
    </xf>
    <xf numFmtId="0" fontId="0" fillId="0" borderId="2" xfId="0" applyFont="1" applyBorder="1" applyAlignment="1">
      <alignment horizontal="left" vertical="center"/>
    </xf>
    <xf numFmtId="0" fontId="11" fillId="0" borderId="31" xfId="0" applyFont="1" applyFill="1" applyBorder="1" applyAlignment="1">
      <alignment horizontal="left" vertical="center"/>
    </xf>
    <xf numFmtId="0" fontId="9" fillId="0" borderId="19" xfId="0" applyFont="1" applyFill="1" applyBorder="1" applyAlignment="1">
      <alignment horizontal="left" vertical="center"/>
    </xf>
    <xf numFmtId="0" fontId="9" fillId="0" borderId="36" xfId="0" applyFont="1" applyFill="1" applyBorder="1" applyAlignment="1">
      <alignment horizontal="left" vertical="center"/>
    </xf>
    <xf numFmtId="0" fontId="9" fillId="0" borderId="16" xfId="0" applyFont="1" applyFill="1" applyBorder="1" applyAlignment="1">
      <alignment horizontal="left" vertical="center"/>
    </xf>
    <xf numFmtId="0" fontId="9" fillId="0" borderId="22" xfId="0" applyFont="1" applyFill="1" applyBorder="1" applyAlignment="1">
      <alignment horizontal="left" vertical="center"/>
    </xf>
    <xf numFmtId="0" fontId="0" fillId="3" borderId="16" xfId="0" applyFont="1" applyFill="1" applyBorder="1" applyAlignment="1">
      <alignment horizontal="left" vertical="center"/>
    </xf>
    <xf numFmtId="0" fontId="0" fillId="3" borderId="19" xfId="0" applyFont="1" applyFill="1" applyBorder="1" applyAlignment="1">
      <alignment horizontal="left" vertical="center"/>
    </xf>
    <xf numFmtId="0" fontId="0" fillId="3" borderId="22" xfId="0" applyFont="1" applyFill="1" applyBorder="1" applyAlignment="1">
      <alignment horizontal="left" vertical="center"/>
    </xf>
    <xf numFmtId="0" fontId="0" fillId="3" borderId="26" xfId="0" applyFont="1" applyFill="1" applyBorder="1" applyAlignment="1">
      <alignment vertical="center"/>
    </xf>
    <xf numFmtId="177" fontId="9" fillId="0" borderId="43" xfId="0" applyNumberFormat="1" applyFont="1" applyFill="1" applyBorder="1" applyAlignment="1">
      <alignment vertical="center"/>
    </xf>
    <xf numFmtId="177" fontId="9" fillId="0" borderId="44" xfId="0" applyNumberFormat="1" applyFont="1" applyFill="1" applyBorder="1" applyAlignment="1">
      <alignment vertical="center"/>
    </xf>
    <xf numFmtId="0" fontId="9" fillId="0" borderId="46" xfId="0" applyFont="1" applyFill="1" applyBorder="1" applyAlignment="1">
      <alignment vertical="center"/>
    </xf>
    <xf numFmtId="0" fontId="9" fillId="0" borderId="45" xfId="0" applyFont="1" applyFill="1" applyBorder="1" applyAlignment="1">
      <alignment horizontal="left" vertical="center"/>
    </xf>
    <xf numFmtId="0" fontId="7" fillId="0" borderId="0" xfId="0" applyFont="1" applyBorder="1" applyAlignment="1">
      <alignment horizontal="center" vertical="center"/>
    </xf>
    <xf numFmtId="0" fontId="0" fillId="3" borderId="41" xfId="0" applyFont="1" applyFill="1" applyBorder="1" applyAlignment="1">
      <alignment horizontal="center" vertical="center" shrinkToFit="1"/>
    </xf>
    <xf numFmtId="0" fontId="0" fillId="0" borderId="2" xfId="0" applyFont="1" applyBorder="1" applyAlignment="1">
      <alignment horizontal="center" vertical="center"/>
    </xf>
    <xf numFmtId="0" fontId="0" fillId="0" borderId="5" xfId="0" applyFont="1" applyBorder="1" applyAlignment="1">
      <alignment horizontal="center" vertical="center"/>
    </xf>
    <xf numFmtId="0" fontId="9" fillId="0" borderId="41" xfId="0" applyFont="1" applyFill="1" applyBorder="1" applyAlignment="1">
      <alignment horizontal="center" vertical="center" shrinkToFit="1"/>
    </xf>
    <xf numFmtId="0" fontId="0" fillId="0" borderId="1" xfId="0" applyFont="1" applyBorder="1" applyAlignment="1">
      <alignment horizontal="center" vertical="center"/>
    </xf>
    <xf numFmtId="0" fontId="8" fillId="0" borderId="0" xfId="0" applyFont="1" applyBorder="1" applyAlignment="1">
      <alignment horizontal="center" vertical="center"/>
    </xf>
    <xf numFmtId="0" fontId="0" fillId="0" borderId="0" xfId="0" applyFont="1" applyBorder="1" applyAlignment="1">
      <alignment horizontal="center" vertical="center"/>
    </xf>
    <xf numFmtId="0" fontId="0" fillId="0" borderId="42" xfId="0" applyFont="1" applyBorder="1" applyAlignment="1">
      <alignment horizontal="center"/>
    </xf>
    <xf numFmtId="0" fontId="9" fillId="0" borderId="47" xfId="0" applyFont="1" applyFill="1" applyBorder="1" applyAlignment="1">
      <alignment horizontal="center" vertical="center" shrinkToFit="1"/>
    </xf>
    <xf numFmtId="0" fontId="0" fillId="3" borderId="30" xfId="0" applyFont="1" applyFill="1" applyBorder="1" applyAlignment="1">
      <alignment horizontal="left" vertical="center"/>
    </xf>
    <xf numFmtId="0" fontId="0" fillId="3" borderId="26" xfId="0" applyFont="1" applyFill="1" applyBorder="1" applyAlignment="1">
      <alignment horizontal="left" vertical="center"/>
    </xf>
    <xf numFmtId="0" fontId="0" fillId="3" borderId="25" xfId="0" applyFont="1" applyFill="1" applyBorder="1" applyAlignment="1">
      <alignment horizontal="left" vertical="center"/>
    </xf>
    <xf numFmtId="0" fontId="9" fillId="0" borderId="30" xfId="0" applyFont="1" applyFill="1" applyBorder="1" applyAlignment="1">
      <alignment horizontal="left" vertical="center"/>
    </xf>
    <xf numFmtId="0" fontId="9" fillId="0" borderId="29" xfId="0" applyFont="1" applyFill="1" applyBorder="1" applyAlignment="1">
      <alignment horizontal="left" vertical="center"/>
    </xf>
    <xf numFmtId="0" fontId="9" fillId="0" borderId="26" xfId="0" applyFont="1" applyFill="1" applyBorder="1" applyAlignment="1">
      <alignment horizontal="left" vertical="center"/>
    </xf>
    <xf numFmtId="0" fontId="9" fillId="0" borderId="28" xfId="0" applyFont="1" applyFill="1" applyBorder="1" applyAlignment="1">
      <alignment horizontal="left" vertical="center"/>
    </xf>
    <xf numFmtId="0" fontId="5" fillId="0" borderId="0" xfId="0" applyFont="1" applyBorder="1" applyAlignment="1">
      <alignment horizontal="left" vertical="center"/>
    </xf>
    <xf numFmtId="0" fontId="0" fillId="2" borderId="41" xfId="0" applyFont="1" applyFill="1" applyBorder="1" applyAlignment="1">
      <alignment horizontal="center" vertical="center"/>
    </xf>
    <xf numFmtId="0" fontId="4"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42" xfId="0" applyFont="1" applyFill="1" applyBorder="1" applyAlignment="1">
      <alignment horizontal="center"/>
    </xf>
    <xf numFmtId="0" fontId="0" fillId="0" borderId="1" xfId="0" applyFont="1" applyFill="1" applyBorder="1" applyAlignment="1">
      <alignment horizontal="center" vertical="center"/>
    </xf>
    <xf numFmtId="0" fontId="0" fillId="2" borderId="25" xfId="0" applyFont="1" applyFill="1" applyBorder="1" applyAlignment="1">
      <alignment vertical="center"/>
    </xf>
    <xf numFmtId="0" fontId="0" fillId="2" borderId="26" xfId="0" applyFont="1" applyFill="1" applyBorder="1" applyAlignment="1">
      <alignment vertical="center"/>
    </xf>
    <xf numFmtId="0" fontId="0" fillId="3" borderId="26" xfId="0" applyFont="1" applyFill="1" applyBorder="1" applyAlignment="1">
      <alignment vertical="center"/>
    </xf>
  </cellXfs>
  <cellStyles count="2">
    <cellStyle name="桁区切り [0.00]" xfId="1" builtinId="3"/>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527050</xdr:colOff>
      <xdr:row>1</xdr:row>
      <xdr:rowOff>203200</xdr:rowOff>
    </xdr:from>
    <xdr:to>
      <xdr:col>4</xdr:col>
      <xdr:colOff>533400</xdr:colOff>
      <xdr:row>1</xdr:row>
      <xdr:rowOff>209550</xdr:rowOff>
    </xdr:to>
    <xdr:sp macro="" textlink="">
      <xdr:nvSpPr>
        <xdr:cNvPr id="1063" name="CustomShape 1"/>
        <xdr:cNvSpPr>
          <a:spLocks noChangeArrowheads="1"/>
        </xdr:cNvSpPr>
      </xdr:nvSpPr>
      <xdr:spPr bwMode="auto">
        <a:xfrm>
          <a:off x="4210050" y="546100"/>
          <a:ext cx="6350" cy="6350"/>
        </a:xfrm>
        <a:custGeom>
          <a:avLst/>
          <a:gdLst>
            <a:gd name="T0" fmla="*/ 2553 w 7620"/>
            <a:gd name="T1" fmla="*/ 1277 h 7620"/>
            <a:gd name="T2" fmla="*/ 1277 w 7620"/>
            <a:gd name="T3" fmla="*/ 2553 h 7620"/>
            <a:gd name="T4" fmla="*/ 0 w 7620"/>
            <a:gd name="T5" fmla="*/ 1277 h 7620"/>
            <a:gd name="T6" fmla="*/ 1277 w 7620"/>
            <a:gd name="T7" fmla="*/ 0 h 7620"/>
            <a:gd name="T8" fmla="*/ 0 60000 65536"/>
            <a:gd name="T9" fmla="*/ 5898240 60000 65536"/>
            <a:gd name="T10" fmla="*/ 11796480 60000 65536"/>
            <a:gd name="T11" fmla="*/ 17694720 60000 65536"/>
            <a:gd name="T12" fmla="*/ 0 w 7620"/>
            <a:gd name="T13" fmla="*/ 0 h 7620"/>
            <a:gd name="T14" fmla="*/ 7620 w 7620"/>
            <a:gd name="T15" fmla="*/ 7620 h 7620"/>
          </a:gdLst>
          <a:ahLst/>
          <a:cxnLst>
            <a:cxn ang="T8">
              <a:pos x="T0" y="T1"/>
            </a:cxn>
            <a:cxn ang="T9">
              <a:pos x="T2" y="T3"/>
            </a:cxn>
            <a:cxn ang="T10">
              <a:pos x="T4" y="T5"/>
            </a:cxn>
            <a:cxn ang="T11">
              <a:pos x="T6" y="T7"/>
            </a:cxn>
          </a:cxnLst>
          <a:rect l="T12" t="T13" r="T14" b="T15"/>
          <a:pathLst>
            <a:path w="7620" h="7620">
              <a:moveTo>
                <a:pt x="1" y="0"/>
              </a:moveTo>
              <a:cubicBezTo>
                <a:pt x="1" y="0"/>
                <a:pt x="0" y="0"/>
                <a:pt x="0" y="0"/>
              </a:cubicBezTo>
            </a:path>
          </a:pathLst>
        </a:custGeom>
        <a:noFill/>
        <a:ln w="9360" cap="flat">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527050</xdr:colOff>
      <xdr:row>1</xdr:row>
      <xdr:rowOff>203200</xdr:rowOff>
    </xdr:from>
    <xdr:to>
      <xdr:col>4</xdr:col>
      <xdr:colOff>533400</xdr:colOff>
      <xdr:row>1</xdr:row>
      <xdr:rowOff>209550</xdr:rowOff>
    </xdr:to>
    <xdr:sp macro="" textlink="">
      <xdr:nvSpPr>
        <xdr:cNvPr id="7189" name="CustomShape 1"/>
        <xdr:cNvSpPr>
          <a:spLocks noChangeArrowheads="1"/>
        </xdr:cNvSpPr>
      </xdr:nvSpPr>
      <xdr:spPr bwMode="auto">
        <a:xfrm>
          <a:off x="4210050" y="546100"/>
          <a:ext cx="6350" cy="6350"/>
        </a:xfrm>
        <a:custGeom>
          <a:avLst/>
          <a:gdLst>
            <a:gd name="T0" fmla="*/ 2553 w 7620"/>
            <a:gd name="T1" fmla="*/ 1277 h 7620"/>
            <a:gd name="T2" fmla="*/ 1277 w 7620"/>
            <a:gd name="T3" fmla="*/ 2553 h 7620"/>
            <a:gd name="T4" fmla="*/ 0 w 7620"/>
            <a:gd name="T5" fmla="*/ 1277 h 7620"/>
            <a:gd name="T6" fmla="*/ 1277 w 7620"/>
            <a:gd name="T7" fmla="*/ 0 h 7620"/>
            <a:gd name="T8" fmla="*/ 0 60000 65536"/>
            <a:gd name="T9" fmla="*/ 5898240 60000 65536"/>
            <a:gd name="T10" fmla="*/ 11796480 60000 65536"/>
            <a:gd name="T11" fmla="*/ 17694720 60000 65536"/>
            <a:gd name="T12" fmla="*/ 0 w 7620"/>
            <a:gd name="T13" fmla="*/ 0 h 7620"/>
            <a:gd name="T14" fmla="*/ 7620 w 7620"/>
            <a:gd name="T15" fmla="*/ 7620 h 7620"/>
          </a:gdLst>
          <a:ahLst/>
          <a:cxnLst>
            <a:cxn ang="T8">
              <a:pos x="T0" y="T1"/>
            </a:cxn>
            <a:cxn ang="T9">
              <a:pos x="T2" y="T3"/>
            </a:cxn>
            <a:cxn ang="T10">
              <a:pos x="T4" y="T5"/>
            </a:cxn>
            <a:cxn ang="T11">
              <a:pos x="T6" y="T7"/>
            </a:cxn>
          </a:cxnLst>
          <a:rect l="T12" t="T13" r="T14" b="T15"/>
          <a:pathLst>
            <a:path w="7620" h="7620">
              <a:moveTo>
                <a:pt x="1" y="0"/>
              </a:moveTo>
              <a:cubicBezTo>
                <a:pt x="1" y="0"/>
                <a:pt x="0" y="0"/>
                <a:pt x="0" y="0"/>
              </a:cubicBezTo>
            </a:path>
          </a:pathLst>
        </a:custGeom>
        <a:noFill/>
        <a:ln w="9360" cap="flat">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1308100</xdr:colOff>
      <xdr:row>4</xdr:row>
      <xdr:rowOff>6350</xdr:rowOff>
    </xdr:from>
    <xdr:to>
      <xdr:col>2</xdr:col>
      <xdr:colOff>495300</xdr:colOff>
      <xdr:row>4</xdr:row>
      <xdr:rowOff>6350</xdr:rowOff>
    </xdr:to>
    <xdr:sp macro="" textlink="">
      <xdr:nvSpPr>
        <xdr:cNvPr id="3180" name="Line 1"/>
        <xdr:cNvSpPr>
          <a:spLocks noChangeShapeType="1"/>
        </xdr:cNvSpPr>
      </xdr:nvSpPr>
      <xdr:spPr bwMode="auto">
        <a:xfrm>
          <a:off x="1435100" y="1155700"/>
          <a:ext cx="508000" cy="0"/>
        </a:xfrm>
        <a:prstGeom prst="line">
          <a:avLst/>
        </a:prstGeom>
        <a:noFill/>
        <a:ln w="9360">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495300</xdr:colOff>
      <xdr:row>4</xdr:row>
      <xdr:rowOff>6350</xdr:rowOff>
    </xdr:from>
    <xdr:to>
      <xdr:col>3</xdr:col>
      <xdr:colOff>6350</xdr:colOff>
      <xdr:row>4</xdr:row>
      <xdr:rowOff>292100</xdr:rowOff>
    </xdr:to>
    <xdr:sp macro="" textlink="">
      <xdr:nvSpPr>
        <xdr:cNvPr id="3181" name="Line 1"/>
        <xdr:cNvSpPr>
          <a:spLocks noChangeShapeType="1"/>
        </xdr:cNvSpPr>
      </xdr:nvSpPr>
      <xdr:spPr bwMode="auto">
        <a:xfrm>
          <a:off x="1943100" y="1155700"/>
          <a:ext cx="165100" cy="285750"/>
        </a:xfrm>
        <a:prstGeom prst="line">
          <a:avLst/>
        </a:prstGeom>
        <a:noFill/>
        <a:ln w="9360">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0</xdr:colOff>
      <xdr:row>3</xdr:row>
      <xdr:rowOff>0</xdr:rowOff>
    </xdr:from>
    <xdr:to>
      <xdr:col>2</xdr:col>
      <xdr:colOff>6350</xdr:colOff>
      <xdr:row>4</xdr:row>
      <xdr:rowOff>25400</xdr:rowOff>
    </xdr:to>
    <xdr:sp macro="" textlink="">
      <xdr:nvSpPr>
        <xdr:cNvPr id="3182" name="Line 1"/>
        <xdr:cNvSpPr>
          <a:spLocks noChangeShapeType="1"/>
        </xdr:cNvSpPr>
      </xdr:nvSpPr>
      <xdr:spPr bwMode="auto">
        <a:xfrm>
          <a:off x="127000" y="857250"/>
          <a:ext cx="1327150" cy="317500"/>
        </a:xfrm>
        <a:prstGeom prst="line">
          <a:avLst/>
        </a:prstGeom>
        <a:noFill/>
        <a:ln w="9360">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247650</xdr:colOff>
      <xdr:row>1</xdr:row>
      <xdr:rowOff>82550</xdr:rowOff>
    </xdr:from>
    <xdr:to>
      <xdr:col>4</xdr:col>
      <xdr:colOff>279400</xdr:colOff>
      <xdr:row>2</xdr:row>
      <xdr:rowOff>69850</xdr:rowOff>
    </xdr:to>
    <xdr:pic>
      <xdr:nvPicPr>
        <xdr:cNvPr id="3183" name="Picture 1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120" r="100014"/>
        <a:stretch>
          <a:fillRect/>
        </a:stretch>
      </xdr:blipFill>
      <xdr:spPr bwMode="auto">
        <a:xfrm>
          <a:off x="2870200" y="463550"/>
          <a:ext cx="31750" cy="2984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l="-1120" r="100014"/>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xdr:col>
      <xdr:colOff>495300</xdr:colOff>
      <xdr:row>4</xdr:row>
      <xdr:rowOff>6350</xdr:rowOff>
    </xdr:from>
    <xdr:to>
      <xdr:col>3</xdr:col>
      <xdr:colOff>6350</xdr:colOff>
      <xdr:row>4</xdr:row>
      <xdr:rowOff>292100</xdr:rowOff>
    </xdr:to>
    <xdr:sp macro="" textlink="">
      <xdr:nvSpPr>
        <xdr:cNvPr id="3184" name="Line 1"/>
        <xdr:cNvSpPr>
          <a:spLocks noChangeShapeType="1"/>
        </xdr:cNvSpPr>
      </xdr:nvSpPr>
      <xdr:spPr bwMode="auto">
        <a:xfrm>
          <a:off x="1943100" y="1155700"/>
          <a:ext cx="165100" cy="285750"/>
        </a:xfrm>
        <a:prstGeom prst="line">
          <a:avLst/>
        </a:prstGeom>
        <a:noFill/>
        <a:ln w="9360">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1308100</xdr:colOff>
      <xdr:row>4</xdr:row>
      <xdr:rowOff>6350</xdr:rowOff>
    </xdr:from>
    <xdr:to>
      <xdr:col>2</xdr:col>
      <xdr:colOff>495300</xdr:colOff>
      <xdr:row>4</xdr:row>
      <xdr:rowOff>6350</xdr:rowOff>
    </xdr:to>
    <xdr:sp macro="" textlink="">
      <xdr:nvSpPr>
        <xdr:cNvPr id="4190" name="Line 1"/>
        <xdr:cNvSpPr>
          <a:spLocks noChangeShapeType="1"/>
        </xdr:cNvSpPr>
      </xdr:nvSpPr>
      <xdr:spPr bwMode="auto">
        <a:xfrm>
          <a:off x="1435100" y="1155700"/>
          <a:ext cx="508000" cy="0"/>
        </a:xfrm>
        <a:prstGeom prst="line">
          <a:avLst/>
        </a:prstGeom>
        <a:noFill/>
        <a:ln w="9360">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495300</xdr:colOff>
      <xdr:row>4</xdr:row>
      <xdr:rowOff>6350</xdr:rowOff>
    </xdr:from>
    <xdr:to>
      <xdr:col>3</xdr:col>
      <xdr:colOff>6350</xdr:colOff>
      <xdr:row>4</xdr:row>
      <xdr:rowOff>292100</xdr:rowOff>
    </xdr:to>
    <xdr:sp macro="" textlink="">
      <xdr:nvSpPr>
        <xdr:cNvPr id="4191" name="Line 1"/>
        <xdr:cNvSpPr>
          <a:spLocks noChangeShapeType="1"/>
        </xdr:cNvSpPr>
      </xdr:nvSpPr>
      <xdr:spPr bwMode="auto">
        <a:xfrm>
          <a:off x="1943100" y="1155700"/>
          <a:ext cx="165100" cy="285750"/>
        </a:xfrm>
        <a:prstGeom prst="line">
          <a:avLst/>
        </a:prstGeom>
        <a:noFill/>
        <a:ln w="9360">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0</xdr:colOff>
      <xdr:row>3</xdr:row>
      <xdr:rowOff>0</xdr:rowOff>
    </xdr:from>
    <xdr:to>
      <xdr:col>2</xdr:col>
      <xdr:colOff>6350</xdr:colOff>
      <xdr:row>4</xdr:row>
      <xdr:rowOff>25400</xdr:rowOff>
    </xdr:to>
    <xdr:sp macro="" textlink="">
      <xdr:nvSpPr>
        <xdr:cNvPr id="4192" name="Line 1"/>
        <xdr:cNvSpPr>
          <a:spLocks noChangeShapeType="1"/>
        </xdr:cNvSpPr>
      </xdr:nvSpPr>
      <xdr:spPr bwMode="auto">
        <a:xfrm>
          <a:off x="127000" y="857250"/>
          <a:ext cx="1327150" cy="317500"/>
        </a:xfrm>
        <a:prstGeom prst="line">
          <a:avLst/>
        </a:prstGeom>
        <a:noFill/>
        <a:ln w="9360">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495300</xdr:colOff>
      <xdr:row>4</xdr:row>
      <xdr:rowOff>6350</xdr:rowOff>
    </xdr:from>
    <xdr:to>
      <xdr:col>3</xdr:col>
      <xdr:colOff>6350</xdr:colOff>
      <xdr:row>4</xdr:row>
      <xdr:rowOff>292100</xdr:rowOff>
    </xdr:to>
    <xdr:sp macro="" textlink="">
      <xdr:nvSpPr>
        <xdr:cNvPr id="4193" name="Line 1"/>
        <xdr:cNvSpPr>
          <a:spLocks noChangeShapeType="1"/>
        </xdr:cNvSpPr>
      </xdr:nvSpPr>
      <xdr:spPr bwMode="auto">
        <a:xfrm>
          <a:off x="1943100" y="1155700"/>
          <a:ext cx="165100" cy="285750"/>
        </a:xfrm>
        <a:prstGeom prst="line">
          <a:avLst/>
        </a:prstGeom>
        <a:noFill/>
        <a:ln w="9360">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527050</xdr:colOff>
      <xdr:row>1</xdr:row>
      <xdr:rowOff>203200</xdr:rowOff>
    </xdr:from>
    <xdr:to>
      <xdr:col>4</xdr:col>
      <xdr:colOff>533400</xdr:colOff>
      <xdr:row>1</xdr:row>
      <xdr:rowOff>209550</xdr:rowOff>
    </xdr:to>
    <xdr:sp macro="" textlink="">
      <xdr:nvSpPr>
        <xdr:cNvPr id="8201" name="CustomShape 1"/>
        <xdr:cNvSpPr>
          <a:spLocks noChangeArrowheads="1"/>
        </xdr:cNvSpPr>
      </xdr:nvSpPr>
      <xdr:spPr bwMode="auto">
        <a:xfrm>
          <a:off x="4210050" y="546100"/>
          <a:ext cx="6350" cy="6350"/>
        </a:xfrm>
        <a:custGeom>
          <a:avLst/>
          <a:gdLst>
            <a:gd name="T0" fmla="*/ 2553 w 7620"/>
            <a:gd name="T1" fmla="*/ 1277 h 7620"/>
            <a:gd name="T2" fmla="*/ 1277 w 7620"/>
            <a:gd name="T3" fmla="*/ 2553 h 7620"/>
            <a:gd name="T4" fmla="*/ 0 w 7620"/>
            <a:gd name="T5" fmla="*/ 1277 h 7620"/>
            <a:gd name="T6" fmla="*/ 1277 w 7620"/>
            <a:gd name="T7" fmla="*/ 0 h 7620"/>
            <a:gd name="T8" fmla="*/ 0 60000 65536"/>
            <a:gd name="T9" fmla="*/ 5898240 60000 65536"/>
            <a:gd name="T10" fmla="*/ 11796480 60000 65536"/>
            <a:gd name="T11" fmla="*/ 17694720 60000 65536"/>
            <a:gd name="T12" fmla="*/ 0 w 7620"/>
            <a:gd name="T13" fmla="*/ 0 h 7620"/>
            <a:gd name="T14" fmla="*/ 7620 w 7620"/>
            <a:gd name="T15" fmla="*/ 7620 h 7620"/>
          </a:gdLst>
          <a:ahLst/>
          <a:cxnLst>
            <a:cxn ang="T8">
              <a:pos x="T0" y="T1"/>
            </a:cxn>
            <a:cxn ang="T9">
              <a:pos x="T2" y="T3"/>
            </a:cxn>
            <a:cxn ang="T10">
              <a:pos x="T4" y="T5"/>
            </a:cxn>
            <a:cxn ang="T11">
              <a:pos x="T6" y="T7"/>
            </a:cxn>
          </a:cxnLst>
          <a:rect l="T12" t="T13" r="T14" b="T15"/>
          <a:pathLst>
            <a:path w="7620" h="7620">
              <a:moveTo>
                <a:pt x="1" y="0"/>
              </a:moveTo>
              <a:cubicBezTo>
                <a:pt x="1" y="0"/>
                <a:pt x="0" y="0"/>
                <a:pt x="0" y="0"/>
              </a:cubicBezTo>
            </a:path>
          </a:pathLst>
        </a:custGeom>
        <a:noFill/>
        <a:ln w="9360" cap="flat">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4</xdr:col>
      <xdr:colOff>814917</xdr:colOff>
      <xdr:row>6</xdr:row>
      <xdr:rowOff>95250</xdr:rowOff>
    </xdr:from>
    <xdr:ext cx="4673074" cy="693267"/>
    <xdr:sp macro="" textlink="">
      <xdr:nvSpPr>
        <xdr:cNvPr id="3" name="テキスト ボックス 2"/>
        <xdr:cNvSpPr txBox="1"/>
      </xdr:nvSpPr>
      <xdr:spPr>
        <a:xfrm>
          <a:off x="4487334" y="2084917"/>
          <a:ext cx="4673074" cy="693267"/>
        </a:xfrm>
        <a:prstGeom prst="rect">
          <a:avLst/>
        </a:prstGeom>
        <a:solidFill>
          <a:schemeClr val="accent3">
            <a:lumMod val="20000"/>
            <a:lumOff val="8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a:t>色を塗っているセルに入力してください。</a:t>
          </a:r>
          <a:endParaRPr kumimoji="1" lang="en-US" altLang="ja-JP" sz="1400"/>
        </a:p>
        <a:p>
          <a:r>
            <a:rPr kumimoji="1" lang="ja-JP" altLang="en-US" sz="1400"/>
            <a:t>色を塗っていないセルには計算式で自動計算されます。</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4</xdr:col>
      <xdr:colOff>527050</xdr:colOff>
      <xdr:row>1</xdr:row>
      <xdr:rowOff>203200</xdr:rowOff>
    </xdr:from>
    <xdr:to>
      <xdr:col>4</xdr:col>
      <xdr:colOff>533400</xdr:colOff>
      <xdr:row>1</xdr:row>
      <xdr:rowOff>209550</xdr:rowOff>
    </xdr:to>
    <xdr:sp macro="" textlink="">
      <xdr:nvSpPr>
        <xdr:cNvPr id="9235" name="CustomShape 1"/>
        <xdr:cNvSpPr>
          <a:spLocks noChangeArrowheads="1"/>
        </xdr:cNvSpPr>
      </xdr:nvSpPr>
      <xdr:spPr bwMode="auto">
        <a:xfrm>
          <a:off x="4210050" y="546100"/>
          <a:ext cx="6350" cy="6350"/>
        </a:xfrm>
        <a:custGeom>
          <a:avLst/>
          <a:gdLst>
            <a:gd name="T0" fmla="*/ 2553 w 7620"/>
            <a:gd name="T1" fmla="*/ 1277 h 7620"/>
            <a:gd name="T2" fmla="*/ 1277 w 7620"/>
            <a:gd name="T3" fmla="*/ 2553 h 7620"/>
            <a:gd name="T4" fmla="*/ 0 w 7620"/>
            <a:gd name="T5" fmla="*/ 1277 h 7620"/>
            <a:gd name="T6" fmla="*/ 1277 w 7620"/>
            <a:gd name="T7" fmla="*/ 0 h 7620"/>
            <a:gd name="T8" fmla="*/ 0 60000 65536"/>
            <a:gd name="T9" fmla="*/ 5898240 60000 65536"/>
            <a:gd name="T10" fmla="*/ 11796480 60000 65536"/>
            <a:gd name="T11" fmla="*/ 17694720 60000 65536"/>
            <a:gd name="T12" fmla="*/ 0 w 7620"/>
            <a:gd name="T13" fmla="*/ 0 h 7620"/>
            <a:gd name="T14" fmla="*/ 7620 w 7620"/>
            <a:gd name="T15" fmla="*/ 7620 h 7620"/>
          </a:gdLst>
          <a:ahLst/>
          <a:cxnLst>
            <a:cxn ang="T8">
              <a:pos x="T0" y="T1"/>
            </a:cxn>
            <a:cxn ang="T9">
              <a:pos x="T2" y="T3"/>
            </a:cxn>
            <a:cxn ang="T10">
              <a:pos x="T4" y="T5"/>
            </a:cxn>
            <a:cxn ang="T11">
              <a:pos x="T6" y="T7"/>
            </a:cxn>
          </a:cxnLst>
          <a:rect l="T12" t="T13" r="T14" b="T15"/>
          <a:pathLst>
            <a:path w="7620" h="7620">
              <a:moveTo>
                <a:pt x="1" y="0"/>
              </a:moveTo>
              <a:cubicBezTo>
                <a:pt x="1" y="0"/>
                <a:pt x="0" y="0"/>
                <a:pt x="0" y="0"/>
              </a:cubicBezTo>
            </a:path>
          </a:pathLst>
        </a:custGeom>
        <a:noFill/>
        <a:ln w="9360" cap="flat">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4</xdr:col>
      <xdr:colOff>571500</xdr:colOff>
      <xdr:row>7</xdr:row>
      <xdr:rowOff>158750</xdr:rowOff>
    </xdr:from>
    <xdr:ext cx="4673074" cy="693267"/>
    <xdr:sp macro="" textlink="">
      <xdr:nvSpPr>
        <xdr:cNvPr id="3" name="テキスト ボックス 2"/>
        <xdr:cNvSpPr txBox="1"/>
      </xdr:nvSpPr>
      <xdr:spPr>
        <a:xfrm>
          <a:off x="4243917" y="2529417"/>
          <a:ext cx="4673074" cy="693267"/>
        </a:xfrm>
        <a:prstGeom prst="rect">
          <a:avLst/>
        </a:prstGeom>
        <a:solidFill>
          <a:schemeClr val="accent3">
            <a:lumMod val="20000"/>
            <a:lumOff val="8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a:t>色を塗っているセルに入力してください。</a:t>
          </a:r>
          <a:endParaRPr kumimoji="1" lang="en-US" altLang="ja-JP" sz="1400"/>
        </a:p>
        <a:p>
          <a:r>
            <a:rPr kumimoji="1" lang="ja-JP" altLang="en-US" sz="1400"/>
            <a:t>色を塗っていないセルには計算式で自動計算されます。</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1</xdr:col>
      <xdr:colOff>1308100</xdr:colOff>
      <xdr:row>4</xdr:row>
      <xdr:rowOff>6350</xdr:rowOff>
    </xdr:from>
    <xdr:to>
      <xdr:col>2</xdr:col>
      <xdr:colOff>495300</xdr:colOff>
      <xdr:row>4</xdr:row>
      <xdr:rowOff>6350</xdr:rowOff>
    </xdr:to>
    <xdr:sp macro="" textlink="">
      <xdr:nvSpPr>
        <xdr:cNvPr id="10279" name="Line 1"/>
        <xdr:cNvSpPr>
          <a:spLocks noChangeShapeType="1"/>
        </xdr:cNvSpPr>
      </xdr:nvSpPr>
      <xdr:spPr bwMode="auto">
        <a:xfrm>
          <a:off x="1435100" y="1155700"/>
          <a:ext cx="508000" cy="0"/>
        </a:xfrm>
        <a:prstGeom prst="line">
          <a:avLst/>
        </a:prstGeom>
        <a:noFill/>
        <a:ln w="9360">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495300</xdr:colOff>
      <xdr:row>4</xdr:row>
      <xdr:rowOff>6350</xdr:rowOff>
    </xdr:from>
    <xdr:to>
      <xdr:col>3</xdr:col>
      <xdr:colOff>6350</xdr:colOff>
      <xdr:row>4</xdr:row>
      <xdr:rowOff>292100</xdr:rowOff>
    </xdr:to>
    <xdr:sp macro="" textlink="">
      <xdr:nvSpPr>
        <xdr:cNvPr id="10280" name="Line 1"/>
        <xdr:cNvSpPr>
          <a:spLocks noChangeShapeType="1"/>
        </xdr:cNvSpPr>
      </xdr:nvSpPr>
      <xdr:spPr bwMode="auto">
        <a:xfrm>
          <a:off x="1943100" y="1155700"/>
          <a:ext cx="165100" cy="285750"/>
        </a:xfrm>
        <a:prstGeom prst="line">
          <a:avLst/>
        </a:prstGeom>
        <a:noFill/>
        <a:ln w="9360">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0</xdr:colOff>
      <xdr:row>3</xdr:row>
      <xdr:rowOff>0</xdr:rowOff>
    </xdr:from>
    <xdr:to>
      <xdr:col>2</xdr:col>
      <xdr:colOff>6350</xdr:colOff>
      <xdr:row>4</xdr:row>
      <xdr:rowOff>25400</xdr:rowOff>
    </xdr:to>
    <xdr:sp macro="" textlink="">
      <xdr:nvSpPr>
        <xdr:cNvPr id="10281" name="Line 1"/>
        <xdr:cNvSpPr>
          <a:spLocks noChangeShapeType="1"/>
        </xdr:cNvSpPr>
      </xdr:nvSpPr>
      <xdr:spPr bwMode="auto">
        <a:xfrm>
          <a:off x="127000" y="857250"/>
          <a:ext cx="1327150" cy="317500"/>
        </a:xfrm>
        <a:prstGeom prst="line">
          <a:avLst/>
        </a:prstGeom>
        <a:noFill/>
        <a:ln w="9360">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247650</xdr:colOff>
      <xdr:row>1</xdr:row>
      <xdr:rowOff>82550</xdr:rowOff>
    </xdr:from>
    <xdr:to>
      <xdr:col>4</xdr:col>
      <xdr:colOff>279400</xdr:colOff>
      <xdr:row>2</xdr:row>
      <xdr:rowOff>69850</xdr:rowOff>
    </xdr:to>
    <xdr:pic>
      <xdr:nvPicPr>
        <xdr:cNvPr id="10282" name="Picture 1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120" r="100014"/>
        <a:stretch>
          <a:fillRect/>
        </a:stretch>
      </xdr:blipFill>
      <xdr:spPr bwMode="auto">
        <a:xfrm>
          <a:off x="2870200" y="463550"/>
          <a:ext cx="31750" cy="2984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l="-1120" r="100014"/>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xdr:col>
      <xdr:colOff>495300</xdr:colOff>
      <xdr:row>4</xdr:row>
      <xdr:rowOff>6350</xdr:rowOff>
    </xdr:from>
    <xdr:to>
      <xdr:col>3</xdr:col>
      <xdr:colOff>6350</xdr:colOff>
      <xdr:row>4</xdr:row>
      <xdr:rowOff>292100</xdr:rowOff>
    </xdr:to>
    <xdr:sp macro="" textlink="">
      <xdr:nvSpPr>
        <xdr:cNvPr id="10283" name="Line 1"/>
        <xdr:cNvSpPr>
          <a:spLocks noChangeShapeType="1"/>
        </xdr:cNvSpPr>
      </xdr:nvSpPr>
      <xdr:spPr bwMode="auto">
        <a:xfrm>
          <a:off x="1943100" y="1155700"/>
          <a:ext cx="165100" cy="285750"/>
        </a:xfrm>
        <a:prstGeom prst="line">
          <a:avLst/>
        </a:prstGeom>
        <a:noFill/>
        <a:ln w="9360">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615950</xdr:colOff>
      <xdr:row>13</xdr:row>
      <xdr:rowOff>184150</xdr:rowOff>
    </xdr:from>
    <xdr:to>
      <xdr:col>16</xdr:col>
      <xdr:colOff>571500</xdr:colOff>
      <xdr:row>24</xdr:row>
      <xdr:rowOff>82550</xdr:rowOff>
    </xdr:to>
    <xdr:grpSp>
      <xdr:nvGrpSpPr>
        <xdr:cNvPr id="10284" name="グループ化 9"/>
        <xdr:cNvGrpSpPr>
          <a:grpSpLocks/>
        </xdr:cNvGrpSpPr>
      </xdr:nvGrpSpPr>
      <xdr:grpSpPr bwMode="auto">
        <a:xfrm>
          <a:off x="2063750" y="3657600"/>
          <a:ext cx="7639050" cy="2514600"/>
          <a:chOff x="2063750" y="3657600"/>
          <a:chExt cx="7639050" cy="2514600"/>
        </a:xfrm>
      </xdr:grpSpPr>
      <xdr:sp macro="" textlink="">
        <xdr:nvSpPr>
          <xdr:cNvPr id="7" name="テキスト ボックス 6"/>
          <xdr:cNvSpPr txBox="1"/>
        </xdr:nvSpPr>
        <xdr:spPr>
          <a:xfrm>
            <a:off x="2082800" y="3657600"/>
            <a:ext cx="7143750" cy="374650"/>
          </a:xfrm>
          <a:prstGeom prst="rect">
            <a:avLst/>
          </a:prstGeom>
          <a:no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sp macro="" textlink="">
        <xdr:nvSpPr>
          <xdr:cNvPr id="8" name="テキスト ボックス 7"/>
          <xdr:cNvSpPr txBox="1"/>
        </xdr:nvSpPr>
        <xdr:spPr>
          <a:xfrm>
            <a:off x="2063750" y="5797550"/>
            <a:ext cx="7156450" cy="374650"/>
          </a:xfrm>
          <a:prstGeom prst="rect">
            <a:avLst/>
          </a:prstGeom>
          <a:no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sp macro="" textlink="">
        <xdr:nvSpPr>
          <xdr:cNvPr id="9" name="円弧 8"/>
          <xdr:cNvSpPr/>
        </xdr:nvSpPr>
        <xdr:spPr bwMode="auto">
          <a:xfrm>
            <a:off x="8788400" y="3898900"/>
            <a:ext cx="914400" cy="2070100"/>
          </a:xfrm>
          <a:prstGeom prst="arc">
            <a:avLst>
              <a:gd name="adj1" fmla="val 16200000"/>
              <a:gd name="adj2" fmla="val 5421479"/>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endParaRPr lang="ja-JP" altLang="en-US"/>
          </a:p>
        </xdr:txBody>
      </xdr:sp>
    </xdr:grpSp>
    <xdr:clientData/>
  </xdr:twoCellAnchor>
  <xdr:twoCellAnchor>
    <xdr:from>
      <xdr:col>16</xdr:col>
      <xdr:colOff>292100</xdr:colOff>
      <xdr:row>18</xdr:row>
      <xdr:rowOff>247650</xdr:rowOff>
    </xdr:from>
    <xdr:to>
      <xdr:col>17</xdr:col>
      <xdr:colOff>260350</xdr:colOff>
      <xdr:row>20</xdr:row>
      <xdr:rowOff>31750</xdr:rowOff>
    </xdr:to>
    <xdr:sp macro="" textlink="">
      <xdr:nvSpPr>
        <xdr:cNvPr id="11" name="テキスト ボックス 10"/>
        <xdr:cNvSpPr txBox="1"/>
      </xdr:nvSpPr>
      <xdr:spPr>
        <a:xfrm>
          <a:off x="9423400" y="4813300"/>
          <a:ext cx="565150" cy="292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一致</a:t>
          </a:r>
        </a:p>
      </xdr:txBody>
    </xdr:sp>
    <xdr:clientData/>
  </xdr:twoCellAnchor>
  <xdr:twoCellAnchor>
    <xdr:from>
      <xdr:col>12</xdr:col>
      <xdr:colOff>57151</xdr:colOff>
      <xdr:row>1</xdr:row>
      <xdr:rowOff>65616</xdr:rowOff>
    </xdr:from>
    <xdr:to>
      <xdr:col>14</xdr:col>
      <xdr:colOff>84667</xdr:colOff>
      <xdr:row>2</xdr:row>
      <xdr:rowOff>74083</xdr:rowOff>
    </xdr:to>
    <xdr:sp macro="" textlink="">
      <xdr:nvSpPr>
        <xdr:cNvPr id="12" name="テキスト ボックス 11"/>
        <xdr:cNvSpPr txBox="1"/>
      </xdr:nvSpPr>
      <xdr:spPr>
        <a:xfrm>
          <a:off x="6830484" y="446616"/>
          <a:ext cx="1064683" cy="315384"/>
        </a:xfrm>
        <a:prstGeom prst="rect">
          <a:avLst/>
        </a:prstGeom>
        <a:solidFill>
          <a:schemeClr val="lt1"/>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rgbClr val="FF0000"/>
              </a:solidFill>
            </a:rPr>
            <a:t>目標も同様</a:t>
          </a:r>
        </a:p>
      </xdr:txBody>
    </xdr:sp>
    <xdr:clientData/>
  </xdr:twoCellAnchor>
  <xdr:oneCellAnchor>
    <xdr:from>
      <xdr:col>5</xdr:col>
      <xdr:colOff>0</xdr:colOff>
      <xdr:row>7</xdr:row>
      <xdr:rowOff>0</xdr:rowOff>
    </xdr:from>
    <xdr:ext cx="4673074" cy="693267"/>
    <xdr:sp macro="" textlink="">
      <xdr:nvSpPr>
        <xdr:cNvPr id="13" name="テキスト ボックス 12"/>
        <xdr:cNvSpPr txBox="1"/>
      </xdr:nvSpPr>
      <xdr:spPr>
        <a:xfrm>
          <a:off x="3143250" y="1957917"/>
          <a:ext cx="4673074" cy="693267"/>
        </a:xfrm>
        <a:prstGeom prst="rect">
          <a:avLst/>
        </a:prstGeom>
        <a:solidFill>
          <a:schemeClr val="accent3">
            <a:lumMod val="20000"/>
            <a:lumOff val="8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a:t>色を塗っているセルに入力してください。</a:t>
          </a:r>
          <a:endParaRPr kumimoji="1" lang="en-US" altLang="ja-JP" sz="1400"/>
        </a:p>
        <a:p>
          <a:r>
            <a:rPr kumimoji="1" lang="ja-JP" altLang="en-US" sz="1400"/>
            <a:t>色を塗っていないセルには計算式で自動計算されます。</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2</xdr:col>
      <xdr:colOff>114300</xdr:colOff>
      <xdr:row>6</xdr:row>
      <xdr:rowOff>88900</xdr:rowOff>
    </xdr:from>
    <xdr:ext cx="1955800" cy="1708150"/>
    <xdr:sp macro="" textlink="">
      <xdr:nvSpPr>
        <xdr:cNvPr id="2" name="テキスト ボックス 1"/>
        <xdr:cNvSpPr txBox="1"/>
      </xdr:nvSpPr>
      <xdr:spPr>
        <a:xfrm>
          <a:off x="1860550" y="1492250"/>
          <a:ext cx="1955800" cy="1708150"/>
        </a:xfrm>
        <a:prstGeom prst="rect">
          <a:avLst/>
        </a:prstGeom>
        <a:solidFill>
          <a:schemeClr val="bg1"/>
        </a:solidFill>
        <a:ln w="381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sz="1100" b="0" i="0" u="none" strike="noStrike" baseline="0" smtClean="0">
              <a:solidFill>
                <a:schemeClr val="tx1"/>
              </a:solidFill>
              <a:latin typeface="+mn-lt"/>
              <a:ea typeface="+mn-ea"/>
              <a:cs typeface="+mn-cs"/>
            </a:rPr>
            <a:t>※</a:t>
          </a:r>
          <a:r>
            <a:rPr lang="ja-JP" altLang="en-US" sz="1100" b="0" i="0" u="none" strike="noStrike" baseline="0" smtClean="0">
              <a:solidFill>
                <a:schemeClr val="tx1"/>
              </a:solidFill>
              <a:latin typeface="+mn-lt"/>
              <a:ea typeface="+mn-ea"/>
              <a:cs typeface="+mn-cs"/>
            </a:rPr>
            <a:t>　現状所有している機械について資産台帳等から漏れなく転記してください。</a:t>
          </a:r>
        </a:p>
        <a:p>
          <a:r>
            <a:rPr lang="ja-JP" altLang="en-US" sz="1100" b="0" i="0" u="none" strike="noStrike" baseline="0" smtClean="0">
              <a:solidFill>
                <a:schemeClr val="tx1"/>
              </a:solidFill>
              <a:latin typeface="+mn-lt"/>
              <a:ea typeface="+mn-ea"/>
              <a:cs typeface="+mn-cs"/>
            </a:rPr>
            <a:t>（</a:t>
          </a:r>
          <a:r>
            <a:rPr lang="en-US" altLang="ja-JP" sz="1100" b="0" i="0" u="none" strike="noStrike" baseline="0" smtClean="0">
              <a:solidFill>
                <a:schemeClr val="tx1"/>
              </a:solidFill>
              <a:latin typeface="+mn-lt"/>
              <a:ea typeface="+mn-ea"/>
              <a:cs typeface="+mn-cs"/>
            </a:rPr>
            <a:t>5</a:t>
          </a:r>
          <a:r>
            <a:rPr lang="ja-JP" altLang="en-US" sz="1100" b="0" i="0" u="none" strike="noStrike" baseline="0" smtClean="0">
              <a:solidFill>
                <a:schemeClr val="tx1"/>
              </a:solidFill>
              <a:latin typeface="+mn-lt"/>
              <a:ea typeface="+mn-ea"/>
              <a:cs typeface="+mn-cs"/>
            </a:rPr>
            <a:t>年後に更新する予定のない機械についても記入要</a:t>
          </a:r>
          <a:r>
            <a:rPr lang="en-US" altLang="ja-JP" sz="1100" b="0" i="0" u="none" strike="noStrike" baseline="0" smtClean="0">
              <a:solidFill>
                <a:schemeClr val="tx1"/>
              </a:solidFill>
              <a:latin typeface="+mn-lt"/>
              <a:ea typeface="+mn-ea"/>
              <a:cs typeface="+mn-cs"/>
            </a:rPr>
            <a:t>)</a:t>
          </a:r>
        </a:p>
      </xdr:txBody>
    </xdr:sp>
    <xdr:clientData/>
  </xdr:oneCellAnchor>
  <xdr:oneCellAnchor>
    <xdr:from>
      <xdr:col>5</xdr:col>
      <xdr:colOff>50800</xdr:colOff>
      <xdr:row>6</xdr:row>
      <xdr:rowOff>95250</xdr:rowOff>
    </xdr:from>
    <xdr:ext cx="1797050" cy="1689100"/>
    <xdr:sp macro="" textlink="">
      <xdr:nvSpPr>
        <xdr:cNvPr id="3" name="テキスト ボックス 2"/>
        <xdr:cNvSpPr txBox="1"/>
      </xdr:nvSpPr>
      <xdr:spPr>
        <a:xfrm>
          <a:off x="3930650" y="1498600"/>
          <a:ext cx="1797050" cy="1689100"/>
        </a:xfrm>
        <a:prstGeom prst="rect">
          <a:avLst/>
        </a:prstGeom>
        <a:solidFill>
          <a:schemeClr val="bg1"/>
        </a:solidFill>
        <a:ln w="381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sz="1100" b="0" i="0" u="none" strike="noStrike" baseline="0" smtClean="0">
              <a:solidFill>
                <a:schemeClr val="tx1"/>
              </a:solidFill>
              <a:latin typeface="+mn-lt"/>
              <a:ea typeface="+mn-ea"/>
              <a:cs typeface="+mn-cs"/>
            </a:rPr>
            <a:t>※</a:t>
          </a:r>
          <a:r>
            <a:rPr lang="ja-JP" altLang="en-US" sz="1100" b="0" i="0" u="none" strike="noStrike" baseline="0" smtClean="0">
              <a:solidFill>
                <a:schemeClr val="tx1"/>
              </a:solidFill>
              <a:latin typeface="+mn-lt"/>
              <a:ea typeface="+mn-ea"/>
              <a:cs typeface="+mn-cs"/>
            </a:rPr>
            <a:t>　申請書</a:t>
          </a:r>
          <a:r>
            <a:rPr lang="en-US" altLang="ja-JP" sz="1100" b="0" i="0" u="none" strike="noStrike" baseline="0" smtClean="0">
              <a:solidFill>
                <a:schemeClr val="tx1"/>
              </a:solidFill>
              <a:latin typeface="+mn-lt"/>
              <a:ea typeface="+mn-ea"/>
              <a:cs typeface="+mn-cs"/>
            </a:rPr>
            <a:t>3</a:t>
          </a:r>
          <a:r>
            <a:rPr lang="ja-JP" altLang="en-US" sz="1100" b="0" i="0" u="none" strike="noStrike" baseline="0" smtClean="0">
              <a:solidFill>
                <a:schemeClr val="tx1"/>
              </a:solidFill>
              <a:latin typeface="+mn-lt"/>
              <a:ea typeface="+mn-ea"/>
              <a:cs typeface="+mn-cs"/>
            </a:rPr>
            <a:t>ページ目の「（別紙１）生産方式の合理化に係る農業用機械等の取得計画」と必ず一致させてください。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J17"/>
  <sheetViews>
    <sheetView tabSelected="1" view="pageBreakPreview" zoomScaleNormal="100" zoomScaleSheetLayoutView="100" workbookViewId="0">
      <selection activeCell="C2" sqref="C2:D2"/>
    </sheetView>
  </sheetViews>
  <sheetFormatPr defaultColWidth="9" defaultRowHeight="13"/>
  <cols>
    <col min="1" max="1" width="1.81640625" style="6" customWidth="1"/>
    <col min="2" max="2" width="25.36328125" style="7" customWidth="1"/>
    <col min="3" max="3" width="10.6328125" style="31" customWidth="1"/>
    <col min="4" max="4" width="14.90625" style="6" customWidth="1"/>
    <col min="5" max="5" width="13.1796875" style="6" customWidth="1"/>
    <col min="6" max="7" width="17.453125" style="6" customWidth="1"/>
    <col min="8" max="8" width="20.36328125" style="6" customWidth="1"/>
    <col min="9" max="9" width="9" style="6"/>
    <col min="10" max="10" width="14.453125" style="6" customWidth="1"/>
    <col min="11" max="16384" width="9" style="6"/>
  </cols>
  <sheetData>
    <row r="1" spans="2:10" s="35" customFormat="1" ht="27" customHeight="1">
      <c r="B1" s="144" t="s">
        <v>0</v>
      </c>
      <c r="C1" s="144"/>
      <c r="D1" s="144"/>
      <c r="E1" s="144"/>
      <c r="F1" s="144"/>
      <c r="G1" s="144"/>
      <c r="H1" s="144"/>
      <c r="I1" s="144"/>
      <c r="J1" s="144"/>
    </row>
    <row r="2" spans="2:10" ht="27" customHeight="1">
      <c r="B2" s="26" t="s">
        <v>1</v>
      </c>
      <c r="C2" s="145"/>
      <c r="D2" s="145"/>
      <c r="E2" s="7"/>
      <c r="F2" s="7"/>
      <c r="G2" s="7"/>
      <c r="H2" s="7"/>
      <c r="I2" s="7"/>
      <c r="J2" s="7"/>
    </row>
    <row r="4" spans="2:10" ht="30" customHeight="1">
      <c r="B4" s="146" t="s">
        <v>40</v>
      </c>
      <c r="C4" s="29" t="s">
        <v>2</v>
      </c>
      <c r="D4" s="147" t="s">
        <v>43</v>
      </c>
      <c r="E4" s="147"/>
      <c r="F4" s="147"/>
      <c r="G4" s="10" t="s">
        <v>45</v>
      </c>
      <c r="H4" s="10" t="s">
        <v>3</v>
      </c>
      <c r="I4" s="11" t="s">
        <v>4</v>
      </c>
      <c r="J4" s="9" t="s">
        <v>5</v>
      </c>
    </row>
    <row r="5" spans="2:10" ht="30" customHeight="1">
      <c r="B5" s="146"/>
      <c r="C5" s="30" t="s">
        <v>6</v>
      </c>
      <c r="D5" s="12" t="s">
        <v>7</v>
      </c>
      <c r="E5" s="13" t="s">
        <v>8</v>
      </c>
      <c r="F5" s="13" t="s">
        <v>9</v>
      </c>
      <c r="G5" s="13" t="s">
        <v>46</v>
      </c>
      <c r="H5" s="14" t="s">
        <v>10</v>
      </c>
      <c r="I5" s="14" t="s">
        <v>11</v>
      </c>
      <c r="J5" s="15" t="s">
        <v>10</v>
      </c>
    </row>
    <row r="6" spans="2:10" s="37" customFormat="1" ht="30" customHeight="1">
      <c r="B6" s="136"/>
      <c r="C6" s="55"/>
      <c r="D6" s="56"/>
      <c r="E6" s="57"/>
      <c r="F6" s="36">
        <f>ROUNDDOWN(D6*E6,0)</f>
        <v>0</v>
      </c>
      <c r="G6" s="36">
        <f>ROUNDDOWN(D6*C6/10,0)</f>
        <v>0</v>
      </c>
      <c r="H6" s="36">
        <f>ROUNDDOWN(F6*C6/10,0)</f>
        <v>0</v>
      </c>
      <c r="I6" s="51">
        <f>IFERROR(ROUNDDOWN(J6/H6,3),)</f>
        <v>0</v>
      </c>
      <c r="J6" s="67"/>
    </row>
    <row r="7" spans="2:10" s="37" customFormat="1" ht="30" customHeight="1">
      <c r="B7" s="137"/>
      <c r="C7" s="59"/>
      <c r="D7" s="60"/>
      <c r="E7" s="61"/>
      <c r="F7" s="36">
        <f t="shared" ref="F7:F16" si="0">ROUNDDOWN(D7*E7,0)</f>
        <v>0</v>
      </c>
      <c r="G7" s="36">
        <f t="shared" ref="G7:G16" si="1">ROUNDDOWN(D7*C7/10,0)</f>
        <v>0</v>
      </c>
      <c r="H7" s="36">
        <f t="shared" ref="H7:H15" si="2">ROUNDDOWN(F7*C7/10,0)</f>
        <v>0</v>
      </c>
      <c r="I7" s="51">
        <f t="shared" ref="I7:I16" si="3">IFERROR(ROUNDDOWN(J7/H7,3),)</f>
        <v>0</v>
      </c>
      <c r="J7" s="67"/>
    </row>
    <row r="8" spans="2:10" s="37" customFormat="1" ht="30" customHeight="1">
      <c r="B8" s="137"/>
      <c r="C8" s="62"/>
      <c r="D8" s="60"/>
      <c r="E8" s="61"/>
      <c r="F8" s="36">
        <f t="shared" si="0"/>
        <v>0</v>
      </c>
      <c r="G8" s="36">
        <f t="shared" si="1"/>
        <v>0</v>
      </c>
      <c r="H8" s="36">
        <f t="shared" si="2"/>
        <v>0</v>
      </c>
      <c r="I8" s="51">
        <f t="shared" si="3"/>
        <v>0</v>
      </c>
      <c r="J8" s="67"/>
    </row>
    <row r="9" spans="2:10" s="37" customFormat="1" ht="30" customHeight="1">
      <c r="B9" s="137"/>
      <c r="C9" s="62"/>
      <c r="D9" s="60"/>
      <c r="E9" s="61"/>
      <c r="F9" s="36">
        <f t="shared" si="0"/>
        <v>0</v>
      </c>
      <c r="G9" s="36">
        <f t="shared" si="1"/>
        <v>0</v>
      </c>
      <c r="H9" s="36">
        <f t="shared" si="2"/>
        <v>0</v>
      </c>
      <c r="I9" s="51">
        <f t="shared" si="3"/>
        <v>0</v>
      </c>
      <c r="J9" s="67"/>
    </row>
    <row r="10" spans="2:10" s="37" customFormat="1" ht="30" customHeight="1">
      <c r="B10" s="137"/>
      <c r="C10" s="62"/>
      <c r="D10" s="60"/>
      <c r="E10" s="61"/>
      <c r="F10" s="38">
        <f t="shared" si="0"/>
        <v>0</v>
      </c>
      <c r="G10" s="38">
        <f t="shared" si="1"/>
        <v>0</v>
      </c>
      <c r="H10" s="38">
        <f t="shared" si="2"/>
        <v>0</v>
      </c>
      <c r="I10" s="51">
        <f t="shared" si="3"/>
        <v>0</v>
      </c>
      <c r="J10" s="62"/>
    </row>
    <row r="11" spans="2:10" s="37" customFormat="1" ht="30" customHeight="1">
      <c r="B11" s="137"/>
      <c r="C11" s="62"/>
      <c r="D11" s="60"/>
      <c r="E11" s="61"/>
      <c r="F11" s="38">
        <f t="shared" si="0"/>
        <v>0</v>
      </c>
      <c r="G11" s="38">
        <f t="shared" si="1"/>
        <v>0</v>
      </c>
      <c r="H11" s="38">
        <f t="shared" si="2"/>
        <v>0</v>
      </c>
      <c r="I11" s="51">
        <f t="shared" si="3"/>
        <v>0</v>
      </c>
      <c r="J11" s="62"/>
    </row>
    <row r="12" spans="2:10" s="37" customFormat="1" ht="30" customHeight="1">
      <c r="B12" s="137"/>
      <c r="C12" s="62"/>
      <c r="D12" s="60"/>
      <c r="E12" s="61"/>
      <c r="F12" s="38">
        <f t="shared" si="0"/>
        <v>0</v>
      </c>
      <c r="G12" s="38">
        <f t="shared" si="1"/>
        <v>0</v>
      </c>
      <c r="H12" s="38">
        <f t="shared" si="2"/>
        <v>0</v>
      </c>
      <c r="I12" s="51">
        <f t="shared" si="3"/>
        <v>0</v>
      </c>
      <c r="J12" s="62"/>
    </row>
    <row r="13" spans="2:10" s="37" customFormat="1" ht="30" customHeight="1">
      <c r="B13" s="137"/>
      <c r="C13" s="62"/>
      <c r="D13" s="60"/>
      <c r="E13" s="61"/>
      <c r="F13" s="38">
        <f t="shared" si="0"/>
        <v>0</v>
      </c>
      <c r="G13" s="38">
        <f t="shared" si="1"/>
        <v>0</v>
      </c>
      <c r="H13" s="38">
        <f t="shared" si="2"/>
        <v>0</v>
      </c>
      <c r="I13" s="51">
        <f t="shared" si="3"/>
        <v>0</v>
      </c>
      <c r="J13" s="62"/>
    </row>
    <row r="14" spans="2:10" s="37" customFormat="1" ht="30" customHeight="1">
      <c r="B14" s="137"/>
      <c r="C14" s="62"/>
      <c r="D14" s="60"/>
      <c r="E14" s="61"/>
      <c r="F14" s="38">
        <f t="shared" si="0"/>
        <v>0</v>
      </c>
      <c r="G14" s="38">
        <f t="shared" si="1"/>
        <v>0</v>
      </c>
      <c r="H14" s="38">
        <f t="shared" si="2"/>
        <v>0</v>
      </c>
      <c r="I14" s="51">
        <f t="shared" si="3"/>
        <v>0</v>
      </c>
      <c r="J14" s="62"/>
    </row>
    <row r="15" spans="2:10" s="37" customFormat="1" ht="30" customHeight="1">
      <c r="B15" s="137"/>
      <c r="C15" s="62"/>
      <c r="D15" s="60"/>
      <c r="E15" s="61"/>
      <c r="F15" s="38">
        <f t="shared" si="0"/>
        <v>0</v>
      </c>
      <c r="G15" s="38">
        <f t="shared" si="1"/>
        <v>0</v>
      </c>
      <c r="H15" s="38">
        <f t="shared" si="2"/>
        <v>0</v>
      </c>
      <c r="I15" s="51">
        <f t="shared" si="3"/>
        <v>0</v>
      </c>
      <c r="J15" s="62"/>
    </row>
    <row r="16" spans="2:10" s="37" customFormat="1" ht="30" customHeight="1">
      <c r="B16" s="138"/>
      <c r="C16" s="64"/>
      <c r="D16" s="65"/>
      <c r="E16" s="66"/>
      <c r="F16" s="39">
        <f t="shared" si="0"/>
        <v>0</v>
      </c>
      <c r="G16" s="39">
        <f t="shared" si="1"/>
        <v>0</v>
      </c>
      <c r="H16" s="39">
        <f>ROUNDDOWN(F16*C16/10,0)</f>
        <v>0</v>
      </c>
      <c r="I16" s="51">
        <f t="shared" si="3"/>
        <v>0</v>
      </c>
      <c r="J16" s="64"/>
    </row>
    <row r="17" spans="2:10" s="37" customFormat="1" ht="30" customHeight="1">
      <c r="B17" s="40" t="s">
        <v>13</v>
      </c>
      <c r="C17" s="78">
        <f>SUM(C6:C16)</f>
        <v>0</v>
      </c>
      <c r="D17" s="84"/>
      <c r="E17" s="85"/>
      <c r="F17" s="79">
        <f>SUM(F6:F16)</f>
        <v>0</v>
      </c>
      <c r="G17" s="79">
        <f>SUM(G6:G16)</f>
        <v>0</v>
      </c>
      <c r="H17" s="79">
        <f>SUM(H6:H16)</f>
        <v>0</v>
      </c>
      <c r="I17" s="80">
        <f>IFERROR(ROUNDDOWN(J17/H17,3),)</f>
        <v>0</v>
      </c>
      <c r="J17" s="78">
        <f>SUM(J6:J16)</f>
        <v>0</v>
      </c>
    </row>
  </sheetData>
  <sheetProtection selectLockedCells="1" selectUnlockedCells="1"/>
  <mergeCells count="4">
    <mergeCell ref="B1:J1"/>
    <mergeCell ref="C2:D2"/>
    <mergeCell ref="B4:B5"/>
    <mergeCell ref="D4:F4"/>
  </mergeCells>
  <phoneticPr fontId="3"/>
  <printOptions horizontalCentered="1"/>
  <pageMargins left="0.79027777777777775" right="0.79027777777777775" top="0.79027777777777775" bottom="0.97986111111111107" header="0.51180555555555551" footer="0.51180555555555551"/>
  <pageSetup paperSize="9" scale="88" firstPageNumber="0" orientation="landscape" horizontalDpi="300" verticalDpi="3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K17"/>
  <sheetViews>
    <sheetView view="pageBreakPreview" zoomScaleNormal="100" zoomScaleSheetLayoutView="100" workbookViewId="0">
      <selection activeCell="C2" sqref="C2:D2"/>
    </sheetView>
  </sheetViews>
  <sheetFormatPr defaultColWidth="9" defaultRowHeight="13"/>
  <cols>
    <col min="1" max="1" width="1.81640625" style="6" customWidth="1"/>
    <col min="2" max="2" width="25.36328125" style="7" customWidth="1"/>
    <col min="3" max="3" width="10.6328125" style="31" customWidth="1"/>
    <col min="4" max="4" width="14.90625" style="6" customWidth="1"/>
    <col min="5" max="5" width="13.1796875" style="6" customWidth="1"/>
    <col min="6" max="7" width="17.453125" style="6" customWidth="1"/>
    <col min="8" max="8" width="20.36328125" style="6" customWidth="1"/>
    <col min="9" max="9" width="9" style="52"/>
    <col min="10" max="10" width="14.453125" style="75" customWidth="1"/>
    <col min="11" max="11" width="9.6328125" style="6" bestFit="1" customWidth="1"/>
    <col min="12" max="16384" width="9" style="6"/>
  </cols>
  <sheetData>
    <row r="1" spans="2:10" s="35" customFormat="1" ht="27" customHeight="1">
      <c r="B1" s="144" t="s">
        <v>48</v>
      </c>
      <c r="C1" s="144"/>
      <c r="D1" s="144"/>
      <c r="E1" s="144"/>
      <c r="F1" s="144"/>
      <c r="G1" s="144"/>
      <c r="H1" s="144"/>
      <c r="I1" s="144"/>
      <c r="J1" s="144"/>
    </row>
    <row r="2" spans="2:10" ht="27" customHeight="1">
      <c r="B2" s="26" t="s">
        <v>1</v>
      </c>
      <c r="C2" s="148">
        <f>所得現状!C2</f>
        <v>0</v>
      </c>
      <c r="D2" s="148"/>
      <c r="E2" s="7"/>
      <c r="F2" s="7"/>
      <c r="G2" s="7"/>
      <c r="H2" s="7"/>
      <c r="I2" s="48"/>
      <c r="J2" s="74"/>
    </row>
    <row r="4" spans="2:10" ht="30" customHeight="1">
      <c r="B4" s="146" t="s">
        <v>40</v>
      </c>
      <c r="C4" s="29" t="s">
        <v>2</v>
      </c>
      <c r="D4" s="147" t="s">
        <v>43</v>
      </c>
      <c r="E4" s="147"/>
      <c r="F4" s="147"/>
      <c r="G4" s="10" t="s">
        <v>45</v>
      </c>
      <c r="H4" s="10" t="s">
        <v>3</v>
      </c>
      <c r="I4" s="49" t="s">
        <v>4</v>
      </c>
      <c r="J4" s="9" t="s">
        <v>5</v>
      </c>
    </row>
    <row r="5" spans="2:10" ht="30" customHeight="1">
      <c r="B5" s="146"/>
      <c r="C5" s="30" t="s">
        <v>6</v>
      </c>
      <c r="D5" s="12" t="s">
        <v>7</v>
      </c>
      <c r="E5" s="13" t="s">
        <v>8</v>
      </c>
      <c r="F5" s="13" t="s">
        <v>9</v>
      </c>
      <c r="G5" s="13" t="s">
        <v>46</v>
      </c>
      <c r="H5" s="14" t="s">
        <v>10</v>
      </c>
      <c r="I5" s="50" t="s">
        <v>11</v>
      </c>
      <c r="J5" s="15" t="s">
        <v>10</v>
      </c>
    </row>
    <row r="6" spans="2:10" s="32" customFormat="1" ht="30" customHeight="1">
      <c r="B6" s="134">
        <f>所得現状!B6</f>
        <v>0</v>
      </c>
      <c r="C6" s="55"/>
      <c r="D6" s="56"/>
      <c r="E6" s="57"/>
      <c r="F6" s="36">
        <f>ROUNDDOWN(D6*E6,0)</f>
        <v>0</v>
      </c>
      <c r="G6" s="36">
        <f>ROUNDDOWN(D6*C6/10,0)</f>
        <v>0</v>
      </c>
      <c r="H6" s="36">
        <f>ROUNDDOWN(F6*C6/10,0)</f>
        <v>0</v>
      </c>
      <c r="I6" s="68"/>
      <c r="J6" s="71">
        <f>H6*I6</f>
        <v>0</v>
      </c>
    </row>
    <row r="7" spans="2:10" s="32" customFormat="1" ht="30" customHeight="1">
      <c r="B7" s="132">
        <f>所得現状!B7</f>
        <v>0</v>
      </c>
      <c r="C7" s="59"/>
      <c r="D7" s="60"/>
      <c r="E7" s="61"/>
      <c r="F7" s="36">
        <f t="shared" ref="F7:F16" si="0">ROUNDDOWN(D7*E7,0)</f>
        <v>0</v>
      </c>
      <c r="G7" s="36">
        <f t="shared" ref="G7:G16" si="1">ROUNDDOWN(D7*C7/10,0)</f>
        <v>0</v>
      </c>
      <c r="H7" s="36">
        <f t="shared" ref="H7:H16" si="2">ROUNDDOWN(F7*C7/10,0)</f>
        <v>0</v>
      </c>
      <c r="I7" s="68"/>
      <c r="J7" s="71">
        <f>H7*I7</f>
        <v>0</v>
      </c>
    </row>
    <row r="8" spans="2:10" s="32" customFormat="1" ht="30" customHeight="1">
      <c r="B8" s="132">
        <f>所得現状!B8</f>
        <v>0</v>
      </c>
      <c r="C8" s="62"/>
      <c r="D8" s="60"/>
      <c r="E8" s="61"/>
      <c r="F8" s="36">
        <f t="shared" si="0"/>
        <v>0</v>
      </c>
      <c r="G8" s="36">
        <f t="shared" si="1"/>
        <v>0</v>
      </c>
      <c r="H8" s="36">
        <f t="shared" si="2"/>
        <v>0</v>
      </c>
      <c r="I8" s="68"/>
      <c r="J8" s="71">
        <f t="shared" ref="J8:J16" si="3">H8*I8</f>
        <v>0</v>
      </c>
    </row>
    <row r="9" spans="2:10" s="32" customFormat="1" ht="30" customHeight="1">
      <c r="B9" s="132">
        <f>所得現状!B9</f>
        <v>0</v>
      </c>
      <c r="C9" s="62"/>
      <c r="D9" s="60"/>
      <c r="E9" s="61"/>
      <c r="F9" s="36">
        <f t="shared" si="0"/>
        <v>0</v>
      </c>
      <c r="G9" s="36">
        <f t="shared" si="1"/>
        <v>0</v>
      </c>
      <c r="H9" s="36">
        <f t="shared" si="2"/>
        <v>0</v>
      </c>
      <c r="I9" s="69"/>
      <c r="J9" s="71">
        <f t="shared" si="3"/>
        <v>0</v>
      </c>
    </row>
    <row r="10" spans="2:10" s="32" customFormat="1" ht="30" customHeight="1">
      <c r="B10" s="132">
        <f>所得現状!B10</f>
        <v>0</v>
      </c>
      <c r="C10" s="62"/>
      <c r="D10" s="60"/>
      <c r="E10" s="61"/>
      <c r="F10" s="38">
        <f t="shared" si="0"/>
        <v>0</v>
      </c>
      <c r="G10" s="38">
        <f t="shared" si="1"/>
        <v>0</v>
      </c>
      <c r="H10" s="38">
        <f t="shared" si="2"/>
        <v>0</v>
      </c>
      <c r="I10" s="69"/>
      <c r="J10" s="72">
        <f t="shared" si="3"/>
        <v>0</v>
      </c>
    </row>
    <row r="11" spans="2:10" s="32" customFormat="1" ht="30" customHeight="1">
      <c r="B11" s="132">
        <f>所得現状!B11</f>
        <v>0</v>
      </c>
      <c r="C11" s="62"/>
      <c r="D11" s="60"/>
      <c r="E11" s="61"/>
      <c r="F11" s="38">
        <f t="shared" si="0"/>
        <v>0</v>
      </c>
      <c r="G11" s="38">
        <f t="shared" si="1"/>
        <v>0</v>
      </c>
      <c r="H11" s="38">
        <f t="shared" si="2"/>
        <v>0</v>
      </c>
      <c r="I11" s="69"/>
      <c r="J11" s="72">
        <f t="shared" si="3"/>
        <v>0</v>
      </c>
    </row>
    <row r="12" spans="2:10" s="32" customFormat="1" ht="30" customHeight="1">
      <c r="B12" s="132">
        <f>所得現状!B12</f>
        <v>0</v>
      </c>
      <c r="C12" s="62"/>
      <c r="D12" s="60"/>
      <c r="E12" s="61"/>
      <c r="F12" s="38">
        <f t="shared" si="0"/>
        <v>0</v>
      </c>
      <c r="G12" s="38">
        <f t="shared" si="1"/>
        <v>0</v>
      </c>
      <c r="H12" s="38">
        <f t="shared" si="2"/>
        <v>0</v>
      </c>
      <c r="I12" s="69"/>
      <c r="J12" s="72">
        <f t="shared" si="3"/>
        <v>0</v>
      </c>
    </row>
    <row r="13" spans="2:10" s="32" customFormat="1" ht="30" customHeight="1">
      <c r="B13" s="132">
        <f>所得現状!B13</f>
        <v>0</v>
      </c>
      <c r="C13" s="62"/>
      <c r="D13" s="60"/>
      <c r="E13" s="61"/>
      <c r="F13" s="38">
        <f t="shared" si="0"/>
        <v>0</v>
      </c>
      <c r="G13" s="38">
        <f t="shared" si="1"/>
        <v>0</v>
      </c>
      <c r="H13" s="38">
        <f t="shared" si="2"/>
        <v>0</v>
      </c>
      <c r="I13" s="69"/>
      <c r="J13" s="72">
        <f t="shared" si="3"/>
        <v>0</v>
      </c>
    </row>
    <row r="14" spans="2:10" s="32" customFormat="1" ht="30" customHeight="1">
      <c r="B14" s="132">
        <f>所得現状!B14</f>
        <v>0</v>
      </c>
      <c r="C14" s="62"/>
      <c r="D14" s="60"/>
      <c r="E14" s="61"/>
      <c r="F14" s="38">
        <f t="shared" si="0"/>
        <v>0</v>
      </c>
      <c r="G14" s="38">
        <f t="shared" si="1"/>
        <v>0</v>
      </c>
      <c r="H14" s="38">
        <f t="shared" si="2"/>
        <v>0</v>
      </c>
      <c r="I14" s="69"/>
      <c r="J14" s="72">
        <f t="shared" si="3"/>
        <v>0</v>
      </c>
    </row>
    <row r="15" spans="2:10" s="32" customFormat="1" ht="30" customHeight="1">
      <c r="B15" s="132">
        <f>所得現状!B15</f>
        <v>0</v>
      </c>
      <c r="C15" s="62"/>
      <c r="D15" s="60"/>
      <c r="E15" s="61"/>
      <c r="F15" s="38">
        <f t="shared" si="0"/>
        <v>0</v>
      </c>
      <c r="G15" s="38">
        <f t="shared" si="1"/>
        <v>0</v>
      </c>
      <c r="H15" s="38">
        <f t="shared" si="2"/>
        <v>0</v>
      </c>
      <c r="I15" s="69"/>
      <c r="J15" s="72">
        <f t="shared" si="3"/>
        <v>0</v>
      </c>
    </row>
    <row r="16" spans="2:10" s="32" customFormat="1" ht="30" customHeight="1">
      <c r="B16" s="135">
        <f>所得現状!B16</f>
        <v>0</v>
      </c>
      <c r="C16" s="64"/>
      <c r="D16" s="65"/>
      <c r="E16" s="66"/>
      <c r="F16" s="39">
        <f t="shared" si="0"/>
        <v>0</v>
      </c>
      <c r="G16" s="39">
        <f t="shared" si="1"/>
        <v>0</v>
      </c>
      <c r="H16" s="39">
        <f t="shared" si="2"/>
        <v>0</v>
      </c>
      <c r="I16" s="70"/>
      <c r="J16" s="73">
        <f t="shared" si="3"/>
        <v>0</v>
      </c>
    </row>
    <row r="17" spans="2:11" s="81" customFormat="1" ht="30" customHeight="1">
      <c r="B17" s="40" t="s">
        <v>52</v>
      </c>
      <c r="C17" s="78">
        <f>SUM(C6:C16)</f>
        <v>0</v>
      </c>
      <c r="D17" s="82"/>
      <c r="E17" s="83"/>
      <c r="F17" s="79">
        <f>SUM(F6:F16)</f>
        <v>0</v>
      </c>
      <c r="G17" s="79">
        <f>SUM(G6:G16)</f>
        <v>0</v>
      </c>
      <c r="H17" s="79">
        <f>SUM(H6:H16)</f>
        <v>0</v>
      </c>
      <c r="I17" s="80" t="e">
        <f>ROUNDDOWN(J17/H17,3)</f>
        <v>#DIV/0!</v>
      </c>
      <c r="J17" s="78">
        <f>SUM(J6:J16)</f>
        <v>0</v>
      </c>
      <c r="K17" s="77" t="str">
        <f>IF(J17&gt;=4300000,"目標以上","目標未満")</f>
        <v>目標未満</v>
      </c>
    </row>
  </sheetData>
  <sheetProtection selectLockedCells="1" selectUnlockedCells="1"/>
  <mergeCells count="4">
    <mergeCell ref="B1:J1"/>
    <mergeCell ref="C2:D2"/>
    <mergeCell ref="B4:B5"/>
    <mergeCell ref="D4:F4"/>
  </mergeCells>
  <phoneticPr fontId="3"/>
  <printOptions horizontalCentered="1"/>
  <pageMargins left="0.79027777777777775" right="0.79027777777777775" top="0.79027777777777775" bottom="0.97986111111111107" header="0.51180555555555551" footer="0.51180555555555551"/>
  <pageSetup paperSize="9" scale="83" firstPageNumber="0" orientation="landscape" horizontalDpi="300" verticalDpi="300"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6"/>
  <sheetViews>
    <sheetView view="pageBreakPreview" zoomScaleNormal="100" zoomScaleSheetLayoutView="100" workbookViewId="0">
      <selection activeCell="C2" sqref="C2:E2"/>
    </sheetView>
  </sheetViews>
  <sheetFormatPr defaultColWidth="8.54296875" defaultRowHeight="13"/>
  <cols>
    <col min="1" max="1" width="1.81640625" style="6" customWidth="1"/>
    <col min="2" max="2" width="18.90625" style="6" customWidth="1"/>
    <col min="3" max="3" width="9.36328125" style="6" customWidth="1"/>
    <col min="4" max="15" width="7.453125" style="6" customWidth="1"/>
    <col min="16" max="16" width="11.1796875" style="6" customWidth="1"/>
    <col min="17" max="16384" width="8.54296875" style="6"/>
  </cols>
  <sheetData>
    <row r="1" spans="1:17" ht="30" customHeight="1">
      <c r="A1" s="150" t="s">
        <v>14</v>
      </c>
      <c r="B1" s="150"/>
      <c r="C1" s="150"/>
      <c r="D1" s="150"/>
      <c r="E1" s="150"/>
      <c r="F1" s="150"/>
      <c r="G1" s="150"/>
      <c r="H1" s="150"/>
      <c r="I1" s="150"/>
      <c r="J1" s="150"/>
      <c r="K1" s="150"/>
      <c r="L1" s="150"/>
      <c r="M1" s="150"/>
      <c r="N1" s="150"/>
      <c r="O1" s="150"/>
      <c r="P1" s="150"/>
    </row>
    <row r="2" spans="1:17" ht="24.9" customHeight="1">
      <c r="B2" s="25" t="s">
        <v>1</v>
      </c>
      <c r="C2" s="153">
        <f>所得現状!C2</f>
        <v>0</v>
      </c>
      <c r="D2" s="153"/>
      <c r="E2" s="153"/>
      <c r="O2" s="151" t="s">
        <v>44</v>
      </c>
      <c r="P2" s="151"/>
    </row>
    <row r="4" spans="1:17" s="27" customFormat="1" ht="23.15" customHeight="1">
      <c r="B4" s="152" t="s">
        <v>41</v>
      </c>
      <c r="C4" s="16" t="s">
        <v>15</v>
      </c>
      <c r="D4" s="149" t="s">
        <v>16</v>
      </c>
      <c r="E4" s="149" t="s">
        <v>17</v>
      </c>
      <c r="F4" s="149" t="s">
        <v>18</v>
      </c>
      <c r="G4" s="149" t="s">
        <v>19</v>
      </c>
      <c r="H4" s="149" t="s">
        <v>20</v>
      </c>
      <c r="I4" s="149" t="s">
        <v>21</v>
      </c>
      <c r="J4" s="149" t="s">
        <v>22</v>
      </c>
      <c r="K4" s="149" t="s">
        <v>23</v>
      </c>
      <c r="L4" s="149" t="s">
        <v>24</v>
      </c>
      <c r="M4" s="149" t="s">
        <v>25</v>
      </c>
      <c r="N4" s="149" t="s">
        <v>26</v>
      </c>
      <c r="O4" s="149" t="s">
        <v>27</v>
      </c>
      <c r="P4" s="149" t="s">
        <v>28</v>
      </c>
    </row>
    <row r="5" spans="1:17" ht="23.15" customHeight="1">
      <c r="B5" s="152"/>
      <c r="C5" s="28" t="s">
        <v>29</v>
      </c>
      <c r="D5" s="149"/>
      <c r="E5" s="149"/>
      <c r="F5" s="149"/>
      <c r="G5" s="149"/>
      <c r="H5" s="149"/>
      <c r="I5" s="149"/>
      <c r="J5" s="149"/>
      <c r="K5" s="149"/>
      <c r="L5" s="149"/>
      <c r="M5" s="149"/>
      <c r="N5" s="149"/>
      <c r="O5" s="149"/>
      <c r="P5" s="149"/>
      <c r="Q5" s="27"/>
    </row>
    <row r="6" spans="1:17" ht="20.149999999999999" customHeight="1">
      <c r="B6" s="131">
        <f>所得現状!B6</f>
        <v>0</v>
      </c>
      <c r="C6" s="120">
        <f>所得現状!C6</f>
        <v>0</v>
      </c>
      <c r="D6" s="86"/>
      <c r="E6" s="86"/>
      <c r="F6" s="86"/>
      <c r="G6" s="86"/>
      <c r="H6" s="86"/>
      <c r="I6" s="86"/>
      <c r="J6" s="86"/>
      <c r="K6" s="86"/>
      <c r="L6" s="86"/>
      <c r="M6" s="86"/>
      <c r="N6" s="86"/>
      <c r="O6" s="86"/>
      <c r="P6" s="99">
        <f>SUM(D6:O6)</f>
        <v>0</v>
      </c>
      <c r="Q6" s="27"/>
    </row>
    <row r="7" spans="1:17" ht="20.149999999999999" customHeight="1">
      <c r="B7" s="132">
        <f>所得現状!B7</f>
        <v>0</v>
      </c>
      <c r="C7" s="121">
        <f>所得現状!C7</f>
        <v>0</v>
      </c>
      <c r="D7" s="87"/>
      <c r="E7" s="87"/>
      <c r="F7" s="87"/>
      <c r="G7" s="87"/>
      <c r="H7" s="87"/>
      <c r="I7" s="87"/>
      <c r="J7" s="87"/>
      <c r="K7" s="87"/>
      <c r="L7" s="87"/>
      <c r="M7" s="87"/>
      <c r="N7" s="87"/>
      <c r="O7" s="87"/>
      <c r="P7" s="102">
        <f t="shared" ref="P7:P16" si="0">SUM(D7:O7)</f>
        <v>0</v>
      </c>
      <c r="Q7" s="27"/>
    </row>
    <row r="8" spans="1:17" ht="20.149999999999999" customHeight="1">
      <c r="B8" s="132">
        <f>所得現状!B8</f>
        <v>0</v>
      </c>
      <c r="C8" s="121">
        <f>所得現状!C8</f>
        <v>0</v>
      </c>
      <c r="D8" s="87"/>
      <c r="E8" s="87"/>
      <c r="F8" s="87"/>
      <c r="G8" s="87"/>
      <c r="H8" s="87"/>
      <c r="I8" s="87"/>
      <c r="J8" s="87"/>
      <c r="K8" s="87"/>
      <c r="L8" s="87"/>
      <c r="M8" s="87"/>
      <c r="N8" s="87"/>
      <c r="O8" s="87"/>
      <c r="P8" s="102">
        <f t="shared" si="0"/>
        <v>0</v>
      </c>
      <c r="Q8" s="27"/>
    </row>
    <row r="9" spans="1:17" ht="20.149999999999999" customHeight="1">
      <c r="B9" s="132">
        <f>所得現状!B9</f>
        <v>0</v>
      </c>
      <c r="C9" s="121">
        <f>所得現状!C9</f>
        <v>0</v>
      </c>
      <c r="D9" s="87"/>
      <c r="E9" s="87"/>
      <c r="F9" s="87"/>
      <c r="G9" s="87"/>
      <c r="H9" s="87"/>
      <c r="I9" s="87"/>
      <c r="J9" s="87"/>
      <c r="K9" s="87"/>
      <c r="L9" s="87"/>
      <c r="M9" s="87"/>
      <c r="N9" s="87"/>
      <c r="O9" s="87"/>
      <c r="P9" s="102">
        <f t="shared" si="0"/>
        <v>0</v>
      </c>
      <c r="Q9" s="27"/>
    </row>
    <row r="10" spans="1:17" ht="20.149999999999999" customHeight="1">
      <c r="B10" s="132">
        <f>所得現状!B10</f>
        <v>0</v>
      </c>
      <c r="C10" s="121">
        <f>所得現状!C10</f>
        <v>0</v>
      </c>
      <c r="D10" s="87" t="s">
        <v>12</v>
      </c>
      <c r="E10" s="87" t="s">
        <v>12</v>
      </c>
      <c r="F10" s="87" t="s">
        <v>12</v>
      </c>
      <c r="G10" s="87" t="s">
        <v>12</v>
      </c>
      <c r="H10" s="87" t="s">
        <v>12</v>
      </c>
      <c r="I10" s="87" t="s">
        <v>12</v>
      </c>
      <c r="J10" s="87" t="s">
        <v>12</v>
      </c>
      <c r="K10" s="87"/>
      <c r="L10" s="87"/>
      <c r="M10" s="87"/>
      <c r="N10" s="87" t="s">
        <v>12</v>
      </c>
      <c r="O10" s="87" t="s">
        <v>12</v>
      </c>
      <c r="P10" s="102">
        <f t="shared" si="0"/>
        <v>0</v>
      </c>
      <c r="Q10" s="27"/>
    </row>
    <row r="11" spans="1:17" ht="20.149999999999999" customHeight="1">
      <c r="B11" s="132">
        <f>所得現状!B11</f>
        <v>0</v>
      </c>
      <c r="C11" s="121">
        <f>所得現状!C11</f>
        <v>0</v>
      </c>
      <c r="D11" s="87" t="s">
        <v>12</v>
      </c>
      <c r="E11" s="87" t="s">
        <v>12</v>
      </c>
      <c r="F11" s="87" t="s">
        <v>12</v>
      </c>
      <c r="G11" s="87" t="s">
        <v>12</v>
      </c>
      <c r="H11" s="87" t="s">
        <v>12</v>
      </c>
      <c r="I11" s="87" t="s">
        <v>12</v>
      </c>
      <c r="J11" s="87" t="s">
        <v>12</v>
      </c>
      <c r="K11" s="87" t="s">
        <v>12</v>
      </c>
      <c r="L11" s="87" t="s">
        <v>12</v>
      </c>
      <c r="M11" s="87" t="s">
        <v>12</v>
      </c>
      <c r="N11" s="87" t="s">
        <v>12</v>
      </c>
      <c r="O11" s="87" t="s">
        <v>12</v>
      </c>
      <c r="P11" s="140">
        <f t="shared" si="0"/>
        <v>0</v>
      </c>
      <c r="Q11" s="27"/>
    </row>
    <row r="12" spans="1:17" ht="20.149999999999999" customHeight="1">
      <c r="B12" s="132">
        <f>所得現状!B12</f>
        <v>0</v>
      </c>
      <c r="C12" s="121">
        <f>所得現状!C12</f>
        <v>0</v>
      </c>
      <c r="D12" s="87"/>
      <c r="E12" s="87"/>
      <c r="F12" s="87"/>
      <c r="G12" s="87"/>
      <c r="H12" s="87"/>
      <c r="I12" s="87"/>
      <c r="J12" s="87"/>
      <c r="K12" s="87"/>
      <c r="L12" s="87"/>
      <c r="M12" s="87"/>
      <c r="N12" s="87"/>
      <c r="O12" s="87"/>
      <c r="P12" s="103">
        <f t="shared" si="0"/>
        <v>0</v>
      </c>
      <c r="Q12" s="27"/>
    </row>
    <row r="13" spans="1:17" ht="20.149999999999999" customHeight="1">
      <c r="B13" s="132">
        <f>所得現状!B13</f>
        <v>0</v>
      </c>
      <c r="C13" s="121">
        <f>所得現状!C13</f>
        <v>0</v>
      </c>
      <c r="D13" s="87"/>
      <c r="E13" s="87"/>
      <c r="F13" s="87"/>
      <c r="G13" s="87"/>
      <c r="H13" s="87"/>
      <c r="I13" s="87"/>
      <c r="J13" s="87"/>
      <c r="K13" s="87"/>
      <c r="L13" s="87"/>
      <c r="M13" s="87"/>
      <c r="N13" s="87"/>
      <c r="O13" s="87"/>
      <c r="P13" s="113">
        <f t="shared" si="0"/>
        <v>0</v>
      </c>
      <c r="Q13" s="27"/>
    </row>
    <row r="14" spans="1:17" ht="20.149999999999999" customHeight="1">
      <c r="B14" s="133">
        <f>所得現状!B14</f>
        <v>0</v>
      </c>
      <c r="C14" s="122">
        <f>所得現状!C14</f>
        <v>0</v>
      </c>
      <c r="D14" s="88"/>
      <c r="E14" s="88"/>
      <c r="F14" s="88"/>
      <c r="G14" s="88"/>
      <c r="H14" s="88"/>
      <c r="I14" s="88"/>
      <c r="J14" s="88"/>
      <c r="K14" s="88"/>
      <c r="L14" s="88"/>
      <c r="M14" s="88"/>
      <c r="N14" s="88"/>
      <c r="O14" s="88"/>
      <c r="P14" s="113">
        <f t="shared" si="0"/>
        <v>0</v>
      </c>
      <c r="Q14" s="27"/>
    </row>
    <row r="15" spans="1:17" ht="20.149999999999999" customHeight="1">
      <c r="B15" s="143">
        <f>所得現状!B15</f>
        <v>0</v>
      </c>
      <c r="C15" s="142">
        <f>所得現状!C15</f>
        <v>0</v>
      </c>
      <c r="D15" s="88"/>
      <c r="E15" s="88"/>
      <c r="F15" s="88"/>
      <c r="G15" s="88"/>
      <c r="H15" s="88"/>
      <c r="I15" s="88"/>
      <c r="J15" s="88"/>
      <c r="K15" s="88"/>
      <c r="L15" s="88"/>
      <c r="M15" s="88"/>
      <c r="N15" s="88"/>
      <c r="O15" s="88"/>
      <c r="P15" s="113">
        <f t="shared" si="0"/>
        <v>0</v>
      </c>
      <c r="Q15" s="27"/>
    </row>
    <row r="16" spans="1:17" ht="20.149999999999999" customHeight="1">
      <c r="B16" s="133">
        <f>所得現状!B16</f>
        <v>0</v>
      </c>
      <c r="C16" s="122">
        <f>所得現状!C16</f>
        <v>0</v>
      </c>
      <c r="D16" s="88"/>
      <c r="E16" s="88"/>
      <c r="F16" s="88"/>
      <c r="G16" s="88"/>
      <c r="H16" s="88"/>
      <c r="I16" s="88"/>
      <c r="J16" s="88"/>
      <c r="K16" s="88"/>
      <c r="L16" s="88"/>
      <c r="M16" s="88"/>
      <c r="N16" s="88"/>
      <c r="O16" s="88"/>
      <c r="P16" s="141">
        <f t="shared" si="0"/>
        <v>0</v>
      </c>
      <c r="Q16" s="27"/>
    </row>
    <row r="17" spans="2:18" ht="20.149999999999999" customHeight="1">
      <c r="B17" s="40" t="s">
        <v>30</v>
      </c>
      <c r="C17" s="123">
        <f>SUM(C6:C16)</f>
        <v>0</v>
      </c>
      <c r="D17" s="107">
        <f>SUM(D6:D16)</f>
        <v>0</v>
      </c>
      <c r="E17" s="107">
        <f t="shared" ref="E17:O17" si="1">SUM(E6:E16)</f>
        <v>0</v>
      </c>
      <c r="F17" s="107">
        <f t="shared" si="1"/>
        <v>0</v>
      </c>
      <c r="G17" s="107">
        <f t="shared" si="1"/>
        <v>0</v>
      </c>
      <c r="H17" s="107">
        <f t="shared" si="1"/>
        <v>0</v>
      </c>
      <c r="I17" s="107">
        <f t="shared" si="1"/>
        <v>0</v>
      </c>
      <c r="J17" s="107">
        <f t="shared" si="1"/>
        <v>0</v>
      </c>
      <c r="K17" s="107">
        <f t="shared" si="1"/>
        <v>0</v>
      </c>
      <c r="L17" s="107">
        <f t="shared" si="1"/>
        <v>0</v>
      </c>
      <c r="M17" s="107">
        <f t="shared" si="1"/>
        <v>0</v>
      </c>
      <c r="N17" s="107">
        <f t="shared" si="1"/>
        <v>0</v>
      </c>
      <c r="O17" s="107">
        <f t="shared" si="1"/>
        <v>0</v>
      </c>
      <c r="P17" s="108">
        <f>SUM(P6:P16)</f>
        <v>0</v>
      </c>
      <c r="Q17" s="27"/>
      <c r="R17" s="27" t="s">
        <v>31</v>
      </c>
    </row>
    <row r="19" spans="2:18">
      <c r="B19" s="6" t="s">
        <v>32</v>
      </c>
    </row>
    <row r="20" spans="2:18" ht="20.149999999999999" customHeight="1">
      <c r="B20" s="156"/>
      <c r="C20" s="156"/>
      <c r="D20" s="89"/>
      <c r="E20" s="89"/>
      <c r="F20" s="89"/>
      <c r="G20" s="89"/>
      <c r="H20" s="89"/>
      <c r="I20" s="89"/>
      <c r="J20" s="89"/>
      <c r="K20" s="89"/>
      <c r="L20" s="89"/>
      <c r="M20" s="89"/>
      <c r="N20" s="89"/>
      <c r="O20" s="89"/>
      <c r="P20" s="112">
        <f t="shared" ref="P20:P25" si="2">SUM(D20:O20)</f>
        <v>0</v>
      </c>
    </row>
    <row r="21" spans="2:18" ht="20.149999999999999" customHeight="1">
      <c r="B21" s="155"/>
      <c r="C21" s="155"/>
      <c r="D21" s="90"/>
      <c r="E21" s="90"/>
      <c r="F21" s="90"/>
      <c r="G21" s="90"/>
      <c r="H21" s="90"/>
      <c r="I21" s="90"/>
      <c r="J21" s="90"/>
      <c r="K21" s="90"/>
      <c r="L21" s="90"/>
      <c r="M21" s="124"/>
      <c r="N21" s="90"/>
      <c r="O21" s="90"/>
      <c r="P21" s="103">
        <f t="shared" si="2"/>
        <v>0</v>
      </c>
    </row>
    <row r="22" spans="2:18" ht="20.149999999999999" customHeight="1">
      <c r="B22" s="155"/>
      <c r="C22" s="155"/>
      <c r="D22" s="87"/>
      <c r="E22" s="87"/>
      <c r="F22" s="87"/>
      <c r="G22" s="87"/>
      <c r="H22" s="87"/>
      <c r="I22" s="87"/>
      <c r="J22" s="87"/>
      <c r="K22" s="87"/>
      <c r="L22" s="87"/>
      <c r="M22" s="125"/>
      <c r="N22" s="87"/>
      <c r="O22" s="87"/>
      <c r="P22" s="113">
        <f t="shared" si="2"/>
        <v>0</v>
      </c>
    </row>
    <row r="23" spans="2:18" ht="20.149999999999999" customHeight="1">
      <c r="B23" s="155"/>
      <c r="C23" s="155"/>
      <c r="D23" s="87"/>
      <c r="E23" s="87"/>
      <c r="F23" s="87"/>
      <c r="G23" s="87"/>
      <c r="H23" s="87"/>
      <c r="I23" s="87"/>
      <c r="J23" s="87"/>
      <c r="K23" s="87"/>
      <c r="L23" s="87"/>
      <c r="M23" s="87"/>
      <c r="N23" s="87"/>
      <c r="O23" s="87"/>
      <c r="P23" s="114">
        <f t="shared" si="2"/>
        <v>0</v>
      </c>
    </row>
    <row r="24" spans="2:18" ht="20.149999999999999" customHeight="1">
      <c r="B24" s="155"/>
      <c r="C24" s="155"/>
      <c r="D24" s="87"/>
      <c r="E24" s="87"/>
      <c r="F24" s="87"/>
      <c r="G24" s="87"/>
      <c r="H24" s="87"/>
      <c r="I24" s="87"/>
      <c r="J24" s="87"/>
      <c r="K24" s="87"/>
      <c r="L24" s="87"/>
      <c r="M24" s="87"/>
      <c r="N24" s="87"/>
      <c r="O24" s="87"/>
      <c r="P24" s="102">
        <f t="shared" si="2"/>
        <v>0</v>
      </c>
    </row>
    <row r="25" spans="2:18" ht="20.149999999999999" customHeight="1">
      <c r="B25" s="154"/>
      <c r="C25" s="154"/>
      <c r="D25" s="91"/>
      <c r="E25" s="91"/>
      <c r="F25" s="91"/>
      <c r="G25" s="91"/>
      <c r="H25" s="91"/>
      <c r="I25" s="91"/>
      <c r="J25" s="91"/>
      <c r="K25" s="91"/>
      <c r="L25" s="91"/>
      <c r="M25" s="91"/>
      <c r="N25" s="91"/>
      <c r="O25" s="91"/>
      <c r="P25" s="115">
        <f t="shared" si="2"/>
        <v>0</v>
      </c>
    </row>
    <row r="26" spans="2:18" ht="20.149999999999999" customHeight="1">
      <c r="B26" s="149" t="s">
        <v>33</v>
      </c>
      <c r="C26" s="149"/>
      <c r="D26" s="107">
        <f>SUM(D20:D25)</f>
        <v>0</v>
      </c>
      <c r="E26" s="107">
        <f t="shared" ref="E26:O26" si="3">SUM(E20:E25)</f>
        <v>0</v>
      </c>
      <c r="F26" s="107">
        <f t="shared" si="3"/>
        <v>0</v>
      </c>
      <c r="G26" s="107">
        <f t="shared" si="3"/>
        <v>0</v>
      </c>
      <c r="H26" s="107">
        <f t="shared" si="3"/>
        <v>0</v>
      </c>
      <c r="I26" s="107">
        <f t="shared" si="3"/>
        <v>0</v>
      </c>
      <c r="J26" s="107">
        <f t="shared" si="3"/>
        <v>0</v>
      </c>
      <c r="K26" s="107">
        <f t="shared" si="3"/>
        <v>0</v>
      </c>
      <c r="L26" s="107">
        <f t="shared" si="3"/>
        <v>0</v>
      </c>
      <c r="M26" s="107">
        <f t="shared" si="3"/>
        <v>0</v>
      </c>
      <c r="N26" s="107">
        <f t="shared" si="3"/>
        <v>0</v>
      </c>
      <c r="O26" s="107">
        <f t="shared" si="3"/>
        <v>0</v>
      </c>
      <c r="P26" s="108">
        <f>SUM(P20:P25)</f>
        <v>0</v>
      </c>
    </row>
  </sheetData>
  <sheetProtection selectLockedCells="1" selectUnlockedCells="1"/>
  <mergeCells count="24">
    <mergeCell ref="F4:F5"/>
    <mergeCell ref="B25:C25"/>
    <mergeCell ref="B26:C26"/>
    <mergeCell ref="B21:C21"/>
    <mergeCell ref="B23:C23"/>
    <mergeCell ref="B20:C20"/>
    <mergeCell ref="B22:C22"/>
    <mergeCell ref="B24:C24"/>
    <mergeCell ref="G4:G5"/>
    <mergeCell ref="A1:P1"/>
    <mergeCell ref="O2:P2"/>
    <mergeCell ref="B4:B5"/>
    <mergeCell ref="D4:D5"/>
    <mergeCell ref="E4:E5"/>
    <mergeCell ref="H4:H5"/>
    <mergeCell ref="I4:I5"/>
    <mergeCell ref="P4:P5"/>
    <mergeCell ref="N4:N5"/>
    <mergeCell ref="O4:O5"/>
    <mergeCell ref="L4:L5"/>
    <mergeCell ref="M4:M5"/>
    <mergeCell ref="J4:J5"/>
    <mergeCell ref="K4:K5"/>
    <mergeCell ref="C2:E2"/>
  </mergeCells>
  <phoneticPr fontId="3"/>
  <printOptions horizontalCentered="1"/>
  <pageMargins left="0.78740157480314965" right="0.78740157480314965" top="0.59055118110236227" bottom="0.39370078740157483" header="0.51181102362204722" footer="0.51181102362204722"/>
  <pageSetup paperSize="9" firstPageNumber="0" orientation="landscape"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6"/>
  <sheetViews>
    <sheetView view="pageBreakPreview" zoomScaleNormal="100" zoomScaleSheetLayoutView="100" workbookViewId="0">
      <selection activeCell="G10" sqref="G10"/>
    </sheetView>
  </sheetViews>
  <sheetFormatPr defaultColWidth="8.54296875" defaultRowHeight="13"/>
  <cols>
    <col min="1" max="1" width="1.81640625" style="6" customWidth="1"/>
    <col min="2" max="2" width="18.90625" style="6" customWidth="1"/>
    <col min="3" max="3" width="9.36328125" style="6" customWidth="1"/>
    <col min="4" max="15" width="7.453125" style="6" customWidth="1"/>
    <col min="16" max="16" width="11.1796875" style="6" customWidth="1"/>
    <col min="17" max="16384" width="8.54296875" style="6"/>
  </cols>
  <sheetData>
    <row r="1" spans="1:17" ht="30" customHeight="1">
      <c r="A1" s="150" t="s">
        <v>34</v>
      </c>
      <c r="B1" s="150"/>
      <c r="C1" s="150"/>
      <c r="D1" s="150"/>
      <c r="E1" s="150"/>
      <c r="F1" s="150"/>
      <c r="G1" s="150"/>
      <c r="H1" s="150"/>
      <c r="I1" s="150"/>
      <c r="J1" s="150"/>
      <c r="K1" s="150"/>
      <c r="L1" s="150"/>
      <c r="M1" s="150"/>
      <c r="N1" s="150"/>
      <c r="O1" s="150"/>
      <c r="P1" s="150"/>
    </row>
    <row r="2" spans="1:17" ht="24.9" customHeight="1">
      <c r="B2" s="25" t="s">
        <v>1</v>
      </c>
      <c r="C2" s="153">
        <f>所得現状!C2</f>
        <v>0</v>
      </c>
      <c r="D2" s="153"/>
      <c r="E2" s="153"/>
      <c r="F2" s="7"/>
      <c r="O2" s="151" t="s">
        <v>44</v>
      </c>
      <c r="P2" s="151"/>
    </row>
    <row r="4" spans="1:17" s="27" customFormat="1" ht="23.15" customHeight="1">
      <c r="B4" s="152" t="s">
        <v>41</v>
      </c>
      <c r="C4" s="16" t="s">
        <v>15</v>
      </c>
      <c r="D4" s="149" t="s">
        <v>16</v>
      </c>
      <c r="E4" s="149" t="s">
        <v>17</v>
      </c>
      <c r="F4" s="149" t="s">
        <v>18</v>
      </c>
      <c r="G4" s="149" t="s">
        <v>19</v>
      </c>
      <c r="H4" s="149" t="s">
        <v>20</v>
      </c>
      <c r="I4" s="149" t="s">
        <v>21</v>
      </c>
      <c r="J4" s="149" t="s">
        <v>22</v>
      </c>
      <c r="K4" s="149" t="s">
        <v>23</v>
      </c>
      <c r="L4" s="149" t="s">
        <v>24</v>
      </c>
      <c r="M4" s="149" t="s">
        <v>25</v>
      </c>
      <c r="N4" s="149" t="s">
        <v>26</v>
      </c>
      <c r="O4" s="149" t="s">
        <v>27</v>
      </c>
      <c r="P4" s="149" t="s">
        <v>28</v>
      </c>
    </row>
    <row r="5" spans="1:17" ht="23.15" customHeight="1">
      <c r="B5" s="152"/>
      <c r="C5" s="28" t="s">
        <v>29</v>
      </c>
      <c r="D5" s="149"/>
      <c r="E5" s="149"/>
      <c r="F5" s="149"/>
      <c r="G5" s="149"/>
      <c r="H5" s="149"/>
      <c r="I5" s="149"/>
      <c r="J5" s="149"/>
      <c r="K5" s="149"/>
      <c r="L5" s="149"/>
      <c r="M5" s="149"/>
      <c r="N5" s="149"/>
      <c r="O5" s="149"/>
      <c r="P5" s="149"/>
      <c r="Q5" s="27"/>
    </row>
    <row r="6" spans="1:17" ht="20.149999999999999" customHeight="1">
      <c r="B6" s="131">
        <f>所得目標!B6</f>
        <v>0</v>
      </c>
      <c r="C6" s="120">
        <f>所得目標!C6</f>
        <v>0</v>
      </c>
      <c r="D6" s="86"/>
      <c r="E6" s="86"/>
      <c r="F6" s="86"/>
      <c r="G6" s="86"/>
      <c r="H6" s="86"/>
      <c r="I6" s="86"/>
      <c r="J6" s="86"/>
      <c r="K6" s="86"/>
      <c r="L6" s="86"/>
      <c r="M6" s="86"/>
      <c r="N6" s="86"/>
      <c r="O6" s="86"/>
      <c r="P6" s="99">
        <f>SUM(D6:O6)</f>
        <v>0</v>
      </c>
      <c r="Q6" s="27"/>
    </row>
    <row r="7" spans="1:17" ht="20.149999999999999" customHeight="1">
      <c r="B7" s="132">
        <f>所得現状!B7</f>
        <v>0</v>
      </c>
      <c r="C7" s="121">
        <f>所得目標!C7</f>
        <v>0</v>
      </c>
      <c r="D7" s="87"/>
      <c r="E7" s="87"/>
      <c r="F7" s="87"/>
      <c r="G7" s="87"/>
      <c r="H7" s="87"/>
      <c r="I7" s="87"/>
      <c r="J7" s="87"/>
      <c r="K7" s="87"/>
      <c r="L7" s="87"/>
      <c r="M7" s="87"/>
      <c r="N7" s="87"/>
      <c r="O7" s="87"/>
      <c r="P7" s="102">
        <f t="shared" ref="P7:P16" si="0">SUM(D7:O7)</f>
        <v>0</v>
      </c>
      <c r="Q7" s="27"/>
    </row>
    <row r="8" spans="1:17" ht="20.149999999999999" customHeight="1">
      <c r="B8" s="132">
        <f>所得現状!B8</f>
        <v>0</v>
      </c>
      <c r="C8" s="121">
        <f>所得目標!C8</f>
        <v>0</v>
      </c>
      <c r="D8" s="87"/>
      <c r="E8" s="87"/>
      <c r="F8" s="87"/>
      <c r="G8" s="87"/>
      <c r="H8" s="87"/>
      <c r="I8" s="87"/>
      <c r="J8" s="87"/>
      <c r="K8" s="87"/>
      <c r="L8" s="87"/>
      <c r="M8" s="87"/>
      <c r="N8" s="87"/>
      <c r="O8" s="87"/>
      <c r="P8" s="102">
        <f t="shared" si="0"/>
        <v>0</v>
      </c>
      <c r="Q8" s="27"/>
    </row>
    <row r="9" spans="1:17" ht="20.149999999999999" customHeight="1">
      <c r="B9" s="132">
        <f>所得現状!B9</f>
        <v>0</v>
      </c>
      <c r="C9" s="121">
        <f>所得目標!C9</f>
        <v>0</v>
      </c>
      <c r="D9" s="87"/>
      <c r="E9" s="87"/>
      <c r="F9" s="87"/>
      <c r="G9" s="87"/>
      <c r="H9" s="87"/>
      <c r="I9" s="87"/>
      <c r="J9" s="87"/>
      <c r="K9" s="87"/>
      <c r="L9" s="87"/>
      <c r="M9" s="87"/>
      <c r="N9" s="87"/>
      <c r="O9" s="87"/>
      <c r="P9" s="102">
        <f t="shared" si="0"/>
        <v>0</v>
      </c>
      <c r="Q9" s="27"/>
    </row>
    <row r="10" spans="1:17" ht="20.149999999999999" customHeight="1">
      <c r="B10" s="132">
        <f>所得現状!B10</f>
        <v>0</v>
      </c>
      <c r="C10" s="121">
        <f>所得目標!C10</f>
        <v>0</v>
      </c>
      <c r="D10" s="87" t="s">
        <v>12</v>
      </c>
      <c r="E10" s="87" t="s">
        <v>12</v>
      </c>
      <c r="F10" s="87" t="s">
        <v>12</v>
      </c>
      <c r="G10" s="87" t="s">
        <v>12</v>
      </c>
      <c r="H10" s="87" t="s">
        <v>12</v>
      </c>
      <c r="I10" s="87" t="s">
        <v>12</v>
      </c>
      <c r="J10" s="87" t="s">
        <v>12</v>
      </c>
      <c r="K10" s="87"/>
      <c r="L10" s="87"/>
      <c r="M10" s="87"/>
      <c r="N10" s="87" t="s">
        <v>12</v>
      </c>
      <c r="O10" s="87" t="s">
        <v>12</v>
      </c>
      <c r="P10" s="102">
        <f t="shared" si="0"/>
        <v>0</v>
      </c>
      <c r="Q10" s="27"/>
    </row>
    <row r="11" spans="1:17" ht="20.149999999999999" customHeight="1">
      <c r="B11" s="132">
        <f>所得現状!B11</f>
        <v>0</v>
      </c>
      <c r="C11" s="121">
        <f>所得目標!C11</f>
        <v>0</v>
      </c>
      <c r="D11" s="87" t="s">
        <v>12</v>
      </c>
      <c r="E11" s="87" t="s">
        <v>12</v>
      </c>
      <c r="F11" s="87" t="s">
        <v>12</v>
      </c>
      <c r="G11" s="87" t="s">
        <v>12</v>
      </c>
      <c r="H11" s="87" t="s">
        <v>12</v>
      </c>
      <c r="I11" s="87" t="s">
        <v>12</v>
      </c>
      <c r="J11" s="87" t="s">
        <v>12</v>
      </c>
      <c r="K11" s="87" t="s">
        <v>12</v>
      </c>
      <c r="L11" s="87" t="s">
        <v>12</v>
      </c>
      <c r="M11" s="87" t="s">
        <v>12</v>
      </c>
      <c r="N11" s="87" t="s">
        <v>12</v>
      </c>
      <c r="O11" s="87" t="s">
        <v>12</v>
      </c>
      <c r="P11" s="103">
        <f t="shared" si="0"/>
        <v>0</v>
      </c>
      <c r="Q11" s="27"/>
    </row>
    <row r="12" spans="1:17" ht="20.149999999999999" customHeight="1">
      <c r="B12" s="132">
        <f>所得現状!B12</f>
        <v>0</v>
      </c>
      <c r="C12" s="121">
        <f>所得目標!C12</f>
        <v>0</v>
      </c>
      <c r="D12" s="87"/>
      <c r="E12" s="87"/>
      <c r="F12" s="87"/>
      <c r="G12" s="87"/>
      <c r="H12" s="87"/>
      <c r="I12" s="87"/>
      <c r="J12" s="87"/>
      <c r="K12" s="87"/>
      <c r="L12" s="87"/>
      <c r="M12" s="87"/>
      <c r="N12" s="87"/>
      <c r="O12" s="87"/>
      <c r="P12" s="102">
        <f t="shared" si="0"/>
        <v>0</v>
      </c>
      <c r="Q12" s="27"/>
    </row>
    <row r="13" spans="1:17" ht="20.149999999999999" customHeight="1">
      <c r="B13" s="132">
        <f>所得現状!B13</f>
        <v>0</v>
      </c>
      <c r="C13" s="121">
        <f>所得目標!C13</f>
        <v>0</v>
      </c>
      <c r="D13" s="87"/>
      <c r="E13" s="87"/>
      <c r="F13" s="87"/>
      <c r="G13" s="87"/>
      <c r="H13" s="87"/>
      <c r="I13" s="87"/>
      <c r="J13" s="87"/>
      <c r="K13" s="87"/>
      <c r="L13" s="87"/>
      <c r="M13" s="87"/>
      <c r="N13" s="87"/>
      <c r="O13" s="87"/>
      <c r="P13" s="102">
        <f t="shared" si="0"/>
        <v>0</v>
      </c>
      <c r="Q13" s="27"/>
    </row>
    <row r="14" spans="1:17" ht="20.149999999999999" customHeight="1">
      <c r="B14" s="132">
        <f>所得現状!B14</f>
        <v>0</v>
      </c>
      <c r="C14" s="121">
        <f>所得目標!C14</f>
        <v>0</v>
      </c>
      <c r="D14" s="139"/>
      <c r="E14" s="139"/>
      <c r="F14" s="139"/>
      <c r="G14" s="139"/>
      <c r="H14" s="139"/>
      <c r="I14" s="139"/>
      <c r="J14" s="139"/>
      <c r="K14" s="139"/>
      <c r="L14" s="139"/>
      <c r="M14" s="139"/>
      <c r="N14" s="139"/>
      <c r="O14" s="139"/>
      <c r="P14" s="102">
        <f t="shared" ref="P14:P15" si="1">SUM(D14:O14)</f>
        <v>0</v>
      </c>
      <c r="Q14" s="27"/>
    </row>
    <row r="15" spans="1:17" ht="20.149999999999999" customHeight="1">
      <c r="B15" s="132">
        <f>所得現状!B15</f>
        <v>0</v>
      </c>
      <c r="C15" s="121">
        <f>所得目標!C15</f>
        <v>0</v>
      </c>
      <c r="D15" s="139"/>
      <c r="E15" s="139"/>
      <c r="F15" s="139"/>
      <c r="G15" s="139"/>
      <c r="H15" s="139"/>
      <c r="I15" s="139"/>
      <c r="J15" s="139"/>
      <c r="K15" s="139"/>
      <c r="L15" s="139"/>
      <c r="M15" s="139"/>
      <c r="N15" s="139"/>
      <c r="O15" s="139"/>
      <c r="P15" s="102">
        <f t="shared" si="1"/>
        <v>0</v>
      </c>
      <c r="Q15" s="27"/>
    </row>
    <row r="16" spans="1:17" ht="20.149999999999999" customHeight="1">
      <c r="B16" s="133">
        <f>所得現状!B14</f>
        <v>0</v>
      </c>
      <c r="C16" s="122">
        <f>所得目標!C14</f>
        <v>0</v>
      </c>
      <c r="D16" s="88"/>
      <c r="E16" s="88"/>
      <c r="F16" s="88"/>
      <c r="G16" s="88"/>
      <c r="H16" s="88"/>
      <c r="I16" s="88"/>
      <c r="J16" s="88"/>
      <c r="K16" s="88"/>
      <c r="L16" s="88"/>
      <c r="M16" s="88"/>
      <c r="N16" s="88"/>
      <c r="O16" s="88"/>
      <c r="P16" s="103">
        <f t="shared" si="0"/>
        <v>0</v>
      </c>
      <c r="Q16" s="27"/>
    </row>
    <row r="17" spans="2:18" ht="20.149999999999999" customHeight="1">
      <c r="B17" s="40" t="s">
        <v>30</v>
      </c>
      <c r="C17" s="123">
        <f>SUM(C6:C16)</f>
        <v>0</v>
      </c>
      <c r="D17" s="107">
        <f>SUM(D6:D16)</f>
        <v>0</v>
      </c>
      <c r="E17" s="107">
        <f t="shared" ref="E17:O17" si="2">SUM(E6:E16)</f>
        <v>0</v>
      </c>
      <c r="F17" s="107">
        <f t="shared" si="2"/>
        <v>0</v>
      </c>
      <c r="G17" s="107">
        <f t="shared" si="2"/>
        <v>0</v>
      </c>
      <c r="H17" s="107">
        <f t="shared" si="2"/>
        <v>0</v>
      </c>
      <c r="I17" s="107">
        <f t="shared" si="2"/>
        <v>0</v>
      </c>
      <c r="J17" s="107">
        <f t="shared" si="2"/>
        <v>0</v>
      </c>
      <c r="K17" s="107">
        <f t="shared" si="2"/>
        <v>0</v>
      </c>
      <c r="L17" s="107">
        <f t="shared" si="2"/>
        <v>0</v>
      </c>
      <c r="M17" s="107">
        <f t="shared" si="2"/>
        <v>0</v>
      </c>
      <c r="N17" s="107">
        <f t="shared" si="2"/>
        <v>0</v>
      </c>
      <c r="O17" s="107">
        <f t="shared" si="2"/>
        <v>0</v>
      </c>
      <c r="P17" s="108">
        <f>SUM(P6:P16)</f>
        <v>0</v>
      </c>
      <c r="Q17" s="27"/>
      <c r="R17" s="27" t="s">
        <v>31</v>
      </c>
    </row>
    <row r="19" spans="2:18">
      <c r="B19" s="6" t="s">
        <v>32</v>
      </c>
    </row>
    <row r="20" spans="2:18" ht="20.149999999999999" customHeight="1">
      <c r="B20" s="160">
        <f>労働現状!B20:C25</f>
        <v>0</v>
      </c>
      <c r="C20" s="160"/>
      <c r="D20" s="89"/>
      <c r="E20" s="89"/>
      <c r="F20" s="89"/>
      <c r="G20" s="89"/>
      <c r="H20" s="89"/>
      <c r="I20" s="89"/>
      <c r="J20" s="89"/>
      <c r="K20" s="89"/>
      <c r="L20" s="89"/>
      <c r="M20" s="89"/>
      <c r="N20" s="89"/>
      <c r="O20" s="89"/>
      <c r="P20" s="112">
        <f t="shared" ref="P20:P25" si="3">SUM(D20:O20)</f>
        <v>0</v>
      </c>
    </row>
    <row r="21" spans="2:18" ht="20.149999999999999" customHeight="1">
      <c r="B21" s="158">
        <f>労働現状!B21:C26</f>
        <v>0</v>
      </c>
      <c r="C21" s="158"/>
      <c r="D21" s="90"/>
      <c r="E21" s="90"/>
      <c r="F21" s="90"/>
      <c r="G21" s="90"/>
      <c r="H21" s="90"/>
      <c r="I21" s="90"/>
      <c r="J21" s="90"/>
      <c r="K21" s="90"/>
      <c r="L21" s="90"/>
      <c r="M21" s="124"/>
      <c r="N21" s="90"/>
      <c r="O21" s="90"/>
      <c r="P21" s="103">
        <f t="shared" si="3"/>
        <v>0</v>
      </c>
    </row>
    <row r="22" spans="2:18" ht="20.149999999999999" customHeight="1">
      <c r="B22" s="159">
        <f>労働現状!B22:C27</f>
        <v>0</v>
      </c>
      <c r="C22" s="159"/>
      <c r="D22" s="87"/>
      <c r="E22" s="87"/>
      <c r="F22" s="87"/>
      <c r="G22" s="87"/>
      <c r="H22" s="87"/>
      <c r="I22" s="87"/>
      <c r="J22" s="87"/>
      <c r="K22" s="87"/>
      <c r="L22" s="87"/>
      <c r="M22" s="125"/>
      <c r="N22" s="87"/>
      <c r="O22" s="87"/>
      <c r="P22" s="113">
        <f t="shared" si="3"/>
        <v>0</v>
      </c>
    </row>
    <row r="23" spans="2:18" ht="20.149999999999999" customHeight="1">
      <c r="B23" s="159">
        <f>労働現状!B23:C28</f>
        <v>0</v>
      </c>
      <c r="C23" s="159"/>
      <c r="D23" s="87"/>
      <c r="E23" s="87"/>
      <c r="F23" s="87"/>
      <c r="G23" s="87"/>
      <c r="H23" s="87"/>
      <c r="I23" s="87"/>
      <c r="J23" s="87"/>
      <c r="K23" s="87"/>
      <c r="L23" s="87"/>
      <c r="M23" s="87"/>
      <c r="N23" s="87"/>
      <c r="O23" s="87"/>
      <c r="P23" s="114">
        <f t="shared" si="3"/>
        <v>0</v>
      </c>
    </row>
    <row r="24" spans="2:18" ht="20.149999999999999" customHeight="1">
      <c r="B24" s="159">
        <f>労働現状!B24:C29</f>
        <v>0</v>
      </c>
      <c r="C24" s="159"/>
      <c r="D24" s="87"/>
      <c r="E24" s="87"/>
      <c r="F24" s="87"/>
      <c r="G24" s="87"/>
      <c r="H24" s="87"/>
      <c r="I24" s="87"/>
      <c r="J24" s="87"/>
      <c r="K24" s="87"/>
      <c r="L24" s="87"/>
      <c r="M24" s="87"/>
      <c r="N24" s="87"/>
      <c r="O24" s="87"/>
      <c r="P24" s="102">
        <f t="shared" si="3"/>
        <v>0</v>
      </c>
    </row>
    <row r="25" spans="2:18" ht="20.149999999999999" customHeight="1">
      <c r="B25" s="157">
        <f>労働現状!B25:C30</f>
        <v>0</v>
      </c>
      <c r="C25" s="157"/>
      <c r="D25" s="91"/>
      <c r="E25" s="91"/>
      <c r="F25" s="91"/>
      <c r="G25" s="91"/>
      <c r="H25" s="91"/>
      <c r="I25" s="91"/>
      <c r="J25" s="91"/>
      <c r="K25" s="91"/>
      <c r="L25" s="91"/>
      <c r="M25" s="91"/>
      <c r="N25" s="91"/>
      <c r="O25" s="91"/>
      <c r="P25" s="115">
        <f t="shared" si="3"/>
        <v>0</v>
      </c>
    </row>
    <row r="26" spans="2:18" ht="20.149999999999999" customHeight="1">
      <c r="B26" s="149" t="s">
        <v>33</v>
      </c>
      <c r="C26" s="149"/>
      <c r="D26" s="107">
        <f>SUM(D20:D25)</f>
        <v>0</v>
      </c>
      <c r="E26" s="107">
        <f t="shared" ref="E26:O26" si="4">SUM(E20:E25)</f>
        <v>0</v>
      </c>
      <c r="F26" s="107">
        <f t="shared" si="4"/>
        <v>0</v>
      </c>
      <c r="G26" s="107">
        <f t="shared" si="4"/>
        <v>0</v>
      </c>
      <c r="H26" s="107">
        <f t="shared" si="4"/>
        <v>0</v>
      </c>
      <c r="I26" s="107">
        <f t="shared" si="4"/>
        <v>0</v>
      </c>
      <c r="J26" s="107">
        <f t="shared" si="4"/>
        <v>0</v>
      </c>
      <c r="K26" s="107">
        <f t="shared" si="4"/>
        <v>0</v>
      </c>
      <c r="L26" s="107">
        <f t="shared" si="4"/>
        <v>0</v>
      </c>
      <c r="M26" s="107">
        <f t="shared" si="4"/>
        <v>0</v>
      </c>
      <c r="N26" s="107">
        <f t="shared" si="4"/>
        <v>0</v>
      </c>
      <c r="O26" s="107">
        <f t="shared" si="4"/>
        <v>0</v>
      </c>
      <c r="P26" s="108">
        <f>SUM(P20:P25)</f>
        <v>0</v>
      </c>
    </row>
  </sheetData>
  <sheetProtection selectLockedCells="1" selectUnlockedCells="1"/>
  <mergeCells count="24">
    <mergeCell ref="F4:F5"/>
    <mergeCell ref="B25:C25"/>
    <mergeCell ref="B26:C26"/>
    <mergeCell ref="B21:C21"/>
    <mergeCell ref="B23:C23"/>
    <mergeCell ref="B20:C20"/>
    <mergeCell ref="B22:C22"/>
    <mergeCell ref="B24:C24"/>
    <mergeCell ref="G4:G5"/>
    <mergeCell ref="A1:P1"/>
    <mergeCell ref="O2:P2"/>
    <mergeCell ref="B4:B5"/>
    <mergeCell ref="D4:D5"/>
    <mergeCell ref="E4:E5"/>
    <mergeCell ref="H4:H5"/>
    <mergeCell ref="I4:I5"/>
    <mergeCell ref="P4:P5"/>
    <mergeCell ref="N4:N5"/>
    <mergeCell ref="O4:O5"/>
    <mergeCell ref="L4:L5"/>
    <mergeCell ref="M4:M5"/>
    <mergeCell ref="J4:J5"/>
    <mergeCell ref="K4:K5"/>
    <mergeCell ref="C2:E2"/>
  </mergeCells>
  <phoneticPr fontId="3"/>
  <printOptions horizontalCentered="1"/>
  <pageMargins left="0.78740157480314965" right="0.78740157480314965" top="0.59055118110236227" bottom="0.39370078740157483" header="0.51181102362204722" footer="0.51181102362204722"/>
  <pageSetup paperSize="9" firstPageNumber="0" orientation="landscape"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27"/>
  <sheetViews>
    <sheetView view="pageBreakPreview" zoomScaleNormal="100" zoomScaleSheetLayoutView="100" workbookViewId="0">
      <selection activeCell="K5" sqref="K5"/>
    </sheetView>
  </sheetViews>
  <sheetFormatPr defaultColWidth="8.54296875" defaultRowHeight="13"/>
  <cols>
    <col min="1" max="1" width="2.90625" style="8" customWidth="1"/>
    <col min="2" max="2" width="22.08984375" style="8" customWidth="1"/>
    <col min="3" max="3" width="12" style="8" customWidth="1"/>
    <col min="4" max="4" width="11.6328125" style="8" customWidth="1"/>
    <col min="5" max="5" width="6.90625" style="8" customWidth="1"/>
    <col min="6" max="6" width="12" style="8" customWidth="1"/>
    <col min="7" max="7" width="8.54296875" style="8"/>
    <col min="8" max="8" width="6.90625" style="2" customWidth="1"/>
    <col min="9" max="16384" width="8.54296875" style="8"/>
  </cols>
  <sheetData>
    <row r="1" spans="2:8">
      <c r="H1" s="8"/>
    </row>
    <row r="2" spans="2:8" ht="20.149999999999999" customHeight="1">
      <c r="B2" s="161" t="s">
        <v>67</v>
      </c>
      <c r="C2" s="161"/>
      <c r="D2" s="161"/>
      <c r="E2" s="161"/>
      <c r="F2" s="161"/>
      <c r="G2" s="161"/>
      <c r="H2" s="161"/>
    </row>
    <row r="3" spans="2:8">
      <c r="H3" s="8"/>
    </row>
    <row r="4" spans="2:8" ht="20.149999999999999" customHeight="1">
      <c r="B4" s="149" t="s">
        <v>42</v>
      </c>
      <c r="C4" s="149" t="s">
        <v>35</v>
      </c>
      <c r="D4" s="149"/>
      <c r="E4" s="149"/>
      <c r="F4" s="149" t="s">
        <v>36</v>
      </c>
      <c r="G4" s="149"/>
      <c r="H4" s="149"/>
    </row>
    <row r="5" spans="2:8" ht="20.149999999999999" customHeight="1">
      <c r="B5" s="149"/>
      <c r="C5" s="5" t="s">
        <v>37</v>
      </c>
      <c r="D5" s="17" t="s">
        <v>57</v>
      </c>
      <c r="E5" s="18" t="s">
        <v>39</v>
      </c>
      <c r="F5" s="5" t="s">
        <v>37</v>
      </c>
      <c r="G5" s="17" t="s">
        <v>38</v>
      </c>
      <c r="H5" s="19" t="s">
        <v>39</v>
      </c>
    </row>
    <row r="6" spans="2:8" ht="24.9" customHeight="1">
      <c r="B6" s="1"/>
      <c r="C6" s="20"/>
      <c r="D6" s="21"/>
      <c r="E6" s="22"/>
      <c r="F6" s="3"/>
      <c r="G6" s="23"/>
      <c r="H6" s="4"/>
    </row>
    <row r="7" spans="2:8" ht="24.9" customHeight="1">
      <c r="B7" s="1"/>
      <c r="C7" s="20"/>
      <c r="D7" s="21"/>
      <c r="E7" s="22"/>
      <c r="F7" s="3"/>
      <c r="G7" s="23"/>
      <c r="H7" s="4"/>
    </row>
    <row r="8" spans="2:8" ht="24.9" customHeight="1">
      <c r="B8" s="1"/>
      <c r="C8" s="20"/>
      <c r="D8" s="21"/>
      <c r="E8" s="22"/>
      <c r="F8" s="3"/>
      <c r="G8" s="23"/>
      <c r="H8" s="4"/>
    </row>
    <row r="9" spans="2:8" ht="24.9" customHeight="1">
      <c r="B9" s="1"/>
      <c r="C9" s="20"/>
      <c r="D9" s="21"/>
      <c r="E9" s="22"/>
      <c r="F9" s="3"/>
      <c r="G9" s="23"/>
      <c r="H9" s="4"/>
    </row>
    <row r="10" spans="2:8" ht="24.9" customHeight="1">
      <c r="B10" s="1"/>
      <c r="C10" s="20"/>
      <c r="D10" s="21"/>
      <c r="E10" s="22"/>
      <c r="F10" s="3"/>
      <c r="G10" s="23"/>
      <c r="H10" s="4"/>
    </row>
    <row r="11" spans="2:8" ht="24.9" customHeight="1">
      <c r="B11" s="1"/>
      <c r="C11" s="20"/>
      <c r="D11" s="21"/>
      <c r="E11" s="22"/>
      <c r="F11" s="3"/>
      <c r="G11" s="23"/>
      <c r="H11" s="4"/>
    </row>
    <row r="12" spans="2:8" ht="24.9" customHeight="1">
      <c r="B12" s="1"/>
      <c r="C12" s="20"/>
      <c r="D12" s="21"/>
      <c r="E12" s="22"/>
      <c r="F12" s="3"/>
      <c r="G12" s="23"/>
      <c r="H12" s="4"/>
    </row>
    <row r="13" spans="2:8" ht="24.9" customHeight="1">
      <c r="B13" s="1"/>
      <c r="C13" s="20"/>
      <c r="D13" s="21"/>
      <c r="E13" s="22"/>
      <c r="F13" s="3"/>
      <c r="G13" s="23"/>
      <c r="H13" s="4"/>
    </row>
    <row r="14" spans="2:8" ht="24.9" customHeight="1">
      <c r="B14" s="1"/>
      <c r="C14" s="20"/>
      <c r="D14" s="21"/>
      <c r="E14" s="22"/>
      <c r="F14" s="3"/>
      <c r="G14" s="23"/>
      <c r="H14" s="4"/>
    </row>
    <row r="15" spans="2:8" ht="24.9" customHeight="1">
      <c r="B15" s="1"/>
      <c r="C15" s="20"/>
      <c r="D15" s="21"/>
      <c r="E15" s="22"/>
      <c r="F15" s="3"/>
      <c r="G15" s="23"/>
      <c r="H15" s="4"/>
    </row>
    <row r="16" spans="2:8" ht="24.9" customHeight="1">
      <c r="B16" s="1"/>
      <c r="C16" s="20"/>
      <c r="D16" s="21"/>
      <c r="E16" s="22"/>
      <c r="F16" s="3"/>
      <c r="G16" s="23"/>
      <c r="H16" s="4"/>
    </row>
    <row r="17" spans="2:8" ht="24.9" customHeight="1">
      <c r="B17" s="24"/>
      <c r="C17" s="20"/>
      <c r="D17" s="21"/>
      <c r="E17" s="22"/>
      <c r="F17" s="3"/>
      <c r="G17" s="23"/>
      <c r="H17" s="4"/>
    </row>
    <row r="18" spans="2:8" ht="24.9" customHeight="1">
      <c r="B18" s="1"/>
      <c r="C18" s="20"/>
      <c r="D18" s="21"/>
      <c r="E18" s="22"/>
      <c r="F18" s="3"/>
      <c r="G18" s="23"/>
      <c r="H18" s="4"/>
    </row>
    <row r="19" spans="2:8" ht="24.9" customHeight="1">
      <c r="B19" s="1"/>
      <c r="C19" s="20"/>
      <c r="D19" s="21"/>
      <c r="E19" s="22"/>
      <c r="F19" s="3"/>
      <c r="G19" s="23"/>
      <c r="H19" s="4"/>
    </row>
    <row r="20" spans="2:8" ht="24.9" customHeight="1">
      <c r="B20" s="1"/>
      <c r="C20" s="20"/>
      <c r="D20" s="21"/>
      <c r="E20" s="22"/>
      <c r="F20" s="3"/>
      <c r="G20" s="23"/>
      <c r="H20" s="4"/>
    </row>
    <row r="21" spans="2:8" ht="24.9" customHeight="1">
      <c r="B21" s="1"/>
      <c r="C21" s="20"/>
      <c r="D21" s="21"/>
      <c r="E21" s="22"/>
      <c r="F21" s="3"/>
      <c r="G21" s="23"/>
      <c r="H21" s="4"/>
    </row>
    <row r="22" spans="2:8" ht="24.9" customHeight="1">
      <c r="B22" s="1"/>
      <c r="C22" s="20"/>
      <c r="D22" s="21"/>
      <c r="E22" s="22"/>
      <c r="F22" s="3"/>
      <c r="G22" s="23"/>
      <c r="H22" s="4"/>
    </row>
    <row r="23" spans="2:8" ht="24.9" customHeight="1">
      <c r="B23" s="1" t="s">
        <v>12</v>
      </c>
      <c r="C23" s="20"/>
      <c r="D23" s="21" t="s">
        <v>12</v>
      </c>
      <c r="E23" s="22" t="s">
        <v>12</v>
      </c>
      <c r="F23" s="3" t="s">
        <v>12</v>
      </c>
      <c r="G23" s="23"/>
      <c r="H23" s="4"/>
    </row>
    <row r="24" spans="2:8" ht="24.9" customHeight="1">
      <c r="B24" s="1" t="s">
        <v>12</v>
      </c>
      <c r="C24" s="20"/>
      <c r="D24" s="21" t="s">
        <v>12</v>
      </c>
      <c r="E24" s="22" t="s">
        <v>12</v>
      </c>
      <c r="F24" s="3" t="s">
        <v>12</v>
      </c>
      <c r="G24" s="23"/>
      <c r="H24" s="4"/>
    </row>
    <row r="25" spans="2:8" ht="24.9" customHeight="1">
      <c r="B25" s="1" t="s">
        <v>12</v>
      </c>
      <c r="C25" s="20"/>
      <c r="D25" s="21" t="s">
        <v>12</v>
      </c>
      <c r="E25" s="22" t="s">
        <v>12</v>
      </c>
      <c r="F25" s="3" t="s">
        <v>12</v>
      </c>
      <c r="G25" s="23"/>
      <c r="H25" s="4"/>
    </row>
    <row r="26" spans="2:8" ht="24.9" customHeight="1">
      <c r="B26" s="1" t="s">
        <v>12</v>
      </c>
      <c r="C26" s="20"/>
      <c r="D26" s="21" t="s">
        <v>12</v>
      </c>
      <c r="E26" s="22" t="s">
        <v>12</v>
      </c>
      <c r="F26" s="3" t="s">
        <v>12</v>
      </c>
      <c r="G26" s="23"/>
      <c r="H26" s="4"/>
    </row>
    <row r="27" spans="2:8" ht="24.9" customHeight="1">
      <c r="B27" s="1" t="s">
        <v>12</v>
      </c>
      <c r="C27" s="20"/>
      <c r="D27" s="21" t="s">
        <v>12</v>
      </c>
      <c r="E27" s="22" t="s">
        <v>12</v>
      </c>
      <c r="F27" s="3" t="s">
        <v>12</v>
      </c>
      <c r="G27" s="23"/>
      <c r="H27" s="4"/>
    </row>
  </sheetData>
  <sheetProtection selectLockedCells="1" selectUnlockedCells="1"/>
  <mergeCells count="4">
    <mergeCell ref="B2:H2"/>
    <mergeCell ref="B4:B5"/>
    <mergeCell ref="C4:E4"/>
    <mergeCell ref="F4:H4"/>
  </mergeCells>
  <phoneticPr fontId="3"/>
  <pageMargins left="0.75" right="0.75" top="1" bottom="1" header="0.51180555555555551" footer="0.51180555555555551"/>
  <pageSetup paperSize="9" firstPageNumber="0"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J17"/>
  <sheetViews>
    <sheetView view="pageBreakPreview" zoomScale="60" zoomScaleNormal="100" workbookViewId="0">
      <selection activeCell="F10" sqref="F10"/>
    </sheetView>
  </sheetViews>
  <sheetFormatPr defaultColWidth="9" defaultRowHeight="13"/>
  <cols>
    <col min="1" max="1" width="1.81640625" style="6" customWidth="1"/>
    <col min="2" max="2" width="25.36328125" style="7" customWidth="1"/>
    <col min="3" max="3" width="10.6328125" style="31" customWidth="1"/>
    <col min="4" max="4" width="14.90625" style="6" customWidth="1"/>
    <col min="5" max="5" width="13.1796875" style="6" customWidth="1"/>
    <col min="6" max="7" width="17.453125" style="6" customWidth="1"/>
    <col min="8" max="8" width="20.36328125" style="6" customWidth="1"/>
    <col min="9" max="9" width="9" style="52"/>
    <col min="10" max="10" width="14.453125" style="6" customWidth="1"/>
    <col min="11" max="16384" width="9" style="6"/>
  </cols>
  <sheetData>
    <row r="1" spans="2:10" s="35" customFormat="1" ht="27" customHeight="1">
      <c r="B1" s="144" t="s">
        <v>49</v>
      </c>
      <c r="C1" s="144"/>
      <c r="D1" s="144"/>
      <c r="E1" s="144"/>
      <c r="F1" s="144"/>
      <c r="G1" s="144"/>
      <c r="H1" s="144"/>
      <c r="I1" s="144"/>
      <c r="J1" s="144"/>
    </row>
    <row r="2" spans="2:10" ht="27" customHeight="1">
      <c r="B2" s="26" t="s">
        <v>1</v>
      </c>
      <c r="C2" s="162" t="s">
        <v>51</v>
      </c>
      <c r="D2" s="162"/>
      <c r="E2" s="7"/>
      <c r="F2" s="7"/>
      <c r="G2" s="7"/>
      <c r="H2" s="7"/>
      <c r="I2" s="48"/>
      <c r="J2" s="7"/>
    </row>
    <row r="4" spans="2:10" ht="30" customHeight="1">
      <c r="B4" s="146" t="s">
        <v>40</v>
      </c>
      <c r="C4" s="29" t="s">
        <v>2</v>
      </c>
      <c r="D4" s="147" t="s">
        <v>43</v>
      </c>
      <c r="E4" s="147"/>
      <c r="F4" s="147"/>
      <c r="G4" s="10" t="s">
        <v>45</v>
      </c>
      <c r="H4" s="10" t="s">
        <v>3</v>
      </c>
      <c r="I4" s="49" t="s">
        <v>4</v>
      </c>
      <c r="J4" s="9" t="s">
        <v>5</v>
      </c>
    </row>
    <row r="5" spans="2:10" ht="30" customHeight="1">
      <c r="B5" s="146"/>
      <c r="C5" s="30" t="s">
        <v>6</v>
      </c>
      <c r="D5" s="12" t="s">
        <v>7</v>
      </c>
      <c r="E5" s="13" t="s">
        <v>8</v>
      </c>
      <c r="F5" s="13" t="s">
        <v>9</v>
      </c>
      <c r="G5" s="13" t="s">
        <v>46</v>
      </c>
      <c r="H5" s="14" t="s">
        <v>10</v>
      </c>
      <c r="I5" s="50" t="s">
        <v>11</v>
      </c>
      <c r="J5" s="15" t="s">
        <v>10</v>
      </c>
    </row>
    <row r="6" spans="2:10" s="32" customFormat="1" ht="30" customHeight="1">
      <c r="B6" s="41" t="s">
        <v>47</v>
      </c>
      <c r="C6" s="42">
        <v>1000</v>
      </c>
      <c r="D6" s="43">
        <v>430</v>
      </c>
      <c r="E6" s="33">
        <v>200</v>
      </c>
      <c r="F6" s="36">
        <f>ROUNDDOWN(D6*E6/10,0)</f>
        <v>8600</v>
      </c>
      <c r="G6" s="36">
        <f>ROUNDDOWN(D6*C6/100,0)</f>
        <v>4300</v>
      </c>
      <c r="H6" s="36">
        <f>ROUNDDOWN(F6*C6,0)</f>
        <v>8600000</v>
      </c>
      <c r="I6" s="51">
        <f>IFERROR(ROUNDDOWN(J6/H6,3),)</f>
        <v>0.31</v>
      </c>
      <c r="J6" s="47">
        <v>2666000</v>
      </c>
    </row>
    <row r="7" spans="2:10" s="37" customFormat="1" ht="30" customHeight="1">
      <c r="B7" s="58"/>
      <c r="C7" s="59"/>
      <c r="D7" s="60"/>
      <c r="E7" s="61"/>
      <c r="F7" s="36"/>
      <c r="G7" s="36"/>
      <c r="H7" s="36"/>
      <c r="I7" s="51"/>
      <c r="J7" s="67"/>
    </row>
    <row r="8" spans="2:10" s="37" customFormat="1" ht="30" customHeight="1">
      <c r="B8" s="58"/>
      <c r="C8" s="62"/>
      <c r="D8" s="60"/>
      <c r="E8" s="61"/>
      <c r="F8" s="36"/>
      <c r="G8" s="36"/>
      <c r="H8" s="36"/>
      <c r="I8" s="51"/>
      <c r="J8" s="67"/>
    </row>
    <row r="9" spans="2:10" s="37" customFormat="1" ht="30" customHeight="1">
      <c r="B9" s="58"/>
      <c r="C9" s="62"/>
      <c r="D9" s="60"/>
      <c r="E9" s="61"/>
      <c r="F9" s="36"/>
      <c r="G9" s="36"/>
      <c r="H9" s="36"/>
      <c r="I9" s="53"/>
      <c r="J9" s="67"/>
    </row>
    <row r="10" spans="2:10" s="37" customFormat="1" ht="30" customHeight="1">
      <c r="B10" s="58"/>
      <c r="C10" s="62"/>
      <c r="D10" s="60"/>
      <c r="E10" s="61"/>
      <c r="F10" s="38"/>
      <c r="G10" s="38"/>
      <c r="H10" s="38"/>
      <c r="I10" s="53"/>
      <c r="J10" s="62"/>
    </row>
    <row r="11" spans="2:10" s="37" customFormat="1" ht="30" customHeight="1">
      <c r="B11" s="58"/>
      <c r="C11" s="62"/>
      <c r="D11" s="60"/>
      <c r="E11" s="61"/>
      <c r="F11" s="38"/>
      <c r="G11" s="38"/>
      <c r="H11" s="38"/>
      <c r="I11" s="53"/>
      <c r="J11" s="62"/>
    </row>
    <row r="12" spans="2:10" s="37" customFormat="1" ht="30" customHeight="1">
      <c r="B12" s="58"/>
      <c r="C12" s="62"/>
      <c r="D12" s="60"/>
      <c r="E12" s="61"/>
      <c r="F12" s="38"/>
      <c r="G12" s="38"/>
      <c r="H12" s="38"/>
      <c r="I12" s="53"/>
      <c r="J12" s="62"/>
    </row>
    <row r="13" spans="2:10" s="37" customFormat="1" ht="30" customHeight="1">
      <c r="B13" s="58"/>
      <c r="C13" s="62"/>
      <c r="D13" s="60"/>
      <c r="E13" s="61"/>
      <c r="F13" s="38"/>
      <c r="G13" s="38"/>
      <c r="H13" s="38"/>
      <c r="I13" s="53"/>
      <c r="J13" s="62"/>
    </row>
    <row r="14" spans="2:10" s="37" customFormat="1" ht="30" customHeight="1">
      <c r="B14" s="58"/>
      <c r="C14" s="62"/>
      <c r="D14" s="60"/>
      <c r="E14" s="61"/>
      <c r="F14" s="38"/>
      <c r="G14" s="38"/>
      <c r="H14" s="38"/>
      <c r="I14" s="53"/>
      <c r="J14" s="62"/>
    </row>
    <row r="15" spans="2:10" s="37" customFormat="1" ht="30" customHeight="1">
      <c r="B15" s="58"/>
      <c r="C15" s="62"/>
      <c r="D15" s="60"/>
      <c r="E15" s="61"/>
      <c r="F15" s="38"/>
      <c r="G15" s="38"/>
      <c r="H15" s="38"/>
      <c r="I15" s="53"/>
      <c r="J15" s="62"/>
    </row>
    <row r="16" spans="2:10" s="37" customFormat="1" ht="30" customHeight="1">
      <c r="B16" s="63"/>
      <c r="C16" s="64"/>
      <c r="D16" s="65"/>
      <c r="E16" s="66"/>
      <c r="F16" s="39"/>
      <c r="G16" s="39"/>
      <c r="H16" s="39"/>
      <c r="I16" s="54"/>
      <c r="J16" s="64"/>
    </row>
    <row r="17" spans="2:10" s="37" customFormat="1" ht="30" customHeight="1">
      <c r="B17" s="40" t="s">
        <v>13</v>
      </c>
      <c r="C17" s="78">
        <f>SUM(C6:C16)</f>
        <v>1000</v>
      </c>
      <c r="D17" s="84"/>
      <c r="E17" s="85"/>
      <c r="F17" s="79">
        <f>SUM(F6:F16)</f>
        <v>8600</v>
      </c>
      <c r="G17" s="79">
        <f>SUM(G6:G16)</f>
        <v>4300</v>
      </c>
      <c r="H17" s="79">
        <f>SUM(H6:H16)</f>
        <v>8600000</v>
      </c>
      <c r="I17" s="80">
        <f>ROUNDDOWN(J17/H17,3)</f>
        <v>0.31</v>
      </c>
      <c r="J17" s="78">
        <f>SUM(J6:J16)</f>
        <v>2666000</v>
      </c>
    </row>
  </sheetData>
  <sheetProtection selectLockedCells="1" selectUnlockedCells="1"/>
  <mergeCells count="4">
    <mergeCell ref="B1:J1"/>
    <mergeCell ref="C2:D2"/>
    <mergeCell ref="B4:B5"/>
    <mergeCell ref="D4:F4"/>
  </mergeCells>
  <phoneticPr fontId="3"/>
  <printOptions horizontalCentered="1"/>
  <pageMargins left="0.79027777777777775" right="0.79027777777777775" top="0.79027777777777775" bottom="0.97986111111111107" header="0.51180555555555551" footer="0.51180555555555551"/>
  <pageSetup paperSize="9" scale="88" firstPageNumber="0" orientation="landscape" horizontalDpi="300" verticalDpi="300"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K17"/>
  <sheetViews>
    <sheetView view="pageBreakPreview" zoomScale="60" zoomScaleNormal="100" workbookViewId="0">
      <selection activeCell="F8" sqref="F8"/>
    </sheetView>
  </sheetViews>
  <sheetFormatPr defaultColWidth="9" defaultRowHeight="13"/>
  <cols>
    <col min="1" max="1" width="1.81640625" style="6" customWidth="1"/>
    <col min="2" max="2" width="25.36328125" style="7" customWidth="1"/>
    <col min="3" max="3" width="10.6328125" style="31" customWidth="1"/>
    <col min="4" max="4" width="14.90625" style="6" customWidth="1"/>
    <col min="5" max="5" width="13.1796875" style="6" customWidth="1"/>
    <col min="6" max="7" width="17.453125" style="6" customWidth="1"/>
    <col min="8" max="8" width="20.36328125" style="6" customWidth="1"/>
    <col min="9" max="9" width="9" style="52"/>
    <col min="10" max="10" width="14.453125" style="6" customWidth="1"/>
    <col min="11" max="11" width="10.26953125" style="6" bestFit="1" customWidth="1"/>
    <col min="12" max="16384" width="9" style="6"/>
  </cols>
  <sheetData>
    <row r="1" spans="2:10" s="35" customFormat="1" ht="27" customHeight="1">
      <c r="B1" s="144" t="s">
        <v>53</v>
      </c>
      <c r="C1" s="144"/>
      <c r="D1" s="144"/>
      <c r="E1" s="144"/>
      <c r="F1" s="144"/>
      <c r="G1" s="144"/>
      <c r="H1" s="144"/>
      <c r="I1" s="144"/>
      <c r="J1" s="144"/>
    </row>
    <row r="2" spans="2:10" ht="27" customHeight="1">
      <c r="B2" s="26" t="s">
        <v>1</v>
      </c>
      <c r="C2" s="162" t="s">
        <v>51</v>
      </c>
      <c r="D2" s="162"/>
      <c r="E2" s="7"/>
      <c r="F2" s="7"/>
      <c r="G2" s="7"/>
      <c r="H2" s="7"/>
      <c r="I2" s="48"/>
      <c r="J2" s="7"/>
    </row>
    <row r="4" spans="2:10" ht="30" customHeight="1">
      <c r="B4" s="146" t="s">
        <v>40</v>
      </c>
      <c r="C4" s="29" t="s">
        <v>2</v>
      </c>
      <c r="D4" s="147" t="s">
        <v>43</v>
      </c>
      <c r="E4" s="147"/>
      <c r="F4" s="147"/>
      <c r="G4" s="10" t="s">
        <v>45</v>
      </c>
      <c r="H4" s="10" t="s">
        <v>3</v>
      </c>
      <c r="I4" s="49" t="s">
        <v>4</v>
      </c>
      <c r="J4" s="9" t="s">
        <v>5</v>
      </c>
    </row>
    <row r="5" spans="2:10" ht="30" customHeight="1">
      <c r="B5" s="146"/>
      <c r="C5" s="30" t="s">
        <v>6</v>
      </c>
      <c r="D5" s="12" t="s">
        <v>7</v>
      </c>
      <c r="E5" s="13" t="s">
        <v>8</v>
      </c>
      <c r="F5" s="13" t="s">
        <v>9</v>
      </c>
      <c r="G5" s="13" t="s">
        <v>46</v>
      </c>
      <c r="H5" s="14" t="s">
        <v>10</v>
      </c>
      <c r="I5" s="50" t="s">
        <v>11</v>
      </c>
      <c r="J5" s="15" t="s">
        <v>10</v>
      </c>
    </row>
    <row r="6" spans="2:10" s="32" customFormat="1" ht="30" customHeight="1">
      <c r="B6" s="41" t="s">
        <v>47</v>
      </c>
      <c r="C6" s="42">
        <v>1200</v>
      </c>
      <c r="D6" s="43">
        <v>430</v>
      </c>
      <c r="E6" s="33">
        <v>200</v>
      </c>
      <c r="F6" s="36">
        <f>ROUNDDOWN(D6*E6/10,0)</f>
        <v>8600</v>
      </c>
      <c r="G6" s="36">
        <f>ROUNDDOWN(D6*C6/100,0)</f>
        <v>5160</v>
      </c>
      <c r="H6" s="36">
        <f>ROUNDDOWN(F6*C6,0)</f>
        <v>10320000</v>
      </c>
      <c r="I6" s="76">
        <v>0.31</v>
      </c>
      <c r="J6" s="71">
        <f>H6*I6</f>
        <v>3199200</v>
      </c>
    </row>
    <row r="7" spans="2:10" s="32" customFormat="1" ht="30" customHeight="1">
      <c r="B7" s="44" t="s">
        <v>50</v>
      </c>
      <c r="C7" s="45">
        <v>500</v>
      </c>
      <c r="D7" s="46">
        <v>400</v>
      </c>
      <c r="E7" s="34">
        <v>180</v>
      </c>
      <c r="F7" s="36">
        <f>ROUNDDOWN(D7*E7/10,0)</f>
        <v>7200</v>
      </c>
      <c r="G7" s="36">
        <f>ROUNDDOWN(D7*C7/100,0)</f>
        <v>2000</v>
      </c>
      <c r="H7" s="36">
        <f>ROUNDDOWN(F7*C7,0)</f>
        <v>3600000</v>
      </c>
      <c r="I7" s="76">
        <v>0.31</v>
      </c>
      <c r="J7" s="71">
        <f>H7*I7</f>
        <v>1116000</v>
      </c>
    </row>
    <row r="8" spans="2:10" s="32" customFormat="1" ht="30" customHeight="1">
      <c r="B8" s="58"/>
      <c r="C8" s="62"/>
      <c r="D8" s="60"/>
      <c r="E8" s="61"/>
      <c r="F8" s="36"/>
      <c r="G8" s="36"/>
      <c r="H8" s="36"/>
      <c r="I8" s="68"/>
      <c r="J8" s="71"/>
    </row>
    <row r="9" spans="2:10" s="32" customFormat="1" ht="30" customHeight="1">
      <c r="B9" s="58"/>
      <c r="C9" s="62"/>
      <c r="D9" s="60"/>
      <c r="E9" s="61"/>
      <c r="F9" s="36"/>
      <c r="G9" s="36"/>
      <c r="H9" s="36"/>
      <c r="I9" s="69"/>
      <c r="J9" s="71"/>
    </row>
    <row r="10" spans="2:10" s="32" customFormat="1" ht="30" customHeight="1">
      <c r="B10" s="58"/>
      <c r="C10" s="62"/>
      <c r="D10" s="60"/>
      <c r="E10" s="61"/>
      <c r="F10" s="38"/>
      <c r="G10" s="38"/>
      <c r="H10" s="38"/>
      <c r="I10" s="69"/>
      <c r="J10" s="72"/>
    </row>
    <row r="11" spans="2:10" s="32" customFormat="1" ht="30" customHeight="1">
      <c r="B11" s="58"/>
      <c r="C11" s="62"/>
      <c r="D11" s="60"/>
      <c r="E11" s="61"/>
      <c r="F11" s="38"/>
      <c r="G11" s="38"/>
      <c r="H11" s="38"/>
      <c r="I11" s="69"/>
      <c r="J11" s="72"/>
    </row>
    <row r="12" spans="2:10" s="32" customFormat="1" ht="30" customHeight="1">
      <c r="B12" s="58"/>
      <c r="C12" s="62"/>
      <c r="D12" s="60"/>
      <c r="E12" s="61"/>
      <c r="F12" s="38"/>
      <c r="G12" s="38"/>
      <c r="H12" s="38"/>
      <c r="I12" s="69"/>
      <c r="J12" s="72"/>
    </row>
    <row r="13" spans="2:10" s="32" customFormat="1" ht="30" customHeight="1">
      <c r="B13" s="58"/>
      <c r="C13" s="62"/>
      <c r="D13" s="60"/>
      <c r="E13" s="61"/>
      <c r="F13" s="38"/>
      <c r="G13" s="38"/>
      <c r="H13" s="38"/>
      <c r="I13" s="69"/>
      <c r="J13" s="72"/>
    </row>
    <row r="14" spans="2:10" s="32" customFormat="1" ht="30" customHeight="1">
      <c r="B14" s="58"/>
      <c r="C14" s="62"/>
      <c r="D14" s="60"/>
      <c r="E14" s="61"/>
      <c r="F14" s="38"/>
      <c r="G14" s="38"/>
      <c r="H14" s="38"/>
      <c r="I14" s="69"/>
      <c r="J14" s="72"/>
    </row>
    <row r="15" spans="2:10" s="32" customFormat="1" ht="30" customHeight="1">
      <c r="B15" s="58"/>
      <c r="C15" s="62"/>
      <c r="D15" s="60"/>
      <c r="E15" s="61"/>
      <c r="F15" s="38"/>
      <c r="G15" s="38"/>
      <c r="H15" s="38"/>
      <c r="I15" s="69"/>
      <c r="J15" s="72"/>
    </row>
    <row r="16" spans="2:10" s="32" customFormat="1" ht="30" customHeight="1">
      <c r="B16" s="63"/>
      <c r="C16" s="64"/>
      <c r="D16" s="65"/>
      <c r="E16" s="66"/>
      <c r="F16" s="39"/>
      <c r="G16" s="39"/>
      <c r="H16" s="39"/>
      <c r="I16" s="70"/>
      <c r="J16" s="73"/>
    </row>
    <row r="17" spans="2:11" s="81" customFormat="1" ht="30" customHeight="1">
      <c r="B17" s="40" t="s">
        <v>52</v>
      </c>
      <c r="C17" s="78">
        <f>SUM(C6:C16)</f>
        <v>1700</v>
      </c>
      <c r="D17" s="82"/>
      <c r="E17" s="83"/>
      <c r="F17" s="79">
        <f>SUM(F6:F16)</f>
        <v>15800</v>
      </c>
      <c r="G17" s="79">
        <f>SUM(G6:G16)</f>
        <v>7160</v>
      </c>
      <c r="H17" s="79">
        <f>SUM(H6:H16)</f>
        <v>13920000</v>
      </c>
      <c r="I17" s="80">
        <f>ROUNDDOWN(J17/H17,3)</f>
        <v>0.31</v>
      </c>
      <c r="J17" s="78">
        <f>SUM(J6:J16)</f>
        <v>4315200</v>
      </c>
      <c r="K17" s="77" t="str">
        <f>IF(J17&gt;=4300000,"目標以上","目標未満")</f>
        <v>目標以上</v>
      </c>
    </row>
  </sheetData>
  <sheetProtection selectLockedCells="1" selectUnlockedCells="1"/>
  <mergeCells count="4">
    <mergeCell ref="B1:J1"/>
    <mergeCell ref="C2:D2"/>
    <mergeCell ref="B4:B5"/>
    <mergeCell ref="D4:F4"/>
  </mergeCells>
  <phoneticPr fontId="3"/>
  <printOptions horizontalCentered="1"/>
  <pageMargins left="0.79027777777777775" right="0.79027777777777775" top="0.79027777777777775" bottom="0.97986111111111107" header="0.51180555555555551" footer="0.51180555555555551"/>
  <pageSetup paperSize="9" scale="83" firstPageNumber="0" orientation="landscape" horizontalDpi="300" verticalDpi="300"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6"/>
  <sheetViews>
    <sheetView view="pageBreakPreview" zoomScale="60" zoomScaleNormal="100" workbookViewId="0">
      <selection activeCell="F8" sqref="F8"/>
    </sheetView>
  </sheetViews>
  <sheetFormatPr defaultColWidth="8.54296875" defaultRowHeight="13"/>
  <cols>
    <col min="1" max="1" width="1.81640625" style="92" customWidth="1"/>
    <col min="2" max="2" width="18.90625" style="92" customWidth="1"/>
    <col min="3" max="3" width="9.36328125" style="111" customWidth="1"/>
    <col min="4" max="15" width="7.453125" style="92" customWidth="1"/>
    <col min="16" max="16" width="11.1796875" style="92" customWidth="1"/>
    <col min="17" max="16384" width="8.54296875" style="92"/>
  </cols>
  <sheetData>
    <row r="1" spans="1:18" ht="30" customHeight="1">
      <c r="A1" s="163" t="s">
        <v>56</v>
      </c>
      <c r="B1" s="163"/>
      <c r="C1" s="163"/>
      <c r="D1" s="163"/>
      <c r="E1" s="163"/>
      <c r="F1" s="163"/>
      <c r="G1" s="163"/>
      <c r="H1" s="163"/>
      <c r="I1" s="163"/>
      <c r="J1" s="163"/>
      <c r="K1" s="163"/>
      <c r="L1" s="163"/>
      <c r="M1" s="163"/>
      <c r="N1" s="163"/>
      <c r="O1" s="163"/>
      <c r="P1" s="163"/>
    </row>
    <row r="2" spans="1:18" ht="24.9" customHeight="1">
      <c r="B2" s="93" t="s">
        <v>1</v>
      </c>
      <c r="C2" s="162" t="s">
        <v>51</v>
      </c>
      <c r="D2" s="162"/>
      <c r="O2" s="164" t="s">
        <v>44</v>
      </c>
      <c r="P2" s="164"/>
    </row>
    <row r="4" spans="1:18" s="94" customFormat="1" ht="23.15" customHeight="1">
      <c r="B4" s="165" t="s">
        <v>41</v>
      </c>
      <c r="C4" s="95" t="s">
        <v>15</v>
      </c>
      <c r="D4" s="166" t="s">
        <v>16</v>
      </c>
      <c r="E4" s="166" t="s">
        <v>17</v>
      </c>
      <c r="F4" s="166" t="s">
        <v>18</v>
      </c>
      <c r="G4" s="166" t="s">
        <v>19</v>
      </c>
      <c r="H4" s="166" t="s">
        <v>20</v>
      </c>
      <c r="I4" s="166" t="s">
        <v>21</v>
      </c>
      <c r="J4" s="166" t="s">
        <v>22</v>
      </c>
      <c r="K4" s="166" t="s">
        <v>23</v>
      </c>
      <c r="L4" s="166" t="s">
        <v>24</v>
      </c>
      <c r="M4" s="166" t="s">
        <v>25</v>
      </c>
      <c r="N4" s="166" t="s">
        <v>26</v>
      </c>
      <c r="O4" s="166" t="s">
        <v>27</v>
      </c>
      <c r="P4" s="166" t="s">
        <v>28</v>
      </c>
    </row>
    <row r="5" spans="1:18" ht="23.15" customHeight="1">
      <c r="B5" s="165"/>
      <c r="C5" s="96" t="s">
        <v>29</v>
      </c>
      <c r="D5" s="166"/>
      <c r="E5" s="166"/>
      <c r="F5" s="166"/>
      <c r="G5" s="166"/>
      <c r="H5" s="166"/>
      <c r="I5" s="166"/>
      <c r="J5" s="166"/>
      <c r="K5" s="166"/>
      <c r="L5" s="166"/>
      <c r="M5" s="166"/>
      <c r="N5" s="166"/>
      <c r="O5" s="166"/>
      <c r="P5" s="166"/>
      <c r="Q5" s="94"/>
    </row>
    <row r="6" spans="1:18" ht="20.149999999999999" customHeight="1">
      <c r="B6" s="97" t="s">
        <v>47</v>
      </c>
      <c r="C6" s="98">
        <v>1000</v>
      </c>
      <c r="D6" s="119">
        <v>50</v>
      </c>
      <c r="E6" s="119">
        <v>50</v>
      </c>
      <c r="F6" s="119">
        <v>50</v>
      </c>
      <c r="G6" s="119">
        <v>100</v>
      </c>
      <c r="H6" s="119">
        <v>150</v>
      </c>
      <c r="I6" s="119">
        <v>150</v>
      </c>
      <c r="J6" s="119">
        <v>150</v>
      </c>
      <c r="K6" s="119">
        <v>150</v>
      </c>
      <c r="L6" s="119">
        <v>350</v>
      </c>
      <c r="M6" s="119">
        <v>350</v>
      </c>
      <c r="N6" s="119">
        <v>150</v>
      </c>
      <c r="O6" s="119">
        <v>100</v>
      </c>
      <c r="P6" s="99">
        <f>SUM(D6:O6)</f>
        <v>1800</v>
      </c>
      <c r="Q6" s="94"/>
    </row>
    <row r="7" spans="1:18" ht="20.149999999999999" customHeight="1">
      <c r="B7" s="100"/>
      <c r="C7" s="101">
        <f>所得現状!C7</f>
        <v>0</v>
      </c>
      <c r="D7" s="87"/>
      <c r="E7" s="87"/>
      <c r="F7" s="87"/>
      <c r="G7" s="87"/>
      <c r="H7" s="87"/>
      <c r="I7" s="87"/>
      <c r="J7" s="87"/>
      <c r="K7" s="87"/>
      <c r="L7" s="87"/>
      <c r="M7" s="87"/>
      <c r="N7" s="87"/>
      <c r="O7" s="87"/>
      <c r="P7" s="102">
        <f t="shared" ref="P7:P14" si="0">SUM(D7:O7)</f>
        <v>0</v>
      </c>
      <c r="Q7" s="94"/>
    </row>
    <row r="8" spans="1:18" ht="20.149999999999999" customHeight="1">
      <c r="B8" s="100"/>
      <c r="C8" s="101">
        <f>所得現状!C8</f>
        <v>0</v>
      </c>
      <c r="D8" s="87"/>
      <c r="E8" s="87"/>
      <c r="F8" s="87"/>
      <c r="G8" s="87"/>
      <c r="H8" s="87"/>
      <c r="I8" s="87"/>
      <c r="J8" s="87"/>
      <c r="K8" s="87"/>
      <c r="L8" s="87"/>
      <c r="M8" s="87"/>
      <c r="N8" s="87"/>
      <c r="O8" s="87"/>
      <c r="P8" s="102">
        <f t="shared" si="0"/>
        <v>0</v>
      </c>
      <c r="Q8" s="94"/>
    </row>
    <row r="9" spans="1:18" ht="20.149999999999999" customHeight="1">
      <c r="B9" s="100"/>
      <c r="C9" s="101">
        <f>所得現状!C9</f>
        <v>0</v>
      </c>
      <c r="D9" s="87"/>
      <c r="E9" s="87"/>
      <c r="F9" s="87"/>
      <c r="G9" s="87"/>
      <c r="H9" s="87"/>
      <c r="I9" s="87"/>
      <c r="J9" s="87"/>
      <c r="K9" s="87"/>
      <c r="L9" s="87"/>
      <c r="M9" s="87"/>
      <c r="N9" s="87"/>
      <c r="O9" s="87"/>
      <c r="P9" s="102">
        <f t="shared" si="0"/>
        <v>0</v>
      </c>
      <c r="Q9" s="94"/>
    </row>
    <row r="10" spans="1:18" ht="20.149999999999999" customHeight="1">
      <c r="B10" s="100"/>
      <c r="C10" s="101">
        <f>所得現状!C10</f>
        <v>0</v>
      </c>
      <c r="D10" s="87"/>
      <c r="E10" s="87"/>
      <c r="F10" s="87"/>
      <c r="G10" s="87"/>
      <c r="H10" s="87"/>
      <c r="I10" s="87"/>
      <c r="J10" s="87"/>
      <c r="K10" s="87"/>
      <c r="L10" s="87"/>
      <c r="M10" s="87"/>
      <c r="N10" s="87"/>
      <c r="O10" s="87"/>
      <c r="P10" s="102">
        <f t="shared" si="0"/>
        <v>0</v>
      </c>
      <c r="Q10" s="94"/>
    </row>
    <row r="11" spans="1:18" ht="20.149999999999999" customHeight="1">
      <c r="B11" s="100"/>
      <c r="C11" s="101">
        <f>所得現状!C11</f>
        <v>0</v>
      </c>
      <c r="D11" s="87"/>
      <c r="E11" s="87"/>
      <c r="F11" s="87"/>
      <c r="G11" s="87"/>
      <c r="H11" s="87"/>
      <c r="I11" s="87"/>
      <c r="J11" s="87"/>
      <c r="K11" s="87"/>
      <c r="L11" s="87"/>
      <c r="M11" s="87"/>
      <c r="N11" s="87"/>
      <c r="O11" s="87"/>
      <c r="P11" s="103">
        <f t="shared" si="0"/>
        <v>0</v>
      </c>
      <c r="Q11" s="94"/>
    </row>
    <row r="12" spans="1:18" ht="20.149999999999999" customHeight="1">
      <c r="B12" s="100"/>
      <c r="C12" s="101">
        <f>所得現状!C12</f>
        <v>0</v>
      </c>
      <c r="D12" s="87"/>
      <c r="E12" s="87"/>
      <c r="F12" s="87"/>
      <c r="G12" s="87"/>
      <c r="H12" s="87"/>
      <c r="I12" s="87"/>
      <c r="J12" s="87"/>
      <c r="K12" s="87"/>
      <c r="L12" s="87"/>
      <c r="M12" s="87"/>
      <c r="N12" s="87"/>
      <c r="O12" s="87"/>
      <c r="P12" s="102">
        <f t="shared" si="0"/>
        <v>0</v>
      </c>
      <c r="Q12" s="94"/>
    </row>
    <row r="13" spans="1:18" ht="20.149999999999999" customHeight="1">
      <c r="B13" s="100"/>
      <c r="C13" s="101">
        <f>所得現状!C13</f>
        <v>0</v>
      </c>
      <c r="D13" s="87"/>
      <c r="E13" s="87"/>
      <c r="F13" s="87"/>
      <c r="G13" s="87"/>
      <c r="H13" s="87"/>
      <c r="I13" s="87"/>
      <c r="J13" s="87"/>
      <c r="K13" s="87"/>
      <c r="L13" s="87"/>
      <c r="M13" s="87"/>
      <c r="N13" s="87"/>
      <c r="O13" s="87"/>
      <c r="P13" s="102">
        <f t="shared" si="0"/>
        <v>0</v>
      </c>
      <c r="Q13" s="94"/>
    </row>
    <row r="14" spans="1:18" ht="20.149999999999999" customHeight="1">
      <c r="B14" s="104"/>
      <c r="C14" s="105">
        <f>所得現状!C14</f>
        <v>0</v>
      </c>
      <c r="D14" s="88"/>
      <c r="E14" s="88"/>
      <c r="F14" s="88"/>
      <c r="G14" s="88"/>
      <c r="H14" s="88"/>
      <c r="I14" s="88"/>
      <c r="J14" s="88"/>
      <c r="K14" s="88"/>
      <c r="L14" s="88"/>
      <c r="M14" s="88"/>
      <c r="N14" s="88"/>
      <c r="O14" s="88"/>
      <c r="P14" s="103">
        <f t="shared" si="0"/>
        <v>0</v>
      </c>
      <c r="Q14" s="94"/>
    </row>
    <row r="15" spans="1:18" ht="20.149999999999999" customHeight="1">
      <c r="B15" s="40" t="s">
        <v>30</v>
      </c>
      <c r="C15" s="106">
        <f>SUM(C6:C14)</f>
        <v>1000</v>
      </c>
      <c r="D15" s="107">
        <f>SUM(D6:D14)</f>
        <v>50</v>
      </c>
      <c r="E15" s="107">
        <f t="shared" ref="E15:O15" si="1">SUM(E6:E14)</f>
        <v>50</v>
      </c>
      <c r="F15" s="107">
        <f t="shared" si="1"/>
        <v>50</v>
      </c>
      <c r="G15" s="107">
        <f t="shared" si="1"/>
        <v>100</v>
      </c>
      <c r="H15" s="107">
        <f t="shared" si="1"/>
        <v>150</v>
      </c>
      <c r="I15" s="107">
        <f t="shared" si="1"/>
        <v>150</v>
      </c>
      <c r="J15" s="107">
        <f t="shared" si="1"/>
        <v>150</v>
      </c>
      <c r="K15" s="107">
        <f t="shared" si="1"/>
        <v>150</v>
      </c>
      <c r="L15" s="107">
        <f t="shared" si="1"/>
        <v>350</v>
      </c>
      <c r="M15" s="107">
        <f t="shared" si="1"/>
        <v>350</v>
      </c>
      <c r="N15" s="107">
        <f t="shared" si="1"/>
        <v>150</v>
      </c>
      <c r="O15" s="107">
        <f t="shared" si="1"/>
        <v>100</v>
      </c>
      <c r="P15" s="108">
        <f>SUM(P6:P14)</f>
        <v>1800</v>
      </c>
      <c r="Q15" s="94"/>
      <c r="R15" s="94" t="s">
        <v>31</v>
      </c>
    </row>
    <row r="16" spans="1:18">
      <c r="C16" s="109"/>
      <c r="D16" s="110"/>
      <c r="E16" s="110"/>
      <c r="F16" s="110"/>
      <c r="G16" s="110"/>
      <c r="H16" s="110"/>
      <c r="I16" s="110"/>
      <c r="J16" s="110"/>
      <c r="K16" s="110"/>
      <c r="L16" s="110"/>
      <c r="M16" s="110"/>
      <c r="N16" s="110"/>
      <c r="O16" s="110"/>
      <c r="P16" s="110"/>
    </row>
    <row r="17" spans="2:18">
      <c r="B17" s="92" t="s">
        <v>32</v>
      </c>
      <c r="P17" s="110"/>
    </row>
    <row r="18" spans="2:18" ht="20.149999999999999" customHeight="1">
      <c r="B18" s="167" t="s">
        <v>51</v>
      </c>
      <c r="C18" s="167"/>
      <c r="D18" s="116">
        <v>20</v>
      </c>
      <c r="E18" s="116">
        <v>20</v>
      </c>
      <c r="F18" s="116">
        <v>20</v>
      </c>
      <c r="G18" s="116">
        <v>40</v>
      </c>
      <c r="H18" s="116">
        <v>60</v>
      </c>
      <c r="I18" s="116">
        <v>60</v>
      </c>
      <c r="J18" s="116">
        <v>60</v>
      </c>
      <c r="K18" s="116">
        <v>60</v>
      </c>
      <c r="L18" s="116">
        <v>140</v>
      </c>
      <c r="M18" s="116">
        <v>140</v>
      </c>
      <c r="N18" s="116">
        <v>60</v>
      </c>
      <c r="O18" s="116">
        <v>40</v>
      </c>
      <c r="P18" s="112">
        <f t="shared" ref="P18:P23" si="2">SUM(D18:O18)</f>
        <v>720</v>
      </c>
    </row>
    <row r="19" spans="2:18" ht="20.149999999999999" customHeight="1">
      <c r="B19" s="168" t="s">
        <v>54</v>
      </c>
      <c r="C19" s="168"/>
      <c r="D19" s="117">
        <v>10</v>
      </c>
      <c r="E19" s="117">
        <v>10</v>
      </c>
      <c r="F19" s="117">
        <v>10</v>
      </c>
      <c r="G19" s="117">
        <v>20</v>
      </c>
      <c r="H19" s="117">
        <v>30</v>
      </c>
      <c r="I19" s="117">
        <v>30</v>
      </c>
      <c r="J19" s="117">
        <v>30</v>
      </c>
      <c r="K19" s="117">
        <v>30</v>
      </c>
      <c r="L19" s="117">
        <v>70</v>
      </c>
      <c r="M19" s="117">
        <v>70</v>
      </c>
      <c r="N19" s="117">
        <v>30</v>
      </c>
      <c r="O19" s="117">
        <v>20</v>
      </c>
      <c r="P19" s="103">
        <f t="shared" si="2"/>
        <v>360</v>
      </c>
    </row>
    <row r="20" spans="2:18" ht="20.149999999999999" customHeight="1">
      <c r="B20" s="168" t="s">
        <v>55</v>
      </c>
      <c r="C20" s="168"/>
      <c r="D20" s="118">
        <v>20</v>
      </c>
      <c r="E20" s="118">
        <v>20</v>
      </c>
      <c r="F20" s="118">
        <v>20</v>
      </c>
      <c r="G20" s="118">
        <v>40</v>
      </c>
      <c r="H20" s="118">
        <v>60</v>
      </c>
      <c r="I20" s="118">
        <v>60</v>
      </c>
      <c r="J20" s="118">
        <v>60</v>
      </c>
      <c r="K20" s="118">
        <v>60</v>
      </c>
      <c r="L20" s="118">
        <v>140</v>
      </c>
      <c r="M20" s="118">
        <v>140</v>
      </c>
      <c r="N20" s="118">
        <v>60</v>
      </c>
      <c r="O20" s="118">
        <v>40</v>
      </c>
      <c r="P20" s="113">
        <f t="shared" si="2"/>
        <v>720</v>
      </c>
    </row>
    <row r="21" spans="2:18" ht="20.149999999999999" customHeight="1">
      <c r="B21" s="169"/>
      <c r="C21" s="169"/>
      <c r="D21" s="87"/>
      <c r="E21" s="87"/>
      <c r="F21" s="87"/>
      <c r="G21" s="87"/>
      <c r="H21" s="87"/>
      <c r="I21" s="87"/>
      <c r="J21" s="87"/>
      <c r="K21" s="87"/>
      <c r="L21" s="87"/>
      <c r="M21" s="87"/>
      <c r="N21" s="87"/>
      <c r="O21" s="87"/>
      <c r="P21" s="114">
        <f t="shared" si="2"/>
        <v>0</v>
      </c>
    </row>
    <row r="22" spans="2:18" ht="20.149999999999999" customHeight="1">
      <c r="B22" s="155"/>
      <c r="C22" s="155"/>
      <c r="D22" s="87"/>
      <c r="E22" s="87"/>
      <c r="F22" s="87"/>
      <c r="G22" s="87"/>
      <c r="H22" s="87"/>
      <c r="I22" s="87"/>
      <c r="J22" s="87"/>
      <c r="K22" s="87"/>
      <c r="L22" s="87"/>
      <c r="M22" s="87"/>
      <c r="N22" s="87"/>
      <c r="O22" s="87"/>
      <c r="P22" s="102">
        <f t="shared" si="2"/>
        <v>0</v>
      </c>
    </row>
    <row r="23" spans="2:18" ht="20.149999999999999" customHeight="1">
      <c r="B23" s="154"/>
      <c r="C23" s="154"/>
      <c r="D23" s="91"/>
      <c r="E23" s="91"/>
      <c r="F23" s="91"/>
      <c r="G23" s="91"/>
      <c r="H23" s="91"/>
      <c r="I23" s="91"/>
      <c r="J23" s="91"/>
      <c r="K23" s="91"/>
      <c r="L23" s="91"/>
      <c r="M23" s="91"/>
      <c r="N23" s="91"/>
      <c r="O23" s="91"/>
      <c r="P23" s="115">
        <f t="shared" si="2"/>
        <v>0</v>
      </c>
    </row>
    <row r="24" spans="2:18" ht="20.149999999999999" customHeight="1">
      <c r="B24" s="166" t="s">
        <v>33</v>
      </c>
      <c r="C24" s="166"/>
      <c r="D24" s="107">
        <f>SUM(D18:D23)</f>
        <v>50</v>
      </c>
      <c r="E24" s="107">
        <f t="shared" ref="E24:O24" si="3">SUM(E18:E23)</f>
        <v>50</v>
      </c>
      <c r="F24" s="107">
        <f t="shared" si="3"/>
        <v>50</v>
      </c>
      <c r="G24" s="107">
        <f t="shared" si="3"/>
        <v>100</v>
      </c>
      <c r="H24" s="107">
        <f t="shared" si="3"/>
        <v>150</v>
      </c>
      <c r="I24" s="107">
        <f t="shared" si="3"/>
        <v>150</v>
      </c>
      <c r="J24" s="107">
        <f t="shared" si="3"/>
        <v>150</v>
      </c>
      <c r="K24" s="107">
        <f t="shared" si="3"/>
        <v>150</v>
      </c>
      <c r="L24" s="107">
        <f t="shared" si="3"/>
        <v>350</v>
      </c>
      <c r="M24" s="107">
        <f t="shared" si="3"/>
        <v>350</v>
      </c>
      <c r="N24" s="107">
        <f t="shared" si="3"/>
        <v>150</v>
      </c>
      <c r="O24" s="107">
        <f t="shared" si="3"/>
        <v>100</v>
      </c>
      <c r="P24" s="108">
        <f>SUM(P18:P23)</f>
        <v>1800</v>
      </c>
      <c r="Q24" s="110"/>
      <c r="R24" s="110"/>
    </row>
    <row r="25" spans="2:18">
      <c r="P25" s="110"/>
    </row>
    <row r="26" spans="2:18">
      <c r="P26" s="110"/>
    </row>
  </sheetData>
  <sheetProtection selectLockedCells="1" selectUnlockedCells="1"/>
  <mergeCells count="24">
    <mergeCell ref="B23:C23"/>
    <mergeCell ref="B24:C24"/>
    <mergeCell ref="P4:P5"/>
    <mergeCell ref="B18:C18"/>
    <mergeCell ref="B19:C19"/>
    <mergeCell ref="B20:C20"/>
    <mergeCell ref="B21:C21"/>
    <mergeCell ref="B22:C22"/>
    <mergeCell ref="J4:J5"/>
    <mergeCell ref="K4:K5"/>
    <mergeCell ref="O4:O5"/>
    <mergeCell ref="A1:P1"/>
    <mergeCell ref="C2:D2"/>
    <mergeCell ref="O2:P2"/>
    <mergeCell ref="B4:B5"/>
    <mergeCell ref="D4:D5"/>
    <mergeCell ref="E4:E5"/>
    <mergeCell ref="F4:F5"/>
    <mergeCell ref="G4:G5"/>
    <mergeCell ref="H4:H5"/>
    <mergeCell ref="I4:I5"/>
    <mergeCell ref="L4:L5"/>
    <mergeCell ref="M4:M5"/>
    <mergeCell ref="N4:N5"/>
  </mergeCells>
  <phoneticPr fontId="3"/>
  <printOptions horizontalCentered="1"/>
  <pageMargins left="0.79027777777777775" right="0.79027777777777775" top="0.79027777777777775" bottom="0.97986111111111107" header="0.51180555555555551" footer="0.51180555555555551"/>
  <pageSetup paperSize="9" scale="86" firstPageNumber="0" orientation="landscape"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27"/>
  <sheetViews>
    <sheetView view="pageBreakPreview" zoomScaleNormal="100" zoomScaleSheetLayoutView="100" workbookViewId="0">
      <selection activeCell="L9" sqref="L9"/>
    </sheetView>
  </sheetViews>
  <sheetFormatPr defaultColWidth="8.54296875" defaultRowHeight="13"/>
  <cols>
    <col min="1" max="1" width="2.90625" style="8" customWidth="1"/>
    <col min="2" max="2" width="22.08984375" style="8" customWidth="1"/>
    <col min="3" max="3" width="12" style="8" customWidth="1"/>
    <col min="4" max="4" width="11.6328125" style="8" customWidth="1"/>
    <col min="5" max="5" width="6.90625" style="8" customWidth="1"/>
    <col min="6" max="6" width="12" style="8" customWidth="1"/>
    <col min="7" max="7" width="8.54296875" style="8"/>
    <col min="8" max="8" width="6.90625" style="2" customWidth="1"/>
    <col min="9" max="9" width="3.26953125" style="8" customWidth="1"/>
    <col min="10" max="16384" width="8.54296875" style="8"/>
  </cols>
  <sheetData>
    <row r="1" spans="2:8">
      <c r="H1" s="8"/>
    </row>
    <row r="2" spans="2:8" ht="20.149999999999999" customHeight="1">
      <c r="B2" s="161" t="s">
        <v>68</v>
      </c>
      <c r="C2" s="161"/>
      <c r="D2" s="161"/>
      <c r="E2" s="161"/>
      <c r="F2" s="161"/>
      <c r="G2" s="161"/>
      <c r="H2" s="161"/>
    </row>
    <row r="3" spans="2:8">
      <c r="H3" s="8"/>
    </row>
    <row r="4" spans="2:8" ht="20.149999999999999" customHeight="1">
      <c r="B4" s="149" t="s">
        <v>42</v>
      </c>
      <c r="C4" s="149" t="s">
        <v>35</v>
      </c>
      <c r="D4" s="149"/>
      <c r="E4" s="149"/>
      <c r="F4" s="149" t="s">
        <v>36</v>
      </c>
      <c r="G4" s="149"/>
      <c r="H4" s="149"/>
    </row>
    <row r="5" spans="2:8" ht="20.149999999999999" customHeight="1">
      <c r="B5" s="149"/>
      <c r="C5" s="5" t="s">
        <v>37</v>
      </c>
      <c r="D5" s="17" t="s">
        <v>57</v>
      </c>
      <c r="E5" s="18" t="s">
        <v>39</v>
      </c>
      <c r="F5" s="5" t="s">
        <v>37</v>
      </c>
      <c r="G5" s="17" t="s">
        <v>38</v>
      </c>
      <c r="H5" s="19" t="s">
        <v>39</v>
      </c>
    </row>
    <row r="6" spans="2:8" ht="24.9" customHeight="1">
      <c r="B6" s="127" t="s">
        <v>58</v>
      </c>
      <c r="C6" s="130" t="s">
        <v>62</v>
      </c>
      <c r="D6" s="17">
        <v>2024</v>
      </c>
      <c r="E6" s="126">
        <v>1</v>
      </c>
      <c r="F6" s="130" t="s">
        <v>63</v>
      </c>
      <c r="G6" s="17">
        <v>2028</v>
      </c>
      <c r="H6" s="129">
        <v>1</v>
      </c>
    </row>
    <row r="7" spans="2:8" ht="24.9" customHeight="1">
      <c r="B7" s="127" t="s">
        <v>59</v>
      </c>
      <c r="C7" s="130"/>
      <c r="D7" s="17"/>
      <c r="E7" s="126"/>
      <c r="F7" s="130"/>
      <c r="G7" s="17"/>
      <c r="H7" s="129"/>
    </row>
    <row r="8" spans="2:8" ht="24.9" customHeight="1">
      <c r="B8" s="127" t="s">
        <v>60</v>
      </c>
      <c r="C8" s="130"/>
      <c r="D8" s="17"/>
      <c r="E8" s="126"/>
      <c r="F8" s="130"/>
      <c r="G8" s="17"/>
      <c r="H8" s="129"/>
    </row>
    <row r="9" spans="2:8" ht="24.9" customHeight="1">
      <c r="B9" s="127" t="s">
        <v>61</v>
      </c>
      <c r="C9" s="130"/>
      <c r="D9" s="17"/>
      <c r="E9" s="126"/>
      <c r="F9" s="130"/>
      <c r="G9" s="17"/>
      <c r="H9" s="129"/>
    </row>
    <row r="10" spans="2:8" ht="24.9" customHeight="1">
      <c r="B10" s="127" t="s">
        <v>64</v>
      </c>
      <c r="C10" s="130"/>
      <c r="D10" s="17"/>
      <c r="E10" s="126"/>
      <c r="F10" s="130"/>
      <c r="G10" s="17"/>
      <c r="H10" s="129"/>
    </row>
    <row r="11" spans="2:8" ht="24.9" customHeight="1">
      <c r="B11" s="127" t="s">
        <v>65</v>
      </c>
      <c r="C11" s="130"/>
      <c r="D11" s="17"/>
      <c r="E11" s="126"/>
      <c r="F11" s="130"/>
      <c r="G11" s="17"/>
      <c r="H11" s="129"/>
    </row>
    <row r="12" spans="2:8" ht="24.9" customHeight="1">
      <c r="B12" s="127" t="s">
        <v>66</v>
      </c>
      <c r="C12" s="130"/>
      <c r="D12" s="17"/>
      <c r="E12" s="126"/>
      <c r="F12" s="130"/>
      <c r="G12" s="17"/>
      <c r="H12" s="129"/>
    </row>
    <row r="13" spans="2:8" ht="24.9" customHeight="1">
      <c r="B13" s="127"/>
      <c r="C13" s="130"/>
      <c r="D13" s="17"/>
      <c r="E13" s="126"/>
      <c r="F13" s="130"/>
      <c r="G13" s="17"/>
      <c r="H13" s="129"/>
    </row>
    <row r="14" spans="2:8" ht="24.9" customHeight="1">
      <c r="B14" s="127"/>
      <c r="C14" s="130"/>
      <c r="D14" s="17"/>
      <c r="E14" s="126"/>
      <c r="F14" s="130"/>
      <c r="G14" s="17"/>
      <c r="H14" s="129"/>
    </row>
    <row r="15" spans="2:8" ht="24.9" customHeight="1">
      <c r="B15" s="127"/>
      <c r="C15" s="130"/>
      <c r="D15" s="17"/>
      <c r="E15" s="126"/>
      <c r="F15" s="130"/>
      <c r="G15" s="17"/>
      <c r="H15" s="129"/>
    </row>
    <row r="16" spans="2:8" ht="24.9" customHeight="1">
      <c r="B16" s="127"/>
      <c r="C16" s="130"/>
      <c r="D16" s="17"/>
      <c r="E16" s="126"/>
      <c r="F16" s="130"/>
      <c r="G16" s="17"/>
      <c r="H16" s="129"/>
    </row>
    <row r="17" spans="2:8" ht="24.9" customHeight="1">
      <c r="B17" s="128"/>
      <c r="C17" s="130"/>
      <c r="D17" s="17"/>
      <c r="E17" s="126"/>
      <c r="F17" s="130"/>
      <c r="G17" s="17"/>
      <c r="H17" s="129"/>
    </row>
    <row r="18" spans="2:8" ht="24.9" customHeight="1">
      <c r="B18" s="127"/>
      <c r="C18" s="130"/>
      <c r="D18" s="17"/>
      <c r="E18" s="126"/>
      <c r="F18" s="130"/>
      <c r="G18" s="17"/>
      <c r="H18" s="129"/>
    </row>
    <row r="19" spans="2:8" ht="24.9" customHeight="1">
      <c r="B19" s="127"/>
      <c r="C19" s="130"/>
      <c r="D19" s="17"/>
      <c r="E19" s="126"/>
      <c r="F19" s="130"/>
      <c r="G19" s="17"/>
      <c r="H19" s="129"/>
    </row>
    <row r="20" spans="2:8" ht="24.9" customHeight="1">
      <c r="B20" s="127"/>
      <c r="C20" s="130"/>
      <c r="D20" s="17"/>
      <c r="E20" s="126"/>
      <c r="F20" s="130"/>
      <c r="G20" s="17"/>
      <c r="H20" s="129"/>
    </row>
    <row r="21" spans="2:8" ht="24.9" customHeight="1">
      <c r="B21" s="127"/>
      <c r="C21" s="130"/>
      <c r="D21" s="17"/>
      <c r="E21" s="126"/>
      <c r="F21" s="130"/>
      <c r="G21" s="17"/>
      <c r="H21" s="129"/>
    </row>
    <row r="22" spans="2:8" ht="24.9" customHeight="1">
      <c r="B22" s="127"/>
      <c r="C22" s="130"/>
      <c r="D22" s="17"/>
      <c r="E22" s="126"/>
      <c r="F22" s="130"/>
      <c r="G22" s="17"/>
      <c r="H22" s="129"/>
    </row>
    <row r="23" spans="2:8" ht="24.9" customHeight="1">
      <c r="B23" s="127" t="s">
        <v>12</v>
      </c>
      <c r="C23" s="130"/>
      <c r="D23" s="17" t="s">
        <v>12</v>
      </c>
      <c r="E23" s="126" t="s">
        <v>12</v>
      </c>
      <c r="F23" s="130" t="s">
        <v>12</v>
      </c>
      <c r="G23" s="17"/>
      <c r="H23" s="129"/>
    </row>
    <row r="24" spans="2:8" ht="24.9" customHeight="1">
      <c r="B24" s="127" t="s">
        <v>12</v>
      </c>
      <c r="C24" s="130"/>
      <c r="D24" s="17" t="s">
        <v>12</v>
      </c>
      <c r="E24" s="126" t="s">
        <v>12</v>
      </c>
      <c r="F24" s="130" t="s">
        <v>12</v>
      </c>
      <c r="G24" s="17"/>
      <c r="H24" s="129"/>
    </row>
    <row r="25" spans="2:8" ht="24.9" customHeight="1">
      <c r="B25" s="127" t="s">
        <v>12</v>
      </c>
      <c r="C25" s="130"/>
      <c r="D25" s="17" t="s">
        <v>12</v>
      </c>
      <c r="E25" s="126" t="s">
        <v>12</v>
      </c>
      <c r="F25" s="130" t="s">
        <v>12</v>
      </c>
      <c r="G25" s="17"/>
      <c r="H25" s="129"/>
    </row>
    <row r="26" spans="2:8" ht="24.9" customHeight="1">
      <c r="B26" s="127" t="s">
        <v>12</v>
      </c>
      <c r="C26" s="130"/>
      <c r="D26" s="17" t="s">
        <v>12</v>
      </c>
      <c r="E26" s="126" t="s">
        <v>12</v>
      </c>
      <c r="F26" s="130" t="s">
        <v>12</v>
      </c>
      <c r="G26" s="17"/>
      <c r="H26" s="129"/>
    </row>
    <row r="27" spans="2:8" ht="24.9" customHeight="1">
      <c r="B27" s="127" t="s">
        <v>12</v>
      </c>
      <c r="C27" s="130"/>
      <c r="D27" s="17" t="s">
        <v>12</v>
      </c>
      <c r="E27" s="126" t="s">
        <v>12</v>
      </c>
      <c r="F27" s="130" t="s">
        <v>12</v>
      </c>
      <c r="G27" s="17"/>
      <c r="H27" s="129"/>
    </row>
  </sheetData>
  <sheetProtection selectLockedCells="1" selectUnlockedCells="1"/>
  <mergeCells count="4">
    <mergeCell ref="B2:H2"/>
    <mergeCell ref="B4:B5"/>
    <mergeCell ref="C4:E4"/>
    <mergeCell ref="F4:H4"/>
  </mergeCells>
  <phoneticPr fontId="3"/>
  <pageMargins left="0.75" right="0.75" top="1" bottom="1" header="0.51180555555555551" footer="0.51180555555555551"/>
  <pageSetup paperSize="9" firstPageNumber="0"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所得現状</vt:lpstr>
      <vt:lpstr>所得目標</vt:lpstr>
      <vt:lpstr>労働現状</vt:lpstr>
      <vt:lpstr>労働目標</vt:lpstr>
      <vt:lpstr>機械・施設</vt:lpstr>
      <vt:lpstr>所得現状 (記入例)</vt:lpstr>
      <vt:lpstr>所得目標 (記入例)</vt:lpstr>
      <vt:lpstr>労働 (記入例)</vt:lpstr>
      <vt:lpstr>機械・施設 (記入例)</vt:lpstr>
      <vt:lpstr>'労働 (記入例)'!__xlnm.Print_Area</vt:lpstr>
      <vt:lpstr>労働現状!__xlnm.Print_Area</vt:lpstr>
      <vt:lpstr>'機械・施設 (記入例)'!Print_Area</vt:lpstr>
      <vt:lpstr>'労働 (記入例)'!Print_Area</vt:lpstr>
      <vt:lpstr>労働現状!Print_Area</vt:lpstr>
      <vt:lpstr>労働目標!Print_Area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松本　晃昌</dc:creator>
  <cp:lastModifiedBy>松本　晃昌</cp:lastModifiedBy>
  <cp:lastPrinted>2025-05-15T01:25:57Z</cp:lastPrinted>
  <dcterms:created xsi:type="dcterms:W3CDTF">2024-10-16T05:19:09Z</dcterms:created>
  <dcterms:modified xsi:type="dcterms:W3CDTF">2025-10-20T05:32:18Z</dcterms:modified>
</cp:coreProperties>
</file>