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課マイドキュ\12公表関係\04財政状況等一覧表\★R2年度決算（財政状況資料集）\0310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W34" i="10" s="1"/>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<sst xmlns="http://schemas.openxmlformats.org/spreadsheetml/2006/main" count="1056" uniqueCount="615">
  <si>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</si>
  <si>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</si>
  <si>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</si>
  <si>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</si>
  <si>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</si>
  <si>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</si>
  <si>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</si>
  <si>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</si>
  <si>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</si>
  <si>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</si>
  <si>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</si>
  <si>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</si>
  <si>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</si>
  <si>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</si>
  <si>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</si>
  <si>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</si>
  <si>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</si>
  <si>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</si>
  <si>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</si>
  <si>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</si>
  <si>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</si>
  <si>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</si>
  <si>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</si>
  <si>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</si>
  <si>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</si>
  <si>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</si>
  <si>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</si>
  <si>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</si>
  <si>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</si>
  <si>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</si>
  <si>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</si>
  <si>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</si>
  <si>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</si>
  <si>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</si>
  <si>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</si>
  <si>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</si>
  <si>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</si>
  <si>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</si>
  <si>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</si>
  <si>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</si>
  <si>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</si>
  <si>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</si>
  <si>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</si>
  <si>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</si>
  <si>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</si>
  <si>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</si>
  <si>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</si>
  <si>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</si>
  <si>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</si>
  <si>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</si>
  <si>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</si>
  <si>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</si>
  <si>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</si>
  <si>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</si>
  <si>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</si>
  <si>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</si>
  <si>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</si>
  <si>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</si>
  <si>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</si>
  <si>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</si>
  <si>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</si>
  <si>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</si>
  <si>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</si>
  <si>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</si>
  <si>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</si>
  <si>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</si>
  <si>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</si>
  <si>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</si>
  <si>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</si>
  <si>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</si>
  <si>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</si>
  <si>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</si>
  <si>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</si>
  <si>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</si>
  <si>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</si>
  <si>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</si>
  <si>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</si>
  <si>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</si>
  <si>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</si>
  <si>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</si>
  <si>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</si>
  <si>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</si>
  <si>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</si>
  <si>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</si>
  <si>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</si>
  <si>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</si>
  <si>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</si>
  <si>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</si>
  <si>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</si>
  <si>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</si>
  <si>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</si>
  <si>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</si>
  <si>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</si>
  <si>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</si>
  <si>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</si>
  <si>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</si>
  <si>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</si>
  <si>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</si>
  <si>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</si>
  <si>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</si>
  <si>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</si>
  <si>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</si>
  <si>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</si>
  <si>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</si>
  <si>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</si>
  <si>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</si>
  <si>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</si>
  <si>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</si>
  <si>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</si>
  <si>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</si>
  <si>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</si>
  <si>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</si>
  <si>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</si>
  <si>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</si>
  <si>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</si>
  <si>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</si>
  <si>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</si>
  <si>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</si>
  <si>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</si>
  <si>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</si>
  <si>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</si>
  <si>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</si>
  <si>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</si>
  <si>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</si>
  <si>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</si>
  <si>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</si>
  <si>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</si>
  <si>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</si>
  <si>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</si>
  <si>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</si>
  <si>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</si>
  <si>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</si>
  <si>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</si>
  <si>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</si>
  <si>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</si>
  <si>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</si>
  <si>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</si>
  <si>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</si>
  <si>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</si>
  <si>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</si>
  <si>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</si>
  <si>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</si>
  <si>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</si>
  <si>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</si>
  <si>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</si>
  <si>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</si>
  <si>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</si>
  <si>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</si>
  <si>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</si>
  <si>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</si>
  <si>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</si>
  <si>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</si>
  <si>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</si>
  <si>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</si>
  <si>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</si>
  <si>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</si>
  <si>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</si>
  <si>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</si>
  <si>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</si>
  <si>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</si>
  <si>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</si>
  <si>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</si>
  <si>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</si>
  <si>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</si>
  <si>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</si>
  <si>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</si>
  <si>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</si>
  <si>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</si>
  <si>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</si>
  <si>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</si>
  <si>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</si>
  <si>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</si>
  <si>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</si>
  <si>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</si>
  <si>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</si>
  <si>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</si>
  <si>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</si>
  <si>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</si>
  <si>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</si>
  <si>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</si>
  <si>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</si>
  <si>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</si>
  <si>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</si>
  <si>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</si>
  <si>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</si>
  <si>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</si>
  <si>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</si>
  <si>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</si>
  <si>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</si>
  <si>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</si>
  <si>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</si>
  <si>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</si>
  <si>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</si>
  <si>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</si>
  <si>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</si>
  <si>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</si>
  <si>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</si>
  <si>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</si>
  <si>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</si>
  <si>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</si>
  <si>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</si>
  <si>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</si>
  <si>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</si>
  <si>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</si>
  <si>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</si>
  <si>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</si>
  <si>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</si>
  <si>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</si>
  <si>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</si>
  <si>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</si>
  <si>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</si>
  <si>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</si>
  <si>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</si>
  <si>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</si>
  <si>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</si>
  <si>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</si>
  <si>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兵庫県姫路市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</si>
  <si>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</si>
  <si>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</si>
  <si>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</si>
  <si>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</si>
  <si>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</si>
  <si>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</si>
  <si>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</si>
  <si>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</si>
  <si>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</si>
  <si>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</si>
  <si>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</si>
  <si>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</si>
  <si>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</si>
  <si>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</si>
  <si>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</si>
  <si>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</si>
  <si>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</si>
  <si>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</si>
  <si>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</si>
  <si>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</si>
  <si>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</si>
  <si>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</si>
  <si>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</si>
  <si>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</si>
  <si>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</si>
  <si>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</si>
  <si>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</si>
  <si>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</si>
  <si>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</si>
  <si>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</si>
  <si>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</si>
  <si>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</si>
  <si>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</si>
  <si>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</si>
  <si>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</si>
  <si>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</si>
  <si>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</si>
  <si>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</si>
  <si>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</si>
  <si>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</si>
  <si>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</si>
  <si>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</si>
  <si>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</si>
  <si>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</si>
  <si>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</si>
  <si>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</si>
  <si>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</si>
  <si>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</si>
  <si>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</si>
  <si>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</si>
  <si>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</si>
  <si>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</si>
  <si>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</si>
  <si>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</si>
  <si>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</si>
  <si>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</si>
  <si>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</si>
  <si>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</si>
  <si>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</si>
  <si>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</si>
  <si>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</si>
  <si>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</si>
  <si>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</si>
  <si>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</si>
  <si>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</si>
  <si>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</si>
  <si>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</si>
  <si>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</si>
  <si>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</si>
  <si>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</si>
  <si>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</si>
  <si>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</si>
  <si>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</si>
  <si>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</si>
  <si>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</si>
  <si>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</si>
  <si>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</si>
  <si>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</si>
  <si>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</si>
  <si>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</si>
  <si>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</si>
  <si>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</si>
  <si>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</si>
  <si>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</si>
  <si>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</si>
  <si>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</si>
  <si>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</si>
  <si>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</si>
  <si>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</si>
  <si>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</si>
  <si>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</si>
  <si>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</si>
  <si>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</si>
  <si>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</si>
  <si>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</si>
  <si>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</si>
  <si>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</si>
  <si>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</si>
  <si>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</si>
  <si>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</si>
  <si>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</si>
  <si>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</si>
  <si>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</si>
  <si>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</si>
  <si>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</si>
  <si>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</si>
  <si>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</si>
  <si>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</si>
  <si>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</si>
  <si>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</si>
  <si>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</si>
  <si>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</si>
  <si>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</si>
  <si>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</si>
  <si>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</si>
  <si>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</si>
  <si>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</si>
  <si>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</si>
  <si>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</si>
  <si>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</si>
  <si>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</si>
  <si>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</si>
  <si>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</si>
  <si>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</si>
  <si>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</si>
  <si>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</si>
  <si>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</si>
  <si>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</si>
  <si>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</si>
  <si>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</si>
  <si>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</si>
  <si>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</si>
  <si>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</si>
  <si>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</si>
  <si>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</si>
  <si>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</si>
  <si>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</si>
  <si>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</si>
  <si>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</si>
  <si>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</si>
  <si>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</si>
  <si>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</si>
  <si>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</si>
  <si>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</si>
  <si>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</si>
  <si>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</si>
  <si>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</si>
  <si>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</si>
  <si>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</si>
  <si>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</si>
  <si>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</si>
  <si>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</si>
  <si>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</si>
  <si>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兵庫県姫路市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</si>
  <si>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</si>
  <si>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</si>
  <si>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</si>
  <si>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</si>
  <si>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</si>
  <si>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</si>
  <si>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</si>
  <si>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</si>
  <si>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</si>
  <si>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</si>
  <si>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</si>
  <si>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</si>
  <si>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</si>
  <si>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</si>
  <si>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</si>
  <si>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</si>
  <si>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</si>
  <si>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</si>
  <si>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</si>
  <si>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</si>
  <si>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</si>
  <si>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</si>
  <si>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奨学学術振興事業特別会計</t>
    <phoneticPr fontId="5"/>
  </si>
  <si>
    <t>-</t>
    <phoneticPr fontId="5"/>
  </si>
  <si>
    <t>財政健全化調整特別会計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</si>
  <si>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</si>
  <si>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</si>
  <si>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</si>
  <si>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</si>
  <si>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</si>
  <si>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</si>
  <si>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</si>
  <si>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</si>
  <si>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</si>
  <si>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</si>
  <si>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</si>
  <si>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</si>
  <si>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</si>
  <si>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</si>
  <si>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</si>
  <si>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</si>
  <si>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</si>
  <si>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</si>
  <si>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</si>
  <si>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</si>
  <si>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</si>
  <si>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</si>
  <si>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都市開発整備事業会計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</si>
  <si>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</si>
  <si>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</si>
  <si>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</si>
  <si>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</si>
  <si>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</si>
  <si>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</si>
  <si>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</si>
  <si>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</si>
  <si>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</si>
  <si>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</si>
  <si>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</si>
  <si>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</si>
  <si>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</si>
  <si>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</si>
  <si>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</si>
  <si>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</si>
  <si>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</si>
  <si>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</si>
  <si>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</si>
  <si>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</si>
  <si>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</si>
  <si>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</si>
  <si>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</si>
  <si>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</si>
  <si>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</si>
  <si>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</si>
  <si>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</si>
  <si>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</si>
  <si>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</si>
  <si>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</si>
  <si>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</si>
  <si>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</si>
  <si>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</si>
  <si>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</si>
  <si>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</si>
  <si>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</si>
  <si>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</si>
  <si>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</si>
  <si>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</si>
  <si>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</si>
  <si>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</si>
  <si>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</si>
  <si>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</si>
  <si>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</si>
  <si>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</si>
  <si>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</si>
  <si>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</si>
  <si>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</si>
  <si>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</si>
  <si>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</si>
  <si>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</si>
  <si>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</si>
  <si>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</si>
  <si>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</si>
  <si>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</si>
  <si>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</si>
  <si>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</si>
  <si>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</si>
  <si>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</si>
  <si>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</si>
  <si>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</si>
  <si>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</si>
  <si>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</si>
  <si>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</si>
  <si>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</si>
  <si>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</si>
  <si>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</si>
  <si>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</si>
  <si>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</si>
  <si>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</si>
  <si>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</si>
  <si>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</si>
  <si>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</si>
  <si>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</si>
  <si>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</si>
  <si>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</si>
  <si>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</si>
  <si>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</si>
  <si>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</si>
  <si>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</si>
  <si>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</si>
  <si>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</si>
  <si>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</si>
  <si>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</si>
  <si>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</si>
  <si>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</si>
  <si>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</si>
  <si>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</si>
  <si>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</si>
  <si>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</si>
  <si>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</si>
  <si>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</si>
  <si>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</si>
  <si>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</si>
  <si>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</si>
  <si>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</si>
  <si>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</si>
  <si>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</si>
  <si>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</si>
  <si>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</si>
  <si>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</si>
  <si>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</si>
  <si>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</si>
  <si>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</si>
  <si>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</si>
  <si>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</si>
  <si>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</si>
  <si>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</si>
  <si>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</si>
  <si>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</si>
  <si>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</si>
  <si>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</si>
  <si>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</si>
  <si>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</si>
  <si>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</si>
  <si>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</si>
  <si>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</si>
  <si>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</si>
  <si>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</si>
  <si>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</si>
  <si>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</si>
  <si>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</si>
  <si>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</si>
  <si>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</si>
  <si>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</si>
  <si>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</si>
  <si>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</si>
  <si>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</si>
  <si>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</si>
  <si>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</si>
  <si>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</si>
  <si>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</si>
  <si>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</si>
  <si>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</si>
  <si>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</si>
  <si>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</si>
  <si>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</si>
  <si>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</si>
  <si>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</si>
  <si>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</si>
  <si>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</si>
  <si>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</si>
  <si>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</si>
  <si>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</si>
  <si>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</si>
  <si>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</si>
  <si>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</si>
  <si>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</si>
  <si>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</si>
  <si>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</si>
  <si>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</si>
  <si>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</si>
  <si>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</si>
  <si>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</si>
  <si>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1.50</t>
  </si>
  <si>
    <t>水道事業会計</t>
  </si>
  <si>
    <t>一般会計</t>
  </si>
  <si>
    <t>都市開発整備事業会計</t>
  </si>
  <si>
    <t>下水道事業会計</t>
  </si>
  <si>
    <t>国民健康保険事業特別会計</t>
  </si>
  <si>
    <t>介護保険事業特別会計</t>
  </si>
  <si>
    <t>卸売市場事業特別会計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</si>
  <si>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</si>
  <si>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</si>
  <si>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</si>
  <si>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</si>
  <si>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</si>
  <si>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</si>
  <si>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</si>
  <si>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</si>
  <si>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</si>
  <si>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加古川市外二市共有公会堂事務組合</t>
    <rPh sb="0" eb="3">
      <t>カコガワ</t>
    </rPh>
    <rPh sb="3" eb="4">
      <t>シ</t>
    </rPh>
    <rPh sb="4" eb="5">
      <t>ソト</t>
    </rPh>
    <rPh sb="5" eb="7">
      <t>ニシ</t>
    </rPh>
    <rPh sb="7" eb="9">
      <t>キョウユウ</t>
    </rPh>
    <rPh sb="9" eb="12">
      <t>コウカイドウ</t>
    </rPh>
    <rPh sb="12" eb="14">
      <t>ジム</t>
    </rPh>
    <rPh sb="14" eb="16">
      <t>クミアイ</t>
    </rPh>
    <phoneticPr fontId="2"/>
  </si>
  <si>
    <t>市川町外三ヶ市町共有財産事務組合</t>
    <rPh sb="0" eb="3">
      <t>イチカワチョウ</t>
    </rPh>
    <rPh sb="3" eb="4">
      <t>ホカ</t>
    </rPh>
    <rPh sb="4" eb="5">
      <t>サン</t>
    </rPh>
    <rPh sb="6" eb="8">
      <t>シチョウ</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</si>
  <si>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8">
      <t>ジム</t>
    </rPh>
    <rPh sb="8" eb="10">
      <t>クミアイ</t>
    </rPh>
    <phoneticPr fontId="2"/>
  </si>
  <si>
    <t>兵庫県競馬組合</t>
    <rPh sb="0" eb="3">
      <t>ヒョウゴケン</t>
    </rPh>
    <rPh sb="3" eb="5">
      <t>ケイバ</t>
    </rPh>
    <rPh sb="5" eb="7">
      <t>クミアイ</t>
    </rPh>
    <phoneticPr fontId="2"/>
  </si>
  <si>
    <t>くれさか環境事務組合</t>
    <rPh sb="4" eb="6">
      <t>カンキョウ</t>
    </rPh>
    <rPh sb="6" eb="8">
      <t>ジム</t>
    </rPh>
    <rPh sb="8" eb="10">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</si>
  <si>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</si>
  <si>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</si>
  <si>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（公財）姫路市救急医療協会</t>
    <rPh sb="1" eb="3">
      <t>コウザイ</t>
    </rPh>
    <rPh sb="4" eb="7">
      <t>ヒメジシ</t>
    </rPh>
    <rPh sb="7" eb="9">
      <t>キュウキュウ</t>
    </rPh>
    <rPh sb="9" eb="11">
      <t>イリョウ</t>
    </rPh>
    <rPh sb="11" eb="13">
      <t>キョウカイ</t>
    </rPh>
    <phoneticPr fontId="2"/>
  </si>
  <si>
    <t>（公財）姫路市中小企業共済センター</t>
    <rPh sb="1" eb="3">
      <t>コウザイ</t>
    </rPh>
    <rPh sb="4" eb="7">
      <t>ヒメジシ</t>
    </rPh>
    <rPh sb="7" eb="11">
      <t>チュウショウキギョウ</t>
    </rPh>
    <rPh sb="11" eb="13">
      <t>キョウサイ</t>
    </rPh>
    <phoneticPr fontId="2"/>
  </si>
  <si>
    <t>（公財）姫路・西はりま地場産業センター</t>
    <rPh sb="1" eb="3">
      <t>コウザイ</t>
    </rPh>
    <rPh sb="4" eb="6">
      <t>ヒメジ</t>
    </rPh>
    <rPh sb="7" eb="8">
      <t>ニシ</t>
    </rPh>
    <rPh sb="11" eb="13">
      <t>ジバ</t>
    </rPh>
    <rPh sb="13" eb="15">
      <t>サンギョウ</t>
    </rPh>
    <phoneticPr fontId="2"/>
  </si>
  <si>
    <t>（一財）姫路市まちづくり振興機構</t>
    <rPh sb="1" eb="2">
      <t>イチ</t>
    </rPh>
    <rPh sb="2" eb="3">
      <t>ザイ</t>
    </rPh>
    <rPh sb="4" eb="7">
      <t>ヒメジシ</t>
    </rPh>
    <rPh sb="12" eb="14">
      <t>シンコウ</t>
    </rPh>
    <rPh sb="14" eb="16">
      <t>キコウ</t>
    </rPh>
    <phoneticPr fontId="2"/>
  </si>
  <si>
    <t>姫路ウォーターフロント㈱</t>
    <rPh sb="0" eb="2">
      <t>ヒメジ</t>
    </rPh>
    <phoneticPr fontId="2"/>
  </si>
  <si>
    <t>アイシーエス姫路市ウェルフェアー㈱</t>
    <rPh sb="6" eb="9">
      <t>ヒメジシ</t>
    </rPh>
    <phoneticPr fontId="2"/>
  </si>
  <si>
    <t>イーグレひめじ管理㈱</t>
    <rPh sb="7" eb="9">
      <t>カンリ</t>
    </rPh>
    <phoneticPr fontId="2"/>
  </si>
  <si>
    <t>㈱姫路ポートセンター</t>
    <rPh sb="1" eb="3">
      <t>ヒメジ</t>
    </rPh>
    <phoneticPr fontId="2"/>
  </si>
  <si>
    <t>-</t>
    <phoneticPr fontId="2"/>
  </si>
  <si>
    <t>-</t>
    <phoneticPr fontId="2"/>
  </si>
  <si>
    <t>姫路福崎斎苑施設事務組合</t>
    <rPh sb="0" eb="2">
      <t>ヒメジ</t>
    </rPh>
    <rPh sb="2" eb="4">
      <t>フクサキ</t>
    </rPh>
    <rPh sb="4" eb="6">
      <t>サイエン</t>
    </rPh>
    <rPh sb="6" eb="8">
      <t>シセツ</t>
    </rPh>
    <rPh sb="8" eb="10">
      <t>ジム</t>
    </rPh>
    <rPh sb="10" eb="12">
      <t>クミアイ</t>
    </rPh>
    <phoneticPr fontId="2"/>
  </si>
  <si>
    <t>21世紀都市創造基金</t>
    <rPh sb="2" eb="4">
      <t>セイキ</t>
    </rPh>
    <rPh sb="4" eb="6">
      <t>トシ</t>
    </rPh>
    <rPh sb="6" eb="8">
      <t>ソウゾウ</t>
    </rPh>
    <rPh sb="8" eb="10">
      <t>キキン</t>
    </rPh>
    <phoneticPr fontId="5"/>
  </si>
  <si>
    <t>特別会計等財政健全化調整基金</t>
    <rPh sb="0" eb="2">
      <t>トクベツ</t>
    </rPh>
    <rPh sb="2" eb="4">
      <t>カイケイ</t>
    </rPh>
    <rPh sb="4" eb="5">
      <t>トウ</t>
    </rPh>
    <rPh sb="5" eb="7">
      <t>ザイセイ</t>
    </rPh>
    <rPh sb="7" eb="10">
      <t>ケンゼンカ</t>
    </rPh>
    <rPh sb="10" eb="12">
      <t>チョウセイ</t>
    </rPh>
    <rPh sb="12" eb="14">
      <t>キキン</t>
    </rPh>
    <phoneticPr fontId="5"/>
  </si>
  <si>
    <t>地域振興基金</t>
    <rPh sb="0" eb="2">
      <t>チイキ</t>
    </rPh>
    <rPh sb="2" eb="4">
      <t>シンコウ</t>
    </rPh>
    <rPh sb="4" eb="6">
      <t>キキン</t>
    </rPh>
    <phoneticPr fontId="5"/>
  </si>
  <si>
    <t>愛の基金</t>
    <rPh sb="0" eb="1">
      <t>アイ</t>
    </rPh>
    <rPh sb="2" eb="4">
      <t>キキン</t>
    </rPh>
    <phoneticPr fontId="5"/>
  </si>
  <si>
    <t>緑化基金</t>
    <rPh sb="0" eb="2">
      <t>リョッカ</t>
    </rPh>
    <rPh sb="2" eb="4">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</si>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</sst>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57D3-475F-BBD6-3BB77A4E2E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65822</c:v>
                </c:pt>
                <c:pt idx="1">
                  <c:v>66041</c:v>
                </c:pt>
                <c:pt idx="2">
                  <c:v>56904</c:v>
                </c:pt>
                <c:pt idx="3">
                  <c:v>70573</c:v>
                </c:pt>
                <c:pt idx="4">
                  <c:v>97878</c:v>
                </c:pt>
              </c:numCache>
            </c:numRef>
          </c:val>
          <c:smooth val="0"/>
          <c:extLst>
            <c:ext xmlns:c16="http://schemas.microsoft.com/office/drawing/2014/chart" uri="{C3380CC4-5D6E-409C-BE32-E72D297353CC}">
              <c16:uniqueId val="{00000001-57D3-475F-BBD6-3BB77A4E2E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4.79</c:v>
                </c:pt>
                <c:pt idx="2">
                  <c:v>4.63</c:v>
                </c:pt>
                <c:pt idx="3">
                  <c:v>4.91</c:v>
                </c:pt>
                <c:pt idx="4">
                  <c:v>3.96</c:v>
                </c:pt>
              </c:numCache>
            </c:numRef>
          </c:val>
          <c:extLst>
            <c:ext xmlns:c16="http://schemas.microsoft.com/office/drawing/2014/chart" uri="{C3380CC4-5D6E-409C-BE32-E72D297353CC}">
              <c16:uniqueId val="{00000000-FAAD-47FC-B7E8-8E30C734B8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11.79</c:v>
                </c:pt>
                <c:pt idx="1">
                  <c:v>11.93</c:v>
                </c:pt>
                <c:pt idx="2">
                  <c:v>11.95</c:v>
                </c:pt>
                <c:pt idx="3">
                  <c:v>11.92</c:v>
                </c:pt>
                <c:pt idx="4">
                  <c:v>11.01</c:v>
                </c:pt>
              </c:numCache>
            </c:numRef>
          </c:val>
          <c:extLst>
            <c:ext xmlns:c16="http://schemas.microsoft.com/office/drawing/2014/chart" uri="{C3380CC4-5D6E-409C-BE32-E72D297353CC}">
              <c16:uniqueId val="{00000001-FAAD-47FC-B7E8-8E30C734B8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0.44</c:v>
                </c:pt>
                <c:pt idx="2">
                  <c:v>0.14000000000000001</c:v>
                </c:pt>
                <c:pt idx="3">
                  <c:v>0.63</c:v>
                </c:pt>
                <c:pt idx="4">
                  <c:v>-1.5</c:v>
                </c:pt>
              </c:numCache>
            </c:numRef>
          </c:val>
          <c:smooth val="0"/>
          <c:extLst>
            <c:ext xmlns:c16="http://schemas.microsoft.com/office/drawing/2014/chart" uri="{C3380CC4-5D6E-409C-BE32-E72D297353CC}">
              <c16:uniqueId val="{00000002-FAAD-47FC-B7E8-8E30C734B8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FD6-4588-A7D0-B6F0A3CB25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D6-4588-A7D0-B6F0A3CB25B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0.15</c:v>
                </c:pt>
                <c:pt idx="4">
                  <c:v>#N/A</c:v>
                </c:pt>
                <c:pt idx="5">
                  <c:v>0.18</c:v>
                </c:pt>
                <c:pt idx="6">
                  <c:v>#N/A</c:v>
                </c:pt>
                <c:pt idx="7">
                  <c:v>0.17</c:v>
                </c:pt>
                <c:pt idx="8">
                  <c:v>#N/A</c:v>
                </c:pt>
                <c:pt idx="9">
                  <c:v>0.18</c:v>
                </c:pt>
              </c:numCache>
            </c:numRef>
          </c:val>
          <c:extLst>
            <c:ext xmlns:c16="http://schemas.microsoft.com/office/drawing/2014/chart" uri="{C3380CC4-5D6E-409C-BE32-E72D297353CC}">
              <c16:uniqueId val="{00000002-CFD6-4588-A7D0-B6F0A3CB25BF}"/>
            </c:ext>
          </c:extLst>
        </c:ser>
        <c:ser>
          <c:idx val="3"/>
          <c:order val="3"/>
          <c:tx>
            <c:strRef>
              <c:f>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0.25</c:v>
                </c:pt>
                <c:pt idx="4">
                  <c:v>#N/A</c:v>
                </c:pt>
                <c:pt idx="5">
                  <c:v>0.23</c:v>
                </c:pt>
                <c:pt idx="6">
                  <c:v>#N/A</c:v>
                </c:pt>
                <c:pt idx="7">
                  <c:v>0.31</c:v>
                </c:pt>
                <c:pt idx="8">
                  <c:v>#N/A</c:v>
                </c:pt>
                <c:pt idx="9">
                  <c:v>0.34</c:v>
                </c:pt>
              </c:numCache>
            </c:numRef>
          </c:val>
          <c:extLst>
            <c:ext xmlns:c16="http://schemas.microsoft.com/office/drawing/2014/chart" uri="{C3380CC4-5D6E-409C-BE32-E72D297353CC}">
              <c16:uniqueId val="{00000003-CFD6-4588-A7D0-B6F0A3CB25B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0.14000000000000001</c:v>
                </c:pt>
                <c:pt idx="6">
                  <c:v>#N/A</c:v>
                </c:pt>
                <c:pt idx="7">
                  <c:v>0.28999999999999998</c:v>
                </c:pt>
                <c:pt idx="8">
                  <c:v>#N/A</c:v>
                </c:pt>
                <c:pt idx="9">
                  <c:v>0.49</c:v>
                </c:pt>
              </c:numCache>
            </c:numRef>
          </c:val>
          <c:extLst>
            <c:ext xmlns:c16="http://schemas.microsoft.com/office/drawing/2014/chart" uri="{C3380CC4-5D6E-409C-BE32-E72D297353CC}">
              <c16:uniqueId val="{00000004-CFD6-4588-A7D0-B6F0A3CB25B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3.31</c:v>
                </c:pt>
                <c:pt idx="2">
                  <c:v>#N/A</c:v>
                </c:pt>
                <c:pt idx="3">
                  <c:v>4.8499999999999996</c:v>
                </c:pt>
                <c:pt idx="4">
                  <c:v>#N/A</c:v>
                </c:pt>
                <c:pt idx="5">
                  <c:v>0.81</c:v>
                </c:pt>
                <c:pt idx="6">
                  <c:v>#N/A</c:v>
                </c:pt>
                <c:pt idx="7">
                  <c:v>0.45</c:v>
                </c:pt>
                <c:pt idx="8">
                  <c:v>#N/A</c:v>
                </c:pt>
                <c:pt idx="9">
                  <c:v>1.06</c:v>
                </c:pt>
              </c:numCache>
            </c:numRef>
          </c:val>
          <c:extLst>
            <c:ext xmlns:c16="http://schemas.microsoft.com/office/drawing/2014/chart" uri="{C3380CC4-5D6E-409C-BE32-E72D297353CC}">
              <c16:uniqueId val="{00000005-CFD6-4588-A7D0-B6F0A3CB25B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1.49</c:v>
                </c:pt>
                <c:pt idx="2">
                  <c:v>#N/A</c:v>
                </c:pt>
                <c:pt idx="3">
                  <c:v>1.36</c:v>
                </c:pt>
                <c:pt idx="4">
                  <c:v>#N/A</c:v>
                </c:pt>
                <c:pt idx="5">
                  <c:v>1.48</c:v>
                </c:pt>
                <c:pt idx="6">
                  <c:v>#N/A</c:v>
                </c:pt>
                <c:pt idx="7">
                  <c:v>1.53</c:v>
                </c:pt>
                <c:pt idx="8">
                  <c:v>#N/A</c:v>
                </c:pt>
                <c:pt idx="9">
                  <c:v>1.68</c:v>
                </c:pt>
              </c:numCache>
            </c:numRef>
          </c:val>
          <c:extLst>
            <c:ext xmlns:c16="http://schemas.microsoft.com/office/drawing/2014/chart" uri="{C3380CC4-5D6E-409C-BE32-E72D297353CC}">
              <c16:uniqueId val="{00000006-CFD6-4588-A7D0-B6F0A3CB25BF}"/>
            </c:ext>
          </c:extLst>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4.09</c:v>
                </c:pt>
                <c:pt idx="2">
                  <c:v>#N/A</c:v>
                </c:pt>
                <c:pt idx="3">
                  <c:v>4.0199999999999996</c:v>
                </c:pt>
                <c:pt idx="4">
                  <c:v>#N/A</c:v>
                </c:pt>
                <c:pt idx="5">
                  <c:v>4.1399999999999997</c:v>
                </c:pt>
                <c:pt idx="6">
                  <c:v>#N/A</c:v>
                </c:pt>
                <c:pt idx="7">
                  <c:v>3.9</c:v>
                </c:pt>
                <c:pt idx="8">
                  <c:v>#N/A</c:v>
                </c:pt>
                <c:pt idx="9">
                  <c:v>3.91</c:v>
                </c:pt>
              </c:numCache>
            </c:numRef>
          </c:val>
          <c:extLst>
            <c:ext xmlns:c16="http://schemas.microsoft.com/office/drawing/2014/chart" uri="{C3380CC4-5D6E-409C-BE32-E72D297353CC}">
              <c16:uniqueId val="{00000007-CFD6-4588-A7D0-B6F0A3CB25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4.79</c:v>
                </c:pt>
                <c:pt idx="4">
                  <c:v>#N/A</c:v>
                </c:pt>
                <c:pt idx="5">
                  <c:v>4.63</c:v>
                </c:pt>
                <c:pt idx="6">
                  <c:v>#N/A</c:v>
                </c:pt>
                <c:pt idx="7">
                  <c:v>4.91</c:v>
                </c:pt>
                <c:pt idx="8">
                  <c:v>#N/A</c:v>
                </c:pt>
                <c:pt idx="9">
                  <c:v>3.95</c:v>
                </c:pt>
              </c:numCache>
            </c:numRef>
          </c:val>
          <c:extLst>
            <c:ext xmlns:c16="http://schemas.microsoft.com/office/drawing/2014/chart" uri="{C3380CC4-5D6E-409C-BE32-E72D297353CC}">
              <c16:uniqueId val="{00000008-CFD6-4588-A7D0-B6F0A3CB25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5.18</c:v>
                </c:pt>
                <c:pt idx="2">
                  <c:v>#N/A</c:v>
                </c:pt>
                <c:pt idx="3">
                  <c:v>5.39</c:v>
                </c:pt>
                <c:pt idx="4">
                  <c:v>#N/A</c:v>
                </c:pt>
                <c:pt idx="5">
                  <c:v>6.24</c:v>
                </c:pt>
                <c:pt idx="6">
                  <c:v>#N/A</c:v>
                </c:pt>
                <c:pt idx="7">
                  <c:v>6.28</c:v>
                </c:pt>
                <c:pt idx="8">
                  <c:v>#N/A</c:v>
                </c:pt>
                <c:pt idx="9">
                  <c:v>5.44</c:v>
                </c:pt>
              </c:numCache>
            </c:numRef>
          </c:val>
          <c:extLst>
            <c:ext xmlns:c16="http://schemas.microsoft.com/office/drawing/2014/chart" uri="{C3380CC4-5D6E-409C-BE32-E72D297353CC}">
              <c16:uniqueId val="{00000009-CFD6-4588-A7D0-B6F0A3CB25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22795</c:v>
                </c:pt>
                <c:pt idx="5">
                  <c:v>22104</c:v>
                </c:pt>
                <c:pt idx="8">
                  <c:v>22067</c:v>
                </c:pt>
                <c:pt idx="11">
                  <c:v>21786</c:v>
                </c:pt>
                <c:pt idx="14">
                  <c:v>21837</c:v>
                </c:pt>
              </c:numCache>
            </c:numRef>
          </c:val>
          <c:extLst>
            <c:ext xmlns:c16="http://schemas.microsoft.com/office/drawing/2014/chart" uri="{C3380CC4-5D6E-409C-BE32-E72D297353CC}">
              <c16:uniqueId val="{00000000-EEC4-4151-9D35-16568199C2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1-EEC4-4151-9D35-16568199C2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395</c:v>
                </c:pt>
                <c:pt idx="3">
                  <c:v>387</c:v>
                </c:pt>
                <c:pt idx="6">
                  <c:v>379</c:v>
                </c:pt>
                <c:pt idx="9">
                  <c:v>298</c:v>
                </c:pt>
                <c:pt idx="12">
                  <c:v>247</c:v>
                </c:pt>
              </c:numCache>
            </c:numRef>
          </c:val>
          <c:extLst>
            <c:ext xmlns:c16="http://schemas.microsoft.com/office/drawing/2014/chart" uri="{C3380CC4-5D6E-409C-BE32-E72D297353CC}">
              <c16:uniqueId val="{00000002-EEC4-4151-9D35-16568199C2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75</c:v>
                </c:pt>
                <c:pt idx="6">
                  <c:v>75</c:v>
                </c:pt>
                <c:pt idx="9">
                  <c:v>75</c:v>
                </c:pt>
                <c:pt idx="12">
                  <c:v>43</c:v>
                </c:pt>
              </c:numCache>
            </c:numRef>
          </c:val>
          <c:extLst>
            <c:ext xmlns:c16="http://schemas.microsoft.com/office/drawing/2014/chart" uri="{C3380CC4-5D6E-409C-BE32-E72D297353CC}">
              <c16:uniqueId val="{00000003-EEC4-4151-9D35-16568199C2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5810</c:v>
                </c:pt>
                <c:pt idx="3">
                  <c:v>5114</c:v>
                </c:pt>
                <c:pt idx="6">
                  <c:v>4745</c:v>
                </c:pt>
                <c:pt idx="9">
                  <c:v>4526</c:v>
                </c:pt>
                <c:pt idx="12">
                  <c:v>4419</c:v>
                </c:pt>
              </c:numCache>
            </c:numRef>
          </c:val>
          <c:extLst>
            <c:ext xmlns:c16="http://schemas.microsoft.com/office/drawing/2014/chart" uri="{C3380CC4-5D6E-409C-BE32-E72D297353CC}">
              <c16:uniqueId val="{00000004-EEC4-4151-9D35-16568199C2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168</c:v>
                </c:pt>
                <c:pt idx="3">
                  <c:v>168</c:v>
                </c:pt>
                <c:pt idx="6">
                  <c:v>168</c:v>
                </c:pt>
                <c:pt idx="9">
                  <c:v>168</c:v>
                </c:pt>
                <c:pt idx="12">
                  <c:v>168</c:v>
                </c:pt>
              </c:numCache>
            </c:numRef>
          </c:val>
          <c:extLst>
            <c:ext xmlns:c16="http://schemas.microsoft.com/office/drawing/2014/chart" uri="{C3380CC4-5D6E-409C-BE32-E72D297353CC}">
              <c16:uniqueId val="{00000005-EEC4-4151-9D35-16568199C2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4-4151-9D35-16568199C2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21146</c:v>
                </c:pt>
                <c:pt idx="3">
                  <c:v>19854</c:v>
                </c:pt>
                <c:pt idx="6">
                  <c:v>19658</c:v>
                </c:pt>
                <c:pt idx="9">
                  <c:v>20198</c:v>
                </c:pt>
                <c:pt idx="12">
                  <c:v>19621</c:v>
                </c:pt>
              </c:numCache>
            </c:numRef>
          </c:val>
          <c:extLst>
            <c:ext xmlns:c16="http://schemas.microsoft.com/office/drawing/2014/chart" uri="{C3380CC4-5D6E-409C-BE32-E72D297353CC}">
              <c16:uniqueId val="{00000007-EEC4-4151-9D35-16568199C2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4801</c:v>
                </c:pt>
                <c:pt idx="2">
                  <c:v>#N/A</c:v>
                </c:pt>
                <c:pt idx="3">
                  <c:v>#N/A</c:v>
                </c:pt>
                <c:pt idx="4">
                  <c:v>3496</c:v>
                </c:pt>
                <c:pt idx="5">
                  <c:v>#N/A</c:v>
                </c:pt>
                <c:pt idx="6">
                  <c:v>#N/A</c:v>
                </c:pt>
                <c:pt idx="7">
                  <c:v>2960</c:v>
                </c:pt>
                <c:pt idx="8">
                  <c:v>#N/A</c:v>
                </c:pt>
                <c:pt idx="9">
                  <c:v>#N/A</c:v>
                </c:pt>
                <c:pt idx="10">
                  <c:v>3481</c:v>
                </c:pt>
                <c:pt idx="11">
                  <c:v>#N/A</c:v>
                </c:pt>
                <c:pt idx="12">
                  <c:v>#N/A</c:v>
                </c:pt>
                <c:pt idx="13">
                  <c:v>2661</c:v>
                </c:pt>
                <c:pt idx="14">
                  <c:v>#N/A</c:v>
                </c:pt>
              </c:numCache>
            </c:numRef>
          </c:val>
          <c:smooth val="0"/>
          <c:extLst>
            <c:ext xmlns:c16="http://schemas.microsoft.com/office/drawing/2014/chart" uri="{C3380CC4-5D6E-409C-BE32-E72D297353CC}">
              <c16:uniqueId val="{00000008-EEC4-4151-9D35-16568199C2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189583</c:v>
                </c:pt>
                <c:pt idx="5">
                  <c:v>185464</c:v>
                </c:pt>
                <c:pt idx="8">
                  <c:v>181394</c:v>
                </c:pt>
                <c:pt idx="11">
                  <c:v>180500</c:v>
                </c:pt>
                <c:pt idx="14">
                  <c:v>184013</c:v>
                </c:pt>
              </c:numCache>
            </c:numRef>
          </c:val>
          <c:extLst>
            <c:ext xmlns:c16="http://schemas.microsoft.com/office/drawing/2014/chart" uri="{C3380CC4-5D6E-409C-BE32-E72D297353CC}">
              <c16:uniqueId val="{00000000-4F84-4DE0-841A-5B1AFE75E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36635</c:v>
                </c:pt>
                <c:pt idx="5">
                  <c:v>34341</c:v>
                </c:pt>
                <c:pt idx="8">
                  <c:v>32648</c:v>
                </c:pt>
                <c:pt idx="11">
                  <c:v>32489</c:v>
                </c:pt>
                <c:pt idx="14">
                  <c:v>33923</c:v>
                </c:pt>
              </c:numCache>
            </c:numRef>
          </c:val>
          <c:extLst>
            <c:ext xmlns:c16="http://schemas.microsoft.com/office/drawing/2014/chart" uri="{C3380CC4-5D6E-409C-BE32-E72D297353CC}">
              <c16:uniqueId val="{00000001-4F84-4DE0-841A-5B1AFE75E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58165</c:v>
                </c:pt>
                <c:pt idx="5">
                  <c:v>56884</c:v>
                </c:pt>
                <c:pt idx="8">
                  <c:v>61781</c:v>
                </c:pt>
                <c:pt idx="11">
                  <c:v>60479</c:v>
                </c:pt>
                <c:pt idx="14">
                  <c:v>53946</c:v>
                </c:pt>
              </c:numCache>
            </c:numRef>
          </c:val>
          <c:extLst>
            <c:ext xmlns:c16="http://schemas.microsoft.com/office/drawing/2014/chart" uri="{C3380CC4-5D6E-409C-BE32-E72D297353CC}">
              <c16:uniqueId val="{00000002-4F84-4DE0-841A-5B1AFE75E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84-4DE0-841A-5B1AFE75E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84-4DE0-841A-5B1AFE75E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919</c:v>
                </c:pt>
                <c:pt idx="3">
                  <c:v>674</c:v>
                </c:pt>
                <c:pt idx="6">
                  <c:v>475</c:v>
                </c:pt>
                <c:pt idx="9">
                  <c:v>11</c:v>
                </c:pt>
                <c:pt idx="12">
                  <c:v>12</c:v>
                </c:pt>
              </c:numCache>
            </c:numRef>
          </c:val>
          <c:extLst>
            <c:ext xmlns:c16="http://schemas.microsoft.com/office/drawing/2014/chart" uri="{C3380CC4-5D6E-409C-BE32-E72D297353CC}">
              <c16:uniqueId val="{00000005-4F84-4DE0-841A-5B1AFE75E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28375</c:v>
                </c:pt>
                <c:pt idx="3">
                  <c:v>28913</c:v>
                </c:pt>
                <c:pt idx="6">
                  <c:v>28040</c:v>
                </c:pt>
                <c:pt idx="9">
                  <c:v>27650</c:v>
                </c:pt>
                <c:pt idx="12">
                  <c:v>27839</c:v>
                </c:pt>
              </c:numCache>
            </c:numRef>
          </c:val>
          <c:extLst>
            <c:ext xmlns:c16="http://schemas.microsoft.com/office/drawing/2014/chart" uri="{C3380CC4-5D6E-409C-BE32-E72D297353CC}">
              <c16:uniqueId val="{00000006-4F84-4DE0-841A-5B1AFE75E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495</c:v>
                </c:pt>
                <c:pt idx="3">
                  <c:v>424</c:v>
                </c:pt>
                <c:pt idx="6">
                  <c:v>353</c:v>
                </c:pt>
                <c:pt idx="9">
                  <c:v>281</c:v>
                </c:pt>
                <c:pt idx="12">
                  <c:v>24</c:v>
                </c:pt>
              </c:numCache>
            </c:numRef>
          </c:val>
          <c:extLst>
            <c:ext xmlns:c16="http://schemas.microsoft.com/office/drawing/2014/chart" uri="{C3380CC4-5D6E-409C-BE32-E72D297353CC}">
              <c16:uniqueId val="{00000007-4F84-4DE0-841A-5B1AFE75E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56187</c:v>
                </c:pt>
                <c:pt idx="3">
                  <c:v>49812</c:v>
                </c:pt>
                <c:pt idx="6">
                  <c:v>44090</c:v>
                </c:pt>
                <c:pt idx="9">
                  <c:v>38981</c:v>
                </c:pt>
                <c:pt idx="12">
                  <c:v>36173</c:v>
                </c:pt>
              </c:numCache>
            </c:numRef>
          </c:val>
          <c:extLst>
            <c:ext xmlns:c16="http://schemas.microsoft.com/office/drawing/2014/chart" uri="{C3380CC4-5D6E-409C-BE32-E72D297353CC}">
              <c16:uniqueId val="{00000008-4F84-4DE0-841A-5B1AFE75E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2124</c:v>
                </c:pt>
                <c:pt idx="3">
                  <c:v>1503</c:v>
                </c:pt>
                <c:pt idx="6">
                  <c:v>882</c:v>
                </c:pt>
                <c:pt idx="9">
                  <c:v>610</c:v>
                </c:pt>
                <c:pt idx="12">
                  <c:v>0</c:v>
                </c:pt>
              </c:numCache>
            </c:numRef>
          </c:val>
          <c:extLst>
            <c:ext xmlns:c16="http://schemas.microsoft.com/office/drawing/2014/chart" uri="{C3380CC4-5D6E-409C-BE32-E72D297353CC}">
              <c16:uniqueId val="{00000009-4F84-4DE0-841A-5B1AFE75E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197036</c:v>
                </c:pt>
                <c:pt idx="3">
                  <c:v>199200</c:v>
                </c:pt>
                <c:pt idx="6">
                  <c:v>199283</c:v>
                </c:pt>
                <c:pt idx="9">
                  <c:v>201105</c:v>
                </c:pt>
                <c:pt idx="12">
                  <c:v>208796</c:v>
                </c:pt>
              </c:numCache>
            </c:numRef>
          </c:val>
          <c:extLst>
            <c:ext xmlns:c16="http://schemas.microsoft.com/office/drawing/2014/chart" uri="{C3380CC4-5D6E-409C-BE32-E72D297353CC}">
              <c16:uniqueId val="{0000000A-4F84-4DE0-841A-5B1AFE75EC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753</c:v>
                </c:pt>
                <c:pt idx="2">
                  <c:v>#N/A</c:v>
                </c:pt>
                <c:pt idx="3">
                  <c:v>#N/A</c:v>
                </c:pt>
                <c:pt idx="4">
                  <c:v>3836</c:v>
                </c:pt>
                <c:pt idx="5">
                  <c:v>#N/A</c:v>
                </c:pt>
                <c:pt idx="6">
                  <c:v>#N/A</c:v>
                </c:pt>
                <c:pt idx="7">
                  <c:v>0</c:v>
                </c:pt>
                <c:pt idx="8">
                  <c:v>#N/A</c:v>
                </c:pt>
                <c:pt idx="9">
                  <c:v>#N/A</c:v>
                </c:pt>
                <c:pt idx="10">
                  <c:v>0</c:v>
                </c:pt>
                <c:pt idx="11">
                  <c:v>#N/A</c:v>
                </c:pt>
                <c:pt idx="12">
                  <c:v>#N/A</c:v>
                </c:pt>
                <c:pt idx="13">
                  <c:v>961</c:v>
                </c:pt>
                <c:pt idx="14">
                  <c:v>#N/A</c:v>
                </c:pt>
              </c:numCache>
            </c:numRef>
          </c:val>
          <c:smooth val="0"/>
          <c:extLst>
            <c:ext xmlns:c16="http://schemas.microsoft.com/office/drawing/2014/chart" uri="{C3380CC4-5D6E-409C-BE32-E72D297353CC}">
              <c16:uniqueId val="{0000000B-4F84-4DE0-841A-5B1AFE75EC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14307</c:v>
                </c:pt>
                <c:pt idx="1">
                  <c:v>14315</c:v>
                </c:pt>
                <c:pt idx="2">
                  <c:v>13521</c:v>
                </c:pt>
              </c:numCache>
            </c:numRef>
          </c:val>
          <c:extLst>
            <c:ext xmlns:c16="http://schemas.microsoft.com/office/drawing/2014/chart" uri="{C3380CC4-5D6E-409C-BE32-E72D297353CC}">
              <c16:uniqueId val="{00000000-59A8-4460-B29D-D8AFD10023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1727</c:v>
                </c:pt>
                <c:pt idx="1">
                  <c:v>1728</c:v>
                </c:pt>
                <c:pt idx="2">
                  <c:v>1728</c:v>
                </c:pt>
              </c:numCache>
            </c:numRef>
          </c:val>
          <c:extLst>
            <c:ext xmlns:c16="http://schemas.microsoft.com/office/drawing/2014/chart" uri="{C3380CC4-5D6E-409C-BE32-E72D297353CC}">
              <c16:uniqueId val="{00000001-59A8-4460-B29D-D8AFD10023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36964</c:v>
                </c:pt>
                <c:pt idx="1">
                  <c:v>36249</c:v>
                </c:pt>
                <c:pt idx="2">
                  <c:v>30497</c:v>
                </c:pt>
              </c:numCache>
            </c:numRef>
          </c:val>
          <c:extLst>
            <c:ext xmlns:c16="http://schemas.microsoft.com/office/drawing/2014/chart" uri="{C3380CC4-5D6E-409C-BE32-E72D297353CC}">
              <c16:uniqueId val="{00000002-59A8-4460-B29D-D8AFD10023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％、単年度では前年度の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対前年度比較について、分子では、一般会計等の元利償還金が減となった他、下水道事業債の償還が進んだことで公営企業債の元利償還金も減となった。分母では、標準税収入額が増となった。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今後も「姫路行財政改革プラン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となっている。主な要因としては、分子ではアクリエひめじ整備や減収補填債の発行により地方債の現在高が増となったこと、分母ではアクリエひめじ整備や緊急経済対策の財源確保等のため基金を取り崩したことにより基金残高が減となったことが挙げられる。</a:t>
          </a:r>
        </a:p>
        <a:p>
          <a:r>
            <a:rPr kumimoji="1" lang="ja-JP" altLang="en-US" sz="1400">
              <a:latin typeface="ＭＳ ゴシック" pitchFamily="49" charset="-128"/>
              <a:ea typeface="ＭＳ ゴシック" pitchFamily="49" charset="-128"/>
            </a:rPr>
            <a:t>　今後も大規模投資事業が予定されており、比率の悪化が懸念されることから、「姫路市行財政改革プラン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・これは、新型コロナウイルス感染症対策に伴う緊急経済対策の実施等により財源が不足したため、財政調整基金を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億円取り崩した他、アクリエひめじ整備事業の進捗により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・市税の減収や大規模災害などの不測の事態に備えるとともに、今後の財政需要の増大にも対応できるよう一定規模の残高を確保していく。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世紀都市創造基金：都市機能の高度化に資する拠点施設を整備する。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・特別会計等財政健全化調整基金：特別会計等の財政の健全な運営及び累積欠損の計画的な解消に資する。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・愛の基金：障害者、高齢者等の福祉の増進を図るとともに、福祉ボランティア活動の振興など、地域福祉活動の振興を図る。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・緑化基金：本市の緑化を推進するとともに、市民の緑化に対する意識の高揚を図る。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世紀都市創造基金：アクリエひめじ整備の財源として、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・特別会計等財政健全化調整基金：財政健全化特別会計への繰入金として、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・その他特定目的基金全体：公共施設の整備や多額の負担が見込まれる特定の財政支出に備えるため、一定規模の残高を確保していく。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・これは、新型コロナウイルス感染症対策に伴う緊急経済対策の実施等により財源が不足したため、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・景気後退による市税の大幅な減収や、大規模災害の発生など不測の事態に備えるため、一定規模の残高を確保しておく必要があり、行財政改革を推進して収支改善の取組を進めていく。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・これは、基金運用利子を積み立てたことによる。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・今後の金利変動等の公債費の償還リスクに備えるため、一定規模の残高を確保しておく必要があり、行財政改革を推進して収支改善の取組を進めていく。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年度以降、緩やかな回復基調が続いていたが、平成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年度まで同数となっている。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が、新型コロナウイルス感染症の影響の長期化による市税収入等一般財源の伸びは期待できないことから、今後も行財政構造改革のさらなる推進による経費節減・合理化を積極的に行うとともに、税収等の収納率の向上や新たな自主財源確保に取り組み、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xdr:cNvCxnSpPr/>
      </xdr:nvCxnSpPr>
      <xdr:spPr>
        <a:xfrm flipV="1">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ポイント改善している。市税や地方特例交付金等の減により分母である経常一般財源収入額が減となったが、物件費や公債費等の減により分子である経常経費充当一般財源の減がより大きかったことによる。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類似団体に比較して良い数値が続いているものの、今後も社会保障関係経費の累増等により厳しい財政状況が続くと予想されることから、財政構造の弾力性の維持のため、より積極的な行財政改革に努める。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2222</xdr:rowOff>
    </xdr:to>
    <xdr:cxnSp macro="">
      <xdr:nvCxnSpPr>
        <xdr:cNvPr id="130" name="直線コネクタ 129"/>
        <xdr:cNvCxnSpPr/>
      </xdr:nvCxnSpPr>
      <xdr:spPr>
        <a:xfrm flipV="1">
          <a:off x="4114800" y="106260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2222</xdr:rowOff>
    </xdr:to>
    <xdr:cxnSp macro="">
      <xdr:nvCxnSpPr>
        <xdr:cNvPr id="133" name="直線コネクタ 132"/>
        <xdr:cNvCxnSpPr/>
      </xdr:nvCxnSpPr>
      <xdr:spPr>
        <a:xfrm>
          <a:off x="3225800" y="105838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61</xdr:row>
      <xdr:rowOff>125413</xdr:rowOff>
    </xdr:to>
    <xdr:cxnSp macro="">
      <xdr:nvCxnSpPr>
        <xdr:cNvPr id="136" name="直線コネクタ 135"/>
        <xdr:cNvCxnSpPr/>
      </xdr:nvCxnSpPr>
      <xdr:spPr>
        <a:xfrm>
          <a:off x="2336800" y="105597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61</xdr:row>
      <xdr:rowOff>101282</xdr:rowOff>
    </xdr:to>
    <xdr:cxnSp macro="">
      <xdr:nvCxnSpPr>
        <xdr:cNvPr id="139" name="直線コネクタ 138"/>
        <xdr:cNvCxnSpPr/>
      </xdr:nvCxnSpPr>
      <xdr:spPr>
        <a:xfrm>
          <a:off x="1447800" y="10559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51" name="楕円 150"/>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2" name="テキスト ボックス 151"/>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3" name="楕円 152"/>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4" name="テキスト ボックス 153"/>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5" name="楕円 154"/>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6" name="テキスト ボックス 155"/>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7" name="楕円 156"/>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8" name="テキスト ボックス 157"/>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より増加している。会計年度任用職員制度への移行により、物件費は賃金、共済費等が人件費に移行したため減となったが、人件費は新たに職員手当等も増となったことから、人件費・物件費等の総額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施設の開業に伴う管理運営費の増が見込まれることから、「姫路市定員適正化計画」に基づく定員管理の適正化、「姫路市公共施設等総合管理計画」に基づく施設管理の適正化を通じて、人件費、物件費をはじめとする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46878</xdr:rowOff>
    </xdr:from>
    <xdr:to>
      <xdr:col>23</xdr:col>
      <xdr:colOff>133350</xdr:colOff>
      <xdr:row>83</xdr:row>
      <xdr:rowOff>81781</xdr:rowOff>
    </xdr:to>
    <xdr:cxnSp macro="">
      <xdr:nvCxnSpPr>
        <xdr:cNvPr id="195" name="直線コネクタ 194"/>
        <xdr:cNvCxnSpPr/>
      </xdr:nvCxnSpPr>
      <xdr:spPr>
        <a:xfrm>
          <a:off x="4114800" y="14277228"/>
          <a:ext cx="8382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19439</xdr:rowOff>
    </xdr:from>
    <xdr:to>
      <xdr:col>19</xdr:col>
      <xdr:colOff>133350</xdr:colOff>
      <xdr:row>83</xdr:row>
      <xdr:rowOff>46878</xdr:rowOff>
    </xdr:to>
    <xdr:cxnSp macro="">
      <xdr:nvCxnSpPr>
        <xdr:cNvPr id="198" name="直線コネクタ 197"/>
        <xdr:cNvCxnSpPr/>
      </xdr:nvCxnSpPr>
      <xdr:spPr>
        <a:xfrm>
          <a:off x="3225800" y="14249789"/>
          <a:ext cx="8890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4099</xdr:rowOff>
    </xdr:from>
    <xdr:to>
      <xdr:col>15</xdr:col>
      <xdr:colOff>82550</xdr:colOff>
      <xdr:row>83</xdr:row>
      <xdr:rowOff>19439</xdr:rowOff>
    </xdr:to>
    <xdr:cxnSp macro="">
      <xdr:nvCxnSpPr>
        <xdr:cNvPr id="201" name="直線コネクタ 200"/>
        <xdr:cNvCxnSpPr/>
      </xdr:nvCxnSpPr>
      <xdr:spPr>
        <a:xfrm>
          <a:off x="2336800" y="14234449"/>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146403</xdr:rowOff>
    </xdr:from>
    <xdr:to>
      <xdr:col>11</xdr:col>
      <xdr:colOff>31750</xdr:colOff>
      <xdr:row>83</xdr:row>
      <xdr:rowOff>4099</xdr:rowOff>
    </xdr:to>
    <xdr:cxnSp macro="">
      <xdr:nvCxnSpPr>
        <xdr:cNvPr id="204" name="直線コネクタ 203"/>
        <xdr:cNvCxnSpPr/>
      </xdr:nvCxnSpPr>
      <xdr:spPr>
        <a:xfrm>
          <a:off x="1447800" y="14205303"/>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30981</xdr:rowOff>
    </xdr:from>
    <xdr:to>
      <xdr:col>23</xdr:col>
      <xdr:colOff>184150</xdr:colOff>
      <xdr:row>83</xdr:row>
      <xdr:rowOff>132581</xdr:rowOff>
    </xdr:to>
    <xdr:sp macro="" textlink="">
      <xdr:nvSpPr>
        <xdr:cNvPr id="214" name="楕円 213"/>
        <xdr:cNvSpPr/>
      </xdr:nvSpPr>
      <xdr:spPr>
        <a:xfrm>
          <a:off x="4902200" y="142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47508</xdr:rowOff>
    </xdr:from>
    <xdr:ext cx="762000" cy="259045"/>
    <xdr:sp macro="" textlink="">
      <xdr:nvSpPr>
        <xdr:cNvPr id="215" name="人件費・物件費等の状況該当値テキスト"/>
        <xdr:cNvSpPr txBox="1"/>
      </xdr:nvSpPr>
      <xdr:spPr>
        <a:xfrm>
          <a:off x="5041900" y="141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167528</xdr:rowOff>
    </xdr:from>
    <xdr:to>
      <xdr:col>19</xdr:col>
      <xdr:colOff>184150</xdr:colOff>
      <xdr:row>83</xdr:row>
      <xdr:rowOff>97678</xdr:rowOff>
    </xdr:to>
    <xdr:sp macro="" textlink="">
      <xdr:nvSpPr>
        <xdr:cNvPr id="216" name="楕円 215"/>
        <xdr:cNvSpPr/>
      </xdr:nvSpPr>
      <xdr:spPr>
        <a:xfrm>
          <a:off x="4064000" y="14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107855</xdr:rowOff>
    </xdr:from>
    <xdr:ext cx="736600" cy="259045"/>
    <xdr:sp macro="" textlink="">
      <xdr:nvSpPr>
        <xdr:cNvPr id="217" name="テキスト ボックス 216"/>
        <xdr:cNvSpPr txBox="1"/>
      </xdr:nvSpPr>
      <xdr:spPr>
        <a:xfrm>
          <a:off x="3733800" y="139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140089</xdr:rowOff>
    </xdr:from>
    <xdr:to>
      <xdr:col>15</xdr:col>
      <xdr:colOff>133350</xdr:colOff>
      <xdr:row>83</xdr:row>
      <xdr:rowOff>70239</xdr:rowOff>
    </xdr:to>
    <xdr:sp macro="" textlink="">
      <xdr:nvSpPr>
        <xdr:cNvPr id="218" name="楕円 217"/>
        <xdr:cNvSpPr/>
      </xdr:nvSpPr>
      <xdr:spPr>
        <a:xfrm>
          <a:off x="3175000" y="141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55016</xdr:rowOff>
    </xdr:from>
    <xdr:ext cx="762000" cy="259045"/>
    <xdr:sp macro="" textlink="">
      <xdr:nvSpPr>
        <xdr:cNvPr id="219" name="テキスト ボックス 218"/>
        <xdr:cNvSpPr txBox="1"/>
      </xdr:nvSpPr>
      <xdr:spPr>
        <a:xfrm>
          <a:off x="2844800" y="1428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124749</xdr:rowOff>
    </xdr:from>
    <xdr:to>
      <xdr:col>11</xdr:col>
      <xdr:colOff>82550</xdr:colOff>
      <xdr:row>83</xdr:row>
      <xdr:rowOff>54899</xdr:rowOff>
    </xdr:to>
    <xdr:sp macro="" textlink="">
      <xdr:nvSpPr>
        <xdr:cNvPr id="220" name="楕円 219"/>
        <xdr:cNvSpPr/>
      </xdr:nvSpPr>
      <xdr:spPr>
        <a:xfrm>
          <a:off x="2286000" y="141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39676</xdr:rowOff>
    </xdr:from>
    <xdr:ext cx="762000" cy="259045"/>
    <xdr:sp macro="" textlink="">
      <xdr:nvSpPr>
        <xdr:cNvPr id="221" name="テキスト ボックス 220"/>
        <xdr:cNvSpPr txBox="1"/>
      </xdr:nvSpPr>
      <xdr:spPr>
        <a:xfrm>
          <a:off x="1955800" y="142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95603</xdr:rowOff>
    </xdr:from>
    <xdr:to>
      <xdr:col>7</xdr:col>
      <xdr:colOff>31750</xdr:colOff>
      <xdr:row>83</xdr:row>
      <xdr:rowOff>25753</xdr:rowOff>
    </xdr:to>
    <xdr:sp macro="" textlink="">
      <xdr:nvSpPr>
        <xdr:cNvPr id="222" name="楕円 221"/>
        <xdr:cNvSpPr/>
      </xdr:nvSpPr>
      <xdr:spPr>
        <a:xfrm>
          <a:off x="1397000" y="141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10530</xdr:rowOff>
    </xdr:from>
    <xdr:ext cx="762000" cy="259045"/>
    <xdr:sp macro="" textlink="">
      <xdr:nvSpPr>
        <xdr:cNvPr id="223" name="テキスト ボックス 222"/>
        <xdr:cNvSpPr txBox="1"/>
      </xdr:nvSpPr>
      <xdr:spPr>
        <a:xfrm>
          <a:off x="1066800" y="142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高水準となっている初任給基準の見直し、在職者の昇給抑制措置等に取り組んでいるが、類似団体平均を上回っている状況にある。引き続き、給料表の見直し、給与水準の上昇を抑える方向での昇格制度の見直しを実施するなどし、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9" name="直線コネクタ 258"/>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85271</xdr:rowOff>
    </xdr:to>
    <xdr:cxnSp macro="">
      <xdr:nvCxnSpPr>
        <xdr:cNvPr id="262" name="直線コネクタ 261"/>
        <xdr:cNvCxnSpPr/>
      </xdr:nvCxnSpPr>
      <xdr:spPr>
        <a:xfrm>
          <a:off x="15290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5" name="直線コネクタ 264"/>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119743</xdr:rowOff>
    </xdr:to>
    <xdr:cxnSp macro="">
      <xdr:nvCxnSpPr>
        <xdr:cNvPr id="268" name="直線コネクタ 267"/>
        <xdr:cNvCxnSpPr/>
      </xdr:nvCxnSpPr>
      <xdr:spPr>
        <a:xfrm>
          <a:off x="13512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類似団体を上回っている要因は、消防業務の事務受託（周辺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町）に伴う消防職員を始め、市立の高校、幼稚園教諭の教育公務員、技能労務職員が他都市と比較して多いためである。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年度）」に基づき、職種別構成の観点から職種ごとの職員数を見直し、令和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日時点で総職員数が</a:t>
          </a:r>
          <a:r>
            <a:rPr kumimoji="1" lang="en-US" altLang="ja-JP" sz="1300">
              <a:latin typeface="ＭＳ Ｐゴシック" panose="020B0600070205080204" pitchFamily="50" charset="-128"/>
              <a:ea typeface="ＭＳ Ｐゴシック" panose="020B0600070205080204" pitchFamily="50" charset="-128"/>
            </a:rPr>
            <a:t>4,149</a:t>
          </a:r>
          <a:r>
            <a:rPr kumimoji="1" lang="ja-JP" altLang="en-US" sz="1300">
              <a:latin typeface="ＭＳ Ｐゴシック" panose="020B0600070205080204" pitchFamily="50" charset="-128"/>
              <a:ea typeface="ＭＳ Ｐゴシック" panose="020B0600070205080204" pitchFamily="50" charset="-128"/>
            </a:rPr>
            <a:t>人となるよう、適切な職員採用に努める。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64558</xdr:rowOff>
    </xdr:from>
    <xdr:to>
      <xdr:col>81</xdr:col>
      <xdr:colOff>44450</xdr:colOff>
      <xdr:row>62</xdr:row>
      <xdr:rowOff>108796</xdr:rowOff>
    </xdr:to>
    <xdr:cxnSp macro="">
      <xdr:nvCxnSpPr>
        <xdr:cNvPr id="322" name="直線コネクタ 321"/>
        <xdr:cNvCxnSpPr/>
      </xdr:nvCxnSpPr>
      <xdr:spPr>
        <a:xfrm>
          <a:off x="16179800" y="1069445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16298</xdr:rowOff>
    </xdr:from>
    <xdr:to>
      <xdr:col>77</xdr:col>
      <xdr:colOff>44450</xdr:colOff>
      <xdr:row>62</xdr:row>
      <xdr:rowOff>64558</xdr:rowOff>
    </xdr:to>
    <xdr:cxnSp macro="">
      <xdr:nvCxnSpPr>
        <xdr:cNvPr id="325" name="直線コネクタ 324"/>
        <xdr:cNvCxnSpPr/>
      </xdr:nvCxnSpPr>
      <xdr:spPr>
        <a:xfrm>
          <a:off x="15290800" y="106461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16298</xdr:rowOff>
    </xdr:to>
    <xdr:cxnSp macro="">
      <xdr:nvCxnSpPr>
        <xdr:cNvPr id="328" name="直線コネクタ 327"/>
        <xdr:cNvCxnSpPr/>
      </xdr:nvCxnSpPr>
      <xdr:spPr>
        <a:xfrm>
          <a:off x="14401800" y="106180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139488</xdr:rowOff>
    </xdr:from>
    <xdr:to>
      <xdr:col>68</xdr:col>
      <xdr:colOff>152400</xdr:colOff>
      <xdr:row>61</xdr:row>
      <xdr:rowOff>159596</xdr:rowOff>
    </xdr:to>
    <xdr:cxnSp macro="">
      <xdr:nvCxnSpPr>
        <xdr:cNvPr id="331" name="直線コネクタ 330"/>
        <xdr:cNvCxnSpPr/>
      </xdr:nvCxnSpPr>
      <xdr:spPr>
        <a:xfrm>
          <a:off x="13512800" y="105979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1" name="楕円 340"/>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2"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13758</xdr:rowOff>
    </xdr:from>
    <xdr:to>
      <xdr:col>77</xdr:col>
      <xdr:colOff>95250</xdr:colOff>
      <xdr:row>62</xdr:row>
      <xdr:rowOff>115358</xdr:rowOff>
    </xdr:to>
    <xdr:sp macro="" textlink="">
      <xdr:nvSpPr>
        <xdr:cNvPr id="343" name="楕円 342"/>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44" name="テキスト ボックス 343"/>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136948</xdr:rowOff>
    </xdr:from>
    <xdr:to>
      <xdr:col>73</xdr:col>
      <xdr:colOff>44450</xdr:colOff>
      <xdr:row>62</xdr:row>
      <xdr:rowOff>67098</xdr:rowOff>
    </xdr:to>
    <xdr:sp macro="" textlink="">
      <xdr:nvSpPr>
        <xdr:cNvPr id="345" name="楕円 344"/>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46" name="テキスト ボックス 345"/>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7" name="楕円 346"/>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8" name="テキスト ボックス 347"/>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9" name="楕円 348"/>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3615</xdr:rowOff>
    </xdr:from>
    <xdr:ext cx="762000" cy="259045"/>
    <xdr:sp macro="" textlink="">
      <xdr:nvSpPr>
        <xdr:cNvPr id="350" name="テキスト ボックス 349"/>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％となった。これは、一般会計等の元利償還金が減少したことに加えて、企業会計である下水道事業会計の地方債償還に充当する繰入金が減少したことによるものである。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今後は大規模投資事業に係る市債償還の開始により元利償還金の増が見込まれることから、交付税措置のある有利な起債を活用する等、適正な起債発行を行い、「姫路市行財政改革プラン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153670</xdr:rowOff>
    </xdr:to>
    <xdr:cxnSp macro="">
      <xdr:nvCxnSpPr>
        <xdr:cNvPr id="383" name="直線コネクタ 382"/>
        <xdr:cNvCxnSpPr/>
      </xdr:nvCxnSpPr>
      <xdr:spPr>
        <a:xfrm flipV="1">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14394</xdr:rowOff>
    </xdr:to>
    <xdr:cxnSp macro="">
      <xdr:nvCxnSpPr>
        <xdr:cNvPr id="386" name="直線コネクタ 385"/>
        <xdr:cNvCxnSpPr/>
      </xdr:nvCxnSpPr>
      <xdr:spPr>
        <a:xfrm flipV="1">
          <a:off x="15290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62654</xdr:rowOff>
    </xdr:to>
    <xdr:cxnSp macro="">
      <xdr:nvCxnSpPr>
        <xdr:cNvPr id="389" name="直線コネクタ 388"/>
        <xdr:cNvCxnSpPr/>
      </xdr:nvCxnSpPr>
      <xdr:spPr>
        <a:xfrm flipV="1">
          <a:off x="14401800" y="6872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2" name="直線コネクタ 391"/>
        <xdr:cNvCxnSpPr/>
      </xdr:nvCxnSpPr>
      <xdr:spPr>
        <a:xfrm flipV="1">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6" name="楕円 405"/>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7" name="テキスト ボックス 406"/>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8" name="楕円 407"/>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9" name="テキスト ボックス 408"/>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アクリエひめじ整備や減収補填債の発行により市債残高が増になったことに加え、アクリエひめじ整備や緊急経済対策の財源確保等のため基金を取り崩したことにより基金残高が減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類似団体の平均を大きく下回っているものの、今後も大規模投資事業が予定されており、比率の悪化が懸念されることから、「姫路市行財政改革プラン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147447</xdr:rowOff>
    </xdr:from>
    <xdr:to>
      <xdr:col>68</xdr:col>
      <xdr:colOff>152400</xdr:colOff>
      <xdr:row>14</xdr:row>
      <xdr:rowOff>127</xdr:rowOff>
    </xdr:to>
    <xdr:cxnSp macro="">
      <xdr:nvCxnSpPr>
        <xdr:cNvPr id="447" name="直線コネクタ 446"/>
        <xdr:cNvCxnSpPr/>
      </xdr:nvCxnSpPr>
      <xdr:spPr>
        <a:xfrm>
          <a:off x="13512800" y="23762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8" name="フローチャート: 判断 447"/>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9" name="テキスト ボックス 448"/>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1" name="テキスト ボックス 450"/>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2" name="フローチャート: 判断 451"/>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3" name="テキスト ボックス 452"/>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4" name="フローチャート: 判断 453"/>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5" name="テキスト ボックス 454"/>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98256</xdr:rowOff>
    </xdr:from>
    <xdr:to>
      <xdr:col>81</xdr:col>
      <xdr:colOff>95250</xdr:colOff>
      <xdr:row>14</xdr:row>
      <xdr:rowOff>28406</xdr:rowOff>
    </xdr:to>
    <xdr:sp macro="" textlink="">
      <xdr:nvSpPr>
        <xdr:cNvPr id="461" name="楕円 460"/>
        <xdr:cNvSpPr/>
      </xdr:nvSpPr>
      <xdr:spPr>
        <a:xfrm>
          <a:off x="169672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19533</xdr:rowOff>
    </xdr:from>
    <xdr:ext cx="762000" cy="259045"/>
    <xdr:sp macro="" textlink="">
      <xdr:nvSpPr>
        <xdr:cNvPr id="462" name="将来負担の状況該当値テキスト"/>
        <xdr:cNvSpPr txBox="1"/>
      </xdr:nvSpPr>
      <xdr:spPr>
        <a:xfrm>
          <a:off x="17106900" y="22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120777</xdr:rowOff>
    </xdr:from>
    <xdr:to>
      <xdr:col>68</xdr:col>
      <xdr:colOff>203200</xdr:colOff>
      <xdr:row>14</xdr:row>
      <xdr:rowOff>50927</xdr:rowOff>
    </xdr:to>
    <xdr:sp macro="" textlink="">
      <xdr:nvSpPr>
        <xdr:cNvPr id="463" name="楕円 462"/>
        <xdr:cNvSpPr/>
      </xdr:nvSpPr>
      <xdr:spPr>
        <a:xfrm>
          <a:off x="14351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61104</xdr:rowOff>
    </xdr:from>
    <xdr:ext cx="762000" cy="259045"/>
    <xdr:sp macro="" textlink="">
      <xdr:nvSpPr>
        <xdr:cNvPr id="464" name="テキスト ボックス 463"/>
        <xdr:cNvSpPr txBox="1"/>
      </xdr:nvSpPr>
      <xdr:spPr>
        <a:xfrm>
          <a:off x="14020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96647</xdr:rowOff>
    </xdr:from>
    <xdr:to>
      <xdr:col>64</xdr:col>
      <xdr:colOff>152400</xdr:colOff>
      <xdr:row>14</xdr:row>
      <xdr:rowOff>26797</xdr:rowOff>
    </xdr:to>
    <xdr:sp macro="" textlink="">
      <xdr:nvSpPr>
        <xdr:cNvPr id="465" name="楕円 464"/>
        <xdr:cNvSpPr/>
      </xdr:nvSpPr>
      <xdr:spPr>
        <a:xfrm>
          <a:off x="13462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36974</xdr:rowOff>
    </xdr:from>
    <xdr:ext cx="762000" cy="259045"/>
    <xdr:sp macro="" textlink="">
      <xdr:nvSpPr>
        <xdr:cNvPr id="466" name="テキスト ボックス 465"/>
        <xdr:cNvSpPr txBox="1"/>
      </xdr:nvSpPr>
      <xdr:spPr>
        <a:xfrm>
          <a:off x="13131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人件費総額は会計年度任用職員制度への移行等により前年度から増加しており、経常収支比率では前年度より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年度）」に基づき、事務の見直しや民間委託等の取り組みを行って定員管理の適正化に努めるとともに、給与水準の適正化に向けた取り組みを実施し削減に努める。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92710</xdr:rowOff>
    </xdr:to>
    <xdr:cxnSp macro="">
      <xdr:nvCxnSpPr>
        <xdr:cNvPr id="66" name="直線コネクタ 65"/>
        <xdr:cNvCxnSpPr/>
      </xdr:nvCxnSpPr>
      <xdr:spPr>
        <a:xfrm>
          <a:off x="3987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xdr:cNvCxnSpPr/>
      </xdr:nvCxnSpPr>
      <xdr:spPr>
        <a:xfrm>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8890</xdr:rowOff>
    </xdr:to>
    <xdr:cxnSp macro="">
      <xdr:nvCxnSpPr>
        <xdr:cNvPr id="75" name="直線コネクタ 74"/>
        <xdr:cNvCxnSpPr/>
      </xdr:nvCxnSpPr>
      <xdr:spPr>
        <a:xfrm>
          <a:off x="1320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ポイント減少しているが、これは会計年度任用職員への移行に伴うものであり、一時的なものと考えられる。</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今後は老朽化による施設の維持管理コストの上昇や新たな施設の開業に伴う管理運営費の純増が見込まれるため、姫路市公共施設等総合管理計画に基づき、施設のあり方の見直し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45357</xdr:rowOff>
    </xdr:to>
    <xdr:cxnSp macro="">
      <xdr:nvCxnSpPr>
        <xdr:cNvPr id="129" name="直線コネクタ 128"/>
        <xdr:cNvCxnSpPr/>
      </xdr:nvCxnSpPr>
      <xdr:spPr>
        <a:xfrm flipV="1">
          <a:off x="15671800" y="271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xdr:cNvCxnSpPr/>
      </xdr:nvCxnSpPr>
      <xdr:spPr>
        <a:xfrm>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34471</xdr:rowOff>
    </xdr:to>
    <xdr:cxnSp macro="">
      <xdr:nvCxnSpPr>
        <xdr:cNvPr id="135" name="直線コネクタ 134"/>
        <xdr:cNvCxnSpPr/>
      </xdr:nvCxnSpPr>
      <xdr:spPr>
        <a:xfrm>
          <a:off x="13893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扶助費に係る経常収支比率は類似団体平均と比べ低い状況が続いており、令和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主な内訳としては、障害者福祉、子ども子育て支援や生活保護等の社会保障施策であり、今後も社会保障関係費の累増が見込まれるため、適正な給付に努める。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90" name="直線コネクタ 189"/>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3" name="直線コネクタ 192"/>
        <xdr:cNvCxnSpPr/>
      </xdr:nvCxnSpPr>
      <xdr:spPr>
        <a:xfrm>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88900</xdr:rowOff>
    </xdr:to>
    <xdr:cxnSp macro="">
      <xdr:nvCxnSpPr>
        <xdr:cNvPr id="196" name="直線コネクタ 195"/>
        <xdr:cNvCxnSpPr/>
      </xdr:nvCxnSpPr>
      <xdr:spPr>
        <a:xfrm>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9" name="直線コネクタ 198"/>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2" name="テキスト ボックス 211"/>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これは主に、特別会計の国民健康保険事業、介護保険事業、後期高齢者医療保険事業に対する繰出金が増加したことによる。繰出金については、今後も社会保障関係経費の増に伴う増加が見込まれることから、将来の財政運営に影響を及ぼさないよう経費削減・合理化を積極的に行い、健全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51" name="直線コネクタ 250"/>
        <xdr:cNvCxnSpPr/>
      </xdr:nvCxnSpPr>
      <xdr:spPr>
        <a:xfrm>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56</xdr:row>
      <xdr:rowOff>165100</xdr:rowOff>
    </xdr:to>
    <xdr:cxnSp macro="">
      <xdr:nvCxnSpPr>
        <xdr:cNvPr id="254" name="直線コネクタ 253"/>
        <xdr:cNvCxnSpPr/>
      </xdr:nvCxnSpPr>
      <xdr:spPr>
        <a:xfrm>
          <a:off x="14782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56</xdr:row>
      <xdr:rowOff>152400</xdr:rowOff>
    </xdr:to>
    <xdr:cxnSp macro="">
      <xdr:nvCxnSpPr>
        <xdr:cNvPr id="257" name="直線コネクタ 256"/>
        <xdr:cNvCxnSpPr/>
      </xdr:nvCxnSpPr>
      <xdr:spPr>
        <a:xfrm>
          <a:off x="13893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101600</xdr:rowOff>
    </xdr:to>
    <xdr:cxnSp macro="">
      <xdr:nvCxnSpPr>
        <xdr:cNvPr id="260" name="直線コネクタ 259"/>
        <xdr:cNvCxnSpPr/>
      </xdr:nvCxnSpPr>
      <xdr:spPr>
        <a:xfrm>
          <a:off x="13004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4" name="楕円 273"/>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5" name="テキスト ボックス 274"/>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6" name="楕円 275"/>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7" name="テキスト ボックス 276"/>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8" name="楕円 277"/>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9" name="テキスト ボックス 278"/>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補助費等に係る経常収支比率は類似団体平均と比べ低い状況が続いており、令和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今後も行政の責任分野、経費負担のあり方、行政効果等を精査し、公共公益性の観点から事業見直しを行うことにより、適正な給付に努める。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153670</xdr:rowOff>
    </xdr:to>
    <xdr:cxnSp macro="">
      <xdr:nvCxnSpPr>
        <xdr:cNvPr id="312" name="直線コネクタ 311"/>
        <xdr:cNvCxnSpPr/>
      </xdr:nvCxnSpPr>
      <xdr:spPr>
        <a:xfrm flipV="1">
          <a:off x="15671800" y="579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34</xdr:row>
      <xdr:rowOff>5080</xdr:rowOff>
    </xdr:to>
    <xdr:cxnSp macro="">
      <xdr:nvCxnSpPr>
        <xdr:cNvPr id="315" name="直線コネクタ 314"/>
        <xdr:cNvCxnSpPr/>
      </xdr:nvCxnSpPr>
      <xdr:spPr>
        <a:xfrm flipV="1">
          <a:off x="14782800" y="581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27940</xdr:rowOff>
    </xdr:to>
    <xdr:cxnSp macro="">
      <xdr:nvCxnSpPr>
        <xdr:cNvPr id="318" name="直線コネクタ 317"/>
        <xdr:cNvCxnSpPr/>
      </xdr:nvCxnSpPr>
      <xdr:spPr>
        <a:xfrm flipV="1">
          <a:off x="13893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73660</xdr:rowOff>
    </xdr:to>
    <xdr:cxnSp macro="">
      <xdr:nvCxnSpPr>
        <xdr:cNvPr id="321" name="直線コネクタ 320"/>
        <xdr:cNvCxnSpPr/>
      </xdr:nvCxnSpPr>
      <xdr:spPr>
        <a:xfrm flipV="1">
          <a:off x="13004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1" name="楕円 330"/>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2" name="補助費等該当値テキスト"/>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3" name="楕円 332"/>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4" name="テキスト ボックス 333"/>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125730</xdr:rowOff>
    </xdr:from>
    <xdr:to>
      <xdr:col>74</xdr:col>
      <xdr:colOff>31750</xdr:colOff>
      <xdr:row>34</xdr:row>
      <xdr:rowOff>55880</xdr:rowOff>
    </xdr:to>
    <xdr:sp macro="" textlink="">
      <xdr:nvSpPr>
        <xdr:cNvPr id="335" name="楕円 334"/>
        <xdr:cNvSpPr/>
      </xdr:nvSpPr>
      <xdr:spPr>
        <a:xfrm>
          <a:off x="14732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66057</xdr:rowOff>
    </xdr:from>
    <xdr:ext cx="762000" cy="259045"/>
    <xdr:sp macro="" textlink="">
      <xdr:nvSpPr>
        <xdr:cNvPr id="336" name="テキスト ボックス 335"/>
        <xdr:cNvSpPr txBox="1"/>
      </xdr:nvSpPr>
      <xdr:spPr>
        <a:xfrm>
          <a:off x="14401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7" name="楕円 336"/>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8" name="テキスト ボックス 337"/>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9" name="楕円 338"/>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0" name="テキスト ボックス 339"/>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公債費に係る経常収支比率は類似団体平均を下回っている。今後も大規模投資事業の実施により地方債残高の増加が見込まれるが、臨時財政対策債や令和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年度まで事業期間が延長された緊急防災・減災事業債など、交付税措置のある有利な起債を活用するなど適正な起債発行に努める。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123189</xdr:rowOff>
    </xdr:to>
    <xdr:cxnSp macro="">
      <xdr:nvCxnSpPr>
        <xdr:cNvPr id="373" name="直線コネクタ 372"/>
        <xdr:cNvCxnSpPr/>
      </xdr:nvCxnSpPr>
      <xdr:spPr>
        <a:xfrm flipV="1">
          <a:off x="3987800" y="13286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123189</xdr:rowOff>
    </xdr:to>
    <xdr:cxnSp macro="">
      <xdr:nvCxnSpPr>
        <xdr:cNvPr id="376" name="直線コネクタ 375"/>
        <xdr:cNvCxnSpPr/>
      </xdr:nvCxnSpPr>
      <xdr:spPr>
        <a:xfrm>
          <a:off x="3098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107950</xdr:rowOff>
    </xdr:to>
    <xdr:cxnSp macro="">
      <xdr:nvCxnSpPr>
        <xdr:cNvPr id="379" name="直線コネクタ 378"/>
        <xdr:cNvCxnSpPr/>
      </xdr:nvCxnSpPr>
      <xdr:spPr>
        <a:xfrm flipV="1">
          <a:off x="2209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12700</xdr:rowOff>
    </xdr:to>
    <xdr:cxnSp macro="">
      <xdr:nvCxnSpPr>
        <xdr:cNvPr id="382" name="直線コネクタ 381"/>
        <xdr:cNvCxnSpPr/>
      </xdr:nvCxnSpPr>
      <xdr:spPr>
        <a:xfrm flipV="1">
          <a:off x="1320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2" name="楕円 391"/>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3" name="公債費該当値テキスト"/>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4" name="楕円 393"/>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5" name="テキスト ボックス 394"/>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6" name="楕円 395"/>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7" name="テキスト ボックス 39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8" name="楕円 39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399" name="テキスト ボックス 398"/>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0" name="楕円 39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401" name="テキスト ボックス 40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主な要因として、会計年度任用職員への移行による人件費の増や、社会保障関係経費の増に伴う介護保険事業特別会計等に対する繰出金の増が挙げられる。今後も行財政改革を進め、経費削減に努める。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146050</xdr:rowOff>
    </xdr:to>
    <xdr:cxnSp macro="">
      <xdr:nvCxnSpPr>
        <xdr:cNvPr id="434" name="直線コネクタ 433"/>
        <xdr:cNvCxnSpPr/>
      </xdr:nvCxnSpPr>
      <xdr:spPr>
        <a:xfrm>
          <a:off x="15671800" y="12631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115570</xdr:rowOff>
    </xdr:to>
    <xdr:cxnSp macro="">
      <xdr:nvCxnSpPr>
        <xdr:cNvPr id="437" name="直線コネクタ 436"/>
        <xdr:cNvCxnSpPr/>
      </xdr:nvCxnSpPr>
      <xdr:spPr>
        <a:xfrm>
          <a:off x="14782800" y="12593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39370</xdr:rowOff>
    </xdr:from>
    <xdr:to>
      <xdr:col>73</xdr:col>
      <xdr:colOff>180975</xdr:colOff>
      <xdr:row>73</xdr:row>
      <xdr:rowOff>77470</xdr:rowOff>
    </xdr:to>
    <xdr:cxnSp macro="">
      <xdr:nvCxnSpPr>
        <xdr:cNvPr id="440" name="直線コネクタ 439"/>
        <xdr:cNvCxnSpPr/>
      </xdr:nvCxnSpPr>
      <xdr:spPr>
        <a:xfrm>
          <a:off x="13893800" y="12555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134620</xdr:rowOff>
    </xdr:from>
    <xdr:to>
      <xdr:col>69</xdr:col>
      <xdr:colOff>92075</xdr:colOff>
      <xdr:row>73</xdr:row>
      <xdr:rowOff>39370</xdr:rowOff>
    </xdr:to>
    <xdr:cxnSp macro="">
      <xdr:nvCxnSpPr>
        <xdr:cNvPr id="443" name="直線コネクタ 442"/>
        <xdr:cNvCxnSpPr/>
      </xdr:nvCxnSpPr>
      <xdr:spPr>
        <a:xfrm>
          <a:off x="13004800" y="12479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53" name="楕円 452"/>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111777</xdr:rowOff>
    </xdr:from>
    <xdr:ext cx="762000" cy="259045"/>
    <xdr:sp macro="" textlink="">
      <xdr:nvSpPr>
        <xdr:cNvPr id="454" name="公債費以外該当値テキスト"/>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55" name="楕円 454"/>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56" name="テキスト ボックス 455"/>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57" name="楕円 456"/>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58" name="テキスト ボックス 457"/>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160020</xdr:rowOff>
    </xdr:from>
    <xdr:to>
      <xdr:col>69</xdr:col>
      <xdr:colOff>142875</xdr:colOff>
      <xdr:row>73</xdr:row>
      <xdr:rowOff>90170</xdr:rowOff>
    </xdr:to>
    <xdr:sp macro="" textlink="">
      <xdr:nvSpPr>
        <xdr:cNvPr id="459" name="楕円 458"/>
        <xdr:cNvSpPr/>
      </xdr:nvSpPr>
      <xdr:spPr>
        <a:xfrm>
          <a:off x="13843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100347</xdr:rowOff>
    </xdr:from>
    <xdr:ext cx="762000" cy="259045"/>
    <xdr:sp macro="" textlink="">
      <xdr:nvSpPr>
        <xdr:cNvPr id="460" name="テキスト ボックス 459"/>
        <xdr:cNvSpPr txBox="1"/>
      </xdr:nvSpPr>
      <xdr:spPr>
        <a:xfrm>
          <a:off x="13512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83820</xdr:rowOff>
    </xdr:from>
    <xdr:to>
      <xdr:col>65</xdr:col>
      <xdr:colOff>53975</xdr:colOff>
      <xdr:row>73</xdr:row>
      <xdr:rowOff>13970</xdr:rowOff>
    </xdr:to>
    <xdr:sp macro="" textlink="">
      <xdr:nvSpPr>
        <xdr:cNvPr id="461" name="楕円 460"/>
        <xdr:cNvSpPr/>
      </xdr:nvSpPr>
      <xdr:spPr>
        <a:xfrm>
          <a:off x="12954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24147</xdr:rowOff>
    </xdr:from>
    <xdr:ext cx="762000" cy="259045"/>
    <xdr:sp macro="" textlink="">
      <xdr:nvSpPr>
        <xdr:cNvPr id="462" name="テキスト ボックス 461"/>
        <xdr:cNvSpPr txBox="1"/>
      </xdr:nvSpPr>
      <xdr:spPr>
        <a:xfrm>
          <a:off x="12623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7976</xdr:rowOff>
    </xdr:from>
    <xdr:to>
      <xdr:col>29</xdr:col>
      <xdr:colOff>127000</xdr:colOff>
      <xdr:row>16</xdr:row>
      <xdr:rowOff>12730</xdr:rowOff>
    </xdr:to>
    <xdr:cxnSp macro="">
      <xdr:nvCxnSpPr>
        <xdr:cNvPr id="48" name="直線コネクタ 47"/>
        <xdr:cNvCxnSpPr/>
      </xdr:nvCxnSpPr>
      <xdr:spPr bwMode="auto">
        <a:xfrm flipV="1">
          <a:off x="5003800" y="2798801"/>
          <a:ext cx="6477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164203</xdr:rowOff>
    </xdr:from>
    <xdr:ext cx="762000" cy="259045"/>
    <xdr:sp macro="" textlink="">
      <xdr:nvSpPr>
        <xdr:cNvPr id="49" name="人口1人当たり決算額の推移平均値テキスト130"/>
        <xdr:cNvSpPr txBox="1"/>
      </xdr:nvSpPr>
      <xdr:spPr>
        <a:xfrm>
          <a:off x="5740400" y="2783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12730</xdr:rowOff>
    </xdr:from>
    <xdr:to>
      <xdr:col>26</xdr:col>
      <xdr:colOff>50800</xdr:colOff>
      <xdr:row>16</xdr:row>
      <xdr:rowOff>40757</xdr:rowOff>
    </xdr:to>
    <xdr:cxnSp macro="">
      <xdr:nvCxnSpPr>
        <xdr:cNvPr id="51" name="直線コネクタ 50"/>
        <xdr:cNvCxnSpPr/>
      </xdr:nvCxnSpPr>
      <xdr:spPr bwMode="auto">
        <a:xfrm flipV="1">
          <a:off x="4305300" y="2803555"/>
          <a:ext cx="698500" cy="2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40757</xdr:rowOff>
    </xdr:from>
    <xdr:to>
      <xdr:col>22</xdr:col>
      <xdr:colOff>114300</xdr:colOff>
      <xdr:row>16</xdr:row>
      <xdr:rowOff>45786</xdr:rowOff>
    </xdr:to>
    <xdr:cxnSp macro="">
      <xdr:nvCxnSpPr>
        <xdr:cNvPr id="54" name="直線コネクタ 53"/>
        <xdr:cNvCxnSpPr/>
      </xdr:nvCxnSpPr>
      <xdr:spPr bwMode="auto">
        <a:xfrm flipV="1">
          <a:off x="3606800" y="2831582"/>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45786</xdr:rowOff>
    </xdr:from>
    <xdr:to>
      <xdr:col>18</xdr:col>
      <xdr:colOff>177800</xdr:colOff>
      <xdr:row>16</xdr:row>
      <xdr:rowOff>95209</xdr:rowOff>
    </xdr:to>
    <xdr:cxnSp macro="">
      <xdr:nvCxnSpPr>
        <xdr:cNvPr id="57" name="直線コネクタ 56"/>
        <xdr:cNvCxnSpPr/>
      </xdr:nvCxnSpPr>
      <xdr:spPr bwMode="auto">
        <a:xfrm flipV="1">
          <a:off x="2908300" y="2836611"/>
          <a:ext cx="698500" cy="4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128626</xdr:rowOff>
    </xdr:from>
    <xdr:to>
      <xdr:col>29</xdr:col>
      <xdr:colOff>177800</xdr:colOff>
      <xdr:row>16</xdr:row>
      <xdr:rowOff>58776</xdr:rowOff>
    </xdr:to>
    <xdr:sp macro="" textlink="">
      <xdr:nvSpPr>
        <xdr:cNvPr id="67" name="楕円 66"/>
        <xdr:cNvSpPr/>
      </xdr:nvSpPr>
      <xdr:spPr bwMode="auto">
        <a:xfrm>
          <a:off x="56007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145153</xdr:rowOff>
    </xdr:from>
    <xdr:ext cx="762000" cy="259045"/>
    <xdr:sp macro="" textlink="">
      <xdr:nvSpPr>
        <xdr:cNvPr id="68" name="人口1人当たり決算額の推移該当値テキスト130"/>
        <xdr:cNvSpPr txBox="1"/>
      </xdr:nvSpPr>
      <xdr:spPr>
        <a:xfrm>
          <a:off x="5740400" y="259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133380</xdr:rowOff>
    </xdr:from>
    <xdr:to>
      <xdr:col>26</xdr:col>
      <xdr:colOff>101600</xdr:colOff>
      <xdr:row>16</xdr:row>
      <xdr:rowOff>63530</xdr:rowOff>
    </xdr:to>
    <xdr:sp macro="" textlink="">
      <xdr:nvSpPr>
        <xdr:cNvPr id="69" name="楕円 68"/>
        <xdr:cNvSpPr/>
      </xdr:nvSpPr>
      <xdr:spPr bwMode="auto">
        <a:xfrm>
          <a:off x="4953000" y="27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73707</xdr:rowOff>
    </xdr:from>
    <xdr:ext cx="736600" cy="259045"/>
    <xdr:sp macro="" textlink="">
      <xdr:nvSpPr>
        <xdr:cNvPr id="70" name="テキスト ボックス 69"/>
        <xdr:cNvSpPr txBox="1"/>
      </xdr:nvSpPr>
      <xdr:spPr>
        <a:xfrm>
          <a:off x="4622800" y="2521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161407</xdr:rowOff>
    </xdr:from>
    <xdr:to>
      <xdr:col>22</xdr:col>
      <xdr:colOff>165100</xdr:colOff>
      <xdr:row>16</xdr:row>
      <xdr:rowOff>91557</xdr:rowOff>
    </xdr:to>
    <xdr:sp macro="" textlink="">
      <xdr:nvSpPr>
        <xdr:cNvPr id="71" name="楕円 70"/>
        <xdr:cNvSpPr/>
      </xdr:nvSpPr>
      <xdr:spPr bwMode="auto">
        <a:xfrm>
          <a:off x="4254500" y="278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101734</xdr:rowOff>
    </xdr:from>
    <xdr:ext cx="762000" cy="259045"/>
    <xdr:sp macro="" textlink="">
      <xdr:nvSpPr>
        <xdr:cNvPr id="72" name="テキスト ボックス 71"/>
        <xdr:cNvSpPr txBox="1"/>
      </xdr:nvSpPr>
      <xdr:spPr>
        <a:xfrm>
          <a:off x="3924300" y="254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166436</xdr:rowOff>
    </xdr:from>
    <xdr:to>
      <xdr:col>19</xdr:col>
      <xdr:colOff>38100</xdr:colOff>
      <xdr:row>16</xdr:row>
      <xdr:rowOff>96586</xdr:rowOff>
    </xdr:to>
    <xdr:sp macro="" textlink="">
      <xdr:nvSpPr>
        <xdr:cNvPr id="73" name="楕円 72"/>
        <xdr:cNvSpPr/>
      </xdr:nvSpPr>
      <xdr:spPr bwMode="auto">
        <a:xfrm>
          <a:off x="35560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106763</xdr:rowOff>
    </xdr:from>
    <xdr:ext cx="762000" cy="259045"/>
    <xdr:sp macro="" textlink="">
      <xdr:nvSpPr>
        <xdr:cNvPr id="74" name="テキスト ボックス 73"/>
        <xdr:cNvSpPr txBox="1"/>
      </xdr:nvSpPr>
      <xdr:spPr>
        <a:xfrm>
          <a:off x="3225800" y="255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44409</xdr:rowOff>
    </xdr:from>
    <xdr:to>
      <xdr:col>15</xdr:col>
      <xdr:colOff>101600</xdr:colOff>
      <xdr:row>16</xdr:row>
      <xdr:rowOff>146009</xdr:rowOff>
    </xdr:to>
    <xdr:sp macro="" textlink="">
      <xdr:nvSpPr>
        <xdr:cNvPr id="75" name="楕円 74"/>
        <xdr:cNvSpPr/>
      </xdr:nvSpPr>
      <xdr:spPr bwMode="auto">
        <a:xfrm>
          <a:off x="28575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156186</xdr:rowOff>
    </xdr:from>
    <xdr:ext cx="762000" cy="259045"/>
    <xdr:sp macro="" textlink="">
      <xdr:nvSpPr>
        <xdr:cNvPr id="76" name="テキスト ボックス 75"/>
        <xdr:cNvSpPr txBox="1"/>
      </xdr:nvSpPr>
      <xdr:spPr>
        <a:xfrm>
          <a:off x="2527300" y="26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317691</xdr:rowOff>
    </xdr:from>
    <xdr:to>
      <xdr:col>29</xdr:col>
      <xdr:colOff>127000</xdr:colOff>
      <xdr:row>36</xdr:row>
      <xdr:rowOff>32321</xdr:rowOff>
    </xdr:to>
    <xdr:cxnSp macro="">
      <xdr:nvCxnSpPr>
        <xdr:cNvPr id="109" name="直線コネクタ 108"/>
        <xdr:cNvCxnSpPr/>
      </xdr:nvCxnSpPr>
      <xdr:spPr bwMode="auto">
        <a:xfrm>
          <a:off x="5003800" y="6928041"/>
          <a:ext cx="647700" cy="5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317691</xdr:rowOff>
    </xdr:from>
    <xdr:to>
      <xdr:col>26</xdr:col>
      <xdr:colOff>50800</xdr:colOff>
      <xdr:row>36</xdr:row>
      <xdr:rowOff>12205</xdr:rowOff>
    </xdr:to>
    <xdr:cxnSp macro="">
      <xdr:nvCxnSpPr>
        <xdr:cNvPr id="112" name="直線コネクタ 111"/>
        <xdr:cNvCxnSpPr/>
      </xdr:nvCxnSpPr>
      <xdr:spPr bwMode="auto">
        <a:xfrm flipV="1">
          <a:off x="4305300" y="6928041"/>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317805</xdr:rowOff>
    </xdr:from>
    <xdr:to>
      <xdr:col>22</xdr:col>
      <xdr:colOff>114300</xdr:colOff>
      <xdr:row>36</xdr:row>
      <xdr:rowOff>12205</xdr:rowOff>
    </xdr:to>
    <xdr:cxnSp macro="">
      <xdr:nvCxnSpPr>
        <xdr:cNvPr id="115" name="直線コネクタ 114"/>
        <xdr:cNvCxnSpPr/>
      </xdr:nvCxnSpPr>
      <xdr:spPr bwMode="auto">
        <a:xfrm>
          <a:off x="3606800" y="6928155"/>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226441</xdr:rowOff>
    </xdr:from>
    <xdr:to>
      <xdr:col>18</xdr:col>
      <xdr:colOff>177800</xdr:colOff>
      <xdr:row>35</xdr:row>
      <xdr:rowOff>317805</xdr:rowOff>
    </xdr:to>
    <xdr:cxnSp macro="">
      <xdr:nvCxnSpPr>
        <xdr:cNvPr id="118" name="直線コネクタ 117"/>
        <xdr:cNvCxnSpPr/>
      </xdr:nvCxnSpPr>
      <xdr:spPr bwMode="auto">
        <a:xfrm>
          <a:off x="2908300" y="6836791"/>
          <a:ext cx="698500" cy="9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324421</xdr:rowOff>
    </xdr:from>
    <xdr:to>
      <xdr:col>29</xdr:col>
      <xdr:colOff>177800</xdr:colOff>
      <xdr:row>36</xdr:row>
      <xdr:rowOff>83121</xdr:rowOff>
    </xdr:to>
    <xdr:sp macro="" textlink="">
      <xdr:nvSpPr>
        <xdr:cNvPr id="128" name="楕円 127"/>
        <xdr:cNvSpPr/>
      </xdr:nvSpPr>
      <xdr:spPr bwMode="auto">
        <a:xfrm>
          <a:off x="56007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296498</xdr:rowOff>
    </xdr:from>
    <xdr:ext cx="762000" cy="259045"/>
    <xdr:sp macro="" textlink="">
      <xdr:nvSpPr>
        <xdr:cNvPr id="129" name="人口1人当たり決算額の推移該当値テキスト445"/>
        <xdr:cNvSpPr txBox="1"/>
      </xdr:nvSpPr>
      <xdr:spPr>
        <a:xfrm>
          <a:off x="5740400" y="69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266891</xdr:rowOff>
    </xdr:from>
    <xdr:to>
      <xdr:col>26</xdr:col>
      <xdr:colOff>101600</xdr:colOff>
      <xdr:row>36</xdr:row>
      <xdr:rowOff>25591</xdr:rowOff>
    </xdr:to>
    <xdr:sp macro="" textlink="">
      <xdr:nvSpPr>
        <xdr:cNvPr id="130" name="楕円 129"/>
        <xdr:cNvSpPr/>
      </xdr:nvSpPr>
      <xdr:spPr bwMode="auto">
        <a:xfrm>
          <a:off x="4953000" y="68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10368</xdr:rowOff>
    </xdr:from>
    <xdr:ext cx="736600" cy="259045"/>
    <xdr:sp macro="" textlink="">
      <xdr:nvSpPr>
        <xdr:cNvPr id="131" name="テキスト ボックス 130"/>
        <xdr:cNvSpPr txBox="1"/>
      </xdr:nvSpPr>
      <xdr:spPr>
        <a:xfrm>
          <a:off x="4622800" y="696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304305</xdr:rowOff>
    </xdr:from>
    <xdr:to>
      <xdr:col>22</xdr:col>
      <xdr:colOff>165100</xdr:colOff>
      <xdr:row>36</xdr:row>
      <xdr:rowOff>63005</xdr:rowOff>
    </xdr:to>
    <xdr:sp macro="" textlink="">
      <xdr:nvSpPr>
        <xdr:cNvPr id="132" name="楕円 131"/>
        <xdr:cNvSpPr/>
      </xdr:nvSpPr>
      <xdr:spPr bwMode="auto">
        <a:xfrm>
          <a:off x="4254500" y="691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47782</xdr:rowOff>
    </xdr:from>
    <xdr:ext cx="762000" cy="259045"/>
    <xdr:sp macro="" textlink="">
      <xdr:nvSpPr>
        <xdr:cNvPr id="133" name="テキスト ボックス 132"/>
        <xdr:cNvSpPr txBox="1"/>
      </xdr:nvSpPr>
      <xdr:spPr>
        <a:xfrm>
          <a:off x="3924300" y="70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267005</xdr:rowOff>
    </xdr:from>
    <xdr:to>
      <xdr:col>19</xdr:col>
      <xdr:colOff>38100</xdr:colOff>
      <xdr:row>36</xdr:row>
      <xdr:rowOff>25705</xdr:rowOff>
    </xdr:to>
    <xdr:sp macro="" textlink="">
      <xdr:nvSpPr>
        <xdr:cNvPr id="134" name="楕円 133"/>
        <xdr:cNvSpPr/>
      </xdr:nvSpPr>
      <xdr:spPr bwMode="auto">
        <a:xfrm>
          <a:off x="35560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10482</xdr:rowOff>
    </xdr:from>
    <xdr:ext cx="762000" cy="259045"/>
    <xdr:sp macro="" textlink="">
      <xdr:nvSpPr>
        <xdr:cNvPr id="135" name="テキスト ボックス 134"/>
        <xdr:cNvSpPr txBox="1"/>
      </xdr:nvSpPr>
      <xdr:spPr>
        <a:xfrm>
          <a:off x="3225800" y="69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175641</xdr:rowOff>
    </xdr:from>
    <xdr:to>
      <xdr:col>15</xdr:col>
      <xdr:colOff>101600</xdr:colOff>
      <xdr:row>35</xdr:row>
      <xdr:rowOff>277241</xdr:rowOff>
    </xdr:to>
    <xdr:sp macro="" textlink="">
      <xdr:nvSpPr>
        <xdr:cNvPr id="136" name="楕円 135"/>
        <xdr:cNvSpPr/>
      </xdr:nvSpPr>
      <xdr:spPr bwMode="auto">
        <a:xfrm>
          <a:off x="2857500" y="678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262018</xdr:rowOff>
    </xdr:from>
    <xdr:ext cx="762000" cy="259045"/>
    <xdr:sp macro="" textlink="">
      <xdr:nvSpPr>
        <xdr:cNvPr id="137" name="テキスト ボックス 136"/>
        <xdr:cNvSpPr txBox="1"/>
      </xdr:nvSpPr>
      <xdr:spPr>
        <a:xfrm>
          <a:off x="2527300" y="687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114489</xdr:rowOff>
    </xdr:from>
    <xdr:to>
      <xdr:col>24</xdr:col>
      <xdr:colOff>63500</xdr:colOff>
      <xdr:row>35</xdr:row>
      <xdr:rowOff>14917</xdr:rowOff>
    </xdr:to>
    <xdr:cxnSp macro="">
      <xdr:nvCxnSpPr>
        <xdr:cNvPr id="63" name="直線コネクタ 62"/>
        <xdr:cNvCxnSpPr/>
      </xdr:nvCxnSpPr>
      <xdr:spPr>
        <a:xfrm flipV="1">
          <a:off x="3797300" y="5943789"/>
          <a:ext cx="8382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14917</xdr:rowOff>
    </xdr:from>
    <xdr:to>
      <xdr:col>19</xdr:col>
      <xdr:colOff>177800</xdr:colOff>
      <xdr:row>35</xdr:row>
      <xdr:rowOff>73602</xdr:rowOff>
    </xdr:to>
    <xdr:cxnSp macro="">
      <xdr:nvCxnSpPr>
        <xdr:cNvPr id="66" name="直線コネクタ 65"/>
        <xdr:cNvCxnSpPr/>
      </xdr:nvCxnSpPr>
      <xdr:spPr>
        <a:xfrm flipV="1">
          <a:off x="2908300" y="601566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57208</xdr:rowOff>
    </xdr:from>
    <xdr:to>
      <xdr:col>15</xdr:col>
      <xdr:colOff>50800</xdr:colOff>
      <xdr:row>35</xdr:row>
      <xdr:rowOff>73602</xdr:rowOff>
    </xdr:to>
    <xdr:cxnSp macro="">
      <xdr:nvCxnSpPr>
        <xdr:cNvPr id="69" name="直線コネクタ 68"/>
        <xdr:cNvCxnSpPr/>
      </xdr:nvCxnSpPr>
      <xdr:spPr>
        <a:xfrm>
          <a:off x="2019300" y="605795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57208</xdr:rowOff>
    </xdr:from>
    <xdr:to>
      <xdr:col>10</xdr:col>
      <xdr:colOff>114300</xdr:colOff>
      <xdr:row>35</xdr:row>
      <xdr:rowOff>114064</xdr:rowOff>
    </xdr:to>
    <xdr:cxnSp macro="">
      <xdr:nvCxnSpPr>
        <xdr:cNvPr id="72" name="直線コネクタ 71"/>
        <xdr:cNvCxnSpPr/>
      </xdr:nvCxnSpPr>
      <xdr:spPr>
        <a:xfrm flipV="1">
          <a:off x="1130300" y="6057958"/>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63689</xdr:rowOff>
    </xdr:from>
    <xdr:to>
      <xdr:col>24</xdr:col>
      <xdr:colOff>114300</xdr:colOff>
      <xdr:row>34</xdr:row>
      <xdr:rowOff>165289</xdr:rowOff>
    </xdr:to>
    <xdr:sp macro="" textlink="">
      <xdr:nvSpPr>
        <xdr:cNvPr id="82" name="楕円 81"/>
        <xdr:cNvSpPr/>
      </xdr:nvSpPr>
      <xdr:spPr>
        <a:xfrm>
          <a:off x="4584700" y="5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86566</xdr:rowOff>
    </xdr:from>
    <xdr:ext cx="534377" cy="259045"/>
    <xdr:sp macro="" textlink="">
      <xdr:nvSpPr>
        <xdr:cNvPr id="83" name="人件費該当値テキスト"/>
        <xdr:cNvSpPr txBox="1"/>
      </xdr:nvSpPr>
      <xdr:spPr>
        <a:xfrm>
          <a:off x="4686300" y="57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135567</xdr:rowOff>
    </xdr:from>
    <xdr:to>
      <xdr:col>20</xdr:col>
      <xdr:colOff>38100</xdr:colOff>
      <xdr:row>35</xdr:row>
      <xdr:rowOff>65717</xdr:rowOff>
    </xdr:to>
    <xdr:sp macro="" textlink="">
      <xdr:nvSpPr>
        <xdr:cNvPr id="84" name="楕円 83"/>
        <xdr:cNvSpPr/>
      </xdr:nvSpPr>
      <xdr:spPr>
        <a:xfrm>
          <a:off x="3746500" y="59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82244</xdr:rowOff>
    </xdr:from>
    <xdr:ext cx="534377" cy="259045"/>
    <xdr:sp macro="" textlink="">
      <xdr:nvSpPr>
        <xdr:cNvPr id="85" name="テキスト ボックス 84"/>
        <xdr:cNvSpPr txBox="1"/>
      </xdr:nvSpPr>
      <xdr:spPr>
        <a:xfrm>
          <a:off x="3530111" y="5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22802</xdr:rowOff>
    </xdr:from>
    <xdr:to>
      <xdr:col>15</xdr:col>
      <xdr:colOff>101600</xdr:colOff>
      <xdr:row>35</xdr:row>
      <xdr:rowOff>124402</xdr:rowOff>
    </xdr:to>
    <xdr:sp macro="" textlink="">
      <xdr:nvSpPr>
        <xdr:cNvPr id="86" name="楕円 85"/>
        <xdr:cNvSpPr/>
      </xdr:nvSpPr>
      <xdr:spPr>
        <a:xfrm>
          <a:off x="2857500" y="6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140929</xdr:rowOff>
    </xdr:from>
    <xdr:ext cx="534377" cy="259045"/>
    <xdr:sp macro="" textlink="">
      <xdr:nvSpPr>
        <xdr:cNvPr id="87" name="テキスト ボックス 86"/>
        <xdr:cNvSpPr txBox="1"/>
      </xdr:nvSpPr>
      <xdr:spPr>
        <a:xfrm>
          <a:off x="2641111" y="5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6408</xdr:rowOff>
    </xdr:from>
    <xdr:to>
      <xdr:col>10</xdr:col>
      <xdr:colOff>165100</xdr:colOff>
      <xdr:row>35</xdr:row>
      <xdr:rowOff>108008</xdr:rowOff>
    </xdr:to>
    <xdr:sp macro="" textlink="">
      <xdr:nvSpPr>
        <xdr:cNvPr id="88" name="楕円 87"/>
        <xdr:cNvSpPr/>
      </xdr:nvSpPr>
      <xdr:spPr>
        <a:xfrm>
          <a:off x="1968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124535</xdr:rowOff>
    </xdr:from>
    <xdr:ext cx="534377" cy="259045"/>
    <xdr:sp macro="" textlink="">
      <xdr:nvSpPr>
        <xdr:cNvPr id="89" name="テキスト ボックス 88"/>
        <xdr:cNvSpPr txBox="1"/>
      </xdr:nvSpPr>
      <xdr:spPr>
        <a:xfrm>
          <a:off x="1752111" y="57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63264</xdr:rowOff>
    </xdr:from>
    <xdr:to>
      <xdr:col>6</xdr:col>
      <xdr:colOff>38100</xdr:colOff>
      <xdr:row>35</xdr:row>
      <xdr:rowOff>164864</xdr:rowOff>
    </xdr:to>
    <xdr:sp macro="" textlink="">
      <xdr:nvSpPr>
        <xdr:cNvPr id="90" name="楕円 89"/>
        <xdr:cNvSpPr/>
      </xdr:nvSpPr>
      <xdr:spPr>
        <a:xfrm>
          <a:off x="1079500" y="6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9941</xdr:rowOff>
    </xdr:from>
    <xdr:ext cx="534377" cy="259045"/>
    <xdr:sp macro="" textlink="">
      <xdr:nvSpPr>
        <xdr:cNvPr id="91" name="テキスト ボックス 90"/>
        <xdr:cNvSpPr txBox="1"/>
      </xdr:nvSpPr>
      <xdr:spPr>
        <a:xfrm>
          <a:off x="863111" y="58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120452</xdr:rowOff>
    </xdr:from>
    <xdr:to>
      <xdr:col>24</xdr:col>
      <xdr:colOff>63500</xdr:colOff>
      <xdr:row>57</xdr:row>
      <xdr:rowOff>147427</xdr:rowOff>
    </xdr:to>
    <xdr:cxnSp macro="">
      <xdr:nvCxnSpPr>
        <xdr:cNvPr id="119" name="直線コネクタ 118"/>
        <xdr:cNvCxnSpPr/>
      </xdr:nvCxnSpPr>
      <xdr:spPr>
        <a:xfrm>
          <a:off x="3797300" y="9893102"/>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120452</xdr:rowOff>
    </xdr:from>
    <xdr:to>
      <xdr:col>19</xdr:col>
      <xdr:colOff>177800</xdr:colOff>
      <xdr:row>57</xdr:row>
      <xdr:rowOff>138123</xdr:rowOff>
    </xdr:to>
    <xdr:cxnSp macro="">
      <xdr:nvCxnSpPr>
        <xdr:cNvPr id="122" name="直線コネクタ 121"/>
        <xdr:cNvCxnSpPr/>
      </xdr:nvCxnSpPr>
      <xdr:spPr>
        <a:xfrm flipV="1">
          <a:off x="2908300" y="9893102"/>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138123</xdr:rowOff>
    </xdr:from>
    <xdr:to>
      <xdr:col>15</xdr:col>
      <xdr:colOff>50800</xdr:colOff>
      <xdr:row>57</xdr:row>
      <xdr:rowOff>152959</xdr:rowOff>
    </xdr:to>
    <xdr:cxnSp macro="">
      <xdr:nvCxnSpPr>
        <xdr:cNvPr id="125" name="直線コネクタ 124"/>
        <xdr:cNvCxnSpPr/>
      </xdr:nvCxnSpPr>
      <xdr:spPr>
        <a:xfrm flipV="1">
          <a:off x="2019300" y="991077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152959</xdr:rowOff>
    </xdr:from>
    <xdr:to>
      <xdr:col>10</xdr:col>
      <xdr:colOff>114300</xdr:colOff>
      <xdr:row>57</xdr:row>
      <xdr:rowOff>166401</xdr:rowOff>
    </xdr:to>
    <xdr:cxnSp macro="">
      <xdr:nvCxnSpPr>
        <xdr:cNvPr id="128" name="直線コネクタ 127"/>
        <xdr:cNvCxnSpPr/>
      </xdr:nvCxnSpPr>
      <xdr:spPr>
        <a:xfrm flipV="1">
          <a:off x="1130300" y="9925609"/>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96627</xdr:rowOff>
    </xdr:from>
    <xdr:to>
      <xdr:col>24</xdr:col>
      <xdr:colOff>114300</xdr:colOff>
      <xdr:row>58</xdr:row>
      <xdr:rowOff>26777</xdr:rowOff>
    </xdr:to>
    <xdr:sp macro="" textlink="">
      <xdr:nvSpPr>
        <xdr:cNvPr id="138" name="楕円 137"/>
        <xdr:cNvSpPr/>
      </xdr:nvSpPr>
      <xdr:spPr>
        <a:xfrm>
          <a:off x="4584700" y="98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75054</xdr:rowOff>
    </xdr:from>
    <xdr:ext cx="534377" cy="259045"/>
    <xdr:sp macro="" textlink="">
      <xdr:nvSpPr>
        <xdr:cNvPr id="139" name="物件費該当値テキスト"/>
        <xdr:cNvSpPr txBox="1"/>
      </xdr:nvSpPr>
      <xdr:spPr>
        <a:xfrm>
          <a:off x="4686300" y="98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69652</xdr:rowOff>
    </xdr:from>
    <xdr:to>
      <xdr:col>20</xdr:col>
      <xdr:colOff>38100</xdr:colOff>
      <xdr:row>57</xdr:row>
      <xdr:rowOff>171252</xdr:rowOff>
    </xdr:to>
    <xdr:sp macro="" textlink="">
      <xdr:nvSpPr>
        <xdr:cNvPr id="140" name="楕円 139"/>
        <xdr:cNvSpPr/>
      </xdr:nvSpPr>
      <xdr:spPr>
        <a:xfrm>
          <a:off x="3746500" y="98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162379</xdr:rowOff>
    </xdr:from>
    <xdr:ext cx="534377" cy="259045"/>
    <xdr:sp macro="" textlink="">
      <xdr:nvSpPr>
        <xdr:cNvPr id="141" name="テキスト ボックス 140"/>
        <xdr:cNvSpPr txBox="1"/>
      </xdr:nvSpPr>
      <xdr:spPr>
        <a:xfrm>
          <a:off x="3530111" y="99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87323</xdr:rowOff>
    </xdr:from>
    <xdr:to>
      <xdr:col>15</xdr:col>
      <xdr:colOff>101600</xdr:colOff>
      <xdr:row>58</xdr:row>
      <xdr:rowOff>17473</xdr:rowOff>
    </xdr:to>
    <xdr:sp macro="" textlink="">
      <xdr:nvSpPr>
        <xdr:cNvPr id="142" name="楕円 141"/>
        <xdr:cNvSpPr/>
      </xdr:nvSpPr>
      <xdr:spPr>
        <a:xfrm>
          <a:off x="2857500" y="98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8600</xdr:rowOff>
    </xdr:from>
    <xdr:ext cx="534377" cy="259045"/>
    <xdr:sp macro="" textlink="">
      <xdr:nvSpPr>
        <xdr:cNvPr id="143" name="テキスト ボックス 142"/>
        <xdr:cNvSpPr txBox="1"/>
      </xdr:nvSpPr>
      <xdr:spPr>
        <a:xfrm>
          <a:off x="2641111" y="99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102159</xdr:rowOff>
    </xdr:from>
    <xdr:to>
      <xdr:col>10</xdr:col>
      <xdr:colOff>165100</xdr:colOff>
      <xdr:row>58</xdr:row>
      <xdr:rowOff>32309</xdr:rowOff>
    </xdr:to>
    <xdr:sp macro="" textlink="">
      <xdr:nvSpPr>
        <xdr:cNvPr id="144" name="楕円 143"/>
        <xdr:cNvSpPr/>
      </xdr:nvSpPr>
      <xdr:spPr>
        <a:xfrm>
          <a:off x="19685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23436</xdr:rowOff>
    </xdr:from>
    <xdr:ext cx="534377" cy="259045"/>
    <xdr:sp macro="" textlink="">
      <xdr:nvSpPr>
        <xdr:cNvPr id="145" name="テキスト ボックス 144"/>
        <xdr:cNvSpPr txBox="1"/>
      </xdr:nvSpPr>
      <xdr:spPr>
        <a:xfrm>
          <a:off x="1752111" y="99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115601</xdr:rowOff>
    </xdr:from>
    <xdr:to>
      <xdr:col>6</xdr:col>
      <xdr:colOff>38100</xdr:colOff>
      <xdr:row>58</xdr:row>
      <xdr:rowOff>45751</xdr:rowOff>
    </xdr:to>
    <xdr:sp macro="" textlink="">
      <xdr:nvSpPr>
        <xdr:cNvPr id="146" name="楕円 145"/>
        <xdr:cNvSpPr/>
      </xdr:nvSpPr>
      <xdr:spPr>
        <a:xfrm>
          <a:off x="1079500" y="98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36878</xdr:rowOff>
    </xdr:from>
    <xdr:ext cx="534377" cy="259045"/>
    <xdr:sp macro="" textlink="">
      <xdr:nvSpPr>
        <xdr:cNvPr id="147" name="テキスト ボックス 146"/>
        <xdr:cNvSpPr txBox="1"/>
      </xdr:nvSpPr>
      <xdr:spPr>
        <a:xfrm>
          <a:off x="863111" y="99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11379</xdr:rowOff>
    </xdr:from>
    <xdr:to>
      <xdr:col>24</xdr:col>
      <xdr:colOff>63500</xdr:colOff>
      <xdr:row>78</xdr:row>
      <xdr:rowOff>28296</xdr:rowOff>
    </xdr:to>
    <xdr:cxnSp macro="">
      <xdr:nvCxnSpPr>
        <xdr:cNvPr id="176" name="直線コネクタ 175"/>
        <xdr:cNvCxnSpPr/>
      </xdr:nvCxnSpPr>
      <xdr:spPr>
        <a:xfrm flipV="1">
          <a:off x="3797300" y="1338447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21513</xdr:rowOff>
    </xdr:from>
    <xdr:to>
      <xdr:col>19</xdr:col>
      <xdr:colOff>177800</xdr:colOff>
      <xdr:row>78</xdr:row>
      <xdr:rowOff>28296</xdr:rowOff>
    </xdr:to>
    <xdr:cxnSp macro="">
      <xdr:nvCxnSpPr>
        <xdr:cNvPr id="179" name="直線コネクタ 178"/>
        <xdr:cNvCxnSpPr/>
      </xdr:nvCxnSpPr>
      <xdr:spPr>
        <a:xfrm>
          <a:off x="2908300" y="1339461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19838</xdr:rowOff>
    </xdr:from>
    <xdr:to>
      <xdr:col>15</xdr:col>
      <xdr:colOff>50800</xdr:colOff>
      <xdr:row>78</xdr:row>
      <xdr:rowOff>21513</xdr:rowOff>
    </xdr:to>
    <xdr:cxnSp macro="">
      <xdr:nvCxnSpPr>
        <xdr:cNvPr id="182" name="直線コネクタ 181"/>
        <xdr:cNvCxnSpPr/>
      </xdr:nvCxnSpPr>
      <xdr:spPr>
        <a:xfrm>
          <a:off x="2019300" y="13392938"/>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19838</xdr:rowOff>
    </xdr:from>
    <xdr:to>
      <xdr:col>10</xdr:col>
      <xdr:colOff>114300</xdr:colOff>
      <xdr:row>78</xdr:row>
      <xdr:rowOff>21819</xdr:rowOff>
    </xdr:to>
    <xdr:cxnSp macro="">
      <xdr:nvCxnSpPr>
        <xdr:cNvPr id="185" name="直線コネクタ 184"/>
        <xdr:cNvCxnSpPr/>
      </xdr:nvCxnSpPr>
      <xdr:spPr>
        <a:xfrm flipV="1">
          <a:off x="1130300" y="133929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132029</xdr:rowOff>
    </xdr:from>
    <xdr:to>
      <xdr:col>24</xdr:col>
      <xdr:colOff>114300</xdr:colOff>
      <xdr:row>78</xdr:row>
      <xdr:rowOff>62179</xdr:rowOff>
    </xdr:to>
    <xdr:sp macro="" textlink="">
      <xdr:nvSpPr>
        <xdr:cNvPr id="195" name="楕円 194"/>
        <xdr:cNvSpPr/>
      </xdr:nvSpPr>
      <xdr:spPr>
        <a:xfrm>
          <a:off x="4584700" y="133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110456</xdr:rowOff>
    </xdr:from>
    <xdr:ext cx="469744" cy="259045"/>
    <xdr:sp macro="" textlink="">
      <xdr:nvSpPr>
        <xdr:cNvPr id="196" name="維持補修費該当値テキスト"/>
        <xdr:cNvSpPr txBox="1"/>
      </xdr:nvSpPr>
      <xdr:spPr>
        <a:xfrm>
          <a:off x="4686300" y="133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148946</xdr:rowOff>
    </xdr:from>
    <xdr:to>
      <xdr:col>20</xdr:col>
      <xdr:colOff>38100</xdr:colOff>
      <xdr:row>78</xdr:row>
      <xdr:rowOff>79096</xdr:rowOff>
    </xdr:to>
    <xdr:sp macro="" textlink="">
      <xdr:nvSpPr>
        <xdr:cNvPr id="197" name="楕円 196"/>
        <xdr:cNvSpPr/>
      </xdr:nvSpPr>
      <xdr:spPr>
        <a:xfrm>
          <a:off x="37465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70223</xdr:rowOff>
    </xdr:from>
    <xdr:ext cx="469744" cy="259045"/>
    <xdr:sp macro="" textlink="">
      <xdr:nvSpPr>
        <xdr:cNvPr id="198" name="テキスト ボックス 197"/>
        <xdr:cNvSpPr txBox="1"/>
      </xdr:nvSpPr>
      <xdr:spPr>
        <a:xfrm>
          <a:off x="3562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142163</xdr:rowOff>
    </xdr:from>
    <xdr:to>
      <xdr:col>15</xdr:col>
      <xdr:colOff>101600</xdr:colOff>
      <xdr:row>78</xdr:row>
      <xdr:rowOff>72313</xdr:rowOff>
    </xdr:to>
    <xdr:sp macro="" textlink="">
      <xdr:nvSpPr>
        <xdr:cNvPr id="199" name="楕円 198"/>
        <xdr:cNvSpPr/>
      </xdr:nvSpPr>
      <xdr:spPr>
        <a:xfrm>
          <a:off x="2857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63440</xdr:rowOff>
    </xdr:from>
    <xdr:ext cx="469744" cy="259045"/>
    <xdr:sp macro="" textlink="">
      <xdr:nvSpPr>
        <xdr:cNvPr id="200" name="テキスト ボックス 199"/>
        <xdr:cNvSpPr txBox="1"/>
      </xdr:nvSpPr>
      <xdr:spPr>
        <a:xfrm>
          <a:off x="2673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140488</xdr:rowOff>
    </xdr:from>
    <xdr:to>
      <xdr:col>10</xdr:col>
      <xdr:colOff>165100</xdr:colOff>
      <xdr:row>78</xdr:row>
      <xdr:rowOff>70638</xdr:rowOff>
    </xdr:to>
    <xdr:sp macro="" textlink="">
      <xdr:nvSpPr>
        <xdr:cNvPr id="201" name="楕円 200"/>
        <xdr:cNvSpPr/>
      </xdr:nvSpPr>
      <xdr:spPr>
        <a:xfrm>
          <a:off x="1968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61765</xdr:rowOff>
    </xdr:from>
    <xdr:ext cx="469744" cy="259045"/>
    <xdr:sp macro="" textlink="">
      <xdr:nvSpPr>
        <xdr:cNvPr id="202" name="テキスト ボックス 201"/>
        <xdr:cNvSpPr txBox="1"/>
      </xdr:nvSpPr>
      <xdr:spPr>
        <a:xfrm>
          <a:off x="1784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142469</xdr:rowOff>
    </xdr:from>
    <xdr:to>
      <xdr:col>6</xdr:col>
      <xdr:colOff>38100</xdr:colOff>
      <xdr:row>78</xdr:row>
      <xdr:rowOff>72619</xdr:rowOff>
    </xdr:to>
    <xdr:sp macro="" textlink="">
      <xdr:nvSpPr>
        <xdr:cNvPr id="203" name="楕円 202"/>
        <xdr:cNvSpPr/>
      </xdr:nvSpPr>
      <xdr:spPr>
        <a:xfrm>
          <a:off x="1079500" y="133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63746</xdr:rowOff>
    </xdr:from>
    <xdr:ext cx="469744" cy="259045"/>
    <xdr:sp macro="" textlink="">
      <xdr:nvSpPr>
        <xdr:cNvPr id="204" name="テキスト ボックス 203"/>
        <xdr:cNvSpPr txBox="1"/>
      </xdr:nvSpPr>
      <xdr:spPr>
        <a:xfrm>
          <a:off x="895428"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122619</xdr:rowOff>
    </xdr:from>
    <xdr:to>
      <xdr:col>24</xdr:col>
      <xdr:colOff>63500</xdr:colOff>
      <xdr:row>96</xdr:row>
      <xdr:rowOff>52857</xdr:rowOff>
    </xdr:to>
    <xdr:cxnSp macro="">
      <xdr:nvCxnSpPr>
        <xdr:cNvPr id="234" name="直線コネクタ 233"/>
        <xdr:cNvCxnSpPr/>
      </xdr:nvCxnSpPr>
      <xdr:spPr>
        <a:xfrm flipV="1">
          <a:off x="3797300" y="16410369"/>
          <a:ext cx="8382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52857</xdr:rowOff>
    </xdr:from>
    <xdr:to>
      <xdr:col>19</xdr:col>
      <xdr:colOff>177800</xdr:colOff>
      <xdr:row>96</xdr:row>
      <xdr:rowOff>97803</xdr:rowOff>
    </xdr:to>
    <xdr:cxnSp macro="">
      <xdr:nvCxnSpPr>
        <xdr:cNvPr id="237" name="直線コネクタ 236"/>
        <xdr:cNvCxnSpPr/>
      </xdr:nvCxnSpPr>
      <xdr:spPr>
        <a:xfrm flipV="1">
          <a:off x="2908300" y="16512057"/>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79845</xdr:rowOff>
    </xdr:from>
    <xdr:to>
      <xdr:col>15</xdr:col>
      <xdr:colOff>50800</xdr:colOff>
      <xdr:row>96</xdr:row>
      <xdr:rowOff>97803</xdr:rowOff>
    </xdr:to>
    <xdr:cxnSp macro="">
      <xdr:nvCxnSpPr>
        <xdr:cNvPr id="240" name="直線コネクタ 239"/>
        <xdr:cNvCxnSpPr/>
      </xdr:nvCxnSpPr>
      <xdr:spPr>
        <a:xfrm>
          <a:off x="2019300" y="16539045"/>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79845</xdr:rowOff>
    </xdr:from>
    <xdr:to>
      <xdr:col>10</xdr:col>
      <xdr:colOff>114300</xdr:colOff>
      <xdr:row>96</xdr:row>
      <xdr:rowOff>82538</xdr:rowOff>
    </xdr:to>
    <xdr:cxnSp macro="">
      <xdr:nvCxnSpPr>
        <xdr:cNvPr id="243" name="直線コネクタ 242"/>
        <xdr:cNvCxnSpPr/>
      </xdr:nvCxnSpPr>
      <xdr:spPr>
        <a:xfrm flipV="1">
          <a:off x="1130300" y="16539045"/>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71819</xdr:rowOff>
    </xdr:from>
    <xdr:to>
      <xdr:col>24</xdr:col>
      <xdr:colOff>114300</xdr:colOff>
      <xdr:row>96</xdr:row>
      <xdr:rowOff>1969</xdr:rowOff>
    </xdr:to>
    <xdr:sp macro="" textlink="">
      <xdr:nvSpPr>
        <xdr:cNvPr id="253" name="楕円 252"/>
        <xdr:cNvSpPr/>
      </xdr:nvSpPr>
      <xdr:spPr>
        <a:xfrm>
          <a:off x="4584700" y="163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50246</xdr:rowOff>
    </xdr:from>
    <xdr:ext cx="599010" cy="259045"/>
    <xdr:sp macro="" textlink="">
      <xdr:nvSpPr>
        <xdr:cNvPr id="254" name="扶助費該当値テキスト"/>
        <xdr:cNvSpPr txBox="1"/>
      </xdr:nvSpPr>
      <xdr:spPr>
        <a:xfrm>
          <a:off x="4686300" y="163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2057</xdr:rowOff>
    </xdr:from>
    <xdr:to>
      <xdr:col>20</xdr:col>
      <xdr:colOff>38100</xdr:colOff>
      <xdr:row>96</xdr:row>
      <xdr:rowOff>103657</xdr:rowOff>
    </xdr:to>
    <xdr:sp macro="" textlink="">
      <xdr:nvSpPr>
        <xdr:cNvPr id="255" name="楕円 254"/>
        <xdr:cNvSpPr/>
      </xdr:nvSpPr>
      <xdr:spPr>
        <a:xfrm>
          <a:off x="3746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94784</xdr:rowOff>
    </xdr:from>
    <xdr:ext cx="534377" cy="259045"/>
    <xdr:sp macro="" textlink="">
      <xdr:nvSpPr>
        <xdr:cNvPr id="256" name="テキスト ボックス 255"/>
        <xdr:cNvSpPr txBox="1"/>
      </xdr:nvSpPr>
      <xdr:spPr>
        <a:xfrm>
          <a:off x="3530111" y="165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47003</xdr:rowOff>
    </xdr:from>
    <xdr:to>
      <xdr:col>15</xdr:col>
      <xdr:colOff>101600</xdr:colOff>
      <xdr:row>96</xdr:row>
      <xdr:rowOff>148603</xdr:rowOff>
    </xdr:to>
    <xdr:sp macro="" textlink="">
      <xdr:nvSpPr>
        <xdr:cNvPr id="257" name="楕円 256"/>
        <xdr:cNvSpPr/>
      </xdr:nvSpPr>
      <xdr:spPr>
        <a:xfrm>
          <a:off x="2857500" y="165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139730</xdr:rowOff>
    </xdr:from>
    <xdr:ext cx="534377" cy="259045"/>
    <xdr:sp macro="" textlink="">
      <xdr:nvSpPr>
        <xdr:cNvPr id="258" name="テキスト ボックス 257"/>
        <xdr:cNvSpPr txBox="1"/>
      </xdr:nvSpPr>
      <xdr:spPr>
        <a:xfrm>
          <a:off x="2641111" y="165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29045</xdr:rowOff>
    </xdr:from>
    <xdr:to>
      <xdr:col>10</xdr:col>
      <xdr:colOff>165100</xdr:colOff>
      <xdr:row>96</xdr:row>
      <xdr:rowOff>130645</xdr:rowOff>
    </xdr:to>
    <xdr:sp macro="" textlink="">
      <xdr:nvSpPr>
        <xdr:cNvPr id="259" name="楕円 258"/>
        <xdr:cNvSpPr/>
      </xdr:nvSpPr>
      <xdr:spPr>
        <a:xfrm>
          <a:off x="19685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121772</xdr:rowOff>
    </xdr:from>
    <xdr:ext cx="534377" cy="259045"/>
    <xdr:sp macro="" textlink="">
      <xdr:nvSpPr>
        <xdr:cNvPr id="260" name="テキスト ボックス 259"/>
        <xdr:cNvSpPr txBox="1"/>
      </xdr:nvSpPr>
      <xdr:spPr>
        <a:xfrm>
          <a:off x="1752111" y="165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31738</xdr:rowOff>
    </xdr:from>
    <xdr:to>
      <xdr:col>6</xdr:col>
      <xdr:colOff>38100</xdr:colOff>
      <xdr:row>96</xdr:row>
      <xdr:rowOff>133338</xdr:rowOff>
    </xdr:to>
    <xdr:sp macro="" textlink="">
      <xdr:nvSpPr>
        <xdr:cNvPr id="261" name="楕円 260"/>
        <xdr:cNvSpPr/>
      </xdr:nvSpPr>
      <xdr:spPr>
        <a:xfrm>
          <a:off x="10795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124465</xdr:rowOff>
    </xdr:from>
    <xdr:ext cx="534377" cy="259045"/>
    <xdr:sp macro="" textlink="">
      <xdr:nvSpPr>
        <xdr:cNvPr id="262" name="テキスト ボックス 261"/>
        <xdr:cNvSpPr txBox="1"/>
      </xdr:nvSpPr>
      <xdr:spPr>
        <a:xfrm>
          <a:off x="863111" y="1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93164</xdr:rowOff>
    </xdr:from>
    <xdr:to>
      <xdr:col>55</xdr:col>
      <xdr:colOff>0</xdr:colOff>
      <xdr:row>38</xdr:row>
      <xdr:rowOff>55644</xdr:rowOff>
    </xdr:to>
    <xdr:cxnSp macro="">
      <xdr:nvCxnSpPr>
        <xdr:cNvPr id="291" name="直線コネクタ 290"/>
        <xdr:cNvCxnSpPr/>
      </xdr:nvCxnSpPr>
      <xdr:spPr>
        <a:xfrm flipV="1">
          <a:off x="9639300" y="5751014"/>
          <a:ext cx="838200" cy="8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55644</xdr:rowOff>
    </xdr:from>
    <xdr:to>
      <xdr:col>50</xdr:col>
      <xdr:colOff>114300</xdr:colOff>
      <xdr:row>38</xdr:row>
      <xdr:rowOff>59965</xdr:rowOff>
    </xdr:to>
    <xdr:cxnSp macro="">
      <xdr:nvCxnSpPr>
        <xdr:cNvPr id="294" name="直線コネクタ 293"/>
        <xdr:cNvCxnSpPr/>
      </xdr:nvCxnSpPr>
      <xdr:spPr>
        <a:xfrm flipV="1">
          <a:off x="8750300" y="657074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52222</xdr:rowOff>
    </xdr:from>
    <xdr:to>
      <xdr:col>45</xdr:col>
      <xdr:colOff>177800</xdr:colOff>
      <xdr:row>38</xdr:row>
      <xdr:rowOff>59965</xdr:rowOff>
    </xdr:to>
    <xdr:cxnSp macro="">
      <xdr:nvCxnSpPr>
        <xdr:cNvPr id="297" name="直線コネクタ 296"/>
        <xdr:cNvCxnSpPr/>
      </xdr:nvCxnSpPr>
      <xdr:spPr>
        <a:xfrm>
          <a:off x="7861300" y="6567322"/>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41204</xdr:rowOff>
    </xdr:from>
    <xdr:to>
      <xdr:col>41</xdr:col>
      <xdr:colOff>50800</xdr:colOff>
      <xdr:row>38</xdr:row>
      <xdr:rowOff>52222</xdr:rowOff>
    </xdr:to>
    <xdr:cxnSp macro="">
      <xdr:nvCxnSpPr>
        <xdr:cNvPr id="300" name="直線コネクタ 299"/>
        <xdr:cNvCxnSpPr/>
      </xdr:nvCxnSpPr>
      <xdr:spPr>
        <a:xfrm>
          <a:off x="6972300" y="6556304"/>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42364</xdr:rowOff>
    </xdr:from>
    <xdr:to>
      <xdr:col>55</xdr:col>
      <xdr:colOff>50800</xdr:colOff>
      <xdr:row>33</xdr:row>
      <xdr:rowOff>143964</xdr:rowOff>
    </xdr:to>
    <xdr:sp macro="" textlink="">
      <xdr:nvSpPr>
        <xdr:cNvPr id="310" name="楕円 309"/>
        <xdr:cNvSpPr/>
      </xdr:nvSpPr>
      <xdr:spPr>
        <a:xfrm>
          <a:off x="10426700" y="57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128741</xdr:rowOff>
    </xdr:from>
    <xdr:ext cx="599010" cy="259045"/>
    <xdr:sp macro="" textlink="">
      <xdr:nvSpPr>
        <xdr:cNvPr id="311" name="補助費等該当値テキスト"/>
        <xdr:cNvSpPr txBox="1"/>
      </xdr:nvSpPr>
      <xdr:spPr>
        <a:xfrm>
          <a:off x="10528300" y="561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4844</xdr:rowOff>
    </xdr:from>
    <xdr:to>
      <xdr:col>50</xdr:col>
      <xdr:colOff>165100</xdr:colOff>
      <xdr:row>38</xdr:row>
      <xdr:rowOff>106444</xdr:rowOff>
    </xdr:to>
    <xdr:sp macro="" textlink="">
      <xdr:nvSpPr>
        <xdr:cNvPr id="312" name="楕円 311"/>
        <xdr:cNvSpPr/>
      </xdr:nvSpPr>
      <xdr:spPr>
        <a:xfrm>
          <a:off x="9588500" y="65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97571</xdr:rowOff>
    </xdr:from>
    <xdr:ext cx="534377" cy="259045"/>
    <xdr:sp macro="" textlink="">
      <xdr:nvSpPr>
        <xdr:cNvPr id="313" name="テキスト ボックス 312"/>
        <xdr:cNvSpPr txBox="1"/>
      </xdr:nvSpPr>
      <xdr:spPr>
        <a:xfrm>
          <a:off x="9372111" y="661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9165</xdr:rowOff>
    </xdr:from>
    <xdr:to>
      <xdr:col>46</xdr:col>
      <xdr:colOff>38100</xdr:colOff>
      <xdr:row>38</xdr:row>
      <xdr:rowOff>110765</xdr:rowOff>
    </xdr:to>
    <xdr:sp macro="" textlink="">
      <xdr:nvSpPr>
        <xdr:cNvPr id="314" name="楕円 313"/>
        <xdr:cNvSpPr/>
      </xdr:nvSpPr>
      <xdr:spPr>
        <a:xfrm>
          <a:off x="8699500" y="65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101892</xdr:rowOff>
    </xdr:from>
    <xdr:ext cx="534377" cy="259045"/>
    <xdr:sp macro="" textlink="">
      <xdr:nvSpPr>
        <xdr:cNvPr id="315" name="テキスト ボックス 314"/>
        <xdr:cNvSpPr txBox="1"/>
      </xdr:nvSpPr>
      <xdr:spPr>
        <a:xfrm>
          <a:off x="8483111" y="66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xdr:rowOff>
    </xdr:from>
    <xdr:to>
      <xdr:col>41</xdr:col>
      <xdr:colOff>101600</xdr:colOff>
      <xdr:row>38</xdr:row>
      <xdr:rowOff>103022</xdr:rowOff>
    </xdr:to>
    <xdr:sp macro="" textlink="">
      <xdr:nvSpPr>
        <xdr:cNvPr id="316" name="楕円 315"/>
        <xdr:cNvSpPr/>
      </xdr:nvSpPr>
      <xdr:spPr>
        <a:xfrm>
          <a:off x="7810500" y="65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94149</xdr:rowOff>
    </xdr:from>
    <xdr:ext cx="534377" cy="259045"/>
    <xdr:sp macro="" textlink="">
      <xdr:nvSpPr>
        <xdr:cNvPr id="317" name="テキスト ボックス 316"/>
        <xdr:cNvSpPr txBox="1"/>
      </xdr:nvSpPr>
      <xdr:spPr>
        <a:xfrm>
          <a:off x="7594111" y="66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161854</xdr:rowOff>
    </xdr:from>
    <xdr:to>
      <xdr:col>36</xdr:col>
      <xdr:colOff>165100</xdr:colOff>
      <xdr:row>38</xdr:row>
      <xdr:rowOff>92004</xdr:rowOff>
    </xdr:to>
    <xdr:sp macro="" textlink="">
      <xdr:nvSpPr>
        <xdr:cNvPr id="318" name="楕円 317"/>
        <xdr:cNvSpPr/>
      </xdr:nvSpPr>
      <xdr:spPr>
        <a:xfrm>
          <a:off x="6921500" y="65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83131</xdr:rowOff>
    </xdr:from>
    <xdr:ext cx="534377" cy="259045"/>
    <xdr:sp macro="" textlink="">
      <xdr:nvSpPr>
        <xdr:cNvPr id="319" name="テキスト ボックス 318"/>
        <xdr:cNvSpPr txBox="1"/>
      </xdr:nvSpPr>
      <xdr:spPr>
        <a:xfrm>
          <a:off x="6705111" y="65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27392</xdr:rowOff>
    </xdr:from>
    <xdr:to>
      <xdr:col>55</xdr:col>
      <xdr:colOff>0</xdr:colOff>
      <xdr:row>54</xdr:row>
      <xdr:rowOff>130344</xdr:rowOff>
    </xdr:to>
    <xdr:cxnSp macro="">
      <xdr:nvCxnSpPr>
        <xdr:cNvPr id="351" name="直線コネクタ 350"/>
        <xdr:cNvCxnSpPr/>
      </xdr:nvCxnSpPr>
      <xdr:spPr>
        <a:xfrm flipV="1">
          <a:off x="9639300" y="8942792"/>
          <a:ext cx="838200" cy="4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130344</xdr:rowOff>
    </xdr:from>
    <xdr:to>
      <xdr:col>50</xdr:col>
      <xdr:colOff>114300</xdr:colOff>
      <xdr:row>56</xdr:row>
      <xdr:rowOff>10639</xdr:rowOff>
    </xdr:to>
    <xdr:cxnSp macro="">
      <xdr:nvCxnSpPr>
        <xdr:cNvPr id="354" name="直線コネクタ 353"/>
        <xdr:cNvCxnSpPr/>
      </xdr:nvCxnSpPr>
      <xdr:spPr>
        <a:xfrm flipV="1">
          <a:off x="8750300" y="9388644"/>
          <a:ext cx="889000" cy="2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32895</xdr:rowOff>
    </xdr:from>
    <xdr:to>
      <xdr:col>45</xdr:col>
      <xdr:colOff>177800</xdr:colOff>
      <xdr:row>56</xdr:row>
      <xdr:rowOff>10639</xdr:rowOff>
    </xdr:to>
    <xdr:cxnSp macro="">
      <xdr:nvCxnSpPr>
        <xdr:cNvPr id="357" name="直線コネクタ 356"/>
        <xdr:cNvCxnSpPr/>
      </xdr:nvCxnSpPr>
      <xdr:spPr>
        <a:xfrm>
          <a:off x="7861300" y="9462645"/>
          <a:ext cx="889000" cy="1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32895</xdr:rowOff>
    </xdr:from>
    <xdr:to>
      <xdr:col>41</xdr:col>
      <xdr:colOff>50800</xdr:colOff>
      <xdr:row>55</xdr:row>
      <xdr:rowOff>36471</xdr:rowOff>
    </xdr:to>
    <xdr:cxnSp macro="">
      <xdr:nvCxnSpPr>
        <xdr:cNvPr id="360" name="直線コネクタ 359"/>
        <xdr:cNvCxnSpPr/>
      </xdr:nvCxnSpPr>
      <xdr:spPr>
        <a:xfrm flipV="1">
          <a:off x="6972300" y="9462645"/>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148042</xdr:rowOff>
    </xdr:from>
    <xdr:to>
      <xdr:col>55</xdr:col>
      <xdr:colOff>50800</xdr:colOff>
      <xdr:row>52</xdr:row>
      <xdr:rowOff>78192</xdr:rowOff>
    </xdr:to>
    <xdr:sp macro="" textlink="">
      <xdr:nvSpPr>
        <xdr:cNvPr id="370" name="楕円 369"/>
        <xdr:cNvSpPr/>
      </xdr:nvSpPr>
      <xdr:spPr>
        <a:xfrm>
          <a:off x="10426700" y="8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170919</xdr:rowOff>
    </xdr:from>
    <xdr:ext cx="534377" cy="259045"/>
    <xdr:sp macro="" textlink="">
      <xdr:nvSpPr>
        <xdr:cNvPr id="371" name="普通建設事業費該当値テキスト"/>
        <xdr:cNvSpPr txBox="1"/>
      </xdr:nvSpPr>
      <xdr:spPr>
        <a:xfrm>
          <a:off x="10528300" y="87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79544</xdr:rowOff>
    </xdr:from>
    <xdr:to>
      <xdr:col>50</xdr:col>
      <xdr:colOff>165100</xdr:colOff>
      <xdr:row>55</xdr:row>
      <xdr:rowOff>9694</xdr:rowOff>
    </xdr:to>
    <xdr:sp macro="" textlink="">
      <xdr:nvSpPr>
        <xdr:cNvPr id="372" name="楕円 371"/>
        <xdr:cNvSpPr/>
      </xdr:nvSpPr>
      <xdr:spPr>
        <a:xfrm>
          <a:off x="9588500" y="9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26221</xdr:rowOff>
    </xdr:from>
    <xdr:ext cx="534377" cy="259045"/>
    <xdr:sp macro="" textlink="">
      <xdr:nvSpPr>
        <xdr:cNvPr id="373" name="テキスト ボックス 372"/>
        <xdr:cNvSpPr txBox="1"/>
      </xdr:nvSpPr>
      <xdr:spPr>
        <a:xfrm>
          <a:off x="9372111" y="91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131289</xdr:rowOff>
    </xdr:from>
    <xdr:to>
      <xdr:col>46</xdr:col>
      <xdr:colOff>38100</xdr:colOff>
      <xdr:row>56</xdr:row>
      <xdr:rowOff>61439</xdr:rowOff>
    </xdr:to>
    <xdr:sp macro="" textlink="">
      <xdr:nvSpPr>
        <xdr:cNvPr id="374" name="楕円 373"/>
        <xdr:cNvSpPr/>
      </xdr:nvSpPr>
      <xdr:spPr>
        <a:xfrm>
          <a:off x="8699500" y="9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77966</xdr:rowOff>
    </xdr:from>
    <xdr:ext cx="534377" cy="259045"/>
    <xdr:sp macro="" textlink="">
      <xdr:nvSpPr>
        <xdr:cNvPr id="375" name="テキスト ボックス 374"/>
        <xdr:cNvSpPr txBox="1"/>
      </xdr:nvSpPr>
      <xdr:spPr>
        <a:xfrm>
          <a:off x="8483111" y="93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153545</xdr:rowOff>
    </xdr:from>
    <xdr:to>
      <xdr:col>41</xdr:col>
      <xdr:colOff>101600</xdr:colOff>
      <xdr:row>55</xdr:row>
      <xdr:rowOff>83695</xdr:rowOff>
    </xdr:to>
    <xdr:sp macro="" textlink="">
      <xdr:nvSpPr>
        <xdr:cNvPr id="376" name="楕円 375"/>
        <xdr:cNvSpPr/>
      </xdr:nvSpPr>
      <xdr:spPr>
        <a:xfrm>
          <a:off x="7810500" y="9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100222</xdr:rowOff>
    </xdr:from>
    <xdr:ext cx="534377" cy="259045"/>
    <xdr:sp macro="" textlink="">
      <xdr:nvSpPr>
        <xdr:cNvPr id="377" name="テキスト ボックス 376"/>
        <xdr:cNvSpPr txBox="1"/>
      </xdr:nvSpPr>
      <xdr:spPr>
        <a:xfrm>
          <a:off x="7594111" y="9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157121</xdr:rowOff>
    </xdr:from>
    <xdr:to>
      <xdr:col>36</xdr:col>
      <xdr:colOff>165100</xdr:colOff>
      <xdr:row>55</xdr:row>
      <xdr:rowOff>87271</xdr:rowOff>
    </xdr:to>
    <xdr:sp macro="" textlink="">
      <xdr:nvSpPr>
        <xdr:cNvPr id="378" name="楕円 377"/>
        <xdr:cNvSpPr/>
      </xdr:nvSpPr>
      <xdr:spPr>
        <a:xfrm>
          <a:off x="6921500" y="94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103798</xdr:rowOff>
    </xdr:from>
    <xdr:ext cx="534377" cy="259045"/>
    <xdr:sp macro="" textlink="">
      <xdr:nvSpPr>
        <xdr:cNvPr id="379" name="テキスト ボックス 378"/>
        <xdr:cNvSpPr txBox="1"/>
      </xdr:nvSpPr>
      <xdr:spPr>
        <a:xfrm>
          <a:off x="6705111" y="9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74023</xdr:rowOff>
    </xdr:from>
    <xdr:to>
      <xdr:col>55</xdr:col>
      <xdr:colOff>0</xdr:colOff>
      <xdr:row>73</xdr:row>
      <xdr:rowOff>154239</xdr:rowOff>
    </xdr:to>
    <xdr:cxnSp macro="">
      <xdr:nvCxnSpPr>
        <xdr:cNvPr id="406" name="直線コネクタ 405"/>
        <xdr:cNvCxnSpPr/>
      </xdr:nvCxnSpPr>
      <xdr:spPr>
        <a:xfrm flipV="1">
          <a:off x="9639300" y="12246973"/>
          <a:ext cx="838200" cy="4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154239</xdr:rowOff>
    </xdr:from>
    <xdr:to>
      <xdr:col>50</xdr:col>
      <xdr:colOff>114300</xdr:colOff>
      <xdr:row>76</xdr:row>
      <xdr:rowOff>155381</xdr:rowOff>
    </xdr:to>
    <xdr:cxnSp macro="">
      <xdr:nvCxnSpPr>
        <xdr:cNvPr id="409" name="直線コネクタ 408"/>
        <xdr:cNvCxnSpPr/>
      </xdr:nvCxnSpPr>
      <xdr:spPr>
        <a:xfrm flipV="1">
          <a:off x="8750300" y="12670089"/>
          <a:ext cx="889000" cy="5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78527</xdr:rowOff>
    </xdr:from>
    <xdr:to>
      <xdr:col>45</xdr:col>
      <xdr:colOff>177800</xdr:colOff>
      <xdr:row>76</xdr:row>
      <xdr:rowOff>155381</xdr:rowOff>
    </xdr:to>
    <xdr:cxnSp macro="">
      <xdr:nvCxnSpPr>
        <xdr:cNvPr id="412" name="直線コネクタ 411"/>
        <xdr:cNvCxnSpPr/>
      </xdr:nvCxnSpPr>
      <xdr:spPr>
        <a:xfrm>
          <a:off x="7861300" y="13108727"/>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77</xdr:row>
      <xdr:rowOff>47574</xdr:rowOff>
    </xdr:to>
    <xdr:cxnSp macro="">
      <xdr:nvCxnSpPr>
        <xdr:cNvPr id="415" name="直線コネクタ 414"/>
        <xdr:cNvCxnSpPr/>
      </xdr:nvCxnSpPr>
      <xdr:spPr>
        <a:xfrm flipV="1">
          <a:off x="6972300" y="13108727"/>
          <a:ext cx="889000" cy="1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23223</xdr:rowOff>
    </xdr:from>
    <xdr:to>
      <xdr:col>55</xdr:col>
      <xdr:colOff>50800</xdr:colOff>
      <xdr:row>71</xdr:row>
      <xdr:rowOff>124823</xdr:rowOff>
    </xdr:to>
    <xdr:sp macro="" textlink="">
      <xdr:nvSpPr>
        <xdr:cNvPr id="425" name="楕円 424"/>
        <xdr:cNvSpPr/>
      </xdr:nvSpPr>
      <xdr:spPr>
        <a:xfrm>
          <a:off x="10426700" y="121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147700</xdr:rowOff>
    </xdr:from>
    <xdr:ext cx="534377" cy="259045"/>
    <xdr:sp macro="" textlink="">
      <xdr:nvSpPr>
        <xdr:cNvPr id="426" name="普通建設事業費 （ うち新規整備　）該当値テキスト"/>
        <xdr:cNvSpPr txBox="1"/>
      </xdr:nvSpPr>
      <xdr:spPr>
        <a:xfrm>
          <a:off x="10528300" y="121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103439</xdr:rowOff>
    </xdr:from>
    <xdr:to>
      <xdr:col>50</xdr:col>
      <xdr:colOff>165100</xdr:colOff>
      <xdr:row>74</xdr:row>
      <xdr:rowOff>33589</xdr:rowOff>
    </xdr:to>
    <xdr:sp macro="" textlink="">
      <xdr:nvSpPr>
        <xdr:cNvPr id="427" name="楕円 426"/>
        <xdr:cNvSpPr/>
      </xdr:nvSpPr>
      <xdr:spPr>
        <a:xfrm>
          <a:off x="9588500" y="126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50116</xdr:rowOff>
    </xdr:from>
    <xdr:ext cx="534377" cy="259045"/>
    <xdr:sp macro="" textlink="">
      <xdr:nvSpPr>
        <xdr:cNvPr id="428" name="テキスト ボックス 427"/>
        <xdr:cNvSpPr txBox="1"/>
      </xdr:nvSpPr>
      <xdr:spPr>
        <a:xfrm>
          <a:off x="9372111" y="123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104581</xdr:rowOff>
    </xdr:from>
    <xdr:to>
      <xdr:col>46</xdr:col>
      <xdr:colOff>38100</xdr:colOff>
      <xdr:row>77</xdr:row>
      <xdr:rowOff>34731</xdr:rowOff>
    </xdr:to>
    <xdr:sp macro="" textlink="">
      <xdr:nvSpPr>
        <xdr:cNvPr id="429" name="楕円 428"/>
        <xdr:cNvSpPr/>
      </xdr:nvSpPr>
      <xdr:spPr>
        <a:xfrm>
          <a:off x="8699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51259</xdr:rowOff>
    </xdr:from>
    <xdr:ext cx="534377" cy="259045"/>
    <xdr:sp macro="" textlink="">
      <xdr:nvSpPr>
        <xdr:cNvPr id="430" name="テキスト ボックス 429"/>
        <xdr:cNvSpPr txBox="1"/>
      </xdr:nvSpPr>
      <xdr:spPr>
        <a:xfrm>
          <a:off x="8483111" y="129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27727</xdr:rowOff>
    </xdr:from>
    <xdr:to>
      <xdr:col>41</xdr:col>
      <xdr:colOff>101600</xdr:colOff>
      <xdr:row>76</xdr:row>
      <xdr:rowOff>129327</xdr:rowOff>
    </xdr:to>
    <xdr:sp macro="" textlink="">
      <xdr:nvSpPr>
        <xdr:cNvPr id="431" name="楕円 430"/>
        <xdr:cNvSpPr/>
      </xdr:nvSpPr>
      <xdr:spPr>
        <a:xfrm>
          <a:off x="7810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145854</xdr:rowOff>
    </xdr:from>
    <xdr:ext cx="534377" cy="259045"/>
    <xdr:sp macro="" textlink="">
      <xdr:nvSpPr>
        <xdr:cNvPr id="432" name="テキスト ボックス 431"/>
        <xdr:cNvSpPr txBox="1"/>
      </xdr:nvSpPr>
      <xdr:spPr>
        <a:xfrm>
          <a:off x="7594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168224</xdr:rowOff>
    </xdr:from>
    <xdr:to>
      <xdr:col>36</xdr:col>
      <xdr:colOff>165100</xdr:colOff>
      <xdr:row>77</xdr:row>
      <xdr:rowOff>98374</xdr:rowOff>
    </xdr:to>
    <xdr:sp macro="" textlink="">
      <xdr:nvSpPr>
        <xdr:cNvPr id="433" name="楕円 432"/>
        <xdr:cNvSpPr/>
      </xdr:nvSpPr>
      <xdr:spPr>
        <a:xfrm>
          <a:off x="6921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89501</xdr:rowOff>
    </xdr:from>
    <xdr:ext cx="534377" cy="259045"/>
    <xdr:sp macro="" textlink="">
      <xdr:nvSpPr>
        <xdr:cNvPr id="434" name="テキスト ボックス 433"/>
        <xdr:cNvSpPr txBox="1"/>
      </xdr:nvSpPr>
      <xdr:spPr>
        <a:xfrm>
          <a:off x="6705111" y="132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165483</xdr:rowOff>
    </xdr:from>
    <xdr:to>
      <xdr:col>55</xdr:col>
      <xdr:colOff>0</xdr:colOff>
      <xdr:row>97</xdr:row>
      <xdr:rowOff>2752</xdr:rowOff>
    </xdr:to>
    <xdr:cxnSp macro="">
      <xdr:nvCxnSpPr>
        <xdr:cNvPr id="465" name="直線コネクタ 464"/>
        <xdr:cNvCxnSpPr/>
      </xdr:nvCxnSpPr>
      <xdr:spPr>
        <a:xfrm flipV="1">
          <a:off x="9639300" y="16453233"/>
          <a:ext cx="838200" cy="18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60066</xdr:rowOff>
    </xdr:from>
    <xdr:to>
      <xdr:col>50</xdr:col>
      <xdr:colOff>114300</xdr:colOff>
      <xdr:row>97</xdr:row>
      <xdr:rowOff>2752</xdr:rowOff>
    </xdr:to>
    <xdr:cxnSp macro="">
      <xdr:nvCxnSpPr>
        <xdr:cNvPr id="468" name="直線コネクタ 467"/>
        <xdr:cNvCxnSpPr/>
      </xdr:nvCxnSpPr>
      <xdr:spPr>
        <a:xfrm>
          <a:off x="8750300" y="16519266"/>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22478</xdr:rowOff>
    </xdr:from>
    <xdr:to>
      <xdr:col>45</xdr:col>
      <xdr:colOff>177800</xdr:colOff>
      <xdr:row>96</xdr:row>
      <xdr:rowOff>60066</xdr:rowOff>
    </xdr:to>
    <xdr:cxnSp macro="">
      <xdr:nvCxnSpPr>
        <xdr:cNvPr id="471" name="直線コネクタ 470"/>
        <xdr:cNvCxnSpPr/>
      </xdr:nvCxnSpPr>
      <xdr:spPr>
        <a:xfrm>
          <a:off x="7861300" y="16481678"/>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10475</xdr:rowOff>
    </xdr:from>
    <xdr:to>
      <xdr:col>41</xdr:col>
      <xdr:colOff>50800</xdr:colOff>
      <xdr:row>96</xdr:row>
      <xdr:rowOff>22478</xdr:rowOff>
    </xdr:to>
    <xdr:cxnSp macro="">
      <xdr:nvCxnSpPr>
        <xdr:cNvPr id="474" name="直線コネクタ 473"/>
        <xdr:cNvCxnSpPr/>
      </xdr:nvCxnSpPr>
      <xdr:spPr>
        <a:xfrm>
          <a:off x="6972300" y="16469675"/>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114683</xdr:rowOff>
    </xdr:from>
    <xdr:to>
      <xdr:col>55</xdr:col>
      <xdr:colOff>50800</xdr:colOff>
      <xdr:row>96</xdr:row>
      <xdr:rowOff>44833</xdr:rowOff>
    </xdr:to>
    <xdr:sp macro="" textlink="">
      <xdr:nvSpPr>
        <xdr:cNvPr id="484" name="楕円 483"/>
        <xdr:cNvSpPr/>
      </xdr:nvSpPr>
      <xdr:spPr>
        <a:xfrm>
          <a:off x="10426700" y="164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137560</xdr:rowOff>
    </xdr:from>
    <xdr:ext cx="534377" cy="259045"/>
    <xdr:sp macro="" textlink="">
      <xdr:nvSpPr>
        <xdr:cNvPr id="485" name="普通建設事業費 （ うち更新整備　）該当値テキスト"/>
        <xdr:cNvSpPr txBox="1"/>
      </xdr:nvSpPr>
      <xdr:spPr>
        <a:xfrm>
          <a:off x="10528300" y="1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123402</xdr:rowOff>
    </xdr:from>
    <xdr:to>
      <xdr:col>50</xdr:col>
      <xdr:colOff>165100</xdr:colOff>
      <xdr:row>97</xdr:row>
      <xdr:rowOff>53552</xdr:rowOff>
    </xdr:to>
    <xdr:sp macro="" textlink="">
      <xdr:nvSpPr>
        <xdr:cNvPr id="486" name="楕円 485"/>
        <xdr:cNvSpPr/>
      </xdr:nvSpPr>
      <xdr:spPr>
        <a:xfrm>
          <a:off x="9588500" y="165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44679</xdr:rowOff>
    </xdr:from>
    <xdr:ext cx="534377" cy="259045"/>
    <xdr:sp macro="" textlink="">
      <xdr:nvSpPr>
        <xdr:cNvPr id="487" name="テキスト ボックス 486"/>
        <xdr:cNvSpPr txBox="1"/>
      </xdr:nvSpPr>
      <xdr:spPr>
        <a:xfrm>
          <a:off x="9372111" y="166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9266</xdr:rowOff>
    </xdr:from>
    <xdr:to>
      <xdr:col>46</xdr:col>
      <xdr:colOff>38100</xdr:colOff>
      <xdr:row>96</xdr:row>
      <xdr:rowOff>110866</xdr:rowOff>
    </xdr:to>
    <xdr:sp macro="" textlink="">
      <xdr:nvSpPr>
        <xdr:cNvPr id="488" name="楕円 487"/>
        <xdr:cNvSpPr/>
      </xdr:nvSpPr>
      <xdr:spPr>
        <a:xfrm>
          <a:off x="8699500" y="164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127393</xdr:rowOff>
    </xdr:from>
    <xdr:ext cx="534377" cy="259045"/>
    <xdr:sp macro="" textlink="">
      <xdr:nvSpPr>
        <xdr:cNvPr id="489" name="テキスト ボックス 488"/>
        <xdr:cNvSpPr txBox="1"/>
      </xdr:nvSpPr>
      <xdr:spPr>
        <a:xfrm>
          <a:off x="8483111" y="162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143128</xdr:rowOff>
    </xdr:from>
    <xdr:to>
      <xdr:col>41</xdr:col>
      <xdr:colOff>101600</xdr:colOff>
      <xdr:row>96</xdr:row>
      <xdr:rowOff>73278</xdr:rowOff>
    </xdr:to>
    <xdr:sp macro="" textlink="">
      <xdr:nvSpPr>
        <xdr:cNvPr id="490" name="楕円 489"/>
        <xdr:cNvSpPr/>
      </xdr:nvSpPr>
      <xdr:spPr>
        <a:xfrm>
          <a:off x="7810500" y="164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89805</xdr:rowOff>
    </xdr:from>
    <xdr:ext cx="534377" cy="259045"/>
    <xdr:sp macro="" textlink="">
      <xdr:nvSpPr>
        <xdr:cNvPr id="491" name="テキスト ボックス 490"/>
        <xdr:cNvSpPr txBox="1"/>
      </xdr:nvSpPr>
      <xdr:spPr>
        <a:xfrm>
          <a:off x="7594111" y="162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131125</xdr:rowOff>
    </xdr:from>
    <xdr:to>
      <xdr:col>36</xdr:col>
      <xdr:colOff>165100</xdr:colOff>
      <xdr:row>96</xdr:row>
      <xdr:rowOff>61275</xdr:rowOff>
    </xdr:to>
    <xdr:sp macro="" textlink="">
      <xdr:nvSpPr>
        <xdr:cNvPr id="492" name="楕円 491"/>
        <xdr:cNvSpPr/>
      </xdr:nvSpPr>
      <xdr:spPr>
        <a:xfrm>
          <a:off x="6921500" y="164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77802</xdr:rowOff>
    </xdr:from>
    <xdr:ext cx="534377" cy="259045"/>
    <xdr:sp macro="" textlink="">
      <xdr:nvSpPr>
        <xdr:cNvPr id="493" name="テキスト ボックス 492"/>
        <xdr:cNvSpPr txBox="1"/>
      </xdr:nvSpPr>
      <xdr:spPr>
        <a:xfrm>
          <a:off x="6705111" y="161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41973</xdr:rowOff>
    </xdr:from>
    <xdr:to>
      <xdr:col>85</xdr:col>
      <xdr:colOff>127000</xdr:colOff>
      <xdr:row>39</xdr:row>
      <xdr:rowOff>44374</xdr:rowOff>
    </xdr:to>
    <xdr:cxnSp macro="">
      <xdr:nvCxnSpPr>
        <xdr:cNvPr id="522" name="直線コネクタ 521"/>
        <xdr:cNvCxnSpPr/>
      </xdr:nvCxnSpPr>
      <xdr:spPr>
        <a:xfrm>
          <a:off x="15481300" y="6728523"/>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41973</xdr:rowOff>
    </xdr:from>
    <xdr:to>
      <xdr:col>81</xdr:col>
      <xdr:colOff>50800</xdr:colOff>
      <xdr:row>39</xdr:row>
      <xdr:rowOff>43993</xdr:rowOff>
    </xdr:to>
    <xdr:cxnSp macro="">
      <xdr:nvCxnSpPr>
        <xdr:cNvPr id="525" name="直線コネクタ 524"/>
        <xdr:cNvCxnSpPr/>
      </xdr:nvCxnSpPr>
      <xdr:spPr>
        <a:xfrm flipV="1">
          <a:off x="14592300" y="6728523"/>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43993</xdr:rowOff>
    </xdr:from>
    <xdr:to>
      <xdr:col>76</xdr:col>
      <xdr:colOff>114300</xdr:colOff>
      <xdr:row>39</xdr:row>
      <xdr:rowOff>44297</xdr:rowOff>
    </xdr:to>
    <xdr:cxnSp macro="">
      <xdr:nvCxnSpPr>
        <xdr:cNvPr id="528" name="直線コネクタ 527"/>
        <xdr:cNvCxnSpPr/>
      </xdr:nvCxnSpPr>
      <xdr:spPr>
        <a:xfrm flipV="1">
          <a:off x="13703300" y="673054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43269</xdr:rowOff>
    </xdr:from>
    <xdr:to>
      <xdr:col>71</xdr:col>
      <xdr:colOff>177800</xdr:colOff>
      <xdr:row>39</xdr:row>
      <xdr:rowOff>44297</xdr:rowOff>
    </xdr:to>
    <xdr:cxnSp macro="">
      <xdr:nvCxnSpPr>
        <xdr:cNvPr id="531" name="直線コネクタ 530"/>
        <xdr:cNvCxnSpPr/>
      </xdr:nvCxnSpPr>
      <xdr:spPr>
        <a:xfrm>
          <a:off x="12814300" y="672981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41" name="楕円 540"/>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162623</xdr:rowOff>
    </xdr:from>
    <xdr:to>
      <xdr:col>81</xdr:col>
      <xdr:colOff>101600</xdr:colOff>
      <xdr:row>39</xdr:row>
      <xdr:rowOff>92773</xdr:rowOff>
    </xdr:to>
    <xdr:sp macro="" textlink="">
      <xdr:nvSpPr>
        <xdr:cNvPr id="543" name="楕円 542"/>
        <xdr:cNvSpPr/>
      </xdr:nvSpPr>
      <xdr:spPr>
        <a:xfrm>
          <a:off x="1543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83900</xdr:rowOff>
    </xdr:from>
    <xdr:ext cx="378565" cy="259045"/>
    <xdr:sp macro="" textlink="">
      <xdr:nvSpPr>
        <xdr:cNvPr id="544" name="テキスト ボックス 543"/>
        <xdr:cNvSpPr txBox="1"/>
      </xdr:nvSpPr>
      <xdr:spPr>
        <a:xfrm>
          <a:off x="15292017" y="677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164643</xdr:rowOff>
    </xdr:from>
    <xdr:to>
      <xdr:col>76</xdr:col>
      <xdr:colOff>165100</xdr:colOff>
      <xdr:row>39</xdr:row>
      <xdr:rowOff>94793</xdr:rowOff>
    </xdr:to>
    <xdr:sp macro="" textlink="">
      <xdr:nvSpPr>
        <xdr:cNvPr id="545" name="楕円 544"/>
        <xdr:cNvSpPr/>
      </xdr:nvSpPr>
      <xdr:spPr>
        <a:xfrm>
          <a:off x="1454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85920</xdr:rowOff>
    </xdr:from>
    <xdr:ext cx="313932" cy="259045"/>
    <xdr:sp macro="" textlink="">
      <xdr:nvSpPr>
        <xdr:cNvPr id="546" name="テキスト ボックス 545"/>
        <xdr:cNvSpPr txBox="1"/>
      </xdr:nvSpPr>
      <xdr:spPr>
        <a:xfrm>
          <a:off x="14435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164947</xdr:rowOff>
    </xdr:from>
    <xdr:to>
      <xdr:col>72</xdr:col>
      <xdr:colOff>38100</xdr:colOff>
      <xdr:row>39</xdr:row>
      <xdr:rowOff>95097</xdr:rowOff>
    </xdr:to>
    <xdr:sp macro="" textlink="">
      <xdr:nvSpPr>
        <xdr:cNvPr id="547" name="楕円 546"/>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86224</xdr:rowOff>
    </xdr:from>
    <xdr:ext cx="249299" cy="259045"/>
    <xdr:sp macro="" textlink="">
      <xdr:nvSpPr>
        <xdr:cNvPr id="548" name="テキスト ボックス 547"/>
        <xdr:cNvSpPr txBox="1"/>
      </xdr:nvSpPr>
      <xdr:spPr>
        <a:xfrm>
          <a:off x="1357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163919</xdr:rowOff>
    </xdr:from>
    <xdr:to>
      <xdr:col>67</xdr:col>
      <xdr:colOff>101600</xdr:colOff>
      <xdr:row>39</xdr:row>
      <xdr:rowOff>94069</xdr:rowOff>
    </xdr:to>
    <xdr:sp macro="" textlink="">
      <xdr:nvSpPr>
        <xdr:cNvPr id="549" name="楕円 548"/>
        <xdr:cNvSpPr/>
      </xdr:nvSpPr>
      <xdr:spPr>
        <a:xfrm>
          <a:off x="12763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85196</xdr:rowOff>
    </xdr:from>
    <xdr:ext cx="313932" cy="259045"/>
    <xdr:sp macro="" textlink="">
      <xdr:nvSpPr>
        <xdr:cNvPr id="550" name="テキスト ボックス 549"/>
        <xdr:cNvSpPr txBox="1"/>
      </xdr:nvSpPr>
      <xdr:spPr>
        <a:xfrm>
          <a:off x="12657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118646</xdr:rowOff>
    </xdr:from>
    <xdr:to>
      <xdr:col>85</xdr:col>
      <xdr:colOff>127000</xdr:colOff>
      <xdr:row>73</xdr:row>
      <xdr:rowOff>157142</xdr:rowOff>
    </xdr:to>
    <xdr:cxnSp macro="">
      <xdr:nvCxnSpPr>
        <xdr:cNvPr id="626" name="直線コネクタ 625"/>
        <xdr:cNvCxnSpPr/>
      </xdr:nvCxnSpPr>
      <xdr:spPr>
        <a:xfrm>
          <a:off x="15481300" y="12634496"/>
          <a:ext cx="8382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118646</xdr:rowOff>
    </xdr:from>
    <xdr:to>
      <xdr:col>81</xdr:col>
      <xdr:colOff>50800</xdr:colOff>
      <xdr:row>73</xdr:row>
      <xdr:rowOff>145369</xdr:rowOff>
    </xdr:to>
    <xdr:cxnSp macro="">
      <xdr:nvCxnSpPr>
        <xdr:cNvPr id="629" name="直線コネクタ 628"/>
        <xdr:cNvCxnSpPr/>
      </xdr:nvCxnSpPr>
      <xdr:spPr>
        <a:xfrm flipV="1">
          <a:off x="14592300" y="12634496"/>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140820</xdr:rowOff>
    </xdr:from>
    <xdr:to>
      <xdr:col>76</xdr:col>
      <xdr:colOff>114300</xdr:colOff>
      <xdr:row>73</xdr:row>
      <xdr:rowOff>145369</xdr:rowOff>
    </xdr:to>
    <xdr:cxnSp macro="">
      <xdr:nvCxnSpPr>
        <xdr:cNvPr id="632" name="直線コネクタ 631"/>
        <xdr:cNvCxnSpPr/>
      </xdr:nvCxnSpPr>
      <xdr:spPr>
        <a:xfrm>
          <a:off x="13703300" y="1265667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101661</xdr:rowOff>
    </xdr:from>
    <xdr:to>
      <xdr:col>71</xdr:col>
      <xdr:colOff>177800</xdr:colOff>
      <xdr:row>73</xdr:row>
      <xdr:rowOff>140820</xdr:rowOff>
    </xdr:to>
    <xdr:cxnSp macro="">
      <xdr:nvCxnSpPr>
        <xdr:cNvPr id="635" name="直線コネクタ 634"/>
        <xdr:cNvCxnSpPr/>
      </xdr:nvCxnSpPr>
      <xdr:spPr>
        <a:xfrm>
          <a:off x="12814300" y="12617511"/>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106342</xdr:rowOff>
    </xdr:from>
    <xdr:to>
      <xdr:col>85</xdr:col>
      <xdr:colOff>177800</xdr:colOff>
      <xdr:row>74</xdr:row>
      <xdr:rowOff>36492</xdr:rowOff>
    </xdr:to>
    <xdr:sp macro="" textlink="">
      <xdr:nvSpPr>
        <xdr:cNvPr id="645" name="楕円 644"/>
        <xdr:cNvSpPr/>
      </xdr:nvSpPr>
      <xdr:spPr>
        <a:xfrm>
          <a:off x="16268700" y="12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129219</xdr:rowOff>
    </xdr:from>
    <xdr:ext cx="534377" cy="259045"/>
    <xdr:sp macro="" textlink="">
      <xdr:nvSpPr>
        <xdr:cNvPr id="646" name="公債費該当値テキスト"/>
        <xdr:cNvSpPr txBox="1"/>
      </xdr:nvSpPr>
      <xdr:spPr>
        <a:xfrm>
          <a:off x="16370300" y="124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67846</xdr:rowOff>
    </xdr:from>
    <xdr:to>
      <xdr:col>81</xdr:col>
      <xdr:colOff>101600</xdr:colOff>
      <xdr:row>73</xdr:row>
      <xdr:rowOff>169446</xdr:rowOff>
    </xdr:to>
    <xdr:sp macro="" textlink="">
      <xdr:nvSpPr>
        <xdr:cNvPr id="647" name="楕円 646"/>
        <xdr:cNvSpPr/>
      </xdr:nvSpPr>
      <xdr:spPr>
        <a:xfrm>
          <a:off x="15430500" y="125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14523</xdr:rowOff>
    </xdr:from>
    <xdr:ext cx="534377" cy="259045"/>
    <xdr:sp macro="" textlink="">
      <xdr:nvSpPr>
        <xdr:cNvPr id="648" name="テキスト ボックス 647"/>
        <xdr:cNvSpPr txBox="1"/>
      </xdr:nvSpPr>
      <xdr:spPr>
        <a:xfrm>
          <a:off x="15214111" y="123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94569</xdr:rowOff>
    </xdr:from>
    <xdr:to>
      <xdr:col>76</xdr:col>
      <xdr:colOff>165100</xdr:colOff>
      <xdr:row>74</xdr:row>
      <xdr:rowOff>24719</xdr:rowOff>
    </xdr:to>
    <xdr:sp macro="" textlink="">
      <xdr:nvSpPr>
        <xdr:cNvPr id="649" name="楕円 648"/>
        <xdr:cNvSpPr/>
      </xdr:nvSpPr>
      <xdr:spPr>
        <a:xfrm>
          <a:off x="14541500" y="12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15846</xdr:rowOff>
    </xdr:from>
    <xdr:ext cx="534377" cy="259045"/>
    <xdr:sp macro="" textlink="">
      <xdr:nvSpPr>
        <xdr:cNvPr id="650" name="テキスト ボックス 649"/>
        <xdr:cNvSpPr txBox="1"/>
      </xdr:nvSpPr>
      <xdr:spPr>
        <a:xfrm>
          <a:off x="14325111" y="127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90020</xdr:rowOff>
    </xdr:from>
    <xdr:to>
      <xdr:col>72</xdr:col>
      <xdr:colOff>38100</xdr:colOff>
      <xdr:row>74</xdr:row>
      <xdr:rowOff>20170</xdr:rowOff>
    </xdr:to>
    <xdr:sp macro="" textlink="">
      <xdr:nvSpPr>
        <xdr:cNvPr id="651" name="楕円 650"/>
        <xdr:cNvSpPr/>
      </xdr:nvSpPr>
      <xdr:spPr>
        <a:xfrm>
          <a:off x="13652500" y="126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11297</xdr:rowOff>
    </xdr:from>
    <xdr:ext cx="534377" cy="259045"/>
    <xdr:sp macro="" textlink="">
      <xdr:nvSpPr>
        <xdr:cNvPr id="652" name="テキスト ボックス 651"/>
        <xdr:cNvSpPr txBox="1"/>
      </xdr:nvSpPr>
      <xdr:spPr>
        <a:xfrm>
          <a:off x="13436111" y="126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50861</xdr:rowOff>
    </xdr:from>
    <xdr:to>
      <xdr:col>67</xdr:col>
      <xdr:colOff>101600</xdr:colOff>
      <xdr:row>73</xdr:row>
      <xdr:rowOff>152461</xdr:rowOff>
    </xdr:to>
    <xdr:sp macro="" textlink="">
      <xdr:nvSpPr>
        <xdr:cNvPr id="653" name="楕円 652"/>
        <xdr:cNvSpPr/>
      </xdr:nvSpPr>
      <xdr:spPr>
        <a:xfrm>
          <a:off x="12763500" y="125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168988</xdr:rowOff>
    </xdr:from>
    <xdr:ext cx="534377" cy="259045"/>
    <xdr:sp macro="" textlink="">
      <xdr:nvSpPr>
        <xdr:cNvPr id="654" name="テキスト ボックス 653"/>
        <xdr:cNvSpPr txBox="1"/>
      </xdr:nvSpPr>
      <xdr:spPr>
        <a:xfrm>
          <a:off x="12547111" y="123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136119</xdr:rowOff>
    </xdr:from>
    <xdr:to>
      <xdr:col>85</xdr:col>
      <xdr:colOff>127000</xdr:colOff>
      <xdr:row>99</xdr:row>
      <xdr:rowOff>33325</xdr:rowOff>
    </xdr:to>
    <xdr:cxnSp macro="">
      <xdr:nvCxnSpPr>
        <xdr:cNvPr id="683" name="直線コネクタ 682"/>
        <xdr:cNvCxnSpPr/>
      </xdr:nvCxnSpPr>
      <xdr:spPr>
        <a:xfrm>
          <a:off x="15481300" y="16938219"/>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136119</xdr:rowOff>
    </xdr:from>
    <xdr:to>
      <xdr:col>81</xdr:col>
      <xdr:colOff>50800</xdr:colOff>
      <xdr:row>99</xdr:row>
      <xdr:rowOff>28715</xdr:rowOff>
    </xdr:to>
    <xdr:cxnSp macro="">
      <xdr:nvCxnSpPr>
        <xdr:cNvPr id="686" name="直線コネクタ 685"/>
        <xdr:cNvCxnSpPr/>
      </xdr:nvCxnSpPr>
      <xdr:spPr>
        <a:xfrm flipV="1">
          <a:off x="14592300" y="1693821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28715</xdr:rowOff>
    </xdr:from>
    <xdr:to>
      <xdr:col>76</xdr:col>
      <xdr:colOff>114300</xdr:colOff>
      <xdr:row>99</xdr:row>
      <xdr:rowOff>32905</xdr:rowOff>
    </xdr:to>
    <xdr:cxnSp macro="">
      <xdr:nvCxnSpPr>
        <xdr:cNvPr id="689" name="直線コネクタ 688"/>
        <xdr:cNvCxnSpPr/>
      </xdr:nvCxnSpPr>
      <xdr:spPr>
        <a:xfrm flipV="1">
          <a:off x="13703300" y="1700226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133756</xdr:rowOff>
    </xdr:from>
    <xdr:to>
      <xdr:col>71</xdr:col>
      <xdr:colOff>177800</xdr:colOff>
      <xdr:row>99</xdr:row>
      <xdr:rowOff>32905</xdr:rowOff>
    </xdr:to>
    <xdr:cxnSp macro="">
      <xdr:nvCxnSpPr>
        <xdr:cNvPr id="692" name="直線コネクタ 691"/>
        <xdr:cNvCxnSpPr/>
      </xdr:nvCxnSpPr>
      <xdr:spPr>
        <a:xfrm>
          <a:off x="12814300" y="16935856"/>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153975</xdr:rowOff>
    </xdr:from>
    <xdr:to>
      <xdr:col>85</xdr:col>
      <xdr:colOff>177800</xdr:colOff>
      <xdr:row>99</xdr:row>
      <xdr:rowOff>84125</xdr:rowOff>
    </xdr:to>
    <xdr:sp macro="" textlink="">
      <xdr:nvSpPr>
        <xdr:cNvPr id="702" name="楕円 701"/>
        <xdr:cNvSpPr/>
      </xdr:nvSpPr>
      <xdr:spPr>
        <a:xfrm>
          <a:off x="16268700" y="169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68902</xdr:rowOff>
    </xdr:from>
    <xdr:ext cx="378565" cy="259045"/>
    <xdr:sp macro="" textlink="">
      <xdr:nvSpPr>
        <xdr:cNvPr id="703" name="積立金該当値テキスト"/>
        <xdr:cNvSpPr txBox="1"/>
      </xdr:nvSpPr>
      <xdr:spPr>
        <a:xfrm>
          <a:off x="16370300" y="1687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85319</xdr:rowOff>
    </xdr:from>
    <xdr:to>
      <xdr:col>81</xdr:col>
      <xdr:colOff>101600</xdr:colOff>
      <xdr:row>99</xdr:row>
      <xdr:rowOff>15469</xdr:rowOff>
    </xdr:to>
    <xdr:sp macro="" textlink="">
      <xdr:nvSpPr>
        <xdr:cNvPr id="704" name="楕円 703"/>
        <xdr:cNvSpPr/>
      </xdr:nvSpPr>
      <xdr:spPr>
        <a:xfrm>
          <a:off x="154305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6596</xdr:rowOff>
    </xdr:from>
    <xdr:ext cx="469744" cy="259045"/>
    <xdr:sp macro="" textlink="">
      <xdr:nvSpPr>
        <xdr:cNvPr id="705" name="テキスト ボックス 704"/>
        <xdr:cNvSpPr txBox="1"/>
      </xdr:nvSpPr>
      <xdr:spPr>
        <a:xfrm>
          <a:off x="15246428" y="1698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149365</xdr:rowOff>
    </xdr:from>
    <xdr:to>
      <xdr:col>76</xdr:col>
      <xdr:colOff>165100</xdr:colOff>
      <xdr:row>99</xdr:row>
      <xdr:rowOff>79515</xdr:rowOff>
    </xdr:to>
    <xdr:sp macro="" textlink="">
      <xdr:nvSpPr>
        <xdr:cNvPr id="706" name="楕円 705"/>
        <xdr:cNvSpPr/>
      </xdr:nvSpPr>
      <xdr:spPr>
        <a:xfrm>
          <a:off x="14541500" y="169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70642</xdr:rowOff>
    </xdr:from>
    <xdr:ext cx="378565" cy="259045"/>
    <xdr:sp macro="" textlink="">
      <xdr:nvSpPr>
        <xdr:cNvPr id="707" name="テキスト ボックス 706"/>
        <xdr:cNvSpPr txBox="1"/>
      </xdr:nvSpPr>
      <xdr:spPr>
        <a:xfrm>
          <a:off x="14403017" y="1704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153555</xdr:rowOff>
    </xdr:from>
    <xdr:to>
      <xdr:col>72</xdr:col>
      <xdr:colOff>38100</xdr:colOff>
      <xdr:row>99</xdr:row>
      <xdr:rowOff>83705</xdr:rowOff>
    </xdr:to>
    <xdr:sp macro="" textlink="">
      <xdr:nvSpPr>
        <xdr:cNvPr id="708" name="楕円 707"/>
        <xdr:cNvSpPr/>
      </xdr:nvSpPr>
      <xdr:spPr>
        <a:xfrm>
          <a:off x="13652500" y="169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74832</xdr:rowOff>
    </xdr:from>
    <xdr:ext cx="378565" cy="259045"/>
    <xdr:sp macro="" textlink="">
      <xdr:nvSpPr>
        <xdr:cNvPr id="709" name="テキスト ボックス 708"/>
        <xdr:cNvSpPr txBox="1"/>
      </xdr:nvSpPr>
      <xdr:spPr>
        <a:xfrm>
          <a:off x="13514017" y="17048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82956</xdr:rowOff>
    </xdr:from>
    <xdr:to>
      <xdr:col>67</xdr:col>
      <xdr:colOff>101600</xdr:colOff>
      <xdr:row>99</xdr:row>
      <xdr:rowOff>13106</xdr:rowOff>
    </xdr:to>
    <xdr:sp macro="" textlink="">
      <xdr:nvSpPr>
        <xdr:cNvPr id="710" name="楕円 709"/>
        <xdr:cNvSpPr/>
      </xdr:nvSpPr>
      <xdr:spPr>
        <a:xfrm>
          <a:off x="12763500" y="168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4233</xdr:rowOff>
    </xdr:from>
    <xdr:ext cx="469744" cy="259045"/>
    <xdr:sp macro="" textlink="">
      <xdr:nvSpPr>
        <xdr:cNvPr id="711" name="テキスト ボックス 710"/>
        <xdr:cNvSpPr txBox="1"/>
      </xdr:nvSpPr>
      <xdr:spPr>
        <a:xfrm>
          <a:off x="12579428" y="169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35306</xdr:rowOff>
    </xdr:from>
    <xdr:to>
      <xdr:col>116</xdr:col>
      <xdr:colOff>62864</xdr:colOff>
      <xdr:row>39</xdr:row>
      <xdr:rowOff>44450</xdr:rowOff>
    </xdr:to>
    <xdr:cxnSp macro="">
      <xdr:nvCxnSpPr>
        <xdr:cNvPr id="735" name="直線コネクタ 734"/>
        <xdr:cNvCxnSpPr/>
      </xdr:nvCxnSpPr>
      <xdr:spPr>
        <a:xfrm flipV="1">
          <a:off x="22159595" y="5521706"/>
          <a:ext cx="1269"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153433</xdr:rowOff>
    </xdr:from>
    <xdr:ext cx="469744" cy="259045"/>
    <xdr:sp macro="" textlink="">
      <xdr:nvSpPr>
        <xdr:cNvPr id="738" name="投資及び出資金最大値テキスト"/>
        <xdr:cNvSpPr txBox="1"/>
      </xdr:nvSpPr>
      <xdr:spPr>
        <a:xfrm>
          <a:off x="22212300" y="529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35306</xdr:rowOff>
    </xdr:from>
    <xdr:to>
      <xdr:col>116</xdr:col>
      <xdr:colOff>152400</xdr:colOff>
      <xdr:row>32</xdr:row>
      <xdr:rowOff>35306</xdr:rowOff>
    </xdr:to>
    <xdr:cxnSp macro="">
      <xdr:nvCxnSpPr>
        <xdr:cNvPr id="739" name="直線コネクタ 738"/>
        <xdr:cNvCxnSpPr/>
      </xdr:nvCxnSpPr>
      <xdr:spPr>
        <a:xfrm>
          <a:off x="22072600" y="552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134874</xdr:rowOff>
    </xdr:from>
    <xdr:to>
      <xdr:col>116</xdr:col>
      <xdr:colOff>63500</xdr:colOff>
      <xdr:row>32</xdr:row>
      <xdr:rowOff>35306</xdr:rowOff>
    </xdr:to>
    <xdr:cxnSp macro="">
      <xdr:nvCxnSpPr>
        <xdr:cNvPr id="740" name="直線コネクタ 739"/>
        <xdr:cNvCxnSpPr/>
      </xdr:nvCxnSpPr>
      <xdr:spPr>
        <a:xfrm>
          <a:off x="21323300" y="5449824"/>
          <a:ext cx="8382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71264</xdr:rowOff>
    </xdr:from>
    <xdr:ext cx="469744" cy="259045"/>
    <xdr:sp macro="" textlink="">
      <xdr:nvSpPr>
        <xdr:cNvPr id="741" name="投資及び出資金平均値テキスト"/>
        <xdr:cNvSpPr txBox="1"/>
      </xdr:nvSpPr>
      <xdr:spPr>
        <a:xfrm>
          <a:off x="22212300" y="6414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92837</xdr:rowOff>
    </xdr:from>
    <xdr:to>
      <xdr:col>116</xdr:col>
      <xdr:colOff>114300</xdr:colOff>
      <xdr:row>38</xdr:row>
      <xdr:rowOff>22987</xdr:rowOff>
    </xdr:to>
    <xdr:sp macro="" textlink="">
      <xdr:nvSpPr>
        <xdr:cNvPr id="742" name="フローチャート: 判断 741"/>
        <xdr:cNvSpPr/>
      </xdr:nvSpPr>
      <xdr:spPr>
        <a:xfrm>
          <a:off x="22110700" y="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134874</xdr:rowOff>
    </xdr:from>
    <xdr:to>
      <xdr:col>111</xdr:col>
      <xdr:colOff>177800</xdr:colOff>
      <xdr:row>32</xdr:row>
      <xdr:rowOff>20320</xdr:rowOff>
    </xdr:to>
    <xdr:cxnSp macro="">
      <xdr:nvCxnSpPr>
        <xdr:cNvPr id="743" name="直線コネクタ 742"/>
        <xdr:cNvCxnSpPr/>
      </xdr:nvCxnSpPr>
      <xdr:spPr>
        <a:xfrm flipV="1">
          <a:off x="20434300" y="5449824"/>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76073</xdr:rowOff>
    </xdr:from>
    <xdr:to>
      <xdr:col>112</xdr:col>
      <xdr:colOff>38100</xdr:colOff>
      <xdr:row>38</xdr:row>
      <xdr:rowOff>6223</xdr:rowOff>
    </xdr:to>
    <xdr:sp macro="" textlink="">
      <xdr:nvSpPr>
        <xdr:cNvPr id="744" name="フローチャート: 判断 743"/>
        <xdr:cNvSpPr/>
      </xdr:nvSpPr>
      <xdr:spPr>
        <a:xfrm>
          <a:off x="212725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168800</xdr:rowOff>
    </xdr:from>
    <xdr:ext cx="469744" cy="259045"/>
    <xdr:sp macro="" textlink="">
      <xdr:nvSpPr>
        <xdr:cNvPr id="745" name="テキスト ボックス 744"/>
        <xdr:cNvSpPr txBox="1"/>
      </xdr:nvSpPr>
      <xdr:spPr>
        <a:xfrm>
          <a:off x="21088428" y="65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141224</xdr:rowOff>
    </xdr:from>
    <xdr:to>
      <xdr:col>107</xdr:col>
      <xdr:colOff>50800</xdr:colOff>
      <xdr:row>32</xdr:row>
      <xdr:rowOff>20320</xdr:rowOff>
    </xdr:to>
    <xdr:cxnSp macro="">
      <xdr:nvCxnSpPr>
        <xdr:cNvPr id="746" name="直線コネクタ 745"/>
        <xdr:cNvCxnSpPr/>
      </xdr:nvCxnSpPr>
      <xdr:spPr>
        <a:xfrm>
          <a:off x="19545300" y="5456174"/>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72263</xdr:rowOff>
    </xdr:from>
    <xdr:to>
      <xdr:col>107</xdr:col>
      <xdr:colOff>101600</xdr:colOff>
      <xdr:row>38</xdr:row>
      <xdr:rowOff>2413</xdr:rowOff>
    </xdr:to>
    <xdr:sp macro="" textlink="">
      <xdr:nvSpPr>
        <xdr:cNvPr id="747" name="フローチャート: 判断 746"/>
        <xdr:cNvSpPr/>
      </xdr:nvSpPr>
      <xdr:spPr>
        <a:xfrm>
          <a:off x="20383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164990</xdr:rowOff>
    </xdr:from>
    <xdr:ext cx="469744" cy="259045"/>
    <xdr:sp macro="" textlink="">
      <xdr:nvSpPr>
        <xdr:cNvPr id="748" name="テキスト ボックス 747"/>
        <xdr:cNvSpPr txBox="1"/>
      </xdr:nvSpPr>
      <xdr:spPr>
        <a:xfrm>
          <a:off x="20199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141224</xdr:rowOff>
    </xdr:from>
    <xdr:to>
      <xdr:col>102</xdr:col>
      <xdr:colOff>114300</xdr:colOff>
      <xdr:row>31</xdr:row>
      <xdr:rowOff>169291</xdr:rowOff>
    </xdr:to>
    <xdr:cxnSp macro="">
      <xdr:nvCxnSpPr>
        <xdr:cNvPr id="749" name="直線コネクタ 748"/>
        <xdr:cNvCxnSpPr/>
      </xdr:nvCxnSpPr>
      <xdr:spPr>
        <a:xfrm flipV="1">
          <a:off x="18656300" y="54561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90424</xdr:rowOff>
    </xdr:from>
    <xdr:to>
      <xdr:col>102</xdr:col>
      <xdr:colOff>165100</xdr:colOff>
      <xdr:row>38</xdr:row>
      <xdr:rowOff>20574</xdr:rowOff>
    </xdr:to>
    <xdr:sp macro="" textlink="">
      <xdr:nvSpPr>
        <xdr:cNvPr id="750" name="フローチャート: 判断 749"/>
        <xdr:cNvSpPr/>
      </xdr:nvSpPr>
      <xdr:spPr>
        <a:xfrm>
          <a:off x="19494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11701</xdr:rowOff>
    </xdr:from>
    <xdr:ext cx="469744" cy="259045"/>
    <xdr:sp macro="" textlink="">
      <xdr:nvSpPr>
        <xdr:cNvPr id="751" name="テキスト ボックス 750"/>
        <xdr:cNvSpPr txBox="1"/>
      </xdr:nvSpPr>
      <xdr:spPr>
        <a:xfrm>
          <a:off x="19310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94107</xdr:rowOff>
    </xdr:from>
    <xdr:to>
      <xdr:col>98</xdr:col>
      <xdr:colOff>38100</xdr:colOff>
      <xdr:row>38</xdr:row>
      <xdr:rowOff>24257</xdr:rowOff>
    </xdr:to>
    <xdr:sp macro="" textlink="">
      <xdr:nvSpPr>
        <xdr:cNvPr id="752" name="フローチャート: 判断 751"/>
        <xdr:cNvSpPr/>
      </xdr:nvSpPr>
      <xdr:spPr>
        <a:xfrm>
          <a:off x="18605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15384</xdr:rowOff>
    </xdr:from>
    <xdr:ext cx="469744" cy="259045"/>
    <xdr:sp macro="" textlink="">
      <xdr:nvSpPr>
        <xdr:cNvPr id="753" name="テキスト ボックス 752"/>
        <xdr:cNvSpPr txBox="1"/>
      </xdr:nvSpPr>
      <xdr:spPr>
        <a:xfrm>
          <a:off x="18421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155956</xdr:rowOff>
    </xdr:from>
    <xdr:to>
      <xdr:col>116</xdr:col>
      <xdr:colOff>114300</xdr:colOff>
      <xdr:row>32</xdr:row>
      <xdr:rowOff>86106</xdr:rowOff>
    </xdr:to>
    <xdr:sp macro="" textlink="">
      <xdr:nvSpPr>
        <xdr:cNvPr id="759" name="楕円 758"/>
        <xdr:cNvSpPr/>
      </xdr:nvSpPr>
      <xdr:spPr>
        <a:xfrm>
          <a:off x="22110700" y="5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108983</xdr:rowOff>
    </xdr:from>
    <xdr:ext cx="469744" cy="259045"/>
    <xdr:sp macro="" textlink="">
      <xdr:nvSpPr>
        <xdr:cNvPr id="760" name="投資及び出資金該当値テキスト"/>
        <xdr:cNvSpPr txBox="1"/>
      </xdr:nvSpPr>
      <xdr:spPr>
        <a:xfrm>
          <a:off x="22212300" y="54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84074</xdr:rowOff>
    </xdr:from>
    <xdr:to>
      <xdr:col>112</xdr:col>
      <xdr:colOff>38100</xdr:colOff>
      <xdr:row>32</xdr:row>
      <xdr:rowOff>14224</xdr:rowOff>
    </xdr:to>
    <xdr:sp macro="" textlink="">
      <xdr:nvSpPr>
        <xdr:cNvPr id="761" name="楕円 760"/>
        <xdr:cNvSpPr/>
      </xdr:nvSpPr>
      <xdr:spPr>
        <a:xfrm>
          <a:off x="21272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30751</xdr:rowOff>
    </xdr:from>
    <xdr:ext cx="534377" cy="259045"/>
    <xdr:sp macro="" textlink="">
      <xdr:nvSpPr>
        <xdr:cNvPr id="762" name="テキスト ボックス 761"/>
        <xdr:cNvSpPr txBox="1"/>
      </xdr:nvSpPr>
      <xdr:spPr>
        <a:xfrm>
          <a:off x="21056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140970</xdr:rowOff>
    </xdr:from>
    <xdr:to>
      <xdr:col>107</xdr:col>
      <xdr:colOff>101600</xdr:colOff>
      <xdr:row>32</xdr:row>
      <xdr:rowOff>71120</xdr:rowOff>
    </xdr:to>
    <xdr:sp macro="" textlink="">
      <xdr:nvSpPr>
        <xdr:cNvPr id="763" name="楕円 762"/>
        <xdr:cNvSpPr/>
      </xdr:nvSpPr>
      <xdr:spPr>
        <a:xfrm>
          <a:off x="203835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87647</xdr:rowOff>
    </xdr:from>
    <xdr:ext cx="469744" cy="259045"/>
    <xdr:sp macro="" textlink="">
      <xdr:nvSpPr>
        <xdr:cNvPr id="764" name="テキスト ボックス 763"/>
        <xdr:cNvSpPr txBox="1"/>
      </xdr:nvSpPr>
      <xdr:spPr>
        <a:xfrm>
          <a:off x="20199428" y="52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90424</xdr:rowOff>
    </xdr:from>
    <xdr:to>
      <xdr:col>102</xdr:col>
      <xdr:colOff>165100</xdr:colOff>
      <xdr:row>32</xdr:row>
      <xdr:rowOff>20574</xdr:rowOff>
    </xdr:to>
    <xdr:sp macro="" textlink="">
      <xdr:nvSpPr>
        <xdr:cNvPr id="765" name="楕円 764"/>
        <xdr:cNvSpPr/>
      </xdr:nvSpPr>
      <xdr:spPr>
        <a:xfrm>
          <a:off x="19494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37101</xdr:rowOff>
    </xdr:from>
    <xdr:ext cx="534377" cy="259045"/>
    <xdr:sp macro="" textlink="">
      <xdr:nvSpPr>
        <xdr:cNvPr id="766" name="テキスト ボックス 765"/>
        <xdr:cNvSpPr txBox="1"/>
      </xdr:nvSpPr>
      <xdr:spPr>
        <a:xfrm>
          <a:off x="19278111" y="5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118491</xdr:rowOff>
    </xdr:from>
    <xdr:to>
      <xdr:col>98</xdr:col>
      <xdr:colOff>38100</xdr:colOff>
      <xdr:row>32</xdr:row>
      <xdr:rowOff>48641</xdr:rowOff>
    </xdr:to>
    <xdr:sp macro="" textlink="">
      <xdr:nvSpPr>
        <xdr:cNvPr id="767" name="楕円 766"/>
        <xdr:cNvSpPr/>
      </xdr:nvSpPr>
      <xdr:spPr>
        <a:xfrm>
          <a:off x="18605500" y="5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65168</xdr:rowOff>
    </xdr:from>
    <xdr:ext cx="469744" cy="259045"/>
    <xdr:sp macro="" textlink="">
      <xdr:nvSpPr>
        <xdr:cNvPr id="768" name="テキスト ボックス 767"/>
        <xdr:cNvSpPr txBox="1"/>
      </xdr:nvSpPr>
      <xdr:spPr>
        <a:xfrm>
          <a:off x="18421428" y="52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4" name="直線コネクタ 793"/>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5"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6" name="直線コネクタ 795"/>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7"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798" name="直線コネクタ 797"/>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49191</xdr:rowOff>
    </xdr:from>
    <xdr:to>
      <xdr:col>116</xdr:col>
      <xdr:colOff>63500</xdr:colOff>
      <xdr:row>59</xdr:row>
      <xdr:rowOff>63037</xdr:rowOff>
    </xdr:to>
    <xdr:cxnSp macro="">
      <xdr:nvCxnSpPr>
        <xdr:cNvPr id="799" name="直線コネクタ 798"/>
        <xdr:cNvCxnSpPr/>
      </xdr:nvCxnSpPr>
      <xdr:spPr>
        <a:xfrm>
          <a:off x="21323300" y="10164741"/>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0"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1" name="フローチャート: 判断 800"/>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29008</xdr:rowOff>
    </xdr:from>
    <xdr:to>
      <xdr:col>111</xdr:col>
      <xdr:colOff>177800</xdr:colOff>
      <xdr:row>59</xdr:row>
      <xdr:rowOff>49191</xdr:rowOff>
    </xdr:to>
    <xdr:cxnSp macro="">
      <xdr:nvCxnSpPr>
        <xdr:cNvPr id="802" name="直線コネクタ 801"/>
        <xdr:cNvCxnSpPr/>
      </xdr:nvCxnSpPr>
      <xdr:spPr>
        <a:xfrm>
          <a:off x="20434300" y="10144558"/>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3" name="フローチャート: 判断 802"/>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4" name="テキスト ボックス 803"/>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158200</xdr:rowOff>
    </xdr:from>
    <xdr:to>
      <xdr:col>107</xdr:col>
      <xdr:colOff>50800</xdr:colOff>
      <xdr:row>59</xdr:row>
      <xdr:rowOff>29008</xdr:rowOff>
    </xdr:to>
    <xdr:cxnSp macro="">
      <xdr:nvCxnSpPr>
        <xdr:cNvPr id="805" name="直線コネクタ 804"/>
        <xdr:cNvCxnSpPr/>
      </xdr:nvCxnSpPr>
      <xdr:spPr>
        <a:xfrm>
          <a:off x="19545300" y="10102300"/>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6" name="フローチャート: 判断 805"/>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7" name="テキスト ボックス 806"/>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157629</xdr:rowOff>
    </xdr:from>
    <xdr:to>
      <xdr:col>102</xdr:col>
      <xdr:colOff>114300</xdr:colOff>
      <xdr:row>58</xdr:row>
      <xdr:rowOff>158200</xdr:rowOff>
    </xdr:to>
    <xdr:cxnSp macro="">
      <xdr:nvCxnSpPr>
        <xdr:cNvPr id="808" name="直線コネクタ 807"/>
        <xdr:cNvCxnSpPr/>
      </xdr:nvCxnSpPr>
      <xdr:spPr>
        <a:xfrm>
          <a:off x="18656300" y="101017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09" name="フローチャート: 判断 808"/>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0" name="テキスト ボックス 809"/>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1" name="フローチャート: 判断 810"/>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2" name="テキスト ボックス 811"/>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12237</xdr:rowOff>
    </xdr:from>
    <xdr:to>
      <xdr:col>116</xdr:col>
      <xdr:colOff>114300</xdr:colOff>
      <xdr:row>59</xdr:row>
      <xdr:rowOff>113837</xdr:rowOff>
    </xdr:to>
    <xdr:sp macro="" textlink="">
      <xdr:nvSpPr>
        <xdr:cNvPr id="818" name="楕円 817"/>
        <xdr:cNvSpPr/>
      </xdr:nvSpPr>
      <xdr:spPr>
        <a:xfrm>
          <a:off x="22110700" y="101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98614</xdr:rowOff>
    </xdr:from>
    <xdr:ext cx="469744" cy="259045"/>
    <xdr:sp macro="" textlink="">
      <xdr:nvSpPr>
        <xdr:cNvPr id="819" name="貸付金該当値テキスト"/>
        <xdr:cNvSpPr txBox="1"/>
      </xdr:nvSpPr>
      <xdr:spPr>
        <a:xfrm>
          <a:off x="22212300" y="100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169841</xdr:rowOff>
    </xdr:from>
    <xdr:to>
      <xdr:col>112</xdr:col>
      <xdr:colOff>38100</xdr:colOff>
      <xdr:row>59</xdr:row>
      <xdr:rowOff>99991</xdr:rowOff>
    </xdr:to>
    <xdr:sp macro="" textlink="">
      <xdr:nvSpPr>
        <xdr:cNvPr id="820" name="楕円 819"/>
        <xdr:cNvSpPr/>
      </xdr:nvSpPr>
      <xdr:spPr>
        <a:xfrm>
          <a:off x="21272500" y="10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91118</xdr:rowOff>
    </xdr:from>
    <xdr:ext cx="469744" cy="259045"/>
    <xdr:sp macro="" textlink="">
      <xdr:nvSpPr>
        <xdr:cNvPr id="821" name="テキスト ボックス 820"/>
        <xdr:cNvSpPr txBox="1"/>
      </xdr:nvSpPr>
      <xdr:spPr>
        <a:xfrm>
          <a:off x="21088428" y="102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149658</xdr:rowOff>
    </xdr:from>
    <xdr:to>
      <xdr:col>107</xdr:col>
      <xdr:colOff>101600</xdr:colOff>
      <xdr:row>59</xdr:row>
      <xdr:rowOff>79808</xdr:rowOff>
    </xdr:to>
    <xdr:sp macro="" textlink="">
      <xdr:nvSpPr>
        <xdr:cNvPr id="822" name="楕円 821"/>
        <xdr:cNvSpPr/>
      </xdr:nvSpPr>
      <xdr:spPr>
        <a:xfrm>
          <a:off x="20383500" y="100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70935</xdr:rowOff>
    </xdr:from>
    <xdr:ext cx="469744" cy="259045"/>
    <xdr:sp macro="" textlink="">
      <xdr:nvSpPr>
        <xdr:cNvPr id="823" name="テキスト ボックス 822"/>
        <xdr:cNvSpPr txBox="1"/>
      </xdr:nvSpPr>
      <xdr:spPr>
        <a:xfrm>
          <a:off x="20199428" y="101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107400</xdr:rowOff>
    </xdr:from>
    <xdr:to>
      <xdr:col>102</xdr:col>
      <xdr:colOff>165100</xdr:colOff>
      <xdr:row>59</xdr:row>
      <xdr:rowOff>37550</xdr:rowOff>
    </xdr:to>
    <xdr:sp macro="" textlink="">
      <xdr:nvSpPr>
        <xdr:cNvPr id="824" name="楕円 823"/>
        <xdr:cNvSpPr/>
      </xdr:nvSpPr>
      <xdr:spPr>
        <a:xfrm>
          <a:off x="19494500" y="100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28677</xdr:rowOff>
    </xdr:from>
    <xdr:ext cx="469744" cy="259045"/>
    <xdr:sp macro="" textlink="">
      <xdr:nvSpPr>
        <xdr:cNvPr id="825" name="テキスト ボックス 824"/>
        <xdr:cNvSpPr txBox="1"/>
      </xdr:nvSpPr>
      <xdr:spPr>
        <a:xfrm>
          <a:off x="19310428" y="101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106829</xdr:rowOff>
    </xdr:from>
    <xdr:to>
      <xdr:col>98</xdr:col>
      <xdr:colOff>38100</xdr:colOff>
      <xdr:row>59</xdr:row>
      <xdr:rowOff>36979</xdr:rowOff>
    </xdr:to>
    <xdr:sp macro="" textlink="">
      <xdr:nvSpPr>
        <xdr:cNvPr id="826" name="楕円 825"/>
        <xdr:cNvSpPr/>
      </xdr:nvSpPr>
      <xdr:spPr>
        <a:xfrm>
          <a:off x="18605500" y="100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28106</xdr:rowOff>
    </xdr:from>
    <xdr:ext cx="469744" cy="259045"/>
    <xdr:sp macro="" textlink="">
      <xdr:nvSpPr>
        <xdr:cNvPr id="827" name="テキスト ボックス 826"/>
        <xdr:cNvSpPr txBox="1"/>
      </xdr:nvSpPr>
      <xdr:spPr>
        <a:xfrm>
          <a:off x="18421428" y="101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2" name="直線コネクタ 851"/>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3"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4" name="直線コネクタ 853"/>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5"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6" name="直線コネクタ 855"/>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152769</xdr:rowOff>
    </xdr:from>
    <xdr:to>
      <xdr:col>116</xdr:col>
      <xdr:colOff>63500</xdr:colOff>
      <xdr:row>76</xdr:row>
      <xdr:rowOff>50851</xdr:rowOff>
    </xdr:to>
    <xdr:cxnSp macro="">
      <xdr:nvCxnSpPr>
        <xdr:cNvPr id="857" name="直線コネクタ 856"/>
        <xdr:cNvCxnSpPr/>
      </xdr:nvCxnSpPr>
      <xdr:spPr>
        <a:xfrm flipV="1">
          <a:off x="21323300" y="13011519"/>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58"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59" name="フローチャート: 判断 858"/>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50851</xdr:rowOff>
    </xdr:from>
    <xdr:to>
      <xdr:col>111</xdr:col>
      <xdr:colOff>177800</xdr:colOff>
      <xdr:row>76</xdr:row>
      <xdr:rowOff>71120</xdr:rowOff>
    </xdr:to>
    <xdr:cxnSp macro="">
      <xdr:nvCxnSpPr>
        <xdr:cNvPr id="860" name="直線コネクタ 859"/>
        <xdr:cNvCxnSpPr/>
      </xdr:nvCxnSpPr>
      <xdr:spPr>
        <a:xfrm flipV="1">
          <a:off x="20434300" y="1308105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1" name="フローチャート: 判断 860"/>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2" name="テキスト ボックス 861"/>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71120</xdr:rowOff>
    </xdr:from>
    <xdr:to>
      <xdr:col>107</xdr:col>
      <xdr:colOff>50800</xdr:colOff>
      <xdr:row>76</xdr:row>
      <xdr:rowOff>86513</xdr:rowOff>
    </xdr:to>
    <xdr:cxnSp macro="">
      <xdr:nvCxnSpPr>
        <xdr:cNvPr id="863" name="直線コネクタ 862"/>
        <xdr:cNvCxnSpPr/>
      </xdr:nvCxnSpPr>
      <xdr:spPr>
        <a:xfrm flipV="1">
          <a:off x="19545300" y="1310132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4" name="フローチャート: 判断 863"/>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5" name="テキスト ボックス 864"/>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86513</xdr:rowOff>
    </xdr:from>
    <xdr:to>
      <xdr:col>102</xdr:col>
      <xdr:colOff>114300</xdr:colOff>
      <xdr:row>76</xdr:row>
      <xdr:rowOff>126479</xdr:rowOff>
    </xdr:to>
    <xdr:cxnSp macro="">
      <xdr:nvCxnSpPr>
        <xdr:cNvPr id="866" name="直線コネクタ 865"/>
        <xdr:cNvCxnSpPr/>
      </xdr:nvCxnSpPr>
      <xdr:spPr>
        <a:xfrm flipV="1">
          <a:off x="18656300" y="13116713"/>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7" name="フローチャート: 判断 866"/>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68" name="テキスト ボックス 867"/>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69" name="フローチャート: 判断 868"/>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0" name="テキスト ボックス 869"/>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101968</xdr:rowOff>
    </xdr:from>
    <xdr:to>
      <xdr:col>116</xdr:col>
      <xdr:colOff>114300</xdr:colOff>
      <xdr:row>76</xdr:row>
      <xdr:rowOff>32119</xdr:rowOff>
    </xdr:to>
    <xdr:sp macro="" textlink="">
      <xdr:nvSpPr>
        <xdr:cNvPr id="876" name="楕円 875"/>
        <xdr:cNvSpPr/>
      </xdr:nvSpPr>
      <xdr:spPr>
        <a:xfrm>
          <a:off x="221107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80395</xdr:rowOff>
    </xdr:from>
    <xdr:ext cx="534377" cy="259045"/>
    <xdr:sp macro="" textlink="">
      <xdr:nvSpPr>
        <xdr:cNvPr id="877" name="繰出金該当値テキスト"/>
        <xdr:cNvSpPr txBox="1"/>
      </xdr:nvSpPr>
      <xdr:spPr>
        <a:xfrm>
          <a:off x="22212300" y="129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xdr:rowOff>
    </xdr:from>
    <xdr:to>
      <xdr:col>112</xdr:col>
      <xdr:colOff>38100</xdr:colOff>
      <xdr:row>76</xdr:row>
      <xdr:rowOff>101651</xdr:rowOff>
    </xdr:to>
    <xdr:sp macro="" textlink="">
      <xdr:nvSpPr>
        <xdr:cNvPr id="878" name="楕円 877"/>
        <xdr:cNvSpPr/>
      </xdr:nvSpPr>
      <xdr:spPr>
        <a:xfrm>
          <a:off x="21272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92778</xdr:rowOff>
    </xdr:from>
    <xdr:ext cx="534377" cy="259045"/>
    <xdr:sp macro="" textlink="">
      <xdr:nvSpPr>
        <xdr:cNvPr id="879" name="テキスト ボックス 878"/>
        <xdr:cNvSpPr txBox="1"/>
      </xdr:nvSpPr>
      <xdr:spPr>
        <a:xfrm>
          <a:off x="21056111" y="131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20320</xdr:rowOff>
    </xdr:from>
    <xdr:to>
      <xdr:col>107</xdr:col>
      <xdr:colOff>101600</xdr:colOff>
      <xdr:row>76</xdr:row>
      <xdr:rowOff>121920</xdr:rowOff>
    </xdr:to>
    <xdr:sp macro="" textlink="">
      <xdr:nvSpPr>
        <xdr:cNvPr id="880" name="楕円 879"/>
        <xdr:cNvSpPr/>
      </xdr:nvSpPr>
      <xdr:spPr>
        <a:xfrm>
          <a:off x="20383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113047</xdr:rowOff>
    </xdr:from>
    <xdr:ext cx="534377" cy="259045"/>
    <xdr:sp macro="" textlink="">
      <xdr:nvSpPr>
        <xdr:cNvPr id="881" name="テキスト ボックス 880"/>
        <xdr:cNvSpPr txBox="1"/>
      </xdr:nvSpPr>
      <xdr:spPr>
        <a:xfrm>
          <a:off x="20167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35713</xdr:rowOff>
    </xdr:from>
    <xdr:to>
      <xdr:col>102</xdr:col>
      <xdr:colOff>165100</xdr:colOff>
      <xdr:row>76</xdr:row>
      <xdr:rowOff>137313</xdr:rowOff>
    </xdr:to>
    <xdr:sp macro="" textlink="">
      <xdr:nvSpPr>
        <xdr:cNvPr id="882" name="楕円 881"/>
        <xdr:cNvSpPr/>
      </xdr:nvSpPr>
      <xdr:spPr>
        <a:xfrm>
          <a:off x="19494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128440</xdr:rowOff>
    </xdr:from>
    <xdr:ext cx="534377" cy="259045"/>
    <xdr:sp macro="" textlink="">
      <xdr:nvSpPr>
        <xdr:cNvPr id="883" name="テキスト ボックス 882"/>
        <xdr:cNvSpPr txBox="1"/>
      </xdr:nvSpPr>
      <xdr:spPr>
        <a:xfrm>
          <a:off x="19278111" y="13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75679</xdr:rowOff>
    </xdr:from>
    <xdr:to>
      <xdr:col>98</xdr:col>
      <xdr:colOff>38100</xdr:colOff>
      <xdr:row>77</xdr:row>
      <xdr:rowOff>5829</xdr:rowOff>
    </xdr:to>
    <xdr:sp macro="" textlink="">
      <xdr:nvSpPr>
        <xdr:cNvPr id="884" name="楕円 883"/>
        <xdr:cNvSpPr/>
      </xdr:nvSpPr>
      <xdr:spPr>
        <a:xfrm>
          <a:off x="18605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168406</xdr:rowOff>
    </xdr:from>
    <xdr:ext cx="534377" cy="259045"/>
    <xdr:sp macro="" textlink="">
      <xdr:nvSpPr>
        <xdr:cNvPr id="885" name="テキスト ボックス 884"/>
        <xdr:cNvSpPr txBox="1"/>
      </xdr:nvSpPr>
      <xdr:spPr>
        <a:xfrm>
          <a:off x="18389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533,855</a:t>
          </a:r>
          <a:r>
            <a:rPr kumimoji="1" lang="ja-JP" altLang="en-US" sz="1300">
              <a:latin typeface="ＭＳ Ｐゴシック" panose="020B0600070205080204" pitchFamily="50" charset="-128"/>
              <a:ea typeface="ＭＳ Ｐゴシック" panose="020B0600070205080204" pitchFamily="50" charset="-128"/>
            </a:rPr>
            <a:t>円となっており、人件費、普通建設事業費、投資及び出資金などで類似団体平均を上回る一方、扶助費、補助費等などで下回っている。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65,772</a:t>
          </a:r>
          <a:r>
            <a:rPr kumimoji="1" lang="ja-JP" altLang="en-US" sz="1300">
              <a:latin typeface="ＭＳ Ｐゴシック" panose="020B0600070205080204" pitchFamily="50" charset="-128"/>
              <a:ea typeface="ＭＳ Ｐゴシック" panose="020B0600070205080204" pitchFamily="50" charset="-128"/>
            </a:rPr>
            <a:t>円となっており、給料表の見直し、給与水準の適正化に努めている。普通建設事業費については住民一人当たり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97,878</a:t>
          </a:r>
          <a:r>
            <a:rPr kumimoji="1" lang="ja-JP" altLang="en-US" sz="1300">
              <a:latin typeface="ＭＳ Ｐゴシック" panose="020B0600070205080204" pitchFamily="50" charset="-128"/>
              <a:ea typeface="ＭＳ Ｐゴシック" panose="020B0600070205080204" pitchFamily="50" charset="-128"/>
            </a:rPr>
            <a:t>円となっており、新規整備ではアクリエひめじ、区画整理事業など、更新整備では小中学校の整備事業や道路整備事業などが挙げられるが、公共施設の長寿命化や老朽施設の補修改善などに伴い、今後も増が予想される。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9,522</a:t>
          </a:r>
          <a:r>
            <a:rPr kumimoji="1" lang="ja-JP" altLang="en-US" sz="1300">
              <a:latin typeface="ＭＳ Ｐゴシック" panose="020B0600070205080204" pitchFamily="50" charset="-128"/>
              <a:ea typeface="ＭＳ Ｐゴシック" panose="020B0600070205080204" pitchFamily="50" charset="-128"/>
            </a:rPr>
            <a:t>円となっており、水道事業、下水道事業の投資的経費に係る繰出について、一部を出資金として負担しているのが主な要因である。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107,845</a:t>
          </a:r>
          <a:r>
            <a:rPr kumimoji="1" lang="ja-JP" altLang="en-US" sz="1300">
              <a:latin typeface="ＭＳ Ｐゴシック" panose="020B0600070205080204" pitchFamily="50" charset="-128"/>
              <a:ea typeface="ＭＳ Ｐゴシック" panose="020B0600070205080204" pitchFamily="50" charset="-128"/>
            </a:rPr>
            <a:t>円、補助費等については住民一人当たり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128,607</a:t>
          </a:r>
          <a:r>
            <a:rPr kumimoji="1" lang="ja-JP" altLang="en-US" sz="1300">
              <a:latin typeface="ＭＳ Ｐゴシック" panose="020B0600070205080204" pitchFamily="50" charset="-128"/>
              <a:ea typeface="ＭＳ Ｐゴシック" panose="020B0600070205080204" pitchFamily="50" charset="-128"/>
            </a:rPr>
            <a:t>円となっており、現在のところ類似団体平均を下回っている。扶助費については、今後も社会保障関係経費の増が見込まれることから増加傾向の継続が見込まれる。補助費等については、令和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年度は特別定額給付金の支給により前年度より大幅な増となっている。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81788</xdr:rowOff>
    </xdr:from>
    <xdr:to>
      <xdr:col>24</xdr:col>
      <xdr:colOff>63500</xdr:colOff>
      <xdr:row>35</xdr:row>
      <xdr:rowOff>100838</xdr:rowOff>
    </xdr:to>
    <xdr:cxnSp macro="">
      <xdr:nvCxnSpPr>
        <xdr:cNvPr id="61" name="直線コネクタ 60"/>
        <xdr:cNvCxnSpPr/>
      </xdr:nvCxnSpPr>
      <xdr:spPr>
        <a:xfrm>
          <a:off x="3797300" y="608253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81788</xdr:rowOff>
    </xdr:from>
    <xdr:to>
      <xdr:col>19</xdr:col>
      <xdr:colOff>177800</xdr:colOff>
      <xdr:row>35</xdr:row>
      <xdr:rowOff>123698</xdr:rowOff>
    </xdr:to>
    <xdr:cxnSp macro="">
      <xdr:nvCxnSpPr>
        <xdr:cNvPr id="64" name="直線コネクタ 63"/>
        <xdr:cNvCxnSpPr/>
      </xdr:nvCxnSpPr>
      <xdr:spPr>
        <a:xfrm flipV="1">
          <a:off x="2908300" y="608253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76454</xdr:rowOff>
    </xdr:from>
    <xdr:to>
      <xdr:col>15</xdr:col>
      <xdr:colOff>50800</xdr:colOff>
      <xdr:row>35</xdr:row>
      <xdr:rowOff>123698</xdr:rowOff>
    </xdr:to>
    <xdr:cxnSp macro="">
      <xdr:nvCxnSpPr>
        <xdr:cNvPr id="67" name="直線コネクタ 66"/>
        <xdr:cNvCxnSpPr/>
      </xdr:nvCxnSpPr>
      <xdr:spPr>
        <a:xfrm>
          <a:off x="2019300" y="607720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65786</xdr:rowOff>
    </xdr:from>
    <xdr:to>
      <xdr:col>10</xdr:col>
      <xdr:colOff>114300</xdr:colOff>
      <xdr:row>35</xdr:row>
      <xdr:rowOff>76454</xdr:rowOff>
    </xdr:to>
    <xdr:cxnSp macro="">
      <xdr:nvCxnSpPr>
        <xdr:cNvPr id="70" name="直線コネクタ 69"/>
        <xdr:cNvCxnSpPr/>
      </xdr:nvCxnSpPr>
      <xdr:spPr>
        <a:xfrm>
          <a:off x="1130300" y="60665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50038</xdr:rowOff>
    </xdr:from>
    <xdr:to>
      <xdr:col>24</xdr:col>
      <xdr:colOff>114300</xdr:colOff>
      <xdr:row>35</xdr:row>
      <xdr:rowOff>151638</xdr:rowOff>
    </xdr:to>
    <xdr:sp macro="" textlink="">
      <xdr:nvSpPr>
        <xdr:cNvPr id="80" name="楕円 79"/>
        <xdr:cNvSpPr/>
      </xdr:nvSpPr>
      <xdr:spPr>
        <a:xfrm>
          <a:off x="4584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72915</xdr:rowOff>
    </xdr:from>
    <xdr:ext cx="469744" cy="259045"/>
    <xdr:sp macro="" textlink="">
      <xdr:nvSpPr>
        <xdr:cNvPr id="81" name="議会費該当値テキスト"/>
        <xdr:cNvSpPr txBox="1"/>
      </xdr:nvSpPr>
      <xdr:spPr>
        <a:xfrm>
          <a:off x="4686300"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30988</xdr:rowOff>
    </xdr:from>
    <xdr:to>
      <xdr:col>20</xdr:col>
      <xdr:colOff>38100</xdr:colOff>
      <xdr:row>35</xdr:row>
      <xdr:rowOff>132588</xdr:rowOff>
    </xdr:to>
    <xdr:sp macro="" textlink="">
      <xdr:nvSpPr>
        <xdr:cNvPr id="82" name="楕円 81"/>
        <xdr:cNvSpPr/>
      </xdr:nvSpPr>
      <xdr:spPr>
        <a:xfrm>
          <a:off x="3746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83" name="テキスト ボックス 82"/>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4" name="楕円 83"/>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85" name="テキスト ボックス 84"/>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25654</xdr:rowOff>
    </xdr:from>
    <xdr:to>
      <xdr:col>10</xdr:col>
      <xdr:colOff>165100</xdr:colOff>
      <xdr:row>35</xdr:row>
      <xdr:rowOff>127254</xdr:rowOff>
    </xdr:to>
    <xdr:sp macro="" textlink="">
      <xdr:nvSpPr>
        <xdr:cNvPr id="86" name="楕円 85"/>
        <xdr:cNvSpPr/>
      </xdr:nvSpPr>
      <xdr:spPr>
        <a:xfrm>
          <a:off x="1968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87" name="テキスト ボックス 86"/>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14986</xdr:rowOff>
    </xdr:from>
    <xdr:to>
      <xdr:col>6</xdr:col>
      <xdr:colOff>38100</xdr:colOff>
      <xdr:row>35</xdr:row>
      <xdr:rowOff>116586</xdr:rowOff>
    </xdr:to>
    <xdr:sp macro="" textlink="">
      <xdr:nvSpPr>
        <xdr:cNvPr id="88" name="楕円 87"/>
        <xdr:cNvSpPr/>
      </xdr:nvSpPr>
      <xdr:spPr>
        <a:xfrm>
          <a:off x="1079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133113</xdr:rowOff>
    </xdr:from>
    <xdr:ext cx="469744" cy="259045"/>
    <xdr:sp macro="" textlink="">
      <xdr:nvSpPr>
        <xdr:cNvPr id="89" name="テキスト ボックス 88"/>
        <xdr:cNvSpPr txBox="1"/>
      </xdr:nvSpPr>
      <xdr:spPr>
        <a:xfrm>
          <a:off x="895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68007</xdr:rowOff>
    </xdr:from>
    <xdr:to>
      <xdr:col>24</xdr:col>
      <xdr:colOff>63500</xdr:colOff>
      <xdr:row>59</xdr:row>
      <xdr:rowOff>123393</xdr:rowOff>
    </xdr:to>
    <xdr:cxnSp macro="">
      <xdr:nvCxnSpPr>
        <xdr:cNvPr id="121" name="直線コネクタ 120"/>
        <xdr:cNvCxnSpPr/>
      </xdr:nvCxnSpPr>
      <xdr:spPr>
        <a:xfrm flipV="1">
          <a:off x="3797300" y="9154857"/>
          <a:ext cx="838200" cy="108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123393</xdr:rowOff>
    </xdr:from>
    <xdr:to>
      <xdr:col>19</xdr:col>
      <xdr:colOff>177800</xdr:colOff>
      <xdr:row>59</xdr:row>
      <xdr:rowOff>138078</xdr:rowOff>
    </xdr:to>
    <xdr:cxnSp macro="">
      <xdr:nvCxnSpPr>
        <xdr:cNvPr id="124" name="直線コネクタ 123"/>
        <xdr:cNvCxnSpPr/>
      </xdr:nvCxnSpPr>
      <xdr:spPr>
        <a:xfrm flipV="1">
          <a:off x="2908300" y="10238943"/>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125102</xdr:rowOff>
    </xdr:from>
    <xdr:to>
      <xdr:col>15</xdr:col>
      <xdr:colOff>50800</xdr:colOff>
      <xdr:row>59</xdr:row>
      <xdr:rowOff>138078</xdr:rowOff>
    </xdr:to>
    <xdr:cxnSp macro="">
      <xdr:nvCxnSpPr>
        <xdr:cNvPr id="127" name="直線コネクタ 126"/>
        <xdr:cNvCxnSpPr/>
      </xdr:nvCxnSpPr>
      <xdr:spPr>
        <a:xfrm>
          <a:off x="2019300" y="10240652"/>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114184</xdr:rowOff>
    </xdr:from>
    <xdr:to>
      <xdr:col>10</xdr:col>
      <xdr:colOff>114300</xdr:colOff>
      <xdr:row>59</xdr:row>
      <xdr:rowOff>125102</xdr:rowOff>
    </xdr:to>
    <xdr:cxnSp macro="">
      <xdr:nvCxnSpPr>
        <xdr:cNvPr id="130" name="直線コネクタ 129"/>
        <xdr:cNvCxnSpPr/>
      </xdr:nvCxnSpPr>
      <xdr:spPr>
        <a:xfrm>
          <a:off x="1130300" y="10229734"/>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17207</xdr:rowOff>
    </xdr:from>
    <xdr:to>
      <xdr:col>24</xdr:col>
      <xdr:colOff>114300</xdr:colOff>
      <xdr:row>53</xdr:row>
      <xdr:rowOff>118807</xdr:rowOff>
    </xdr:to>
    <xdr:sp macro="" textlink="">
      <xdr:nvSpPr>
        <xdr:cNvPr id="140" name="楕円 139"/>
        <xdr:cNvSpPr/>
      </xdr:nvSpPr>
      <xdr:spPr>
        <a:xfrm>
          <a:off x="4584700" y="91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103584</xdr:rowOff>
    </xdr:from>
    <xdr:ext cx="599010" cy="259045"/>
    <xdr:sp macro="" textlink="">
      <xdr:nvSpPr>
        <xdr:cNvPr id="141" name="総務費該当値テキスト"/>
        <xdr:cNvSpPr txBox="1"/>
      </xdr:nvSpPr>
      <xdr:spPr>
        <a:xfrm>
          <a:off x="4686300" y="901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72593</xdr:rowOff>
    </xdr:from>
    <xdr:to>
      <xdr:col>20</xdr:col>
      <xdr:colOff>38100</xdr:colOff>
      <xdr:row>60</xdr:row>
      <xdr:rowOff>2743</xdr:rowOff>
    </xdr:to>
    <xdr:sp macro="" textlink="">
      <xdr:nvSpPr>
        <xdr:cNvPr id="142" name="楕円 141"/>
        <xdr:cNvSpPr/>
      </xdr:nvSpPr>
      <xdr:spPr>
        <a:xfrm>
          <a:off x="3746500" y="101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165320</xdr:rowOff>
    </xdr:from>
    <xdr:ext cx="534377" cy="259045"/>
    <xdr:sp macro="" textlink="">
      <xdr:nvSpPr>
        <xdr:cNvPr id="143" name="テキスト ボックス 142"/>
        <xdr:cNvSpPr txBox="1"/>
      </xdr:nvSpPr>
      <xdr:spPr>
        <a:xfrm>
          <a:off x="3530111" y="102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87278</xdr:rowOff>
    </xdr:from>
    <xdr:to>
      <xdr:col>15</xdr:col>
      <xdr:colOff>101600</xdr:colOff>
      <xdr:row>60</xdr:row>
      <xdr:rowOff>17428</xdr:rowOff>
    </xdr:to>
    <xdr:sp macro="" textlink="">
      <xdr:nvSpPr>
        <xdr:cNvPr id="144" name="楕円 143"/>
        <xdr:cNvSpPr/>
      </xdr:nvSpPr>
      <xdr:spPr>
        <a:xfrm>
          <a:off x="2857500" y="102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8555</xdr:rowOff>
    </xdr:from>
    <xdr:ext cx="534377" cy="259045"/>
    <xdr:sp macro="" textlink="">
      <xdr:nvSpPr>
        <xdr:cNvPr id="145" name="テキスト ボックス 144"/>
        <xdr:cNvSpPr txBox="1"/>
      </xdr:nvSpPr>
      <xdr:spPr>
        <a:xfrm>
          <a:off x="2641111" y="102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74302</xdr:rowOff>
    </xdr:from>
    <xdr:to>
      <xdr:col>10</xdr:col>
      <xdr:colOff>165100</xdr:colOff>
      <xdr:row>60</xdr:row>
      <xdr:rowOff>4452</xdr:rowOff>
    </xdr:to>
    <xdr:sp macro="" textlink="">
      <xdr:nvSpPr>
        <xdr:cNvPr id="146" name="楕円 145"/>
        <xdr:cNvSpPr/>
      </xdr:nvSpPr>
      <xdr:spPr>
        <a:xfrm>
          <a:off x="1968500" y="10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167029</xdr:rowOff>
    </xdr:from>
    <xdr:ext cx="534377" cy="259045"/>
    <xdr:sp macro="" textlink="">
      <xdr:nvSpPr>
        <xdr:cNvPr id="147" name="テキスト ボックス 146"/>
        <xdr:cNvSpPr txBox="1"/>
      </xdr:nvSpPr>
      <xdr:spPr>
        <a:xfrm>
          <a:off x="1752111" y="102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63384</xdr:rowOff>
    </xdr:from>
    <xdr:to>
      <xdr:col>6</xdr:col>
      <xdr:colOff>38100</xdr:colOff>
      <xdr:row>59</xdr:row>
      <xdr:rowOff>164984</xdr:rowOff>
    </xdr:to>
    <xdr:sp macro="" textlink="">
      <xdr:nvSpPr>
        <xdr:cNvPr id="148" name="楕円 147"/>
        <xdr:cNvSpPr/>
      </xdr:nvSpPr>
      <xdr:spPr>
        <a:xfrm>
          <a:off x="1079500" y="10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156111</xdr:rowOff>
    </xdr:from>
    <xdr:ext cx="534377" cy="259045"/>
    <xdr:sp macro="" textlink="">
      <xdr:nvSpPr>
        <xdr:cNvPr id="149" name="テキスト ボックス 148"/>
        <xdr:cNvSpPr txBox="1"/>
      </xdr:nvSpPr>
      <xdr:spPr>
        <a:xfrm>
          <a:off x="863111" y="102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26707</xdr:rowOff>
    </xdr:from>
    <xdr:to>
      <xdr:col>24</xdr:col>
      <xdr:colOff>63500</xdr:colOff>
      <xdr:row>77</xdr:row>
      <xdr:rowOff>113988</xdr:rowOff>
    </xdr:to>
    <xdr:cxnSp macro="">
      <xdr:nvCxnSpPr>
        <xdr:cNvPr id="181" name="直線コネクタ 180"/>
        <xdr:cNvCxnSpPr/>
      </xdr:nvCxnSpPr>
      <xdr:spPr>
        <a:xfrm flipV="1">
          <a:off x="3797300" y="13228357"/>
          <a:ext cx="838200" cy="8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113988</xdr:rowOff>
    </xdr:from>
    <xdr:to>
      <xdr:col>19</xdr:col>
      <xdr:colOff>177800</xdr:colOff>
      <xdr:row>77</xdr:row>
      <xdr:rowOff>126854</xdr:rowOff>
    </xdr:to>
    <xdr:cxnSp macro="">
      <xdr:nvCxnSpPr>
        <xdr:cNvPr id="184" name="直線コネクタ 183"/>
        <xdr:cNvCxnSpPr/>
      </xdr:nvCxnSpPr>
      <xdr:spPr>
        <a:xfrm flipV="1">
          <a:off x="2908300" y="13315638"/>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96473</xdr:rowOff>
    </xdr:from>
    <xdr:to>
      <xdr:col>15</xdr:col>
      <xdr:colOff>50800</xdr:colOff>
      <xdr:row>77</xdr:row>
      <xdr:rowOff>126854</xdr:rowOff>
    </xdr:to>
    <xdr:cxnSp macro="">
      <xdr:nvCxnSpPr>
        <xdr:cNvPr id="187" name="直線コネクタ 186"/>
        <xdr:cNvCxnSpPr/>
      </xdr:nvCxnSpPr>
      <xdr:spPr>
        <a:xfrm>
          <a:off x="2019300" y="13298123"/>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96473</xdr:rowOff>
    </xdr:from>
    <xdr:to>
      <xdr:col>10</xdr:col>
      <xdr:colOff>114300</xdr:colOff>
      <xdr:row>77</xdr:row>
      <xdr:rowOff>109896</xdr:rowOff>
    </xdr:to>
    <xdr:cxnSp macro="">
      <xdr:nvCxnSpPr>
        <xdr:cNvPr id="190" name="直線コネクタ 189"/>
        <xdr:cNvCxnSpPr/>
      </xdr:nvCxnSpPr>
      <xdr:spPr>
        <a:xfrm flipV="1">
          <a:off x="1130300" y="13298123"/>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147357</xdr:rowOff>
    </xdr:from>
    <xdr:to>
      <xdr:col>24</xdr:col>
      <xdr:colOff>114300</xdr:colOff>
      <xdr:row>77</xdr:row>
      <xdr:rowOff>77507</xdr:rowOff>
    </xdr:to>
    <xdr:sp macro="" textlink="">
      <xdr:nvSpPr>
        <xdr:cNvPr id="200" name="楕円 199"/>
        <xdr:cNvSpPr/>
      </xdr:nvSpPr>
      <xdr:spPr>
        <a:xfrm>
          <a:off x="4584700" y="131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125784</xdr:rowOff>
    </xdr:from>
    <xdr:ext cx="599010" cy="259045"/>
    <xdr:sp macro="" textlink="">
      <xdr:nvSpPr>
        <xdr:cNvPr id="201" name="民生費該当値テキスト"/>
        <xdr:cNvSpPr txBox="1"/>
      </xdr:nvSpPr>
      <xdr:spPr>
        <a:xfrm>
          <a:off x="4686300" y="1315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63188</xdr:rowOff>
    </xdr:from>
    <xdr:to>
      <xdr:col>20</xdr:col>
      <xdr:colOff>38100</xdr:colOff>
      <xdr:row>77</xdr:row>
      <xdr:rowOff>164788</xdr:rowOff>
    </xdr:to>
    <xdr:sp macro="" textlink="">
      <xdr:nvSpPr>
        <xdr:cNvPr id="202" name="楕円 201"/>
        <xdr:cNvSpPr/>
      </xdr:nvSpPr>
      <xdr:spPr>
        <a:xfrm>
          <a:off x="3746500" y="132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155915</xdr:rowOff>
    </xdr:from>
    <xdr:ext cx="599010" cy="259045"/>
    <xdr:sp macro="" textlink="">
      <xdr:nvSpPr>
        <xdr:cNvPr id="203" name="テキスト ボックス 202"/>
        <xdr:cNvSpPr txBox="1"/>
      </xdr:nvSpPr>
      <xdr:spPr>
        <a:xfrm>
          <a:off x="3497795" y="1335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76054</xdr:rowOff>
    </xdr:from>
    <xdr:to>
      <xdr:col>15</xdr:col>
      <xdr:colOff>101600</xdr:colOff>
      <xdr:row>78</xdr:row>
      <xdr:rowOff>6204</xdr:rowOff>
    </xdr:to>
    <xdr:sp macro="" textlink="">
      <xdr:nvSpPr>
        <xdr:cNvPr id="204" name="楕円 203"/>
        <xdr:cNvSpPr/>
      </xdr:nvSpPr>
      <xdr:spPr>
        <a:xfrm>
          <a:off x="2857500" y="132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168781</xdr:rowOff>
    </xdr:from>
    <xdr:ext cx="599010" cy="259045"/>
    <xdr:sp macro="" textlink="">
      <xdr:nvSpPr>
        <xdr:cNvPr id="205" name="テキスト ボックス 204"/>
        <xdr:cNvSpPr txBox="1"/>
      </xdr:nvSpPr>
      <xdr:spPr>
        <a:xfrm>
          <a:off x="2608795" y="133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45673</xdr:rowOff>
    </xdr:from>
    <xdr:to>
      <xdr:col>10</xdr:col>
      <xdr:colOff>165100</xdr:colOff>
      <xdr:row>77</xdr:row>
      <xdr:rowOff>147273</xdr:rowOff>
    </xdr:to>
    <xdr:sp macro="" textlink="">
      <xdr:nvSpPr>
        <xdr:cNvPr id="206" name="楕円 205"/>
        <xdr:cNvSpPr/>
      </xdr:nvSpPr>
      <xdr:spPr>
        <a:xfrm>
          <a:off x="1968500" y="132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138400</xdr:rowOff>
    </xdr:from>
    <xdr:ext cx="599010" cy="259045"/>
    <xdr:sp macro="" textlink="">
      <xdr:nvSpPr>
        <xdr:cNvPr id="207" name="テキスト ボックス 206"/>
        <xdr:cNvSpPr txBox="1"/>
      </xdr:nvSpPr>
      <xdr:spPr>
        <a:xfrm>
          <a:off x="1719795" y="133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59096</xdr:rowOff>
    </xdr:from>
    <xdr:to>
      <xdr:col>6</xdr:col>
      <xdr:colOff>38100</xdr:colOff>
      <xdr:row>77</xdr:row>
      <xdr:rowOff>160696</xdr:rowOff>
    </xdr:to>
    <xdr:sp macro="" textlink="">
      <xdr:nvSpPr>
        <xdr:cNvPr id="208" name="楕円 207"/>
        <xdr:cNvSpPr/>
      </xdr:nvSpPr>
      <xdr:spPr>
        <a:xfrm>
          <a:off x="1079500" y="132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151823</xdr:rowOff>
    </xdr:from>
    <xdr:ext cx="599010" cy="259045"/>
    <xdr:sp macro="" textlink="">
      <xdr:nvSpPr>
        <xdr:cNvPr id="209" name="テキスト ボックス 208"/>
        <xdr:cNvSpPr txBox="1"/>
      </xdr:nvSpPr>
      <xdr:spPr>
        <a:xfrm>
          <a:off x="830795" y="1335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13839</xdr:rowOff>
    </xdr:from>
    <xdr:to>
      <xdr:col>24</xdr:col>
      <xdr:colOff>63500</xdr:colOff>
      <xdr:row>97</xdr:row>
      <xdr:rowOff>66810</xdr:rowOff>
    </xdr:to>
    <xdr:cxnSp macro="">
      <xdr:nvCxnSpPr>
        <xdr:cNvPr id="241" name="直線コネクタ 240"/>
        <xdr:cNvCxnSpPr/>
      </xdr:nvCxnSpPr>
      <xdr:spPr>
        <a:xfrm flipV="1">
          <a:off x="3797300" y="16473039"/>
          <a:ext cx="838200" cy="2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66810</xdr:rowOff>
    </xdr:from>
    <xdr:to>
      <xdr:col>19</xdr:col>
      <xdr:colOff>177800</xdr:colOff>
      <xdr:row>97</xdr:row>
      <xdr:rowOff>150053</xdr:rowOff>
    </xdr:to>
    <xdr:cxnSp macro="">
      <xdr:nvCxnSpPr>
        <xdr:cNvPr id="244" name="直線コネクタ 243"/>
        <xdr:cNvCxnSpPr/>
      </xdr:nvCxnSpPr>
      <xdr:spPr>
        <a:xfrm flipV="1">
          <a:off x="2908300" y="16697460"/>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123078</xdr:rowOff>
    </xdr:from>
    <xdr:to>
      <xdr:col>15</xdr:col>
      <xdr:colOff>50800</xdr:colOff>
      <xdr:row>97</xdr:row>
      <xdr:rowOff>150053</xdr:rowOff>
    </xdr:to>
    <xdr:cxnSp macro="">
      <xdr:nvCxnSpPr>
        <xdr:cNvPr id="247" name="直線コネクタ 246"/>
        <xdr:cNvCxnSpPr/>
      </xdr:nvCxnSpPr>
      <xdr:spPr>
        <a:xfrm>
          <a:off x="2019300" y="167537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123078</xdr:rowOff>
    </xdr:from>
    <xdr:to>
      <xdr:col>10</xdr:col>
      <xdr:colOff>114300</xdr:colOff>
      <xdr:row>98</xdr:row>
      <xdr:rowOff>31311</xdr:rowOff>
    </xdr:to>
    <xdr:cxnSp macro="">
      <xdr:nvCxnSpPr>
        <xdr:cNvPr id="250" name="直線コネクタ 249"/>
        <xdr:cNvCxnSpPr/>
      </xdr:nvCxnSpPr>
      <xdr:spPr>
        <a:xfrm flipV="1">
          <a:off x="1130300" y="16753728"/>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134489</xdr:rowOff>
    </xdr:from>
    <xdr:to>
      <xdr:col>24</xdr:col>
      <xdr:colOff>114300</xdr:colOff>
      <xdr:row>96</xdr:row>
      <xdr:rowOff>64639</xdr:rowOff>
    </xdr:to>
    <xdr:sp macro="" textlink="">
      <xdr:nvSpPr>
        <xdr:cNvPr id="260" name="楕円 259"/>
        <xdr:cNvSpPr/>
      </xdr:nvSpPr>
      <xdr:spPr>
        <a:xfrm>
          <a:off x="4584700" y="164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157366</xdr:rowOff>
    </xdr:from>
    <xdr:ext cx="534377" cy="259045"/>
    <xdr:sp macro="" textlink="">
      <xdr:nvSpPr>
        <xdr:cNvPr id="261" name="衛生費該当値テキスト"/>
        <xdr:cNvSpPr txBox="1"/>
      </xdr:nvSpPr>
      <xdr:spPr>
        <a:xfrm>
          <a:off x="4686300" y="162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16010</xdr:rowOff>
    </xdr:from>
    <xdr:to>
      <xdr:col>20</xdr:col>
      <xdr:colOff>38100</xdr:colOff>
      <xdr:row>97</xdr:row>
      <xdr:rowOff>117610</xdr:rowOff>
    </xdr:to>
    <xdr:sp macro="" textlink="">
      <xdr:nvSpPr>
        <xdr:cNvPr id="262" name="楕円 261"/>
        <xdr:cNvSpPr/>
      </xdr:nvSpPr>
      <xdr:spPr>
        <a:xfrm>
          <a:off x="3746500" y="166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108737</xdr:rowOff>
    </xdr:from>
    <xdr:ext cx="534377" cy="259045"/>
    <xdr:sp macro="" textlink="">
      <xdr:nvSpPr>
        <xdr:cNvPr id="263" name="テキスト ボックス 262"/>
        <xdr:cNvSpPr txBox="1"/>
      </xdr:nvSpPr>
      <xdr:spPr>
        <a:xfrm>
          <a:off x="3530111" y="167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99253</xdr:rowOff>
    </xdr:from>
    <xdr:to>
      <xdr:col>15</xdr:col>
      <xdr:colOff>101600</xdr:colOff>
      <xdr:row>98</xdr:row>
      <xdr:rowOff>29403</xdr:rowOff>
    </xdr:to>
    <xdr:sp macro="" textlink="">
      <xdr:nvSpPr>
        <xdr:cNvPr id="264" name="楕円 263"/>
        <xdr:cNvSpPr/>
      </xdr:nvSpPr>
      <xdr:spPr>
        <a:xfrm>
          <a:off x="28575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20530</xdr:rowOff>
    </xdr:from>
    <xdr:ext cx="534377" cy="259045"/>
    <xdr:sp macro="" textlink="">
      <xdr:nvSpPr>
        <xdr:cNvPr id="265" name="テキスト ボックス 264"/>
        <xdr:cNvSpPr txBox="1"/>
      </xdr:nvSpPr>
      <xdr:spPr>
        <a:xfrm>
          <a:off x="2641111" y="168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72278</xdr:rowOff>
    </xdr:from>
    <xdr:to>
      <xdr:col>10</xdr:col>
      <xdr:colOff>165100</xdr:colOff>
      <xdr:row>98</xdr:row>
      <xdr:rowOff>2428</xdr:rowOff>
    </xdr:to>
    <xdr:sp macro="" textlink="">
      <xdr:nvSpPr>
        <xdr:cNvPr id="266" name="楕円 265"/>
        <xdr:cNvSpPr/>
      </xdr:nvSpPr>
      <xdr:spPr>
        <a:xfrm>
          <a:off x="1968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165005</xdr:rowOff>
    </xdr:from>
    <xdr:ext cx="534377" cy="259045"/>
    <xdr:sp macro="" textlink="">
      <xdr:nvSpPr>
        <xdr:cNvPr id="267" name="テキスト ボックス 266"/>
        <xdr:cNvSpPr txBox="1"/>
      </xdr:nvSpPr>
      <xdr:spPr>
        <a:xfrm>
          <a:off x="1752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151961</xdr:rowOff>
    </xdr:from>
    <xdr:to>
      <xdr:col>6</xdr:col>
      <xdr:colOff>38100</xdr:colOff>
      <xdr:row>98</xdr:row>
      <xdr:rowOff>82111</xdr:rowOff>
    </xdr:to>
    <xdr:sp macro="" textlink="">
      <xdr:nvSpPr>
        <xdr:cNvPr id="268" name="楕円 267"/>
        <xdr:cNvSpPr/>
      </xdr:nvSpPr>
      <xdr:spPr>
        <a:xfrm>
          <a:off x="1079500" y="167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73238</xdr:rowOff>
    </xdr:from>
    <xdr:ext cx="534377" cy="259045"/>
    <xdr:sp macro="" textlink="">
      <xdr:nvSpPr>
        <xdr:cNvPr id="269" name="テキスト ボックス 268"/>
        <xdr:cNvSpPr txBox="1"/>
      </xdr:nvSpPr>
      <xdr:spPr>
        <a:xfrm>
          <a:off x="863111" y="168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135585</xdr:rowOff>
    </xdr:from>
    <xdr:to>
      <xdr:col>55</xdr:col>
      <xdr:colOff>0</xdr:colOff>
      <xdr:row>37</xdr:row>
      <xdr:rowOff>164846</xdr:rowOff>
    </xdr:to>
    <xdr:cxnSp macro="">
      <xdr:nvCxnSpPr>
        <xdr:cNvPr id="296" name="直線コネクタ 295"/>
        <xdr:cNvCxnSpPr/>
      </xdr:nvCxnSpPr>
      <xdr:spPr>
        <a:xfrm>
          <a:off x="9639300" y="6479235"/>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37</xdr:row>
      <xdr:rowOff>135585</xdr:rowOff>
    </xdr:to>
    <xdr:cxnSp macro="">
      <xdr:nvCxnSpPr>
        <xdr:cNvPr id="299" name="直線コネクタ 298"/>
        <xdr:cNvCxnSpPr/>
      </xdr:nvCxnSpPr>
      <xdr:spPr>
        <a:xfrm>
          <a:off x="8750300" y="641477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156616</xdr:rowOff>
    </xdr:from>
    <xdr:to>
      <xdr:col>45</xdr:col>
      <xdr:colOff>177800</xdr:colOff>
      <xdr:row>37</xdr:row>
      <xdr:rowOff>71120</xdr:rowOff>
    </xdr:to>
    <xdr:cxnSp macro="">
      <xdr:nvCxnSpPr>
        <xdr:cNvPr id="302" name="直線コネクタ 301"/>
        <xdr:cNvCxnSpPr/>
      </xdr:nvCxnSpPr>
      <xdr:spPr>
        <a:xfrm>
          <a:off x="7861300" y="632881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96266</xdr:rowOff>
    </xdr:from>
    <xdr:to>
      <xdr:col>41</xdr:col>
      <xdr:colOff>50800</xdr:colOff>
      <xdr:row>36</xdr:row>
      <xdr:rowOff>156616</xdr:rowOff>
    </xdr:to>
    <xdr:cxnSp macro="">
      <xdr:nvCxnSpPr>
        <xdr:cNvPr id="305" name="直線コネクタ 304"/>
        <xdr:cNvCxnSpPr/>
      </xdr:nvCxnSpPr>
      <xdr:spPr>
        <a:xfrm>
          <a:off x="6972300" y="626846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114046</xdr:rowOff>
    </xdr:from>
    <xdr:to>
      <xdr:col>55</xdr:col>
      <xdr:colOff>50800</xdr:colOff>
      <xdr:row>38</xdr:row>
      <xdr:rowOff>44196</xdr:rowOff>
    </xdr:to>
    <xdr:sp macro="" textlink="">
      <xdr:nvSpPr>
        <xdr:cNvPr id="315" name="楕円 314"/>
        <xdr:cNvSpPr/>
      </xdr:nvSpPr>
      <xdr:spPr>
        <a:xfrm>
          <a:off x="10426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92473</xdr:rowOff>
    </xdr:from>
    <xdr:ext cx="378565" cy="259045"/>
    <xdr:sp macro="" textlink="">
      <xdr:nvSpPr>
        <xdr:cNvPr id="316" name="労働費該当値テキスト"/>
        <xdr:cNvSpPr txBox="1"/>
      </xdr:nvSpPr>
      <xdr:spPr>
        <a:xfrm>
          <a:off x="10528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84785</xdr:rowOff>
    </xdr:from>
    <xdr:to>
      <xdr:col>50</xdr:col>
      <xdr:colOff>165100</xdr:colOff>
      <xdr:row>38</xdr:row>
      <xdr:rowOff>14936</xdr:rowOff>
    </xdr:to>
    <xdr:sp macro="" textlink="">
      <xdr:nvSpPr>
        <xdr:cNvPr id="317" name="楕円 316"/>
        <xdr:cNvSpPr/>
      </xdr:nvSpPr>
      <xdr:spPr>
        <a:xfrm>
          <a:off x="9588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6063</xdr:rowOff>
    </xdr:from>
    <xdr:ext cx="378565" cy="259045"/>
    <xdr:sp macro="" textlink="">
      <xdr:nvSpPr>
        <xdr:cNvPr id="318" name="テキスト ボックス 317"/>
        <xdr:cNvSpPr txBox="1"/>
      </xdr:nvSpPr>
      <xdr:spPr>
        <a:xfrm>
          <a:off x="9450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20320</xdr:rowOff>
    </xdr:from>
    <xdr:to>
      <xdr:col>46</xdr:col>
      <xdr:colOff>38100</xdr:colOff>
      <xdr:row>37</xdr:row>
      <xdr:rowOff>121920</xdr:rowOff>
    </xdr:to>
    <xdr:sp macro="" textlink="">
      <xdr:nvSpPr>
        <xdr:cNvPr id="319" name="楕円 318"/>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113047</xdr:rowOff>
    </xdr:from>
    <xdr:ext cx="378565" cy="259045"/>
    <xdr:sp macro="" textlink="">
      <xdr:nvSpPr>
        <xdr:cNvPr id="320" name="テキスト ボックス 319"/>
        <xdr:cNvSpPr txBox="1"/>
      </xdr:nvSpPr>
      <xdr:spPr>
        <a:xfrm>
          <a:off x="8561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105816</xdr:rowOff>
    </xdr:from>
    <xdr:to>
      <xdr:col>41</xdr:col>
      <xdr:colOff>101600</xdr:colOff>
      <xdr:row>37</xdr:row>
      <xdr:rowOff>35966</xdr:rowOff>
    </xdr:to>
    <xdr:sp macro="" textlink="">
      <xdr:nvSpPr>
        <xdr:cNvPr id="321" name="楕円 320"/>
        <xdr:cNvSpPr/>
      </xdr:nvSpPr>
      <xdr:spPr>
        <a:xfrm>
          <a:off x="7810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52493</xdr:rowOff>
    </xdr:from>
    <xdr:ext cx="378565" cy="259045"/>
    <xdr:sp macro="" textlink="">
      <xdr:nvSpPr>
        <xdr:cNvPr id="322" name="テキスト ボックス 321"/>
        <xdr:cNvSpPr txBox="1"/>
      </xdr:nvSpPr>
      <xdr:spPr>
        <a:xfrm>
          <a:off x="7672017" y="60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45466</xdr:rowOff>
    </xdr:from>
    <xdr:to>
      <xdr:col>36</xdr:col>
      <xdr:colOff>165100</xdr:colOff>
      <xdr:row>36</xdr:row>
      <xdr:rowOff>147066</xdr:rowOff>
    </xdr:to>
    <xdr:sp macro="" textlink="">
      <xdr:nvSpPr>
        <xdr:cNvPr id="323" name="楕円 322"/>
        <xdr:cNvSpPr/>
      </xdr:nvSpPr>
      <xdr:spPr>
        <a:xfrm>
          <a:off x="6921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163593</xdr:rowOff>
    </xdr:from>
    <xdr:ext cx="378565" cy="259045"/>
    <xdr:sp macro="" textlink="">
      <xdr:nvSpPr>
        <xdr:cNvPr id="324" name="テキスト ボックス 323"/>
        <xdr:cNvSpPr txBox="1"/>
      </xdr:nvSpPr>
      <xdr:spPr>
        <a:xfrm>
          <a:off x="6783017" y="599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14999</xdr:rowOff>
    </xdr:from>
    <xdr:to>
      <xdr:col>55</xdr:col>
      <xdr:colOff>0</xdr:colOff>
      <xdr:row>56</xdr:row>
      <xdr:rowOff>63347</xdr:rowOff>
    </xdr:to>
    <xdr:cxnSp macro="">
      <xdr:nvCxnSpPr>
        <xdr:cNvPr id="349" name="直線コネクタ 348"/>
        <xdr:cNvCxnSpPr/>
      </xdr:nvCxnSpPr>
      <xdr:spPr>
        <a:xfrm flipV="1">
          <a:off x="9639300" y="9616199"/>
          <a:ext cx="838200" cy="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61576</xdr:rowOff>
    </xdr:from>
    <xdr:to>
      <xdr:col>50</xdr:col>
      <xdr:colOff>114300</xdr:colOff>
      <xdr:row>56</xdr:row>
      <xdr:rowOff>63347</xdr:rowOff>
    </xdr:to>
    <xdr:cxnSp macro="">
      <xdr:nvCxnSpPr>
        <xdr:cNvPr id="352" name="直線コネクタ 351"/>
        <xdr:cNvCxnSpPr/>
      </xdr:nvCxnSpPr>
      <xdr:spPr>
        <a:xfrm>
          <a:off x="8750300" y="966277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55404</xdr:rowOff>
    </xdr:from>
    <xdr:to>
      <xdr:col>45</xdr:col>
      <xdr:colOff>177800</xdr:colOff>
      <xdr:row>56</xdr:row>
      <xdr:rowOff>61576</xdr:rowOff>
    </xdr:to>
    <xdr:cxnSp macro="">
      <xdr:nvCxnSpPr>
        <xdr:cNvPr id="355" name="直線コネクタ 354"/>
        <xdr:cNvCxnSpPr/>
      </xdr:nvCxnSpPr>
      <xdr:spPr>
        <a:xfrm>
          <a:off x="7861300" y="965660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156273</xdr:rowOff>
    </xdr:from>
    <xdr:to>
      <xdr:col>41</xdr:col>
      <xdr:colOff>50800</xdr:colOff>
      <xdr:row>56</xdr:row>
      <xdr:rowOff>55404</xdr:rowOff>
    </xdr:to>
    <xdr:cxnSp macro="">
      <xdr:nvCxnSpPr>
        <xdr:cNvPr id="358" name="直線コネクタ 357"/>
        <xdr:cNvCxnSpPr/>
      </xdr:nvCxnSpPr>
      <xdr:spPr>
        <a:xfrm>
          <a:off x="6972300" y="9243123"/>
          <a:ext cx="889000" cy="4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135649</xdr:rowOff>
    </xdr:from>
    <xdr:to>
      <xdr:col>55</xdr:col>
      <xdr:colOff>50800</xdr:colOff>
      <xdr:row>56</xdr:row>
      <xdr:rowOff>65799</xdr:rowOff>
    </xdr:to>
    <xdr:sp macro="" textlink="">
      <xdr:nvSpPr>
        <xdr:cNvPr id="368" name="楕円 367"/>
        <xdr:cNvSpPr/>
      </xdr:nvSpPr>
      <xdr:spPr>
        <a:xfrm>
          <a:off x="104267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158526</xdr:rowOff>
    </xdr:from>
    <xdr:ext cx="469744" cy="259045"/>
    <xdr:sp macro="" textlink="">
      <xdr:nvSpPr>
        <xdr:cNvPr id="369" name="農林水産業費該当値テキスト"/>
        <xdr:cNvSpPr txBox="1"/>
      </xdr:nvSpPr>
      <xdr:spPr>
        <a:xfrm>
          <a:off x="10528300" y="941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12547</xdr:rowOff>
    </xdr:from>
    <xdr:to>
      <xdr:col>50</xdr:col>
      <xdr:colOff>165100</xdr:colOff>
      <xdr:row>56</xdr:row>
      <xdr:rowOff>114147</xdr:rowOff>
    </xdr:to>
    <xdr:sp macro="" textlink="">
      <xdr:nvSpPr>
        <xdr:cNvPr id="370" name="楕円 369"/>
        <xdr:cNvSpPr/>
      </xdr:nvSpPr>
      <xdr:spPr>
        <a:xfrm>
          <a:off x="9588500" y="96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105274</xdr:rowOff>
    </xdr:from>
    <xdr:ext cx="469744" cy="259045"/>
    <xdr:sp macro="" textlink="">
      <xdr:nvSpPr>
        <xdr:cNvPr id="371" name="テキスト ボックス 370"/>
        <xdr:cNvSpPr txBox="1"/>
      </xdr:nvSpPr>
      <xdr:spPr>
        <a:xfrm>
          <a:off x="9404428" y="97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10776</xdr:rowOff>
    </xdr:from>
    <xdr:to>
      <xdr:col>46</xdr:col>
      <xdr:colOff>38100</xdr:colOff>
      <xdr:row>56</xdr:row>
      <xdr:rowOff>112376</xdr:rowOff>
    </xdr:to>
    <xdr:sp macro="" textlink="">
      <xdr:nvSpPr>
        <xdr:cNvPr id="372" name="楕円 371"/>
        <xdr:cNvSpPr/>
      </xdr:nvSpPr>
      <xdr:spPr>
        <a:xfrm>
          <a:off x="8699500" y="96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128903</xdr:rowOff>
    </xdr:from>
    <xdr:ext cx="469744" cy="259045"/>
    <xdr:sp macro="" textlink="">
      <xdr:nvSpPr>
        <xdr:cNvPr id="373" name="テキスト ボックス 372"/>
        <xdr:cNvSpPr txBox="1"/>
      </xdr:nvSpPr>
      <xdr:spPr>
        <a:xfrm>
          <a:off x="8515428" y="93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4604</xdr:rowOff>
    </xdr:from>
    <xdr:to>
      <xdr:col>41</xdr:col>
      <xdr:colOff>101600</xdr:colOff>
      <xdr:row>56</xdr:row>
      <xdr:rowOff>106204</xdr:rowOff>
    </xdr:to>
    <xdr:sp macro="" textlink="">
      <xdr:nvSpPr>
        <xdr:cNvPr id="374" name="楕円 373"/>
        <xdr:cNvSpPr/>
      </xdr:nvSpPr>
      <xdr:spPr>
        <a:xfrm>
          <a:off x="7810500" y="96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122731</xdr:rowOff>
    </xdr:from>
    <xdr:ext cx="469744" cy="259045"/>
    <xdr:sp macro="" textlink="">
      <xdr:nvSpPr>
        <xdr:cNvPr id="375" name="テキスト ボックス 374"/>
        <xdr:cNvSpPr txBox="1"/>
      </xdr:nvSpPr>
      <xdr:spPr>
        <a:xfrm>
          <a:off x="7626428" y="93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105473</xdr:rowOff>
    </xdr:from>
    <xdr:to>
      <xdr:col>36</xdr:col>
      <xdr:colOff>165100</xdr:colOff>
      <xdr:row>54</xdr:row>
      <xdr:rowOff>35623</xdr:rowOff>
    </xdr:to>
    <xdr:sp macro="" textlink="">
      <xdr:nvSpPr>
        <xdr:cNvPr id="376" name="楕円 375"/>
        <xdr:cNvSpPr/>
      </xdr:nvSpPr>
      <xdr:spPr>
        <a:xfrm>
          <a:off x="6921500" y="91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52150</xdr:rowOff>
    </xdr:from>
    <xdr:ext cx="534377" cy="259045"/>
    <xdr:sp macro="" textlink="">
      <xdr:nvSpPr>
        <xdr:cNvPr id="377" name="テキスト ボックス 376"/>
        <xdr:cNvSpPr txBox="1"/>
      </xdr:nvSpPr>
      <xdr:spPr>
        <a:xfrm>
          <a:off x="6705111" y="89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44044</xdr:rowOff>
    </xdr:from>
    <xdr:to>
      <xdr:col>55</xdr:col>
      <xdr:colOff>0</xdr:colOff>
      <xdr:row>78</xdr:row>
      <xdr:rowOff>96202</xdr:rowOff>
    </xdr:to>
    <xdr:cxnSp macro="">
      <xdr:nvCxnSpPr>
        <xdr:cNvPr id="406" name="直線コネクタ 405"/>
        <xdr:cNvCxnSpPr/>
      </xdr:nvCxnSpPr>
      <xdr:spPr>
        <a:xfrm flipV="1">
          <a:off x="9639300" y="13417144"/>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95262</xdr:rowOff>
    </xdr:from>
    <xdr:to>
      <xdr:col>50</xdr:col>
      <xdr:colOff>114300</xdr:colOff>
      <xdr:row>78</xdr:row>
      <xdr:rowOff>96202</xdr:rowOff>
    </xdr:to>
    <xdr:cxnSp macro="">
      <xdr:nvCxnSpPr>
        <xdr:cNvPr id="409" name="直線コネクタ 408"/>
        <xdr:cNvCxnSpPr/>
      </xdr:nvCxnSpPr>
      <xdr:spPr>
        <a:xfrm>
          <a:off x="8750300" y="13468362"/>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57886</xdr:rowOff>
    </xdr:from>
    <xdr:to>
      <xdr:col>45</xdr:col>
      <xdr:colOff>177800</xdr:colOff>
      <xdr:row>78</xdr:row>
      <xdr:rowOff>95262</xdr:rowOff>
    </xdr:to>
    <xdr:cxnSp macro="">
      <xdr:nvCxnSpPr>
        <xdr:cNvPr id="412" name="直線コネクタ 411"/>
        <xdr:cNvCxnSpPr/>
      </xdr:nvCxnSpPr>
      <xdr:spPr>
        <a:xfrm>
          <a:off x="7861300" y="1343098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57886</xdr:rowOff>
    </xdr:from>
    <xdr:to>
      <xdr:col>41</xdr:col>
      <xdr:colOff>50800</xdr:colOff>
      <xdr:row>78</xdr:row>
      <xdr:rowOff>59004</xdr:rowOff>
    </xdr:to>
    <xdr:cxnSp macro="">
      <xdr:nvCxnSpPr>
        <xdr:cNvPr id="415" name="直線コネクタ 414"/>
        <xdr:cNvCxnSpPr/>
      </xdr:nvCxnSpPr>
      <xdr:spPr>
        <a:xfrm flipV="1">
          <a:off x="6972300" y="13430986"/>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164694</xdr:rowOff>
    </xdr:from>
    <xdr:to>
      <xdr:col>55</xdr:col>
      <xdr:colOff>50800</xdr:colOff>
      <xdr:row>78</xdr:row>
      <xdr:rowOff>94844</xdr:rowOff>
    </xdr:to>
    <xdr:sp macro="" textlink="">
      <xdr:nvSpPr>
        <xdr:cNvPr id="425" name="楕円 424"/>
        <xdr:cNvSpPr/>
      </xdr:nvSpPr>
      <xdr:spPr>
        <a:xfrm>
          <a:off x="10426700" y="133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143121</xdr:rowOff>
    </xdr:from>
    <xdr:ext cx="534377" cy="259045"/>
    <xdr:sp macro="" textlink="">
      <xdr:nvSpPr>
        <xdr:cNvPr id="426" name="商工費該当値テキスト"/>
        <xdr:cNvSpPr txBox="1"/>
      </xdr:nvSpPr>
      <xdr:spPr>
        <a:xfrm>
          <a:off x="10528300" y="13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45402</xdr:rowOff>
    </xdr:from>
    <xdr:to>
      <xdr:col>50</xdr:col>
      <xdr:colOff>165100</xdr:colOff>
      <xdr:row>78</xdr:row>
      <xdr:rowOff>147002</xdr:rowOff>
    </xdr:to>
    <xdr:sp macro="" textlink="">
      <xdr:nvSpPr>
        <xdr:cNvPr id="427" name="楕円 426"/>
        <xdr:cNvSpPr/>
      </xdr:nvSpPr>
      <xdr:spPr>
        <a:xfrm>
          <a:off x="9588500" y="134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138129</xdr:rowOff>
    </xdr:from>
    <xdr:ext cx="469744" cy="259045"/>
    <xdr:sp macro="" textlink="">
      <xdr:nvSpPr>
        <xdr:cNvPr id="428" name="テキスト ボックス 427"/>
        <xdr:cNvSpPr txBox="1"/>
      </xdr:nvSpPr>
      <xdr:spPr>
        <a:xfrm>
          <a:off x="9404428" y="135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44462</xdr:rowOff>
    </xdr:from>
    <xdr:to>
      <xdr:col>46</xdr:col>
      <xdr:colOff>38100</xdr:colOff>
      <xdr:row>78</xdr:row>
      <xdr:rowOff>146062</xdr:rowOff>
    </xdr:to>
    <xdr:sp macro="" textlink="">
      <xdr:nvSpPr>
        <xdr:cNvPr id="429" name="楕円 428"/>
        <xdr:cNvSpPr/>
      </xdr:nvSpPr>
      <xdr:spPr>
        <a:xfrm>
          <a:off x="8699500" y="134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137189</xdr:rowOff>
    </xdr:from>
    <xdr:ext cx="469744" cy="259045"/>
    <xdr:sp macro="" textlink="">
      <xdr:nvSpPr>
        <xdr:cNvPr id="430" name="テキスト ボックス 429"/>
        <xdr:cNvSpPr txBox="1"/>
      </xdr:nvSpPr>
      <xdr:spPr>
        <a:xfrm>
          <a:off x="8515428" y="1351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7086</xdr:rowOff>
    </xdr:from>
    <xdr:to>
      <xdr:col>41</xdr:col>
      <xdr:colOff>101600</xdr:colOff>
      <xdr:row>78</xdr:row>
      <xdr:rowOff>108686</xdr:rowOff>
    </xdr:to>
    <xdr:sp macro="" textlink="">
      <xdr:nvSpPr>
        <xdr:cNvPr id="431" name="楕円 430"/>
        <xdr:cNvSpPr/>
      </xdr:nvSpPr>
      <xdr:spPr>
        <a:xfrm>
          <a:off x="7810500" y="133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125213</xdr:rowOff>
    </xdr:from>
    <xdr:ext cx="534377" cy="259045"/>
    <xdr:sp macro="" textlink="">
      <xdr:nvSpPr>
        <xdr:cNvPr id="432" name="テキスト ボックス 431"/>
        <xdr:cNvSpPr txBox="1"/>
      </xdr:nvSpPr>
      <xdr:spPr>
        <a:xfrm>
          <a:off x="7594111" y="131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8204</xdr:rowOff>
    </xdr:from>
    <xdr:to>
      <xdr:col>36</xdr:col>
      <xdr:colOff>165100</xdr:colOff>
      <xdr:row>78</xdr:row>
      <xdr:rowOff>109804</xdr:rowOff>
    </xdr:to>
    <xdr:sp macro="" textlink="">
      <xdr:nvSpPr>
        <xdr:cNvPr id="433" name="楕円 432"/>
        <xdr:cNvSpPr/>
      </xdr:nvSpPr>
      <xdr:spPr>
        <a:xfrm>
          <a:off x="6921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126331</xdr:rowOff>
    </xdr:from>
    <xdr:ext cx="534377" cy="259045"/>
    <xdr:sp macro="" textlink="">
      <xdr:nvSpPr>
        <xdr:cNvPr id="434" name="テキスト ボックス 433"/>
        <xdr:cNvSpPr txBox="1"/>
      </xdr:nvSpPr>
      <xdr:spPr>
        <a:xfrm>
          <a:off x="6705111" y="131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96208</xdr:rowOff>
    </xdr:from>
    <xdr:to>
      <xdr:col>55</xdr:col>
      <xdr:colOff>0</xdr:colOff>
      <xdr:row>94</xdr:row>
      <xdr:rowOff>22085</xdr:rowOff>
    </xdr:to>
    <xdr:cxnSp macro="">
      <xdr:nvCxnSpPr>
        <xdr:cNvPr id="464" name="直線コネクタ 463"/>
        <xdr:cNvCxnSpPr/>
      </xdr:nvCxnSpPr>
      <xdr:spPr>
        <a:xfrm flipV="1">
          <a:off x="9639300" y="15698158"/>
          <a:ext cx="838200" cy="4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22085</xdr:rowOff>
    </xdr:from>
    <xdr:to>
      <xdr:col>50</xdr:col>
      <xdr:colOff>114300</xdr:colOff>
      <xdr:row>94</xdr:row>
      <xdr:rowOff>160617</xdr:rowOff>
    </xdr:to>
    <xdr:cxnSp macro="">
      <xdr:nvCxnSpPr>
        <xdr:cNvPr id="467" name="直線コネクタ 466"/>
        <xdr:cNvCxnSpPr/>
      </xdr:nvCxnSpPr>
      <xdr:spPr>
        <a:xfrm flipV="1">
          <a:off x="8750300" y="16138385"/>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140939</xdr:rowOff>
    </xdr:from>
    <xdr:to>
      <xdr:col>45</xdr:col>
      <xdr:colOff>177800</xdr:colOff>
      <xdr:row>94</xdr:row>
      <xdr:rowOff>160617</xdr:rowOff>
    </xdr:to>
    <xdr:cxnSp macro="">
      <xdr:nvCxnSpPr>
        <xdr:cNvPr id="470" name="直線コネクタ 469"/>
        <xdr:cNvCxnSpPr/>
      </xdr:nvCxnSpPr>
      <xdr:spPr>
        <a:xfrm>
          <a:off x="7861300" y="16257239"/>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140939</xdr:rowOff>
    </xdr:from>
    <xdr:to>
      <xdr:col>41</xdr:col>
      <xdr:colOff>50800</xdr:colOff>
      <xdr:row>94</xdr:row>
      <xdr:rowOff>168332</xdr:rowOff>
    </xdr:to>
    <xdr:cxnSp macro="">
      <xdr:nvCxnSpPr>
        <xdr:cNvPr id="473" name="直線コネクタ 472"/>
        <xdr:cNvCxnSpPr/>
      </xdr:nvCxnSpPr>
      <xdr:spPr>
        <a:xfrm flipV="1">
          <a:off x="6972300" y="16257239"/>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45408</xdr:rowOff>
    </xdr:from>
    <xdr:to>
      <xdr:col>55</xdr:col>
      <xdr:colOff>50800</xdr:colOff>
      <xdr:row>91</xdr:row>
      <xdr:rowOff>147008</xdr:rowOff>
    </xdr:to>
    <xdr:sp macro="" textlink="">
      <xdr:nvSpPr>
        <xdr:cNvPr id="483" name="楕円 482"/>
        <xdr:cNvSpPr/>
      </xdr:nvSpPr>
      <xdr:spPr>
        <a:xfrm>
          <a:off x="10426700" y="15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169885</xdr:rowOff>
    </xdr:from>
    <xdr:ext cx="534377" cy="259045"/>
    <xdr:sp macro="" textlink="">
      <xdr:nvSpPr>
        <xdr:cNvPr id="484" name="土木費該当値テキスト"/>
        <xdr:cNvSpPr txBox="1"/>
      </xdr:nvSpPr>
      <xdr:spPr>
        <a:xfrm>
          <a:off x="10528300" y="15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142735</xdr:rowOff>
    </xdr:from>
    <xdr:to>
      <xdr:col>50</xdr:col>
      <xdr:colOff>165100</xdr:colOff>
      <xdr:row>94</xdr:row>
      <xdr:rowOff>72885</xdr:rowOff>
    </xdr:to>
    <xdr:sp macro="" textlink="">
      <xdr:nvSpPr>
        <xdr:cNvPr id="485" name="楕円 484"/>
        <xdr:cNvSpPr/>
      </xdr:nvSpPr>
      <xdr:spPr>
        <a:xfrm>
          <a:off x="9588500" y="160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89412</xdr:rowOff>
    </xdr:from>
    <xdr:ext cx="534377" cy="259045"/>
    <xdr:sp macro="" textlink="">
      <xdr:nvSpPr>
        <xdr:cNvPr id="486" name="テキスト ボックス 485"/>
        <xdr:cNvSpPr txBox="1"/>
      </xdr:nvSpPr>
      <xdr:spPr>
        <a:xfrm>
          <a:off x="9372111" y="158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109817</xdr:rowOff>
    </xdr:from>
    <xdr:to>
      <xdr:col>46</xdr:col>
      <xdr:colOff>38100</xdr:colOff>
      <xdr:row>95</xdr:row>
      <xdr:rowOff>39967</xdr:rowOff>
    </xdr:to>
    <xdr:sp macro="" textlink="">
      <xdr:nvSpPr>
        <xdr:cNvPr id="487" name="楕円 486"/>
        <xdr:cNvSpPr/>
      </xdr:nvSpPr>
      <xdr:spPr>
        <a:xfrm>
          <a:off x="8699500" y="162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56494</xdr:rowOff>
    </xdr:from>
    <xdr:ext cx="534377" cy="259045"/>
    <xdr:sp macro="" textlink="">
      <xdr:nvSpPr>
        <xdr:cNvPr id="488" name="テキスト ボックス 487"/>
        <xdr:cNvSpPr txBox="1"/>
      </xdr:nvSpPr>
      <xdr:spPr>
        <a:xfrm>
          <a:off x="8483111" y="16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90139</xdr:rowOff>
    </xdr:from>
    <xdr:to>
      <xdr:col>41</xdr:col>
      <xdr:colOff>101600</xdr:colOff>
      <xdr:row>95</xdr:row>
      <xdr:rowOff>20289</xdr:rowOff>
    </xdr:to>
    <xdr:sp macro="" textlink="">
      <xdr:nvSpPr>
        <xdr:cNvPr id="489" name="楕円 488"/>
        <xdr:cNvSpPr/>
      </xdr:nvSpPr>
      <xdr:spPr>
        <a:xfrm>
          <a:off x="7810500" y="1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36816</xdr:rowOff>
    </xdr:from>
    <xdr:ext cx="534377" cy="259045"/>
    <xdr:sp macro="" textlink="">
      <xdr:nvSpPr>
        <xdr:cNvPr id="490" name="テキスト ボックス 489"/>
        <xdr:cNvSpPr txBox="1"/>
      </xdr:nvSpPr>
      <xdr:spPr>
        <a:xfrm>
          <a:off x="7594111" y="159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117532</xdr:rowOff>
    </xdr:from>
    <xdr:to>
      <xdr:col>36</xdr:col>
      <xdr:colOff>165100</xdr:colOff>
      <xdr:row>95</xdr:row>
      <xdr:rowOff>47682</xdr:rowOff>
    </xdr:to>
    <xdr:sp macro="" textlink="">
      <xdr:nvSpPr>
        <xdr:cNvPr id="491" name="楕円 490"/>
        <xdr:cNvSpPr/>
      </xdr:nvSpPr>
      <xdr:spPr>
        <a:xfrm>
          <a:off x="6921500" y="162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64209</xdr:rowOff>
    </xdr:from>
    <xdr:ext cx="534377" cy="259045"/>
    <xdr:sp macro="" textlink="">
      <xdr:nvSpPr>
        <xdr:cNvPr id="492" name="テキスト ボックス 491"/>
        <xdr:cNvSpPr txBox="1"/>
      </xdr:nvSpPr>
      <xdr:spPr>
        <a:xfrm>
          <a:off x="6705111" y="16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155484</xdr:rowOff>
    </xdr:from>
    <xdr:to>
      <xdr:col>85</xdr:col>
      <xdr:colOff>127000</xdr:colOff>
      <xdr:row>37</xdr:row>
      <xdr:rowOff>40531</xdr:rowOff>
    </xdr:to>
    <xdr:cxnSp macro="">
      <xdr:nvCxnSpPr>
        <xdr:cNvPr id="524" name="直線コネクタ 523"/>
        <xdr:cNvCxnSpPr/>
      </xdr:nvCxnSpPr>
      <xdr:spPr>
        <a:xfrm flipV="1">
          <a:off x="15481300" y="5984784"/>
          <a:ext cx="838200" cy="3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40531</xdr:rowOff>
    </xdr:from>
    <xdr:to>
      <xdr:col>81</xdr:col>
      <xdr:colOff>50800</xdr:colOff>
      <xdr:row>37</xdr:row>
      <xdr:rowOff>92892</xdr:rowOff>
    </xdr:to>
    <xdr:cxnSp macro="">
      <xdr:nvCxnSpPr>
        <xdr:cNvPr id="527" name="直線コネクタ 526"/>
        <xdr:cNvCxnSpPr/>
      </xdr:nvCxnSpPr>
      <xdr:spPr>
        <a:xfrm flipV="1">
          <a:off x="14592300" y="6384181"/>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75910</xdr:rowOff>
    </xdr:from>
    <xdr:to>
      <xdr:col>76</xdr:col>
      <xdr:colOff>114300</xdr:colOff>
      <xdr:row>37</xdr:row>
      <xdr:rowOff>92892</xdr:rowOff>
    </xdr:to>
    <xdr:cxnSp macro="">
      <xdr:nvCxnSpPr>
        <xdr:cNvPr id="530" name="直線コネクタ 529"/>
        <xdr:cNvCxnSpPr/>
      </xdr:nvCxnSpPr>
      <xdr:spPr>
        <a:xfrm>
          <a:off x="13703300" y="641956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75910</xdr:rowOff>
    </xdr:from>
    <xdr:to>
      <xdr:col>71</xdr:col>
      <xdr:colOff>177800</xdr:colOff>
      <xdr:row>37</xdr:row>
      <xdr:rowOff>139700</xdr:rowOff>
    </xdr:to>
    <xdr:cxnSp macro="">
      <xdr:nvCxnSpPr>
        <xdr:cNvPr id="533" name="直線コネクタ 532"/>
        <xdr:cNvCxnSpPr/>
      </xdr:nvCxnSpPr>
      <xdr:spPr>
        <a:xfrm flipV="1">
          <a:off x="12814300" y="6419560"/>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104684</xdr:rowOff>
    </xdr:from>
    <xdr:to>
      <xdr:col>85</xdr:col>
      <xdr:colOff>177800</xdr:colOff>
      <xdr:row>35</xdr:row>
      <xdr:rowOff>34834</xdr:rowOff>
    </xdr:to>
    <xdr:sp macro="" textlink="">
      <xdr:nvSpPr>
        <xdr:cNvPr id="543" name="楕円 542"/>
        <xdr:cNvSpPr/>
      </xdr:nvSpPr>
      <xdr:spPr>
        <a:xfrm>
          <a:off x="16268700" y="59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127561</xdr:rowOff>
    </xdr:from>
    <xdr:ext cx="534377" cy="259045"/>
    <xdr:sp macro="" textlink="">
      <xdr:nvSpPr>
        <xdr:cNvPr id="544" name="消防費該当値テキスト"/>
        <xdr:cNvSpPr txBox="1"/>
      </xdr:nvSpPr>
      <xdr:spPr>
        <a:xfrm>
          <a:off x="16370300" y="57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161181</xdr:rowOff>
    </xdr:from>
    <xdr:to>
      <xdr:col>81</xdr:col>
      <xdr:colOff>101600</xdr:colOff>
      <xdr:row>37</xdr:row>
      <xdr:rowOff>91331</xdr:rowOff>
    </xdr:to>
    <xdr:sp macro="" textlink="">
      <xdr:nvSpPr>
        <xdr:cNvPr id="545" name="楕円 544"/>
        <xdr:cNvSpPr/>
      </xdr:nvSpPr>
      <xdr:spPr>
        <a:xfrm>
          <a:off x="15430500" y="63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107858</xdr:rowOff>
    </xdr:from>
    <xdr:ext cx="534377" cy="259045"/>
    <xdr:sp macro="" textlink="">
      <xdr:nvSpPr>
        <xdr:cNvPr id="546" name="テキスト ボックス 545"/>
        <xdr:cNvSpPr txBox="1"/>
      </xdr:nvSpPr>
      <xdr:spPr>
        <a:xfrm>
          <a:off x="15214111" y="61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42092</xdr:rowOff>
    </xdr:from>
    <xdr:to>
      <xdr:col>76</xdr:col>
      <xdr:colOff>165100</xdr:colOff>
      <xdr:row>37</xdr:row>
      <xdr:rowOff>143692</xdr:rowOff>
    </xdr:to>
    <xdr:sp macro="" textlink="">
      <xdr:nvSpPr>
        <xdr:cNvPr id="547" name="楕円 546"/>
        <xdr:cNvSpPr/>
      </xdr:nvSpPr>
      <xdr:spPr>
        <a:xfrm>
          <a:off x="14541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160219</xdr:rowOff>
    </xdr:from>
    <xdr:ext cx="534377" cy="259045"/>
    <xdr:sp macro="" textlink="">
      <xdr:nvSpPr>
        <xdr:cNvPr id="548" name="テキスト ボックス 547"/>
        <xdr:cNvSpPr txBox="1"/>
      </xdr:nvSpPr>
      <xdr:spPr>
        <a:xfrm>
          <a:off x="14325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25110</xdr:rowOff>
    </xdr:from>
    <xdr:to>
      <xdr:col>72</xdr:col>
      <xdr:colOff>38100</xdr:colOff>
      <xdr:row>37</xdr:row>
      <xdr:rowOff>126710</xdr:rowOff>
    </xdr:to>
    <xdr:sp macro="" textlink="">
      <xdr:nvSpPr>
        <xdr:cNvPr id="549" name="楕円 548"/>
        <xdr:cNvSpPr/>
      </xdr:nvSpPr>
      <xdr:spPr>
        <a:xfrm>
          <a:off x="13652500" y="63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143237</xdr:rowOff>
    </xdr:from>
    <xdr:ext cx="534377" cy="259045"/>
    <xdr:sp macro="" textlink="">
      <xdr:nvSpPr>
        <xdr:cNvPr id="550" name="テキスト ボックス 549"/>
        <xdr:cNvSpPr txBox="1"/>
      </xdr:nvSpPr>
      <xdr:spPr>
        <a:xfrm>
          <a:off x="13436111" y="61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88900</xdr:rowOff>
    </xdr:from>
    <xdr:to>
      <xdr:col>67</xdr:col>
      <xdr:colOff>101600</xdr:colOff>
      <xdr:row>38</xdr:row>
      <xdr:rowOff>19050</xdr:rowOff>
    </xdr:to>
    <xdr:sp macro="" textlink="">
      <xdr:nvSpPr>
        <xdr:cNvPr id="551" name="楕円 550"/>
        <xdr:cNvSpPr/>
      </xdr:nvSpPr>
      <xdr:spPr>
        <a:xfrm>
          <a:off x="12763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35577</xdr:rowOff>
    </xdr:from>
    <xdr:ext cx="534377" cy="259045"/>
    <xdr:sp macro="" textlink="">
      <xdr:nvSpPr>
        <xdr:cNvPr id="552" name="テキスト ボックス 551"/>
        <xdr:cNvSpPr txBox="1"/>
      </xdr:nvSpPr>
      <xdr:spPr>
        <a:xfrm>
          <a:off x="12547111" y="62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171323</xdr:rowOff>
    </xdr:from>
    <xdr:to>
      <xdr:col>85</xdr:col>
      <xdr:colOff>127000</xdr:colOff>
      <xdr:row>55</xdr:row>
      <xdr:rowOff>128689</xdr:rowOff>
    </xdr:to>
    <xdr:cxnSp macro="">
      <xdr:nvCxnSpPr>
        <xdr:cNvPr id="582" name="直線コネクタ 581"/>
        <xdr:cNvCxnSpPr/>
      </xdr:nvCxnSpPr>
      <xdr:spPr>
        <a:xfrm>
          <a:off x="15481300" y="9429623"/>
          <a:ext cx="8382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171323</xdr:rowOff>
    </xdr:from>
    <xdr:to>
      <xdr:col>81</xdr:col>
      <xdr:colOff>50800</xdr:colOff>
      <xdr:row>57</xdr:row>
      <xdr:rowOff>9055</xdr:rowOff>
    </xdr:to>
    <xdr:cxnSp macro="">
      <xdr:nvCxnSpPr>
        <xdr:cNvPr id="585" name="直線コネクタ 584"/>
        <xdr:cNvCxnSpPr/>
      </xdr:nvCxnSpPr>
      <xdr:spPr>
        <a:xfrm flipV="1">
          <a:off x="14592300" y="9429623"/>
          <a:ext cx="889000" cy="3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168428</xdr:rowOff>
    </xdr:from>
    <xdr:to>
      <xdr:col>76</xdr:col>
      <xdr:colOff>114300</xdr:colOff>
      <xdr:row>57</xdr:row>
      <xdr:rowOff>9055</xdr:rowOff>
    </xdr:to>
    <xdr:cxnSp macro="">
      <xdr:nvCxnSpPr>
        <xdr:cNvPr id="588" name="直線コネクタ 587"/>
        <xdr:cNvCxnSpPr/>
      </xdr:nvCxnSpPr>
      <xdr:spPr>
        <a:xfrm>
          <a:off x="13703300" y="9598178"/>
          <a:ext cx="889000" cy="1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168428</xdr:rowOff>
    </xdr:from>
    <xdr:to>
      <xdr:col>71</xdr:col>
      <xdr:colOff>177800</xdr:colOff>
      <xdr:row>56</xdr:row>
      <xdr:rowOff>123584</xdr:rowOff>
    </xdr:to>
    <xdr:cxnSp macro="">
      <xdr:nvCxnSpPr>
        <xdr:cNvPr id="591" name="直線コネクタ 590"/>
        <xdr:cNvCxnSpPr/>
      </xdr:nvCxnSpPr>
      <xdr:spPr>
        <a:xfrm flipV="1">
          <a:off x="12814300" y="9598178"/>
          <a:ext cx="889000" cy="1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77889</xdr:rowOff>
    </xdr:from>
    <xdr:to>
      <xdr:col>85</xdr:col>
      <xdr:colOff>177800</xdr:colOff>
      <xdr:row>56</xdr:row>
      <xdr:rowOff>8039</xdr:rowOff>
    </xdr:to>
    <xdr:sp macro="" textlink="">
      <xdr:nvSpPr>
        <xdr:cNvPr id="601" name="楕円 600"/>
        <xdr:cNvSpPr/>
      </xdr:nvSpPr>
      <xdr:spPr>
        <a:xfrm>
          <a:off x="16268700" y="95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56316</xdr:rowOff>
    </xdr:from>
    <xdr:ext cx="534377" cy="259045"/>
    <xdr:sp macro="" textlink="">
      <xdr:nvSpPr>
        <xdr:cNvPr id="602" name="教育費該当値テキスト"/>
        <xdr:cNvSpPr txBox="1"/>
      </xdr:nvSpPr>
      <xdr:spPr>
        <a:xfrm>
          <a:off x="16370300" y="94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120523</xdr:rowOff>
    </xdr:from>
    <xdr:to>
      <xdr:col>81</xdr:col>
      <xdr:colOff>101600</xdr:colOff>
      <xdr:row>55</xdr:row>
      <xdr:rowOff>50673</xdr:rowOff>
    </xdr:to>
    <xdr:sp macro="" textlink="">
      <xdr:nvSpPr>
        <xdr:cNvPr id="603" name="楕円 602"/>
        <xdr:cNvSpPr/>
      </xdr:nvSpPr>
      <xdr:spPr>
        <a:xfrm>
          <a:off x="15430500" y="93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67200</xdr:rowOff>
    </xdr:from>
    <xdr:ext cx="534377" cy="259045"/>
    <xdr:sp macro="" textlink="">
      <xdr:nvSpPr>
        <xdr:cNvPr id="604" name="テキスト ボックス 603"/>
        <xdr:cNvSpPr txBox="1"/>
      </xdr:nvSpPr>
      <xdr:spPr>
        <a:xfrm>
          <a:off x="15214111" y="91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129705</xdr:rowOff>
    </xdr:from>
    <xdr:to>
      <xdr:col>76</xdr:col>
      <xdr:colOff>165100</xdr:colOff>
      <xdr:row>57</xdr:row>
      <xdr:rowOff>59855</xdr:rowOff>
    </xdr:to>
    <xdr:sp macro="" textlink="">
      <xdr:nvSpPr>
        <xdr:cNvPr id="605" name="楕円 604"/>
        <xdr:cNvSpPr/>
      </xdr:nvSpPr>
      <xdr:spPr>
        <a:xfrm>
          <a:off x="14541500" y="97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50982</xdr:rowOff>
    </xdr:from>
    <xdr:ext cx="534377" cy="259045"/>
    <xdr:sp macro="" textlink="">
      <xdr:nvSpPr>
        <xdr:cNvPr id="606" name="テキスト ボックス 605"/>
        <xdr:cNvSpPr txBox="1"/>
      </xdr:nvSpPr>
      <xdr:spPr>
        <a:xfrm>
          <a:off x="14325111" y="98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117628</xdr:rowOff>
    </xdr:from>
    <xdr:to>
      <xdr:col>72</xdr:col>
      <xdr:colOff>38100</xdr:colOff>
      <xdr:row>56</xdr:row>
      <xdr:rowOff>47778</xdr:rowOff>
    </xdr:to>
    <xdr:sp macro="" textlink="">
      <xdr:nvSpPr>
        <xdr:cNvPr id="607" name="楕円 606"/>
        <xdr:cNvSpPr/>
      </xdr:nvSpPr>
      <xdr:spPr>
        <a:xfrm>
          <a:off x="13652500" y="9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64305</xdr:rowOff>
    </xdr:from>
    <xdr:ext cx="534377" cy="259045"/>
    <xdr:sp macro="" textlink="">
      <xdr:nvSpPr>
        <xdr:cNvPr id="608" name="テキスト ボックス 607"/>
        <xdr:cNvSpPr txBox="1"/>
      </xdr:nvSpPr>
      <xdr:spPr>
        <a:xfrm>
          <a:off x="13436111" y="93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72784</xdr:rowOff>
    </xdr:from>
    <xdr:to>
      <xdr:col>67</xdr:col>
      <xdr:colOff>101600</xdr:colOff>
      <xdr:row>57</xdr:row>
      <xdr:rowOff>2934</xdr:rowOff>
    </xdr:to>
    <xdr:sp macro="" textlink="">
      <xdr:nvSpPr>
        <xdr:cNvPr id="609" name="楕円 608"/>
        <xdr:cNvSpPr/>
      </xdr:nvSpPr>
      <xdr:spPr>
        <a:xfrm>
          <a:off x="12763500" y="96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19461</xdr:rowOff>
    </xdr:from>
    <xdr:ext cx="534377" cy="259045"/>
    <xdr:sp macro="" textlink="">
      <xdr:nvSpPr>
        <xdr:cNvPr id="610" name="テキスト ボックス 609"/>
        <xdr:cNvSpPr txBox="1"/>
      </xdr:nvSpPr>
      <xdr:spPr>
        <a:xfrm>
          <a:off x="12547111" y="94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41974</xdr:rowOff>
    </xdr:from>
    <xdr:to>
      <xdr:col>85</xdr:col>
      <xdr:colOff>127000</xdr:colOff>
      <xdr:row>79</xdr:row>
      <xdr:rowOff>44374</xdr:rowOff>
    </xdr:to>
    <xdr:cxnSp macro="">
      <xdr:nvCxnSpPr>
        <xdr:cNvPr id="639" name="直線コネクタ 638"/>
        <xdr:cNvCxnSpPr/>
      </xdr:nvCxnSpPr>
      <xdr:spPr>
        <a:xfrm>
          <a:off x="15481300" y="1358652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41974</xdr:rowOff>
    </xdr:from>
    <xdr:to>
      <xdr:col>81</xdr:col>
      <xdr:colOff>50800</xdr:colOff>
      <xdr:row>79</xdr:row>
      <xdr:rowOff>43993</xdr:rowOff>
    </xdr:to>
    <xdr:cxnSp macro="">
      <xdr:nvCxnSpPr>
        <xdr:cNvPr id="642" name="直線コネクタ 641"/>
        <xdr:cNvCxnSpPr/>
      </xdr:nvCxnSpPr>
      <xdr:spPr>
        <a:xfrm flipV="1">
          <a:off x="14592300" y="1358652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43993</xdr:rowOff>
    </xdr:from>
    <xdr:to>
      <xdr:col>76</xdr:col>
      <xdr:colOff>114300</xdr:colOff>
      <xdr:row>79</xdr:row>
      <xdr:rowOff>44298</xdr:rowOff>
    </xdr:to>
    <xdr:cxnSp macro="">
      <xdr:nvCxnSpPr>
        <xdr:cNvPr id="645" name="直線コネクタ 644"/>
        <xdr:cNvCxnSpPr/>
      </xdr:nvCxnSpPr>
      <xdr:spPr>
        <a:xfrm flipV="1">
          <a:off x="13703300" y="1358854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43269</xdr:rowOff>
    </xdr:from>
    <xdr:to>
      <xdr:col>71</xdr:col>
      <xdr:colOff>177800</xdr:colOff>
      <xdr:row>79</xdr:row>
      <xdr:rowOff>44298</xdr:rowOff>
    </xdr:to>
    <xdr:cxnSp macro="">
      <xdr:nvCxnSpPr>
        <xdr:cNvPr id="648" name="直線コネクタ 647"/>
        <xdr:cNvCxnSpPr/>
      </xdr:nvCxnSpPr>
      <xdr:spPr>
        <a:xfrm>
          <a:off x="12814300" y="135878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8" name="楕円 657"/>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162624</xdr:rowOff>
    </xdr:from>
    <xdr:to>
      <xdr:col>81</xdr:col>
      <xdr:colOff>101600</xdr:colOff>
      <xdr:row>79</xdr:row>
      <xdr:rowOff>92774</xdr:rowOff>
    </xdr:to>
    <xdr:sp macro="" textlink="">
      <xdr:nvSpPr>
        <xdr:cNvPr id="660" name="楕円 659"/>
        <xdr:cNvSpPr/>
      </xdr:nvSpPr>
      <xdr:spPr>
        <a:xfrm>
          <a:off x="15430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83901</xdr:rowOff>
    </xdr:from>
    <xdr:ext cx="378565" cy="259045"/>
    <xdr:sp macro="" textlink="">
      <xdr:nvSpPr>
        <xdr:cNvPr id="661" name="テキスト ボックス 660"/>
        <xdr:cNvSpPr txBox="1"/>
      </xdr:nvSpPr>
      <xdr:spPr>
        <a:xfrm>
          <a:off x="15292017" y="13628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164643</xdr:rowOff>
    </xdr:from>
    <xdr:to>
      <xdr:col>76</xdr:col>
      <xdr:colOff>165100</xdr:colOff>
      <xdr:row>79</xdr:row>
      <xdr:rowOff>94793</xdr:rowOff>
    </xdr:to>
    <xdr:sp macro="" textlink="">
      <xdr:nvSpPr>
        <xdr:cNvPr id="662" name="楕円 661"/>
        <xdr:cNvSpPr/>
      </xdr:nvSpPr>
      <xdr:spPr>
        <a:xfrm>
          <a:off x="1454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85920</xdr:rowOff>
    </xdr:from>
    <xdr:ext cx="313932" cy="259045"/>
    <xdr:sp macro="" textlink="">
      <xdr:nvSpPr>
        <xdr:cNvPr id="663" name="テキスト ボックス 662"/>
        <xdr:cNvSpPr txBox="1"/>
      </xdr:nvSpPr>
      <xdr:spPr>
        <a:xfrm>
          <a:off x="14435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164948</xdr:rowOff>
    </xdr:from>
    <xdr:to>
      <xdr:col>72</xdr:col>
      <xdr:colOff>38100</xdr:colOff>
      <xdr:row>79</xdr:row>
      <xdr:rowOff>95098</xdr:rowOff>
    </xdr:to>
    <xdr:sp macro="" textlink="">
      <xdr:nvSpPr>
        <xdr:cNvPr id="664" name="楕円 663"/>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86225</xdr:rowOff>
    </xdr:from>
    <xdr:ext cx="249299" cy="259045"/>
    <xdr:sp macro="" textlink="">
      <xdr:nvSpPr>
        <xdr:cNvPr id="665" name="テキスト ボックス 664"/>
        <xdr:cNvSpPr txBox="1"/>
      </xdr:nvSpPr>
      <xdr:spPr>
        <a:xfrm>
          <a:off x="13578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163919</xdr:rowOff>
    </xdr:from>
    <xdr:to>
      <xdr:col>67</xdr:col>
      <xdr:colOff>101600</xdr:colOff>
      <xdr:row>79</xdr:row>
      <xdr:rowOff>94069</xdr:rowOff>
    </xdr:to>
    <xdr:sp macro="" textlink="">
      <xdr:nvSpPr>
        <xdr:cNvPr id="666" name="楕円 665"/>
        <xdr:cNvSpPr/>
      </xdr:nvSpPr>
      <xdr:spPr>
        <a:xfrm>
          <a:off x="12763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85196</xdr:rowOff>
    </xdr:from>
    <xdr:ext cx="313932" cy="259045"/>
    <xdr:sp macro="" textlink="">
      <xdr:nvSpPr>
        <xdr:cNvPr id="667" name="テキスト ボックス 666"/>
        <xdr:cNvSpPr txBox="1"/>
      </xdr:nvSpPr>
      <xdr:spPr>
        <a:xfrm>
          <a:off x="12657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118486</xdr:rowOff>
    </xdr:from>
    <xdr:to>
      <xdr:col>85</xdr:col>
      <xdr:colOff>127000</xdr:colOff>
      <xdr:row>93</xdr:row>
      <xdr:rowOff>156983</xdr:rowOff>
    </xdr:to>
    <xdr:cxnSp macro="">
      <xdr:nvCxnSpPr>
        <xdr:cNvPr id="694" name="直線コネクタ 693"/>
        <xdr:cNvCxnSpPr/>
      </xdr:nvCxnSpPr>
      <xdr:spPr>
        <a:xfrm>
          <a:off x="15481300" y="16063336"/>
          <a:ext cx="8382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118486</xdr:rowOff>
    </xdr:from>
    <xdr:to>
      <xdr:col>81</xdr:col>
      <xdr:colOff>50800</xdr:colOff>
      <xdr:row>93</xdr:row>
      <xdr:rowOff>140615</xdr:rowOff>
    </xdr:to>
    <xdr:cxnSp macro="">
      <xdr:nvCxnSpPr>
        <xdr:cNvPr id="697" name="直線コネクタ 696"/>
        <xdr:cNvCxnSpPr/>
      </xdr:nvCxnSpPr>
      <xdr:spPr>
        <a:xfrm flipV="1">
          <a:off x="14592300" y="16063336"/>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140615</xdr:rowOff>
    </xdr:from>
    <xdr:to>
      <xdr:col>76</xdr:col>
      <xdr:colOff>114300</xdr:colOff>
      <xdr:row>93</xdr:row>
      <xdr:rowOff>140706</xdr:rowOff>
    </xdr:to>
    <xdr:cxnSp macro="">
      <xdr:nvCxnSpPr>
        <xdr:cNvPr id="700" name="直線コネクタ 699"/>
        <xdr:cNvCxnSpPr/>
      </xdr:nvCxnSpPr>
      <xdr:spPr>
        <a:xfrm flipV="1">
          <a:off x="13703300" y="1608546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101501</xdr:rowOff>
    </xdr:from>
    <xdr:to>
      <xdr:col>71</xdr:col>
      <xdr:colOff>177800</xdr:colOff>
      <xdr:row>93</xdr:row>
      <xdr:rowOff>140706</xdr:rowOff>
    </xdr:to>
    <xdr:cxnSp macro="">
      <xdr:nvCxnSpPr>
        <xdr:cNvPr id="703" name="直線コネクタ 702"/>
        <xdr:cNvCxnSpPr/>
      </xdr:nvCxnSpPr>
      <xdr:spPr>
        <a:xfrm>
          <a:off x="12814300" y="1604635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106183</xdr:rowOff>
    </xdr:from>
    <xdr:to>
      <xdr:col>85</xdr:col>
      <xdr:colOff>177800</xdr:colOff>
      <xdr:row>94</xdr:row>
      <xdr:rowOff>36333</xdr:rowOff>
    </xdr:to>
    <xdr:sp macro="" textlink="">
      <xdr:nvSpPr>
        <xdr:cNvPr id="713" name="楕円 712"/>
        <xdr:cNvSpPr/>
      </xdr:nvSpPr>
      <xdr:spPr>
        <a:xfrm>
          <a:off x="16268700" y="160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129060</xdr:rowOff>
    </xdr:from>
    <xdr:ext cx="534377" cy="259045"/>
    <xdr:sp macro="" textlink="">
      <xdr:nvSpPr>
        <xdr:cNvPr id="714" name="公債費該当値テキスト"/>
        <xdr:cNvSpPr txBox="1"/>
      </xdr:nvSpPr>
      <xdr:spPr>
        <a:xfrm>
          <a:off x="16370300" y="159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67686</xdr:rowOff>
    </xdr:from>
    <xdr:to>
      <xdr:col>81</xdr:col>
      <xdr:colOff>101600</xdr:colOff>
      <xdr:row>93</xdr:row>
      <xdr:rowOff>169286</xdr:rowOff>
    </xdr:to>
    <xdr:sp macro="" textlink="">
      <xdr:nvSpPr>
        <xdr:cNvPr id="715" name="楕円 714"/>
        <xdr:cNvSpPr/>
      </xdr:nvSpPr>
      <xdr:spPr>
        <a:xfrm>
          <a:off x="15430500" y="160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14363</xdr:rowOff>
    </xdr:from>
    <xdr:ext cx="534377" cy="259045"/>
    <xdr:sp macro="" textlink="">
      <xdr:nvSpPr>
        <xdr:cNvPr id="716" name="テキスト ボックス 715"/>
        <xdr:cNvSpPr txBox="1"/>
      </xdr:nvSpPr>
      <xdr:spPr>
        <a:xfrm>
          <a:off x="15214111" y="157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89815</xdr:rowOff>
    </xdr:from>
    <xdr:to>
      <xdr:col>76</xdr:col>
      <xdr:colOff>165100</xdr:colOff>
      <xdr:row>94</xdr:row>
      <xdr:rowOff>19965</xdr:rowOff>
    </xdr:to>
    <xdr:sp macro="" textlink="">
      <xdr:nvSpPr>
        <xdr:cNvPr id="717" name="楕円 716"/>
        <xdr:cNvSpPr/>
      </xdr:nvSpPr>
      <xdr:spPr>
        <a:xfrm>
          <a:off x="14541500" y="160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11092</xdr:rowOff>
    </xdr:from>
    <xdr:ext cx="534377" cy="259045"/>
    <xdr:sp macro="" textlink="">
      <xdr:nvSpPr>
        <xdr:cNvPr id="718" name="テキスト ボックス 717"/>
        <xdr:cNvSpPr txBox="1"/>
      </xdr:nvSpPr>
      <xdr:spPr>
        <a:xfrm>
          <a:off x="14325111" y="16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89906</xdr:rowOff>
    </xdr:from>
    <xdr:to>
      <xdr:col>72</xdr:col>
      <xdr:colOff>38100</xdr:colOff>
      <xdr:row>94</xdr:row>
      <xdr:rowOff>20056</xdr:rowOff>
    </xdr:to>
    <xdr:sp macro="" textlink="">
      <xdr:nvSpPr>
        <xdr:cNvPr id="719" name="楕円 718"/>
        <xdr:cNvSpPr/>
      </xdr:nvSpPr>
      <xdr:spPr>
        <a:xfrm>
          <a:off x="13652500" y="160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11183</xdr:rowOff>
    </xdr:from>
    <xdr:ext cx="534377" cy="259045"/>
    <xdr:sp macro="" textlink="">
      <xdr:nvSpPr>
        <xdr:cNvPr id="720" name="テキスト ボックス 719"/>
        <xdr:cNvSpPr txBox="1"/>
      </xdr:nvSpPr>
      <xdr:spPr>
        <a:xfrm>
          <a:off x="13436111" y="161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50701</xdr:rowOff>
    </xdr:from>
    <xdr:to>
      <xdr:col>67</xdr:col>
      <xdr:colOff>101600</xdr:colOff>
      <xdr:row>93</xdr:row>
      <xdr:rowOff>152301</xdr:rowOff>
    </xdr:to>
    <xdr:sp macro="" textlink="">
      <xdr:nvSpPr>
        <xdr:cNvPr id="721" name="楕円 720"/>
        <xdr:cNvSpPr/>
      </xdr:nvSpPr>
      <xdr:spPr>
        <a:xfrm>
          <a:off x="12763500" y="159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168828</xdr:rowOff>
    </xdr:from>
    <xdr:ext cx="534377" cy="259045"/>
    <xdr:sp macro="" textlink="">
      <xdr:nvSpPr>
        <xdr:cNvPr id="722" name="テキスト ボックス 721"/>
        <xdr:cNvSpPr txBox="1"/>
      </xdr:nvSpPr>
      <xdr:spPr>
        <a:xfrm>
          <a:off x="12547111" y="1577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目的別歳出については、土木費、消防費等で類似団体平均を上回る一方、総務費、民生費等で下回っている。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89,283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円となっており、類似団体平均を上回っている要因としては、アクリエひめじ整備事業等によるものである。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16,355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円となっており、類似団体平均を上回っている要因としては、デジタル防災行政無線整備事業等によるものである。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127,336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年度は特別定額給付金の支給を行ったため全国的に大幅な増となっているが、令和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年度以降は令和元年度以前の水準に減少すると見込まれる。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158,130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円となっており、類似団体平均を下回っているが、今後高齢化の進行に伴い、増加が見込まれる。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年連続の黒字となり、実質収支比率は前年度から</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％となった。財政調整基金残高は、令和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年度において基金残高が対前年度比</a:t>
          </a:r>
          <a:r>
            <a:rPr kumimoji="1" lang="en-US" altLang="ja-JP" sz="1400">
              <a:latin typeface="ＭＳ ゴシック" pitchFamily="49" charset="-128"/>
              <a:ea typeface="ＭＳ ゴシック" pitchFamily="49" charset="-128"/>
            </a:rPr>
            <a:t>5.55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億円）の減となり、標準財政規模が</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億円）の増となったため、比率は</a:t>
          </a:r>
          <a:r>
            <a:rPr kumimoji="1" lang="en-US" altLang="ja-JP" sz="1400">
              <a:latin typeface="ＭＳ ゴシック" pitchFamily="49" charset="-128"/>
              <a:ea typeface="ＭＳ ゴシック" pitchFamily="49" charset="-128"/>
            </a:rPr>
            <a:t>11.01</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ポイント減となっている。実質単年度収支は平成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年ぶりの赤字となった。今後も持続可能な財政運営に努める。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個別会計ごとでは、平成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年度まで赤字会計であった駐車場事業特別会計が廃止されたことにより、平成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年度以降は実質赤字額及び資金不足額が発生していない。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295466337</v>
      </c>
      <c r="BO4" s="426"/>
      <c r="BP4" s="426"/>
      <c r="BQ4" s="426"/>
      <c r="BR4" s="426"/>
      <c r="BS4" s="426"/>
      <c r="BT4" s="426"/>
      <c r="BU4" s="427"/>
      <c r="BV4" s="425">
        <v>220367515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v>
      </c>
      <c r="CU4" s="610"/>
      <c r="CV4" s="610"/>
      <c r="CW4" s="610"/>
      <c r="CX4" s="610"/>
      <c r="CY4" s="610"/>
      <c r="CZ4" s="610"/>
      <c r="DA4" s="611"/>
      <c r="DB4" s="609">
        <v>4.9000000000000004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285146061</v>
      </c>
      <c r="BO5" s="431"/>
      <c r="BP5" s="431"/>
      <c r="BQ5" s="431"/>
      <c r="BR5" s="431"/>
      <c r="BS5" s="431"/>
      <c r="BT5" s="431"/>
      <c r="BU5" s="432"/>
      <c r="BV5" s="430">
        <v>210600957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87.2</v>
      </c>
      <c r="CU5" s="401"/>
      <c r="CV5" s="401"/>
      <c r="CW5" s="401"/>
      <c r="CX5" s="401"/>
      <c r="CY5" s="401"/>
      <c r="CZ5" s="401"/>
      <c r="DA5" s="402"/>
      <c r="DB5" s="400">
        <v>87.3</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10320276</v>
      </c>
      <c r="BO6" s="431"/>
      <c r="BP6" s="431"/>
      <c r="BQ6" s="431"/>
      <c r="BR6" s="431"/>
      <c r="BS6" s="431"/>
      <c r="BT6" s="431"/>
      <c r="BU6" s="432"/>
      <c r="BV6" s="430">
        <v>9766558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91.5</v>
      </c>
      <c r="CU6" s="584"/>
      <c r="CV6" s="584"/>
      <c r="CW6" s="584"/>
      <c r="CX6" s="584"/>
      <c r="CY6" s="584"/>
      <c r="CZ6" s="584"/>
      <c r="DA6" s="585"/>
      <c r="DB6" s="583">
        <v>92.2</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5464435</v>
      </c>
      <c r="BO7" s="431"/>
      <c r="BP7" s="431"/>
      <c r="BQ7" s="431"/>
      <c r="BR7" s="431"/>
      <c r="BS7" s="431"/>
      <c r="BT7" s="431"/>
      <c r="BU7" s="432"/>
      <c r="BV7" s="430">
        <v>3864510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122770647</v>
      </c>
      <c r="CU7" s="431"/>
      <c r="CV7" s="431"/>
      <c r="CW7" s="431"/>
      <c r="CX7" s="431"/>
      <c r="CY7" s="431"/>
      <c r="CZ7" s="431"/>
      <c r="DA7" s="432"/>
      <c r="DB7" s="430">
        <v>120088383</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4855841</v>
      </c>
      <c r="BO8" s="431"/>
      <c r="BP8" s="431"/>
      <c r="BQ8" s="431"/>
      <c r="BR8" s="431"/>
      <c r="BS8" s="431"/>
      <c r="BT8" s="431"/>
      <c r="BU8" s="432"/>
      <c r="BV8" s="430">
        <v>5902048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0.89</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530495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-1046207</v>
      </c>
      <c r="BO9" s="431"/>
      <c r="BP9" s="431"/>
      <c r="BQ9" s="431"/>
      <c r="BR9" s="431"/>
      <c r="BS9" s="431"/>
      <c r="BT9" s="431"/>
      <c r="BU9" s="432"/>
      <c r="BV9" s="430">
        <v>353641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12.8</v>
      </c>
      <c r="CU9" s="401"/>
      <c r="CV9" s="401"/>
      <c r="CW9" s="401"/>
      <c r="CX9" s="401"/>
      <c r="CY9" s="401"/>
      <c r="CZ9" s="401"/>
      <c r="DA9" s="402"/>
      <c r="DB9" s="400">
        <v>14</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535664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5973</v>
      </c>
      <c r="BO10" s="431"/>
      <c r="BP10" s="431"/>
      <c r="BQ10" s="431"/>
      <c r="BR10" s="431"/>
      <c r="BS10" s="431"/>
      <c r="BT10" s="431"/>
      <c r="BU10" s="432"/>
      <c r="BV10" s="430">
        <v>7838</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392900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2">
      <c r="A12" s="187"/>
      <c r="B12" s="546" t="s">
        <v>132</v>
      </c>
      <c r="C12" s="547"/>
      <c r="D12" s="547"/>
      <c r="E12" s="547"/>
      <c r="F12" s="547"/>
      <c r="G12" s="547"/>
      <c r="H12" s="547"/>
      <c r="I12" s="547"/>
      <c r="J12" s="547"/>
      <c r="K12" s="548"/>
      <c r="L12" s="555" t="s">
        <v>133</v>
      </c>
      <c r="M12" s="556"/>
      <c r="N12" s="556"/>
      <c r="O12" s="556"/>
      <c r="P12" s="556"/>
      <c r="Q12" s="557"/>
      <c r="R12" s="558">
        <v>534127</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800000</v>
      </c>
      <c r="BO12" s="431"/>
      <c r="BP12" s="431"/>
      <c r="BQ12" s="431"/>
      <c r="BR12" s="431"/>
      <c r="BS12" s="431"/>
      <c r="BT12" s="431"/>
      <c r="BU12" s="432"/>
      <c r="BV12" s="430">
        <v>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140</v>
      </c>
      <c r="N13" s="531"/>
      <c r="O13" s="531"/>
      <c r="P13" s="531"/>
      <c r="Q13" s="532"/>
      <c r="R13" s="533">
        <v>522597</v>
      </c>
      <c r="S13" s="534"/>
      <c r="T13" s="534"/>
      <c r="U13" s="534"/>
      <c r="V13" s="535"/>
      <c r="W13" s="521" t="s">
        <v>141</v>
      </c>
      <c r="X13" s="443"/>
      <c r="Y13" s="443"/>
      <c r="Z13" s="443"/>
      <c r="AA13" s="443"/>
      <c r="AB13" s="444"/>
      <c r="AC13" s="406">
        <v>2473</v>
      </c>
      <c r="AD13" s="407"/>
      <c r="AE13" s="407"/>
      <c r="AF13" s="407"/>
      <c r="AG13" s="408"/>
      <c r="AH13" s="406">
        <v>2595</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-1840234</v>
      </c>
      <c r="BO13" s="431"/>
      <c r="BP13" s="431"/>
      <c r="BQ13" s="431"/>
      <c r="BR13" s="431"/>
      <c r="BS13" s="431"/>
      <c r="BT13" s="431"/>
      <c r="BU13" s="432"/>
      <c r="BV13" s="430">
        <v>754379</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2.9</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146</v>
      </c>
      <c r="M14" s="567"/>
      <c r="N14" s="567"/>
      <c r="O14" s="567"/>
      <c r="P14" s="567"/>
      <c r="Q14" s="568"/>
      <c r="R14" s="533">
        <v>535982</v>
      </c>
      <c r="S14" s="534"/>
      <c r="T14" s="534"/>
      <c r="U14" s="534"/>
      <c r="V14" s="535"/>
      <c r="W14" s="536"/>
      <c r="X14" s="446"/>
      <c r="Y14" s="446"/>
      <c r="Z14" s="446"/>
      <c r="AA14" s="446"/>
      <c r="AB14" s="447"/>
      <c r="AC14" s="526">
        <v>1</v>
      </c>
      <c r="AD14" s="527"/>
      <c r="AE14" s="527"/>
      <c r="AF14" s="527"/>
      <c r="AG14" s="528"/>
      <c r="AH14" s="526">
        <v>1.1000000000000001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0.9</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149</v>
      </c>
      <c r="N15" s="531"/>
      <c r="O15" s="531"/>
      <c r="P15" s="531"/>
      <c r="Q15" s="532"/>
      <c r="R15" s="533">
        <v>524460</v>
      </c>
      <c r="S15" s="534"/>
      <c r="T15" s="534"/>
      <c r="U15" s="534"/>
      <c r="V15" s="535"/>
      <c r="W15" s="521" t="s">
        <v>150</v>
      </c>
      <c r="X15" s="443"/>
      <c r="Y15" s="443"/>
      <c r="Z15" s="443"/>
      <c r="AA15" s="443"/>
      <c r="AB15" s="444"/>
      <c r="AC15" s="406">
        <v>76327</v>
      </c>
      <c r="AD15" s="407"/>
      <c r="AE15" s="407"/>
      <c r="AF15" s="407"/>
      <c r="AG15" s="408"/>
      <c r="AH15" s="406">
        <v>74301</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81630093</v>
      </c>
      <c r="BO15" s="426"/>
      <c r="BP15" s="426"/>
      <c r="BQ15" s="426"/>
      <c r="BR15" s="426"/>
      <c r="BS15" s="426"/>
      <c r="BT15" s="426"/>
      <c r="BU15" s="427"/>
      <c r="BV15" s="425">
        <v>78332743</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32.299999999999997</v>
      </c>
      <c r="AD16" s="527"/>
      <c r="AE16" s="527"/>
      <c r="AF16" s="527"/>
      <c r="AG16" s="528"/>
      <c r="AH16" s="526">
        <v>32.5</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91857903</v>
      </c>
      <c r="BO16" s="431"/>
      <c r="BP16" s="431"/>
      <c r="BQ16" s="431"/>
      <c r="BR16" s="431"/>
      <c r="BS16" s="431"/>
      <c r="BT16" s="431"/>
      <c r="BU16" s="432"/>
      <c r="BV16" s="430">
        <v>88714367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157202</v>
      </c>
      <c r="AD17" s="407"/>
      <c r="AE17" s="407"/>
      <c r="AF17" s="407"/>
      <c r="AG17" s="408"/>
      <c r="AH17" s="406">
        <v>151937</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105023339</v>
      </c>
      <c r="BO17" s="431"/>
      <c r="BP17" s="431"/>
      <c r="BQ17" s="431"/>
      <c r="BR17" s="431"/>
      <c r="BS17" s="431"/>
      <c r="BT17" s="431"/>
      <c r="BU17" s="432"/>
      <c r="BV17" s="430">
        <v>101210578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160</v>
      </c>
      <c r="C18" s="493"/>
      <c r="D18" s="493"/>
      <c r="E18" s="494"/>
      <c r="F18" s="494"/>
      <c r="G18" s="494"/>
      <c r="H18" s="494"/>
      <c r="I18" s="494"/>
      <c r="J18" s="494"/>
      <c r="K18" s="494"/>
      <c r="L18" s="495">
        <v>534.55999999999995</v>
      </c>
      <c r="M18" s="495"/>
      <c r="N18" s="495"/>
      <c r="O18" s="495"/>
      <c r="P18" s="495"/>
      <c r="Q18" s="495"/>
      <c r="R18" s="496"/>
      <c r="S18" s="496"/>
      <c r="T18" s="496"/>
      <c r="U18" s="496"/>
      <c r="V18" s="497"/>
      <c r="W18" s="511"/>
      <c r="X18" s="512"/>
      <c r="Y18" s="512"/>
      <c r="Z18" s="512"/>
      <c r="AA18" s="512"/>
      <c r="AB18" s="522"/>
      <c r="AC18" s="394">
        <v>66.599999999999994</v>
      </c>
      <c r="AD18" s="395"/>
      <c r="AE18" s="395"/>
      <c r="AF18" s="395"/>
      <c r="AG18" s="498"/>
      <c r="AH18" s="394">
        <v>66.400000000000006</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108287852</v>
      </c>
      <c r="BO18" s="431"/>
      <c r="BP18" s="431"/>
      <c r="BQ18" s="431"/>
      <c r="BR18" s="431"/>
      <c r="BS18" s="431"/>
      <c r="BT18" s="431"/>
      <c r="BU18" s="432"/>
      <c r="BV18" s="430">
        <v>108702364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162</v>
      </c>
      <c r="C19" s="493"/>
      <c r="D19" s="493"/>
      <c r="E19" s="494"/>
      <c r="F19" s="494"/>
      <c r="G19" s="494"/>
      <c r="H19" s="494"/>
      <c r="I19" s="494"/>
      <c r="J19" s="494"/>
      <c r="K19" s="494"/>
      <c r="L19" s="500">
        <v>992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148552546</v>
      </c>
      <c r="BO19" s="431"/>
      <c r="BP19" s="431"/>
      <c r="BQ19" s="431"/>
      <c r="BR19" s="431"/>
      <c r="BS19" s="431"/>
      <c r="BT19" s="431"/>
      <c r="BU19" s="432"/>
      <c r="BV19" s="430">
        <v>141748747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164</v>
      </c>
      <c r="C20" s="493"/>
      <c r="D20" s="493"/>
      <c r="E20" s="494"/>
      <c r="F20" s="494"/>
      <c r="G20" s="494"/>
      <c r="H20" s="494"/>
      <c r="I20" s="494"/>
      <c r="J20" s="494"/>
      <c r="K20" s="494"/>
      <c r="L20" s="500">
        <v>224106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208406943</v>
      </c>
      <c r="BO23" s="431"/>
      <c r="BP23" s="431"/>
      <c r="BQ23" s="431"/>
      <c r="BR23" s="431"/>
      <c r="BS23" s="431"/>
      <c r="BT23" s="431"/>
      <c r="BU23" s="432"/>
      <c r="BV23" s="430">
        <v>200715832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173</v>
      </c>
      <c r="F24" s="404"/>
      <c r="G24" s="404"/>
      <c r="H24" s="404"/>
      <c r="I24" s="404"/>
      <c r="J24" s="404"/>
      <c r="K24" s="405"/>
      <c r="L24" s="406">
        <v>1</v>
      </c>
      <c r="M24" s="407"/>
      <c r="N24" s="407"/>
      <c r="O24" s="407"/>
      <c r="P24" s="408"/>
      <c r="Q24" s="406">
        <v>11800</v>
      </c>
      <c r="R24" s="407"/>
      <c r="S24" s="407"/>
      <c r="T24" s="407"/>
      <c r="U24" s="407"/>
      <c r="V24" s="408"/>
      <c r="W24" s="472"/>
      <c r="X24" s="463"/>
      <c r="Y24" s="464"/>
      <c r="Z24" s="403" t="s">
        <v>174</v>
      </c>
      <c r="AA24" s="404"/>
      <c r="AB24" s="404"/>
      <c r="AC24" s="404"/>
      <c r="AD24" s="404"/>
      <c r="AE24" s="404"/>
      <c r="AF24" s="404"/>
      <c r="AG24" s="405"/>
      <c r="AH24" s="406">
        <v>3357</v>
      </c>
      <c r="AI24" s="407"/>
      <c r="AJ24" s="407"/>
      <c r="AK24" s="407"/>
      <c r="AL24" s="408"/>
      <c r="AM24" s="406">
        <v>10779327</v>
      </c>
      <c r="AN24" s="407"/>
      <c r="AO24" s="407"/>
      <c r="AP24" s="407"/>
      <c r="AQ24" s="407"/>
      <c r="AR24" s="408"/>
      <c r="AS24" s="406">
        <v>3211</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134390384</v>
      </c>
      <c r="BO24" s="431"/>
      <c r="BP24" s="431"/>
      <c r="BQ24" s="431"/>
      <c r="BR24" s="431"/>
      <c r="BS24" s="431"/>
      <c r="BT24" s="431"/>
      <c r="BU24" s="432"/>
      <c r="BV24" s="430">
        <v>135710971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176</v>
      </c>
      <c r="F25" s="404"/>
      <c r="G25" s="404"/>
      <c r="H25" s="404"/>
      <c r="I25" s="404"/>
      <c r="J25" s="404"/>
      <c r="K25" s="405"/>
      <c r="L25" s="406">
        <v>2</v>
      </c>
      <c r="M25" s="407"/>
      <c r="N25" s="407"/>
      <c r="O25" s="407"/>
      <c r="P25" s="408"/>
      <c r="Q25" s="406">
        <v>9600</v>
      </c>
      <c r="R25" s="407"/>
      <c r="S25" s="407"/>
      <c r="T25" s="407"/>
      <c r="U25" s="407"/>
      <c r="V25" s="408"/>
      <c r="W25" s="472"/>
      <c r="X25" s="463"/>
      <c r="Y25" s="464"/>
      <c r="Z25" s="403" t="s">
        <v>177</v>
      </c>
      <c r="AA25" s="404"/>
      <c r="AB25" s="404"/>
      <c r="AC25" s="404"/>
      <c r="AD25" s="404"/>
      <c r="AE25" s="404"/>
      <c r="AF25" s="404"/>
      <c r="AG25" s="405"/>
      <c r="AH25" s="406">
        <v>575</v>
      </c>
      <c r="AI25" s="407"/>
      <c r="AJ25" s="407"/>
      <c r="AK25" s="407"/>
      <c r="AL25" s="408"/>
      <c r="AM25" s="406">
        <v>1733050</v>
      </c>
      <c r="AN25" s="407"/>
      <c r="AO25" s="407"/>
      <c r="AP25" s="407"/>
      <c r="AQ25" s="407"/>
      <c r="AR25" s="408"/>
      <c r="AS25" s="406">
        <v>3014</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26082698</v>
      </c>
      <c r="BO25" s="426"/>
      <c r="BP25" s="426"/>
      <c r="BQ25" s="426"/>
      <c r="BR25" s="426"/>
      <c r="BS25" s="426"/>
      <c r="BT25" s="426"/>
      <c r="BU25" s="427"/>
      <c r="BV25" s="425">
        <v>52459264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179</v>
      </c>
      <c r="F26" s="404"/>
      <c r="G26" s="404"/>
      <c r="H26" s="404"/>
      <c r="I26" s="404"/>
      <c r="J26" s="404"/>
      <c r="K26" s="405"/>
      <c r="L26" s="406">
        <v>1</v>
      </c>
      <c r="M26" s="407"/>
      <c r="N26" s="407"/>
      <c r="O26" s="407"/>
      <c r="P26" s="408"/>
      <c r="Q26" s="406">
        <v>8100</v>
      </c>
      <c r="R26" s="407"/>
      <c r="S26" s="407"/>
      <c r="T26" s="407"/>
      <c r="U26" s="407"/>
      <c r="V26" s="408"/>
      <c r="W26" s="472"/>
      <c r="X26" s="463"/>
      <c r="Y26" s="464"/>
      <c r="Z26" s="403" t="s">
        <v>180</v>
      </c>
      <c r="AA26" s="485"/>
      <c r="AB26" s="485"/>
      <c r="AC26" s="485"/>
      <c r="AD26" s="485"/>
      <c r="AE26" s="485"/>
      <c r="AF26" s="485"/>
      <c r="AG26" s="486"/>
      <c r="AH26" s="406">
        <v>550</v>
      </c>
      <c r="AI26" s="407"/>
      <c r="AJ26" s="407"/>
      <c r="AK26" s="407"/>
      <c r="AL26" s="408"/>
      <c r="AM26" s="406">
        <v>1861200</v>
      </c>
      <c r="AN26" s="407"/>
      <c r="AO26" s="407"/>
      <c r="AP26" s="407"/>
      <c r="AQ26" s="407"/>
      <c r="AR26" s="408"/>
      <c r="AS26" s="406">
        <v>3384</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v>111094</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182</v>
      </c>
      <c r="F27" s="404"/>
      <c r="G27" s="404"/>
      <c r="H27" s="404"/>
      <c r="I27" s="404"/>
      <c r="J27" s="404"/>
      <c r="K27" s="405"/>
      <c r="L27" s="406">
        <v>1</v>
      </c>
      <c r="M27" s="407"/>
      <c r="N27" s="407"/>
      <c r="O27" s="407"/>
      <c r="P27" s="408"/>
      <c r="Q27" s="406">
        <v>8230</v>
      </c>
      <c r="R27" s="407"/>
      <c r="S27" s="407"/>
      <c r="T27" s="407"/>
      <c r="U27" s="407"/>
      <c r="V27" s="408"/>
      <c r="W27" s="472"/>
      <c r="X27" s="463"/>
      <c r="Y27" s="464"/>
      <c r="Z27" s="403" t="s">
        <v>183</v>
      </c>
      <c r="AA27" s="404"/>
      <c r="AB27" s="404"/>
      <c r="AC27" s="404"/>
      <c r="AD27" s="404"/>
      <c r="AE27" s="404"/>
      <c r="AF27" s="404"/>
      <c r="AG27" s="405"/>
      <c r="AH27" s="406">
        <v>287</v>
      </c>
      <c r="AI27" s="407"/>
      <c r="AJ27" s="407"/>
      <c r="AK27" s="407"/>
      <c r="AL27" s="408"/>
      <c r="AM27" s="406">
        <v>1004332</v>
      </c>
      <c r="AN27" s="407"/>
      <c r="AO27" s="407"/>
      <c r="AP27" s="407"/>
      <c r="AQ27" s="407"/>
      <c r="AR27" s="408"/>
      <c r="AS27" s="406">
        <v>3499</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5000000</v>
      </c>
      <c r="BO27" s="434"/>
      <c r="BP27" s="434"/>
      <c r="BQ27" s="434"/>
      <c r="BR27" s="434"/>
      <c r="BS27" s="434"/>
      <c r="BT27" s="434"/>
      <c r="BU27" s="435"/>
      <c r="BV27" s="433">
        <v>5000000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185</v>
      </c>
      <c r="F28" s="404"/>
      <c r="G28" s="404"/>
      <c r="H28" s="404"/>
      <c r="I28" s="404"/>
      <c r="J28" s="404"/>
      <c r="K28" s="405"/>
      <c r="L28" s="406">
        <v>1</v>
      </c>
      <c r="M28" s="407"/>
      <c r="N28" s="407"/>
      <c r="O28" s="407"/>
      <c r="P28" s="408"/>
      <c r="Q28" s="406">
        <v>7470</v>
      </c>
      <c r="R28" s="407"/>
      <c r="S28" s="407"/>
      <c r="T28" s="407"/>
      <c r="U28" s="407"/>
      <c r="V28" s="408"/>
      <c r="W28" s="472"/>
      <c r="X28" s="463"/>
      <c r="Y28" s="464"/>
      <c r="Z28" s="403" t="s">
        <v>186</v>
      </c>
      <c r="AA28" s="404"/>
      <c r="AB28" s="404"/>
      <c r="AC28" s="404"/>
      <c r="AD28" s="404"/>
      <c r="AE28" s="404"/>
      <c r="AF28" s="404"/>
      <c r="AG28" s="405"/>
      <c r="AH28" s="406">
        <v>21</v>
      </c>
      <c r="AI28" s="407"/>
      <c r="AJ28" s="407"/>
      <c r="AK28" s="407"/>
      <c r="AL28" s="408"/>
      <c r="AM28" s="406">
        <v>55965</v>
      </c>
      <c r="AN28" s="407"/>
      <c r="AO28" s="407"/>
      <c r="AP28" s="407"/>
      <c r="AQ28" s="407"/>
      <c r="AR28" s="408"/>
      <c r="AS28" s="406">
        <v>2665</v>
      </c>
      <c r="AT28" s="407"/>
      <c r="AU28" s="407"/>
      <c r="AV28" s="407"/>
      <c r="AW28" s="407"/>
      <c r="AX28" s="409"/>
      <c r="AY28" s="413" t="s">
        <v>187</v>
      </c>
      <c r="AZ28" s="414"/>
      <c r="BA28" s="414"/>
      <c r="BB28" s="415"/>
      <c r="BC28" s="422" t="s">
        <v>47</v>
      </c>
      <c r="BD28" s="423"/>
      <c r="BE28" s="423"/>
      <c r="BF28" s="423"/>
      <c r="BG28" s="423"/>
      <c r="BH28" s="423"/>
      <c r="BI28" s="423"/>
      <c r="BJ28" s="423"/>
      <c r="BK28" s="423"/>
      <c r="BL28" s="423"/>
      <c r="BM28" s="424"/>
      <c r="BN28" s="425">
        <v>13521049</v>
      </c>
      <c r="BO28" s="426"/>
      <c r="BP28" s="426"/>
      <c r="BQ28" s="426"/>
      <c r="BR28" s="426"/>
      <c r="BS28" s="426"/>
      <c r="BT28" s="426"/>
      <c r="BU28" s="427"/>
      <c r="BV28" s="425">
        <v>14315076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188</v>
      </c>
      <c r="F29" s="404"/>
      <c r="G29" s="404"/>
      <c r="H29" s="404"/>
      <c r="I29" s="404"/>
      <c r="J29" s="404"/>
      <c r="K29" s="405"/>
      <c r="L29" s="406">
        <v>45</v>
      </c>
      <c r="M29" s="407"/>
      <c r="N29" s="407"/>
      <c r="O29" s="407"/>
      <c r="P29" s="408"/>
      <c r="Q29" s="406">
        <v>6850</v>
      </c>
      <c r="R29" s="407"/>
      <c r="S29" s="407"/>
      <c r="T29" s="407"/>
      <c r="U29" s="407"/>
      <c r="V29" s="408"/>
      <c r="W29" s="473"/>
      <c r="X29" s="474"/>
      <c r="Y29" s="475"/>
      <c r="Z29" s="403" t="s">
        <v>189</v>
      </c>
      <c r="AA29" s="404"/>
      <c r="AB29" s="404"/>
      <c r="AC29" s="404"/>
      <c r="AD29" s="404"/>
      <c r="AE29" s="404"/>
      <c r="AF29" s="404"/>
      <c r="AG29" s="405"/>
      <c r="AH29" s="406">
        <v>3665</v>
      </c>
      <c r="AI29" s="407"/>
      <c r="AJ29" s="407"/>
      <c r="AK29" s="407"/>
      <c r="AL29" s="408"/>
      <c r="AM29" s="406">
        <v>11839624</v>
      </c>
      <c r="AN29" s="407"/>
      <c r="AO29" s="407"/>
      <c r="AP29" s="407"/>
      <c r="AQ29" s="407"/>
      <c r="AR29" s="408"/>
      <c r="AS29" s="406">
        <v>3230</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1728275</v>
      </c>
      <c r="BO29" s="431"/>
      <c r="BP29" s="431"/>
      <c r="BQ29" s="431"/>
      <c r="BR29" s="431"/>
      <c r="BS29" s="431"/>
      <c r="BT29" s="431"/>
      <c r="BU29" s="432"/>
      <c r="BV29" s="430">
        <v>1727805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101.2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30497261</v>
      </c>
      <c r="BO30" s="434"/>
      <c r="BP30" s="434"/>
      <c r="BQ30" s="434"/>
      <c r="BR30" s="434"/>
      <c r="BS30" s="434"/>
      <c r="BT30" s="434"/>
      <c r="BU30" s="435"/>
      <c r="BV30" s="433">
        <v>36248818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199</v>
      </c>
      <c r="X33" s="392"/>
      <c r="Y33" s="392"/>
      <c r="Z33" s="392"/>
      <c r="AA33" s="392"/>
      <c r="AB33" s="392"/>
      <c r="AC33" s="392"/>
      <c r="AD33" s="392"/>
      <c r="AE33" s="392"/>
      <c r="AF33" s="392"/>
      <c r="AG33" s="392"/>
      <c r="AH33" s="392"/>
      <c r="AI33" s="392"/>
      <c r="AJ33" s="392"/>
      <c r="AK33" s="392"/>
      <c r="AL33" s="216"/>
      <c r="AM33" s="393" t="s">
        <v>201</v>
      </c>
      <c r="AN33" s="393"/>
      <c r="AO33" s="392" t="s">
        <v>199</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200</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IF('各会計、関係団体の財政状況及び健全化判断比率'!B34="","",'各会計、関係団体の財政状況及び健全化判断比率'!B34)</f>
        <v>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加古川市外二市共有公会堂事務組合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（公財）姫路市救急医療協会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市川町外三ヶ市町共有財産事務組合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（公財）姫路市中小企業共済センター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奨学学術振興事業特別会計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IF('各会計、関係団体の財政状況及び健全化判断比率'!B33="","",'各会計、関係団体の財政状況及び健全化判断比率'!B33)</f>
        <v>都市開発整備事業会計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中播衛生施設事務組合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（公財）姫路・西はりま地場産業センター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財政健全化調整特別会計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兵庫県競馬組合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（一財）姫路市まちづくり振興機構</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姫路福崎斎苑施設事務組合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姫路ウォーターフロント㈱</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くれさか環境事務組合</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アイシーエス姫路市ウェルフェアー㈱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兵庫県後期高齢者医療広域連合（一般会計）</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イーグレひめじ管理㈱</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兵庫県後期高齢者医療広域連合（特別会計）</v>
      </c>
      <c r="BZ41" s="388"/>
      <c r="CA41" s="388"/>
      <c r="CB41" s="388"/>
      <c r="CC41" s="388"/>
      <c r="CD41" s="388"/>
      <c r="CE41" s="388"/>
      <c r="CF41" s="388"/>
      <c r="CG41" s="388"/>
      <c r="CH41" s="388"/>
      <c r="CI41" s="388"/>
      <c r="CJ41" s="388"/>
      <c r="CK41" s="388"/>
      <c r="CL41" s="388"/>
      <c r="CM41" s="388"/>
      <c r="CN41" s="214"/>
      <c r="CO41" s="389">
        <f t="shared" si="3"/>
        <v>27</v>
      </c>
      <c r="CP41" s="389"/>
      <c r="CQ41" s="388" t="str">
        <f>IF('各会計、関係団体の財政状況及び健全化判断比率'!BS14="","",'各会計、関係団体の財政状況及び健全化判断比率'!BS14)</f>
        <v>㈱姫路ポートセンター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sX5iDpyfJWIi39Bas4lxT90JnxHl7FWDQgscQeh/v6ZjSdZCtntrOzdT+r6LCBi7QAKVrBQcM5maiLnbZGY1yg==" saltValue="L+yw884XV0EcYIrcE+ao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2" t="s">
        <v>574</v>
      </c>
      <c r="D34" s="1212"/>
      <c r="E34" s="1213"/>
      <c r="F34" s="32">
        <v>5.18</v>
      </c>
      <c r="G34" s="33">
        <v>5.39</v>
      </c>
      <c r="H34" s="33">
        <v>6.24</v>
      </c>
      <c r="I34" s="33">
        <v>6.28</v>
      </c>
      <c r="J34" s="34">
        <v>5.44</v>
      </c>
      <c r="K34" s="22"/>
      <c r="L34" s="22"/>
      <c r="M34" s="22"/>
      <c r="N34" s="22"/>
      <c r="O34" s="22"/>
      <c r="P34" s="22"/>
    </row>
    <row r="35" spans="1:16" ht="39" customHeight="1" x14ac:dyDescent="0.2">
      <c r="A35" s="22"/>
      <c r="B35" s="35"/>
      <c r="C35" s="1206" t="s">
        <v>575</v>
      </c>
      <c r="D35" s="1207"/>
      <c r="E35" s="1208"/>
      <c r="F35" s="36">
        <v>4.59</v>
      </c>
      <c r="G35" s="37">
        <v>4.79</v>
      </c>
      <c r="H35" s="37">
        <v>4.63</v>
      </c>
      <c r="I35" s="37">
        <v>4.91</v>
      </c>
      <c r="J35" s="38">
        <v>3.95</v>
      </c>
      <c r="K35" s="22"/>
      <c r="L35" s="22"/>
      <c r="M35" s="22"/>
      <c r="N35" s="22"/>
      <c r="O35" s="22"/>
      <c r="P35" s="22"/>
    </row>
    <row r="36" spans="1:16" ht="39" customHeight="1" x14ac:dyDescent="0.2">
      <c r="A36" s="22"/>
      <c r="B36" s="35"/>
      <c r="C36" s="1206" t="s">
        <v>576</v>
      </c>
      <c r="D36" s="1207"/>
      <c r="E36" s="1208"/>
      <c r="F36" s="36">
        <v>4.09</v>
      </c>
      <c r="G36" s="37">
        <v>4.0199999999999996</v>
      </c>
      <c r="H36" s="37">
        <v>4.1399999999999997</v>
      </c>
      <c r="I36" s="37">
        <v>3.9</v>
      </c>
      <c r="J36" s="38">
        <v>3.91</v>
      </c>
      <c r="K36" s="22"/>
      <c r="L36" s="22"/>
      <c r="M36" s="22"/>
      <c r="N36" s="22"/>
      <c r="O36" s="22"/>
      <c r="P36" s="22"/>
    </row>
    <row r="37" spans="1:16" ht="39" customHeight="1" x14ac:dyDescent="0.2">
      <c r="A37" s="22"/>
      <c r="B37" s="35"/>
      <c r="C37" s="1206" t="s">
        <v>577</v>
      </c>
      <c r="D37" s="1207"/>
      <c r="E37" s="1208"/>
      <c r="F37" s="36">
        <v>1.49</v>
      </c>
      <c r="G37" s="37">
        <v>1.36</v>
      </c>
      <c r="H37" s="37">
        <v>1.48</v>
      </c>
      <c r="I37" s="37">
        <v>1.53</v>
      </c>
      <c r="J37" s="38">
        <v>1.68</v>
      </c>
      <c r="K37" s="22"/>
      <c r="L37" s="22"/>
      <c r="M37" s="22"/>
      <c r="N37" s="22"/>
      <c r="O37" s="22"/>
      <c r="P37" s="22"/>
    </row>
    <row r="38" spans="1:16" ht="39" customHeight="1" x14ac:dyDescent="0.2">
      <c r="A38" s="22"/>
      <c r="B38" s="35"/>
      <c r="C38" s="1206" t="s">
        <v>578</v>
      </c>
      <c r="D38" s="1207"/>
      <c r="E38" s="1208"/>
      <c r="F38" s="36">
        <v>3.31</v>
      </c>
      <c r="G38" s="37">
        <v>4.8499999999999996</v>
      </c>
      <c r="H38" s="37">
        <v>0.81</v>
      </c>
      <c r="I38" s="37">
        <v>0.45</v>
      </c>
      <c r="J38" s="38">
        <v>1.06</v>
      </c>
      <c r="K38" s="22"/>
      <c r="L38" s="22"/>
      <c r="M38" s="22"/>
      <c r="N38" s="22"/>
      <c r="O38" s="22"/>
      <c r="P38" s="22"/>
    </row>
    <row r="39" spans="1:16" ht="39" customHeight="1" x14ac:dyDescent="0.2">
      <c r="A39" s="22"/>
      <c r="B39" s="35"/>
      <c r="C39" s="1206" t="s">
        <v>579</v>
      </c>
      <c r="D39" s="1207"/>
      <c r="E39" s="1208"/>
      <c r="F39" s="36">
        <v>0</v>
      </c>
      <c r="G39" s="37">
        <v>0</v>
      </c>
      <c r="H39" s="37">
        <v>0.14000000000000001</v>
      </c>
      <c r="I39" s="37">
        <v>0.28999999999999998</v>
      </c>
      <c r="J39" s="38">
        <v>0.49</v>
      </c>
      <c r="K39" s="22"/>
      <c r="L39" s="22"/>
      <c r="M39" s="22"/>
      <c r="N39" s="22"/>
      <c r="O39" s="22"/>
      <c r="P39" s="22"/>
    </row>
    <row r="40" spans="1:16" ht="39" customHeight="1" x14ac:dyDescent="0.2">
      <c r="A40" s="22"/>
      <c r="B40" s="35"/>
      <c r="C40" s="1206" t="s">
        <v>580</v>
      </c>
      <c r="D40" s="1207"/>
      <c r="E40" s="1208"/>
      <c r="F40" s="36">
        <v>0.2</v>
      </c>
      <c r="G40" s="37">
        <v>0.25</v>
      </c>
      <c r="H40" s="37">
        <v>0.23</v>
      </c>
      <c r="I40" s="37">
        <v>0.31</v>
      </c>
      <c r="J40" s="38">
        <v>0.34</v>
      </c>
      <c r="K40" s="22"/>
      <c r="L40" s="22"/>
      <c r="M40" s="22"/>
      <c r="N40" s="22"/>
      <c r="O40" s="22"/>
      <c r="P40" s="22"/>
    </row>
    <row r="41" spans="1:16" ht="39" customHeight="1" x14ac:dyDescent="0.2">
      <c r="A41" s="22"/>
      <c r="B41" s="35"/>
      <c r="C41" s="1206" t="s">
        <v>581</v>
      </c>
      <c r="D41" s="1207"/>
      <c r="E41" s="1208"/>
      <c r="F41" s="36">
        <v>0.15</v>
      </c>
      <c r="G41" s="37">
        <v>0.15</v>
      </c>
      <c r="H41" s="37">
        <v>0.18</v>
      </c>
      <c r="I41" s="37">
        <v>0.17</v>
      </c>
      <c r="J41" s="38">
        <v>0.18</v>
      </c>
      <c r="K41" s="22"/>
      <c r="L41" s="22"/>
      <c r="M41" s="22"/>
      <c r="N41" s="22"/>
      <c r="O41" s="22"/>
      <c r="P41" s="22"/>
    </row>
    <row r="42" spans="1:16" ht="39" customHeight="1" x14ac:dyDescent="0.2">
      <c r="A42" s="22"/>
      <c r="B42" s="39"/>
      <c r="C42" s="1206" t="s">
        <v>582</v>
      </c>
      <c r="D42" s="1207"/>
      <c r="E42" s="1208"/>
      <c r="F42" s="36" t="s">
        <v>540</v>
      </c>
      <c r="G42" s="37" t="s">
        <v>540</v>
      </c>
      <c r="H42" s="37" t="s">
        <v>540</v>
      </c>
      <c r="I42" s="37" t="s">
        <v>540</v>
      </c>
      <c r="J42" s="38" t="s">
        <v>540</v>
      </c>
      <c r="K42" s="22"/>
      <c r="L42" s="22"/>
      <c r="M42" s="22"/>
      <c r="N42" s="22"/>
      <c r="O42" s="22"/>
      <c r="P42" s="22"/>
    </row>
    <row r="43" spans="1:16" ht="39" customHeight="1" thickBot="1" x14ac:dyDescent="0.25">
      <c r="A43" s="22"/>
      <c r="B43" s="40"/>
      <c r="C43" s="1209" t="s">
        <v>583</v>
      </c>
      <c r="D43" s="1210"/>
      <c r="E43" s="1211"/>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RgM2fA5ug/IwnJ47tKovExp5x68B77R3TQ/KE1kaTzdLHnfs7i9Gh4j8UWZ6A1s7XX/wA+GF3XErJDfbZE4YQ==" saltValue="xCnQ/oOc7PcXNgWAMdoM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48" sqref="O4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21146</v>
      </c>
      <c r="L45" s="60">
        <v>19854</v>
      </c>
      <c r="M45" s="60">
        <v>19658</v>
      </c>
      <c r="N45" s="60">
        <v>20198</v>
      </c>
      <c r="O45" s="61">
        <v>19621</v>
      </c>
      <c r="P45" s="48"/>
      <c r="Q45" s="48"/>
      <c r="R45" s="48"/>
      <c r="S45" s="48"/>
      <c r="T45" s="48"/>
      <c r="U45" s="48"/>
    </row>
    <row r="46" spans="1:21" ht="30.75" customHeight="1" x14ac:dyDescent="0.2">
      <c r="A46" s="48"/>
      <c r="B46" s="1234"/>
      <c r="C46" s="1235"/>
      <c r="D46" s="62"/>
      <c r="E46" s="1216" t="s">
        <v>12</v>
      </c>
      <c r="F46" s="1216"/>
      <c r="G46" s="1216"/>
      <c r="H46" s="1216"/>
      <c r="I46" s="1216"/>
      <c r="J46" s="1217"/>
      <c r="K46" s="63" t="s">
        <v>540</v>
      </c>
      <c r="L46" s="64" t="s">
        <v>540</v>
      </c>
      <c r="M46" s="64" t="s">
        <v>540</v>
      </c>
      <c r="N46" s="64" t="s">
        <v>540</v>
      </c>
      <c r="O46" s="65" t="s">
        <v>540</v>
      </c>
      <c r="P46" s="48"/>
      <c r="Q46" s="48"/>
      <c r="R46" s="48"/>
      <c r="S46" s="48"/>
      <c r="T46" s="48"/>
      <c r="U46" s="48"/>
    </row>
    <row r="47" spans="1:21" ht="30.75" customHeight="1" x14ac:dyDescent="0.2">
      <c r="A47" s="48"/>
      <c r="B47" s="1234"/>
      <c r="C47" s="1235"/>
      <c r="D47" s="62"/>
      <c r="E47" s="1216" t="s">
        <v>13</v>
      </c>
      <c r="F47" s="1216"/>
      <c r="G47" s="1216"/>
      <c r="H47" s="1216"/>
      <c r="I47" s="1216"/>
      <c r="J47" s="1217"/>
      <c r="K47" s="63">
        <v>168</v>
      </c>
      <c r="L47" s="64">
        <v>168</v>
      </c>
      <c r="M47" s="64">
        <v>168</v>
      </c>
      <c r="N47" s="64">
        <v>168</v>
      </c>
      <c r="O47" s="65">
        <v>168</v>
      </c>
      <c r="P47" s="48"/>
      <c r="Q47" s="48"/>
      <c r="R47" s="48"/>
      <c r="S47" s="48"/>
      <c r="T47" s="48"/>
      <c r="U47" s="48"/>
    </row>
    <row r="48" spans="1:21" ht="30.75" customHeight="1" x14ac:dyDescent="0.2">
      <c r="A48" s="48"/>
      <c r="B48" s="1234"/>
      <c r="C48" s="1235"/>
      <c r="D48" s="62"/>
      <c r="E48" s="1216" t="s">
        <v>14</v>
      </c>
      <c r="F48" s="1216"/>
      <c r="G48" s="1216"/>
      <c r="H48" s="1216"/>
      <c r="I48" s="1216"/>
      <c r="J48" s="1217"/>
      <c r="K48" s="63">
        <v>5810</v>
      </c>
      <c r="L48" s="64">
        <v>5114</v>
      </c>
      <c r="M48" s="64">
        <v>4745</v>
      </c>
      <c r="N48" s="64">
        <v>4526</v>
      </c>
      <c r="O48" s="65">
        <v>4419</v>
      </c>
      <c r="P48" s="48"/>
      <c r="Q48" s="48"/>
      <c r="R48" s="48"/>
      <c r="S48" s="48"/>
      <c r="T48" s="48"/>
      <c r="U48" s="48"/>
    </row>
    <row r="49" spans="1:21" ht="30.75" customHeight="1" x14ac:dyDescent="0.2">
      <c r="A49" s="48"/>
      <c r="B49" s="1234"/>
      <c r="C49" s="1235"/>
      <c r="D49" s="62"/>
      <c r="E49" s="1216" t="s">
        <v>15</v>
      </c>
      <c r="F49" s="1216"/>
      <c r="G49" s="1216"/>
      <c r="H49" s="1216"/>
      <c r="I49" s="1216"/>
      <c r="J49" s="1217"/>
      <c r="K49" s="63">
        <v>75</v>
      </c>
      <c r="L49" s="64">
        <v>75</v>
      </c>
      <c r="M49" s="64">
        <v>75</v>
      </c>
      <c r="N49" s="64">
        <v>75</v>
      </c>
      <c r="O49" s="65">
        <v>43</v>
      </c>
      <c r="P49" s="48"/>
      <c r="Q49" s="48"/>
      <c r="R49" s="48"/>
      <c r="S49" s="48"/>
      <c r="T49" s="48"/>
      <c r="U49" s="48"/>
    </row>
    <row r="50" spans="1:21" ht="30.75" customHeight="1" x14ac:dyDescent="0.2">
      <c r="A50" s="48"/>
      <c r="B50" s="1234"/>
      <c r="C50" s="1235"/>
      <c r="D50" s="62"/>
      <c r="E50" s="1216" t="s">
        <v>16</v>
      </c>
      <c r="F50" s="1216"/>
      <c r="G50" s="1216"/>
      <c r="H50" s="1216"/>
      <c r="I50" s="1216"/>
      <c r="J50" s="1217"/>
      <c r="K50" s="63">
        <v>395</v>
      </c>
      <c r="L50" s="64">
        <v>387</v>
      </c>
      <c r="M50" s="64">
        <v>379</v>
      </c>
      <c r="N50" s="64">
        <v>298</v>
      </c>
      <c r="O50" s="65">
        <v>247</v>
      </c>
      <c r="P50" s="48"/>
      <c r="Q50" s="48"/>
      <c r="R50" s="48"/>
      <c r="S50" s="48"/>
      <c r="T50" s="48"/>
      <c r="U50" s="48"/>
    </row>
    <row r="51" spans="1:21" ht="30.75" customHeight="1" x14ac:dyDescent="0.2">
      <c r="A51" s="48"/>
      <c r="B51" s="1236"/>
      <c r="C51" s="1237"/>
      <c r="D51" s="66"/>
      <c r="E51" s="1216" t="s">
        <v>17</v>
      </c>
      <c r="F51" s="1216"/>
      <c r="G51" s="1216"/>
      <c r="H51" s="1216"/>
      <c r="I51" s="1216"/>
      <c r="J51" s="1217"/>
      <c r="K51" s="63">
        <v>2</v>
      </c>
      <c r="L51" s="64">
        <v>2</v>
      </c>
      <c r="M51" s="64">
        <v>2</v>
      </c>
      <c r="N51" s="64">
        <v>2</v>
      </c>
      <c r="O51" s="65">
        <v>0</v>
      </c>
      <c r="P51" s="48"/>
      <c r="Q51" s="48"/>
      <c r="R51" s="48"/>
      <c r="S51" s="48"/>
      <c r="T51" s="48"/>
      <c r="U51" s="48"/>
    </row>
    <row r="52" spans="1:21" ht="30.75" customHeight="1" x14ac:dyDescent="0.2">
      <c r="A52" s="48"/>
      <c r="B52" s="1214" t="s">
        <v>18</v>
      </c>
      <c r="C52" s="1215"/>
      <c r="D52" s="66"/>
      <c r="E52" s="1216" t="s">
        <v>19</v>
      </c>
      <c r="F52" s="1216"/>
      <c r="G52" s="1216"/>
      <c r="H52" s="1216"/>
      <c r="I52" s="1216"/>
      <c r="J52" s="1217"/>
      <c r="K52" s="63">
        <v>22795</v>
      </c>
      <c r="L52" s="64">
        <v>22104</v>
      </c>
      <c r="M52" s="64">
        <v>22067</v>
      </c>
      <c r="N52" s="64">
        <v>21786</v>
      </c>
      <c r="O52" s="65">
        <v>21837</v>
      </c>
      <c r="P52" s="48"/>
      <c r="Q52" s="48"/>
      <c r="R52" s="48"/>
      <c r="S52" s="48"/>
      <c r="T52" s="48"/>
      <c r="U52" s="48"/>
    </row>
    <row r="53" spans="1:21" ht="30.75" customHeight="1" thickBot="1" x14ac:dyDescent="0.25">
      <c r="A53" s="48"/>
      <c r="B53" s="1218" t="s">
        <v>20</v>
      </c>
      <c r="C53" s="1219"/>
      <c r="D53" s="67"/>
      <c r="E53" s="1220" t="s">
        <v>21</v>
      </c>
      <c r="F53" s="1220"/>
      <c r="G53" s="1220"/>
      <c r="H53" s="1220"/>
      <c r="I53" s="1220"/>
      <c r="J53" s="1221"/>
      <c r="K53" s="68">
        <v>4801</v>
      </c>
      <c r="L53" s="69">
        <v>3496</v>
      </c>
      <c r="M53" s="69">
        <v>2960</v>
      </c>
      <c r="N53" s="69">
        <v>3481</v>
      </c>
      <c r="O53" s="70">
        <v>2661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2" t="s">
        <v>24</v>
      </c>
      <c r="C57" s="1223"/>
      <c r="D57" s="1226" t="s">
        <v>25</v>
      </c>
      <c r="E57" s="1227"/>
      <c r="F57" s="1227"/>
      <c r="G57" s="1227"/>
      <c r="H57" s="1227"/>
      <c r="I57" s="1227"/>
      <c r="J57" s="1228"/>
      <c r="K57" s="83"/>
      <c r="L57" s="84"/>
      <c r="M57" s="84"/>
      <c r="N57" s="84"/>
      <c r="O57" s="85"/>
    </row>
    <row r="58" spans="1:21" ht="31.5" customHeight="1" thickBot="1" x14ac:dyDescent="0.25">
      <c r="B58" s="1224"/>
      <c r="C58" s="1225"/>
      <c r="D58" s="1229" t="s">
        <v>26</v>
      </c>
      <c r="E58" s="1230"/>
      <c r="F58" s="1230"/>
      <c r="G58" s="1230"/>
      <c r="H58" s="1230"/>
      <c r="I58" s="1230"/>
      <c r="J58" s="123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NremAF8s/ukaEFSL5ixa2eUFxUczgqIpwvkujjtcfTh9bGGMEJXo+QS9ZgCpRf20h5h7Qr7OasfKAHx/qIQ==" saltValue="WF+ZOW5U+ZewIJoQeaIR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P54" sqref="P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567</v>
      </c>
      <c r="J40" s="100" t="s">
        <v>568</v>
      </c>
      <c r="K40" s="100" t="s">
        <v>569</v>
      </c>
      <c r="L40" s="100" t="s">
        <v>570</v>
      </c>
      <c r="M40" s="101" t="s">
        <v>571</v>
      </c>
    </row>
    <row r="41" spans="2:13" ht="27.75" customHeight="1" x14ac:dyDescent="0.2">
      <c r="B41" s="1252" t="s">
        <v>29</v>
      </c>
      <c r="C41" s="1253"/>
      <c r="D41" s="102"/>
      <c r="E41" s="1254" t="s">
        <v>30</v>
      </c>
      <c r="F41" s="1254"/>
      <c r="G41" s="1254"/>
      <c r="H41" s="1255"/>
      <c r="I41" s="103">
        <v>197036</v>
      </c>
      <c r="J41" s="104">
        <v>199200</v>
      </c>
      <c r="K41" s="104">
        <v>199283</v>
      </c>
      <c r="L41" s="104">
        <v>201105</v>
      </c>
      <c r="M41" s="105">
        <v>208796</v>
      </c>
    </row>
    <row r="42" spans="2:13" ht="27.75" customHeight="1" x14ac:dyDescent="0.2">
      <c r="B42" s="1242"/>
      <c r="C42" s="1243"/>
      <c r="D42" s="106"/>
      <c r="E42" s="1246" t="s">
        <v>31</v>
      </c>
      <c r="F42" s="1246"/>
      <c r="G42" s="1246"/>
      <c r="H42" s="1247"/>
      <c r="I42" s="107">
        <v>2124</v>
      </c>
      <c r="J42" s="108">
        <v>1503</v>
      </c>
      <c r="K42" s="108">
        <v>882</v>
      </c>
      <c r="L42" s="108">
        <v>610</v>
      </c>
      <c r="M42" s="109" t="s">
        <v>540</v>
      </c>
    </row>
    <row r="43" spans="2:13" ht="27.75" customHeight="1" x14ac:dyDescent="0.2">
      <c r="B43" s="1242"/>
      <c r="C43" s="1243"/>
      <c r="D43" s="106"/>
      <c r="E43" s="1246" t="s">
        <v>32</v>
      </c>
      <c r="F43" s="1246"/>
      <c r="G43" s="1246"/>
      <c r="H43" s="1247"/>
      <c r="I43" s="107">
        <v>56187</v>
      </c>
      <c r="J43" s="108">
        <v>49812</v>
      </c>
      <c r="K43" s="108">
        <v>44090</v>
      </c>
      <c r="L43" s="108">
        <v>38981</v>
      </c>
      <c r="M43" s="109">
        <v>36173</v>
      </c>
    </row>
    <row r="44" spans="2:13" ht="27.75" customHeight="1" x14ac:dyDescent="0.2">
      <c r="B44" s="1242"/>
      <c r="C44" s="1243"/>
      <c r="D44" s="106"/>
      <c r="E44" s="1246" t="s">
        <v>33</v>
      </c>
      <c r="F44" s="1246"/>
      <c r="G44" s="1246"/>
      <c r="H44" s="1247"/>
      <c r="I44" s="107">
        <v>495</v>
      </c>
      <c r="J44" s="108">
        <v>424</v>
      </c>
      <c r="K44" s="108">
        <v>353</v>
      </c>
      <c r="L44" s="108">
        <v>281</v>
      </c>
      <c r="M44" s="109">
        <v>24</v>
      </c>
    </row>
    <row r="45" spans="2:13" ht="27.75" customHeight="1" x14ac:dyDescent="0.2">
      <c r="B45" s="1242"/>
      <c r="C45" s="1243"/>
      <c r="D45" s="106"/>
      <c r="E45" s="1246" t="s">
        <v>34</v>
      </c>
      <c r="F45" s="1246"/>
      <c r="G45" s="1246"/>
      <c r="H45" s="1247"/>
      <c r="I45" s="107">
        <v>28375</v>
      </c>
      <c r="J45" s="108">
        <v>28913</v>
      </c>
      <c r="K45" s="108">
        <v>28040</v>
      </c>
      <c r="L45" s="108">
        <v>27650</v>
      </c>
      <c r="M45" s="109">
        <v>27839</v>
      </c>
    </row>
    <row r="46" spans="2:13" ht="27.75" customHeight="1" x14ac:dyDescent="0.2">
      <c r="B46" s="1242"/>
      <c r="C46" s="1243"/>
      <c r="D46" s="110"/>
      <c r="E46" s="1246" t="s">
        <v>35</v>
      </c>
      <c r="F46" s="1246"/>
      <c r="G46" s="1246"/>
      <c r="H46" s="1247"/>
      <c r="I46" s="107">
        <v>919</v>
      </c>
      <c r="J46" s="108">
        <v>674</v>
      </c>
      <c r="K46" s="108">
        <v>475</v>
      </c>
      <c r="L46" s="108">
        <v>11</v>
      </c>
      <c r="M46" s="109">
        <v>12</v>
      </c>
    </row>
    <row r="47" spans="2:13" ht="27.75" customHeight="1" x14ac:dyDescent="0.2">
      <c r="B47" s="1242"/>
      <c r="C47" s="1243"/>
      <c r="D47" s="111"/>
      <c r="E47" s="1256" t="s">
        <v>36</v>
      </c>
      <c r="F47" s="1257"/>
      <c r="G47" s="1257"/>
      <c r="H47" s="1258"/>
      <c r="I47" s="107" t="s">
        <v>540</v>
      </c>
      <c r="J47" s="108" t="s">
        <v>540</v>
      </c>
      <c r="K47" s="108" t="s">
        <v>540</v>
      </c>
      <c r="L47" s="108" t="s">
        <v>540</v>
      </c>
      <c r="M47" s="109" t="s">
        <v>540</v>
      </c>
    </row>
    <row r="48" spans="2:13" ht="27.75" customHeight="1" x14ac:dyDescent="0.2">
      <c r="B48" s="1242"/>
      <c r="C48" s="1243"/>
      <c r="D48" s="106"/>
      <c r="E48" s="1246" t="s">
        <v>37</v>
      </c>
      <c r="F48" s="1246"/>
      <c r="G48" s="1246"/>
      <c r="H48" s="1247"/>
      <c r="I48" s="107" t="s">
        <v>540</v>
      </c>
      <c r="J48" s="108" t="s">
        <v>540</v>
      </c>
      <c r="K48" s="108" t="s">
        <v>540</v>
      </c>
      <c r="L48" s="108" t="s">
        <v>540</v>
      </c>
      <c r="M48" s="109" t="s">
        <v>540</v>
      </c>
    </row>
    <row r="49" spans="2:13" ht="27.75" customHeight="1" x14ac:dyDescent="0.2">
      <c r="B49" s="1244"/>
      <c r="C49" s="1245"/>
      <c r="D49" s="106"/>
      <c r="E49" s="1246" t="s">
        <v>38</v>
      </c>
      <c r="F49" s="1246"/>
      <c r="G49" s="1246"/>
      <c r="H49" s="1247"/>
      <c r="I49" s="107" t="s">
        <v>540</v>
      </c>
      <c r="J49" s="108" t="s">
        <v>540</v>
      </c>
      <c r="K49" s="108" t="s">
        <v>540</v>
      </c>
      <c r="L49" s="108" t="s">
        <v>540</v>
      </c>
      <c r="M49" s="109" t="s">
        <v>540</v>
      </c>
    </row>
    <row r="50" spans="2:13" ht="27.75" customHeight="1" x14ac:dyDescent="0.2">
      <c r="B50" s="1240" t="s">
        <v>39</v>
      </c>
      <c r="C50" s="1241"/>
      <c r="D50" s="112"/>
      <c r="E50" s="1246" t="s">
        <v>40</v>
      </c>
      <c r="F50" s="1246"/>
      <c r="G50" s="1246"/>
      <c r="H50" s="1247"/>
      <c r="I50" s="107">
        <v>58165</v>
      </c>
      <c r="J50" s="108">
        <v>56884</v>
      </c>
      <c r="K50" s="108">
        <v>61781</v>
      </c>
      <c r="L50" s="108">
        <v>60479</v>
      </c>
      <c r="M50" s="109">
        <v>53946</v>
      </c>
    </row>
    <row r="51" spans="2:13" ht="27.75" customHeight="1" x14ac:dyDescent="0.2">
      <c r="B51" s="1242"/>
      <c r="C51" s="1243"/>
      <c r="D51" s="106"/>
      <c r="E51" s="1246" t="s">
        <v>41</v>
      </c>
      <c r="F51" s="1246"/>
      <c r="G51" s="1246"/>
      <c r="H51" s="1247"/>
      <c r="I51" s="107">
        <v>36635</v>
      </c>
      <c r="J51" s="108">
        <v>34341</v>
      </c>
      <c r="K51" s="108">
        <v>32648</v>
      </c>
      <c r="L51" s="108">
        <v>32489</v>
      </c>
      <c r="M51" s="109">
        <v>33923</v>
      </c>
    </row>
    <row r="52" spans="2:13" ht="27.75" customHeight="1" x14ac:dyDescent="0.2">
      <c r="B52" s="1244"/>
      <c r="C52" s="1245"/>
      <c r="D52" s="106"/>
      <c r="E52" s="1246" t="s">
        <v>42</v>
      </c>
      <c r="F52" s="1246"/>
      <c r="G52" s="1246"/>
      <c r="H52" s="1247"/>
      <c r="I52" s="107">
        <v>189583</v>
      </c>
      <c r="J52" s="108">
        <v>185464</v>
      </c>
      <c r="K52" s="108">
        <v>181394</v>
      </c>
      <c r="L52" s="108">
        <v>180500</v>
      </c>
      <c r="M52" s="109">
        <v>184013</v>
      </c>
    </row>
    <row r="53" spans="2:13" ht="27.75" customHeight="1" thickBot="1" x14ac:dyDescent="0.25">
      <c r="B53" s="1248" t="s">
        <v>43</v>
      </c>
      <c r="C53" s="1249"/>
      <c r="D53" s="113"/>
      <c r="E53" s="1250" t="s">
        <v>44</v>
      </c>
      <c r="F53" s="1250"/>
      <c r="G53" s="1250"/>
      <c r="H53" s="1251"/>
      <c r="I53" s="114">
        <v>753</v>
      </c>
      <c r="J53" s="115">
        <v>3836</v>
      </c>
      <c r="K53" s="115">
        <v>-2699</v>
      </c>
      <c r="L53" s="115">
        <v>-4831</v>
      </c>
      <c r="M53" s="116">
        <v>961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Ig6XyUzObPy8cwc9ZryvEWDqRt3ppIp2xUKuHJoCpCBF/PJZW8+35Da7Q2/GO9ay+EtB+ClzQ821ioUeFsf3A==" saltValue="x0iMOARfpC5AcDJqZ16M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267" t="s">
        <v>47</v>
      </c>
      <c r="D55" s="1267"/>
      <c r="E55" s="1268"/>
      <c r="F55" s="128">
        <v>14307</v>
      </c>
      <c r="G55" s="128">
        <v>14315</v>
      </c>
      <c r="H55" s="129">
        <v>13521</v>
      </c>
    </row>
    <row r="56" spans="2:8" ht="52.5" customHeight="1" x14ac:dyDescent="0.2">
      <c r="B56" s="130"/>
      <c r="C56" s="1269" t="s">
        <v>48</v>
      </c>
      <c r="D56" s="1269"/>
      <c r="E56" s="1270"/>
      <c r="F56" s="131">
        <v>1727</v>
      </c>
      <c r="G56" s="131">
        <v>1728</v>
      </c>
      <c r="H56" s="132">
        <v>1728</v>
      </c>
    </row>
    <row r="57" spans="2:8" ht="53.25" customHeight="1" x14ac:dyDescent="0.2">
      <c r="B57" s="130"/>
      <c r="C57" s="1271" t="s">
        <v>49</v>
      </c>
      <c r="D57" s="1271"/>
      <c r="E57" s="1272"/>
      <c r="F57" s="133">
        <v>36964</v>
      </c>
      <c r="G57" s="133">
        <v>36249</v>
      </c>
      <c r="H57" s="134">
        <v>30497</v>
      </c>
    </row>
    <row r="58" spans="2:8" ht="45.75" customHeight="1" x14ac:dyDescent="0.2">
      <c r="B58" s="135"/>
      <c r="C58" s="1259" t="s">
        <v>608</v>
      </c>
      <c r="D58" s="1260"/>
      <c r="E58" s="1261"/>
      <c r="F58" s="136">
        <v>18470</v>
      </c>
      <c r="G58" s="136">
        <v>17990</v>
      </c>
      <c r="H58" s="137">
        <v>12438</v>
      </c>
    </row>
    <row r="59" spans="2:8" ht="45.75" customHeight="1" x14ac:dyDescent="0.2">
      <c r="B59" s="135"/>
      <c r="C59" s="1259" t="s">
        <v>609</v>
      </c>
      <c r="D59" s="1260"/>
      <c r="E59" s="1261"/>
      <c r="F59" s="136">
        <v>7285</v>
      </c>
      <c r="G59" s="136">
        <v>7127</v>
      </c>
      <c r="H59" s="137">
        <v>6974</v>
      </c>
    </row>
    <row r="60" spans="2:8" ht="45.75" customHeight="1" x14ac:dyDescent="0.2">
      <c r="B60" s="135"/>
      <c r="C60" s="1259" t="s">
        <v>610</v>
      </c>
      <c r="D60" s="1260"/>
      <c r="E60" s="1261"/>
      <c r="F60" s="136">
        <v>4000</v>
      </c>
      <c r="G60" s="136">
        <v>4000</v>
      </c>
      <c r="H60" s="137">
        <v>4000</v>
      </c>
    </row>
    <row r="61" spans="2:8" ht="45.75" customHeight="1" x14ac:dyDescent="0.2">
      <c r="B61" s="135"/>
      <c r="C61" s="1259" t="s">
        <v>611</v>
      </c>
      <c r="D61" s="1260"/>
      <c r="E61" s="1261"/>
      <c r="F61" s="136">
        <v>1460</v>
      </c>
      <c r="G61" s="136">
        <v>1492</v>
      </c>
      <c r="H61" s="137">
        <v>1511</v>
      </c>
    </row>
    <row r="62" spans="2:8" ht="45.75" customHeight="1" thickBot="1" x14ac:dyDescent="0.25">
      <c r="B62" s="138"/>
      <c r="C62" s="1262" t="s">
        <v>612</v>
      </c>
      <c r="D62" s="1263"/>
      <c r="E62" s="1264"/>
      <c r="F62" s="139">
        <v>1136</v>
      </c>
      <c r="G62" s="139">
        <v>1136</v>
      </c>
      <c r="H62" s="140">
        <v>1136</v>
      </c>
    </row>
    <row r="63" spans="2:8" ht="52.5" customHeight="1" thickBot="1" x14ac:dyDescent="0.25">
      <c r="B63" s="141"/>
      <c r="C63" s="1265" t="s">
        <v>50</v>
      </c>
      <c r="D63" s="1265"/>
      <c r="E63" s="1266"/>
      <c r="F63" s="142">
        <v>52999</v>
      </c>
      <c r="G63" s="142">
        <v>52292</v>
      </c>
      <c r="H63" s="143">
        <v>45747</v>
      </c>
    </row>
    <row r="64" spans="2:8" ht="15" customHeight="1" x14ac:dyDescent="0.2"/>
  </sheetData>
  <sheetProtection algorithmName="SHA-512" hashValue="JtTpk32GES5duQ/pkcUyF/Ks+7sayBz6dMLeS1dycTabHYEciyN9nduQC+AuSCkxDZ2KPiwe+PFmNa1Gv3CFxw==" saltValue="L15H9ni5g7VJ2gah71OI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564</v>
      </c>
      <c r="G2" s="157"/>
      <c r="H2" s="158"/>
    </row>
    <row r="3" spans="1:8" x14ac:dyDescent="0.2">
      <c r="A3" s="154" t="s">
        <v>557</v>
      </c>
      <c r="B3" s="159"/>
      <c r="C3" s="160"/>
      <c r="D3" s="161">
        <v>65822</v>
      </c>
      <c r="E3" s="162"/>
      <c r="F3" s="163">
        <v>46395</v>
      </c>
      <c r="G3" s="164"/>
      <c r="H3" s="165"/>
    </row>
    <row r="4" spans="1:8" x14ac:dyDescent="0.2">
      <c r="A4" s="166"/>
      <c r="B4" s="167"/>
      <c r="C4" s="168"/>
      <c r="D4" s="169">
        <v>43421</v>
      </c>
      <c r="E4" s="170"/>
      <c r="F4" s="171">
        <v>26304</v>
      </c>
      <c r="G4" s="172"/>
      <c r="H4" s="173"/>
    </row>
    <row r="5" spans="1:8" x14ac:dyDescent="0.2">
      <c r="A5" s="154" t="s">
        <v>559</v>
      </c>
      <c r="B5" s="159"/>
      <c r="C5" s="160"/>
      <c r="D5" s="161">
        <v>66041</v>
      </c>
      <c r="E5" s="162"/>
      <c r="F5" s="163">
        <v>48088</v>
      </c>
      <c r="G5" s="164"/>
      <c r="H5" s="165"/>
    </row>
    <row r="6" spans="1:8" x14ac:dyDescent="0.2">
      <c r="A6" s="166"/>
      <c r="B6" s="167"/>
      <c r="C6" s="168"/>
      <c r="D6" s="169">
        <v>45399</v>
      </c>
      <c r="E6" s="170"/>
      <c r="F6" s="171">
        <v>25183</v>
      </c>
      <c r="G6" s="172"/>
      <c r="H6" s="173"/>
    </row>
    <row r="7" spans="1:8" x14ac:dyDescent="0.2">
      <c r="A7" s="154" t="s">
        <v>560</v>
      </c>
      <c r="B7" s="159"/>
      <c r="C7" s="160"/>
      <c r="D7" s="161">
        <v>56904</v>
      </c>
      <c r="E7" s="162"/>
      <c r="F7" s="163">
        <v>46457</v>
      </c>
      <c r="G7" s="164"/>
      <c r="H7" s="165"/>
    </row>
    <row r="8" spans="1:8" x14ac:dyDescent="0.2">
      <c r="A8" s="166"/>
      <c r="B8" s="167"/>
      <c r="C8" s="168"/>
      <c r="D8" s="169">
        <v>37632</v>
      </c>
      <c r="E8" s="170"/>
      <c r="F8" s="171">
        <v>24020</v>
      </c>
      <c r="G8" s="172"/>
      <c r="H8" s="173"/>
    </row>
    <row r="9" spans="1:8" x14ac:dyDescent="0.2">
      <c r="A9" s="154" t="s">
        <v>561</v>
      </c>
      <c r="B9" s="159"/>
      <c r="C9" s="160"/>
      <c r="D9" s="161">
        <v>70573</v>
      </c>
      <c r="E9" s="162"/>
      <c r="F9" s="163">
        <v>51849</v>
      </c>
      <c r="G9" s="164"/>
      <c r="H9" s="165"/>
    </row>
    <row r="10" spans="1:8" x14ac:dyDescent="0.2">
      <c r="A10" s="166"/>
      <c r="B10" s="167"/>
      <c r="C10" s="168"/>
      <c r="D10" s="169">
        <v>42709</v>
      </c>
      <c r="E10" s="170"/>
      <c r="F10" s="171">
        <v>26326</v>
      </c>
      <c r="G10" s="172"/>
      <c r="H10" s="173"/>
    </row>
    <row r="11" spans="1:8" x14ac:dyDescent="0.2">
      <c r="A11" s="154" t="s">
        <v>562</v>
      </c>
      <c r="B11" s="159"/>
      <c r="C11" s="160"/>
      <c r="D11" s="161">
        <v>97878</v>
      </c>
      <c r="E11" s="162"/>
      <c r="F11" s="163">
        <v>52191</v>
      </c>
      <c r="G11" s="164"/>
      <c r="H11" s="165"/>
    </row>
    <row r="12" spans="1:8" x14ac:dyDescent="0.2">
      <c r="A12" s="166"/>
      <c r="B12" s="167"/>
      <c r="C12" s="174"/>
      <c r="D12" s="169">
        <v>58154</v>
      </c>
      <c r="E12" s="170"/>
      <c r="F12" s="171">
        <v>26807</v>
      </c>
      <c r="G12" s="172"/>
      <c r="H12" s="173"/>
    </row>
    <row r="13" spans="1:8" x14ac:dyDescent="0.2">
      <c r="A13" s="154"/>
      <c r="B13" s="159"/>
      <c r="C13" s="175"/>
      <c r="D13" s="176">
        <v>71444</v>
      </c>
      <c r="E13" s="177"/>
      <c r="F13" s="178">
        <v>48996</v>
      </c>
      <c r="G13" s="179"/>
      <c r="H13" s="165"/>
    </row>
    <row r="14" spans="1:8" x14ac:dyDescent="0.2">
      <c r="A14" s="166"/>
      <c r="B14" s="167"/>
      <c r="C14" s="168"/>
      <c r="D14" s="169">
        <v>45463</v>
      </c>
      <c r="E14" s="170"/>
      <c r="F14" s="171">
        <v>25728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4.5999999999999996</v>
      </c>
      <c r="C19" s="180">
        <f>ROUND(VALUE(SUBSTITUTE(実質収支比率等に係る経年分析!G$48,"▲","-")),2)</f>
        <v>4.79</v>
      </c>
      <c r="D19" s="180">
        <f>ROUND(VALUE(SUBSTITUTE(実質収支比率等に係る経年分析!H$48,"▲","-")),2)</f>
        <v>4.63</v>
      </c>
      <c r="E19" s="180">
        <f>ROUND(VALUE(SUBSTITUTE(実質収支比率等に係る経年分析!I$48,"▲","-")),2)</f>
        <v>4.91</v>
      </c>
      <c r="F19" s="180">
        <f>ROUND(VALUE(SUBSTITUTE(実質収支比率等に係る経年分析!J$48,"▲","-")),2)</f>
        <v>3.96</v>
      </c>
    </row>
    <row r="20" spans="1:11" x14ac:dyDescent="0.2">
      <c r="A20" s="180" t="s">
        <v>54</v>
      </c>
      <c r="B20" s="180">
        <f>ROUND(VALUE(SUBSTITUTE(実質収支比率等に係る経年分析!F$47,"▲","-")),2)</f>
        <v>11.79</v>
      </c>
      <c r="C20" s="180">
        <f>ROUND(VALUE(SUBSTITUTE(実質収支比率等に係る経年分析!G$47,"▲","-")),2)</f>
        <v>11.93</v>
      </c>
      <c r="D20" s="180">
        <f>ROUND(VALUE(SUBSTITUTE(実質収支比率等に係る経年分析!H$47,"▲","-")),2)</f>
        <v>11.95</v>
      </c>
      <c r="E20" s="180">
        <f>ROUND(VALUE(SUBSTITUTE(実質収支比率等に係る経年分析!I$47,"▲","-")),2)</f>
        <v>11.92</v>
      </c>
      <c r="F20" s="180">
        <f>ROUND(VALUE(SUBSTITUTE(実質収支比率等に係る経年分析!J$47,"▲","-")),2)</f>
        <v>11.01</v>
      </c>
    </row>
    <row r="21" spans="1:11" x14ac:dyDescent="0.2">
      <c r="A21" s="180" t="s">
        <v>55</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0.44</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-1.5</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2">
      <c r="A30" s="181" t="str">
        <f>IF(連結実質赤字比率に係る赤字・黒字の構成分析!C$40="",NA(),連結実質赤字比率に係る赤字・黒字の構成分析!C$40)</f>
        <v>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4.8499999999999996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1.06</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1.68</v>
      </c>
    </row>
    <row r="34" spans="1:16" x14ac:dyDescent="0.2">
      <c r="A34" s="181" t="str">
        <f>IF(連結実質赤字比率に係る赤字・黒字の構成分析!C$36="",NA(),連結実質赤字比率に係る赤字・黒字の構成分析!C$36)</f>
        <v>都市開発整備事業会計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4.1399999999999997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22795</v>
      </c>
      <c r="E42" s="182"/>
      <c r="F42" s="182"/>
      <c r="G42" s="182">
        <f>'実質公債費比率（分子）の構造'!L$52</f>
        <v>22104</v>
      </c>
      <c r="H42" s="182"/>
      <c r="I42" s="182"/>
      <c r="J42" s="182">
        <f>'実質公債費比率（分子）の構造'!M$52</f>
        <v>22067</v>
      </c>
      <c r="K42" s="182"/>
      <c r="L42" s="182"/>
      <c r="M42" s="182">
        <f>'実質公債費比率（分子）の構造'!N$52</f>
        <v>21786</v>
      </c>
      <c r="N42" s="182"/>
      <c r="O42" s="182"/>
      <c r="P42" s="182">
        <f>'実質公債費比率（分子）の構造'!O$52</f>
        <v>21837</v>
      </c>
    </row>
    <row r="43" spans="1:16" x14ac:dyDescent="0.2">
      <c r="A43" s="182" t="s">
        <v>63</v>
      </c>
      <c r="B43" s="182">
        <f>'実質公債費比率（分子）の構造'!K$51</f>
        <v>2</v>
      </c>
      <c r="C43" s="182"/>
      <c r="D43" s="182"/>
      <c r="E43" s="182">
        <f>'実質公債費比率（分子）の構造'!L$51</f>
        <v>2</v>
      </c>
      <c r="F43" s="182"/>
      <c r="G43" s="182"/>
      <c r="H43" s="182">
        <f>'実質公債費比率（分子）の構造'!M$51</f>
        <v>2</v>
      </c>
      <c r="I43" s="182"/>
      <c r="J43" s="182"/>
      <c r="K43" s="182">
        <f>'実質公債費比率（分子）の構造'!N$51</f>
        <v>2</v>
      </c>
      <c r="L43" s="182"/>
      <c r="M43" s="182"/>
      <c r="N43" s="182">
        <f>'実質公債費比率（分子）の構造'!O$51</f>
        <v>0</v>
      </c>
      <c r="O43" s="182"/>
      <c r="P43" s="182"/>
    </row>
    <row r="44" spans="1:16" x14ac:dyDescent="0.2">
      <c r="A44" s="182" t="s">
        <v>64</v>
      </c>
      <c r="B44" s="182">
        <f>'実質公債費比率（分子）の構造'!K$50</f>
        <v>395</v>
      </c>
      <c r="C44" s="182"/>
      <c r="D44" s="182"/>
      <c r="E44" s="182">
        <f>'実質公債費比率（分子）の構造'!L$50</f>
        <v>387</v>
      </c>
      <c r="F44" s="182"/>
      <c r="G44" s="182"/>
      <c r="H44" s="182">
        <f>'実質公債費比率（分子）の構造'!M$50</f>
        <v>379</v>
      </c>
      <c r="I44" s="182"/>
      <c r="J44" s="182"/>
      <c r="K44" s="182">
        <f>'実質公債費比率（分子）の構造'!N$50</f>
        <v>298</v>
      </c>
      <c r="L44" s="182"/>
      <c r="M44" s="182"/>
      <c r="N44" s="182">
        <f>'実質公債費比率（分子）の構造'!O$50</f>
        <v>247</v>
      </c>
      <c r="O44" s="182"/>
      <c r="P44" s="182"/>
    </row>
    <row r="45" spans="1:16" x14ac:dyDescent="0.2">
      <c r="A45" s="182" t="s">
        <v>65</v>
      </c>
      <c r="B45" s="182">
        <f>'実質公債費比率（分子）の構造'!K$49</f>
        <v>75</v>
      </c>
      <c r="C45" s="182"/>
      <c r="D45" s="182"/>
      <c r="E45" s="182">
        <f>'実質公債費比率（分子）の構造'!L$49</f>
        <v>75</v>
      </c>
      <c r="F45" s="182"/>
      <c r="G45" s="182"/>
      <c r="H45" s="182">
        <f>'実質公債費比率（分子）の構造'!M$49</f>
        <v>75</v>
      </c>
      <c r="I45" s="182"/>
      <c r="J45" s="182"/>
      <c r="K45" s="182">
        <f>'実質公債費比率（分子）の構造'!N$49</f>
        <v>75</v>
      </c>
      <c r="L45" s="182"/>
      <c r="M45" s="182"/>
      <c r="N45" s="182">
        <f>'実質公債費比率（分子）の構造'!O$49</f>
        <v>43</v>
      </c>
      <c r="O45" s="182"/>
      <c r="P45" s="182"/>
    </row>
    <row r="46" spans="1:16" x14ac:dyDescent="0.2">
      <c r="A46" s="182" t="s">
        <v>66</v>
      </c>
      <c r="B46" s="182">
        <f>'実質公債費比率（分子）の構造'!K$48</f>
        <v>5810</v>
      </c>
      <c r="C46" s="182"/>
      <c r="D46" s="182"/>
      <c r="E46" s="182">
        <f>'実質公債費比率（分子）の構造'!L$48</f>
        <v>5114</v>
      </c>
      <c r="F46" s="182"/>
      <c r="G46" s="182"/>
      <c r="H46" s="182">
        <f>'実質公債費比率（分子）の構造'!M$48</f>
        <v>4745</v>
      </c>
      <c r="I46" s="182"/>
      <c r="J46" s="182"/>
      <c r="K46" s="182">
        <f>'実質公債費比率（分子）の構造'!N$48</f>
        <v>4526</v>
      </c>
      <c r="L46" s="182"/>
      <c r="M46" s="182"/>
      <c r="N46" s="182">
        <f>'実質公債費比率（分子）の構造'!O$48</f>
        <v>4419</v>
      </c>
      <c r="O46" s="182"/>
      <c r="P46" s="182"/>
    </row>
    <row r="47" spans="1:16" x14ac:dyDescent="0.2">
      <c r="A47" s="182" t="s">
        <v>67</v>
      </c>
      <c r="B47" s="182">
        <f>'実質公債費比率（分子）の構造'!K$47</f>
        <v>168</v>
      </c>
      <c r="C47" s="182"/>
      <c r="D47" s="182"/>
      <c r="E47" s="182">
        <f>'実質公債費比率（分子）の構造'!L$47</f>
        <v>168</v>
      </c>
      <c r="F47" s="182"/>
      <c r="G47" s="182"/>
      <c r="H47" s="182">
        <f>'実質公債費比率（分子）の構造'!M$47</f>
        <v>168</v>
      </c>
      <c r="I47" s="182"/>
      <c r="J47" s="182"/>
      <c r="K47" s="182">
        <f>'実質公債費比率（分子）の構造'!N$47</f>
        <v>168</v>
      </c>
      <c r="L47" s="182"/>
      <c r="M47" s="182"/>
      <c r="N47" s="182">
        <f>'実質公債費比率（分子）の構造'!O$47</f>
        <v>168</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21146</v>
      </c>
      <c r="C49" s="182"/>
      <c r="D49" s="182"/>
      <c r="E49" s="182">
        <f>'実質公債費比率（分子）の構造'!L$45</f>
        <v>19854</v>
      </c>
      <c r="F49" s="182"/>
      <c r="G49" s="182"/>
      <c r="H49" s="182">
        <f>'実質公債費比率（分子）の構造'!M$45</f>
        <v>19658</v>
      </c>
      <c r="I49" s="182"/>
      <c r="J49" s="182"/>
      <c r="K49" s="182">
        <f>'実質公債費比率（分子）の構造'!N$45</f>
        <v>20198</v>
      </c>
      <c r="L49" s="182"/>
      <c r="M49" s="182"/>
      <c r="N49" s="182">
        <f>'実質公債費比率（分子）の構造'!O$45</f>
        <v>19621</v>
      </c>
      <c r="O49" s="182"/>
      <c r="P49" s="182"/>
    </row>
    <row r="50" spans="1:16" x14ac:dyDescent="0.2">
      <c r="A50" s="182" t="s">
        <v>70</v>
      </c>
      <c r="B50" s="182" t="e">
        <f>NA()</f>
        <v>#N/A</v>
      </c>
      <c r="C50" s="182">
        <f>IF(ISNUMBER('実質公債費比率（分子）の構造'!K$53),'実質公債費比率（分子）の構造'!K$53,NA())</f>
        <v>4801</v>
      </c>
      <c r="D50" s="182" t="e">
        <f>NA()</f>
        <v>#N/A</v>
      </c>
      <c r="E50" s="182" t="e">
        <f>NA()</f>
        <v>#N/A</v>
      </c>
      <c r="F50" s="182">
        <f>IF(ISNUMBER('実質公債費比率（分子）の構造'!L$53),'実質公債費比率（分子）の構造'!L$53,NA())</f>
        <v>3496</v>
      </c>
      <c r="G50" s="182" t="e">
        <f>NA()</f>
        <v>#N/A</v>
      </c>
      <c r="H50" s="182" t="e">
        <f>NA()</f>
        <v>#N/A</v>
      </c>
      <c r="I50" s="182">
        <f>IF(ISNUMBER('実質公債費比率（分子）の構造'!M$53),'実質公債費比率（分子）の構造'!M$53,NA())</f>
        <v>2960</v>
      </c>
      <c r="J50" s="182" t="e">
        <f>NA()</f>
        <v>#N/A</v>
      </c>
      <c r="K50" s="182" t="e">
        <f>NA()</f>
        <v>#N/A</v>
      </c>
      <c r="L50" s="182">
        <f>IF(ISNUMBER('実質公債費比率（分子）の構造'!N$53),'実質公債費比率（分子）の構造'!N$53,NA())</f>
        <v>3481</v>
      </c>
      <c r="M50" s="182" t="e">
        <f>NA()</f>
        <v>#N/A</v>
      </c>
      <c r="N50" s="182" t="e">
        <f>NA()</f>
        <v>#N/A</v>
      </c>
      <c r="O50" s="182">
        <f>IF(ISNUMBER('実質公債費比率（分子）の構造'!O$53),'実質公債費比率（分子）の構造'!O$53,NA())</f>
        <v>2661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189583</v>
      </c>
      <c r="E56" s="181"/>
      <c r="F56" s="181"/>
      <c r="G56" s="181">
        <f>'将来負担比率（分子）の構造'!J$52</f>
        <v>185464</v>
      </c>
      <c r="H56" s="181"/>
      <c r="I56" s="181"/>
      <c r="J56" s="181">
        <f>'将来負担比率（分子）の構造'!K$52</f>
        <v>181394</v>
      </c>
      <c r="K56" s="181"/>
      <c r="L56" s="181"/>
      <c r="M56" s="181">
        <f>'将来負担比率（分子）の構造'!L$52</f>
        <v>180500</v>
      </c>
      <c r="N56" s="181"/>
      <c r="O56" s="181"/>
      <c r="P56" s="181">
        <f>'将来負担比率（分子）の構造'!M$52</f>
        <v>184013</v>
      </c>
    </row>
    <row r="57" spans="1:16" x14ac:dyDescent="0.2">
      <c r="A57" s="181" t="s">
        <v>41</v>
      </c>
      <c r="B57" s="181"/>
      <c r="C57" s="181"/>
      <c r="D57" s="181">
        <f>'将来負担比率（分子）の構造'!I$51</f>
        <v>36635</v>
      </c>
      <c r="E57" s="181"/>
      <c r="F57" s="181"/>
      <c r="G57" s="181">
        <f>'将来負担比率（分子）の構造'!J$51</f>
        <v>34341</v>
      </c>
      <c r="H57" s="181"/>
      <c r="I57" s="181"/>
      <c r="J57" s="181">
        <f>'将来負担比率（分子）の構造'!K$51</f>
        <v>32648</v>
      </c>
      <c r="K57" s="181"/>
      <c r="L57" s="181"/>
      <c r="M57" s="181">
        <f>'将来負担比率（分子）の構造'!L$51</f>
        <v>32489</v>
      </c>
      <c r="N57" s="181"/>
      <c r="O57" s="181"/>
      <c r="P57" s="181">
        <f>'将来負担比率（分子）の構造'!M$51</f>
        <v>33923</v>
      </c>
    </row>
    <row r="58" spans="1:16" x14ac:dyDescent="0.2">
      <c r="A58" s="181" t="s">
        <v>40</v>
      </c>
      <c r="B58" s="181"/>
      <c r="C58" s="181"/>
      <c r="D58" s="181">
        <f>'将来負担比率（分子）の構造'!I$50</f>
        <v>58165</v>
      </c>
      <c r="E58" s="181"/>
      <c r="F58" s="181"/>
      <c r="G58" s="181">
        <f>'将来負担比率（分子）の構造'!J$50</f>
        <v>56884</v>
      </c>
      <c r="H58" s="181"/>
      <c r="I58" s="181"/>
      <c r="J58" s="181">
        <f>'将来負担比率（分子）の構造'!K$50</f>
        <v>61781</v>
      </c>
      <c r="K58" s="181"/>
      <c r="L58" s="181"/>
      <c r="M58" s="181">
        <f>'将来負担比率（分子）の構造'!L$50</f>
        <v>60479</v>
      </c>
      <c r="N58" s="181"/>
      <c r="O58" s="181"/>
      <c r="P58" s="181">
        <f>'将来負担比率（分子）の構造'!M$50</f>
        <v>53946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919</v>
      </c>
      <c r="C61" s="181"/>
      <c r="D61" s="181"/>
      <c r="E61" s="181">
        <f>'将来負担比率（分子）の構造'!J$46</f>
        <v>674</v>
      </c>
      <c r="F61" s="181"/>
      <c r="G61" s="181"/>
      <c r="H61" s="181">
        <f>'将来負担比率（分子）の構造'!K$46</f>
        <v>475</v>
      </c>
      <c r="I61" s="181"/>
      <c r="J61" s="181"/>
      <c r="K61" s="181">
        <f>'将来負担比率（分子）の構造'!L$46</f>
        <v>11</v>
      </c>
      <c r="L61" s="181"/>
      <c r="M61" s="181"/>
      <c r="N61" s="181">
        <f>'将来負担比率（分子）の構造'!M$46</f>
        <v>12</v>
      </c>
      <c r="O61" s="181"/>
      <c r="P61" s="181"/>
    </row>
    <row r="62" spans="1:16" x14ac:dyDescent="0.2">
      <c r="A62" s="181" t="s">
        <v>34</v>
      </c>
      <c r="B62" s="181">
        <f>'将来負担比率（分子）の構造'!I$45</f>
        <v>28375</v>
      </c>
      <c r="C62" s="181"/>
      <c r="D62" s="181"/>
      <c r="E62" s="181">
        <f>'将来負担比率（分子）の構造'!J$45</f>
        <v>28913</v>
      </c>
      <c r="F62" s="181"/>
      <c r="G62" s="181"/>
      <c r="H62" s="181">
        <f>'将来負担比率（分子）の構造'!K$45</f>
        <v>28040</v>
      </c>
      <c r="I62" s="181"/>
      <c r="J62" s="181"/>
      <c r="K62" s="181">
        <f>'将来負担比率（分子）の構造'!L$45</f>
        <v>27650</v>
      </c>
      <c r="L62" s="181"/>
      <c r="M62" s="181"/>
      <c r="N62" s="181">
        <f>'将来負担比率（分子）の構造'!M$45</f>
        <v>27839</v>
      </c>
      <c r="O62" s="181"/>
      <c r="P62" s="181"/>
    </row>
    <row r="63" spans="1:16" x14ac:dyDescent="0.2">
      <c r="A63" s="181" t="s">
        <v>33</v>
      </c>
      <c r="B63" s="181">
        <f>'将来負担比率（分子）の構造'!I$44</f>
        <v>495</v>
      </c>
      <c r="C63" s="181"/>
      <c r="D63" s="181"/>
      <c r="E63" s="181">
        <f>'将来負担比率（分子）の構造'!J$44</f>
        <v>424</v>
      </c>
      <c r="F63" s="181"/>
      <c r="G63" s="181"/>
      <c r="H63" s="181">
        <f>'将来負担比率（分子）の構造'!K$44</f>
        <v>353</v>
      </c>
      <c r="I63" s="181"/>
      <c r="J63" s="181"/>
      <c r="K63" s="181">
        <f>'将来負担比率（分子）の構造'!L$44</f>
        <v>281</v>
      </c>
      <c r="L63" s="181"/>
      <c r="M63" s="181"/>
      <c r="N63" s="181">
        <f>'将来負担比率（分子）の構造'!M$44</f>
        <v>24</v>
      </c>
      <c r="O63" s="181"/>
      <c r="P63" s="181"/>
    </row>
    <row r="64" spans="1:16" x14ac:dyDescent="0.2">
      <c r="A64" s="181" t="s">
        <v>32</v>
      </c>
      <c r="B64" s="181">
        <f>'将来負担比率（分子）の構造'!I$43</f>
        <v>56187</v>
      </c>
      <c r="C64" s="181"/>
      <c r="D64" s="181"/>
      <c r="E64" s="181">
        <f>'将来負担比率（分子）の構造'!J$43</f>
        <v>49812</v>
      </c>
      <c r="F64" s="181"/>
      <c r="G64" s="181"/>
      <c r="H64" s="181">
        <f>'将来負担比率（分子）の構造'!K$43</f>
        <v>44090</v>
      </c>
      <c r="I64" s="181"/>
      <c r="J64" s="181"/>
      <c r="K64" s="181">
        <f>'将来負担比率（分子）の構造'!L$43</f>
        <v>38981</v>
      </c>
      <c r="L64" s="181"/>
      <c r="M64" s="181"/>
      <c r="N64" s="181">
        <f>'将来負担比率（分子）の構造'!M$43</f>
        <v>36173</v>
      </c>
      <c r="O64" s="181"/>
      <c r="P64" s="181"/>
    </row>
    <row r="65" spans="1:16" x14ac:dyDescent="0.2">
      <c r="A65" s="181" t="s">
        <v>31</v>
      </c>
      <c r="B65" s="181">
        <f>'将来負担比率（分子）の構造'!I$42</f>
        <v>2124</v>
      </c>
      <c r="C65" s="181"/>
      <c r="D65" s="181"/>
      <c r="E65" s="181">
        <f>'将来負担比率（分子）の構造'!J$42</f>
        <v>1503</v>
      </c>
      <c r="F65" s="181"/>
      <c r="G65" s="181"/>
      <c r="H65" s="181">
        <f>'将来負担比率（分子）の構造'!K$42</f>
        <v>882</v>
      </c>
      <c r="I65" s="181"/>
      <c r="J65" s="181"/>
      <c r="K65" s="181">
        <f>'将来負担比率（分子）の構造'!L$42</f>
        <v>610</v>
      </c>
      <c r="L65" s="181"/>
      <c r="M65" s="181"/>
      <c r="N65" s="181" t="str">
        <f>'将来負担比率（分子）の構造'!M$42</f>
        <v>-</v>
      </c>
      <c r="O65" s="181"/>
      <c r="P65" s="181"/>
    </row>
    <row r="66" spans="1:16" x14ac:dyDescent="0.2">
      <c r="A66" s="181" t="s">
        <v>30</v>
      </c>
      <c r="B66" s="181">
        <f>'将来負担比率（分子）の構造'!I$41</f>
        <v>197036</v>
      </c>
      <c r="C66" s="181"/>
      <c r="D66" s="181"/>
      <c r="E66" s="181">
        <f>'将来負担比率（分子）の構造'!J$41</f>
        <v>199200</v>
      </c>
      <c r="F66" s="181"/>
      <c r="G66" s="181"/>
      <c r="H66" s="181">
        <f>'将来負担比率（分子）の構造'!K$41</f>
        <v>199283</v>
      </c>
      <c r="I66" s="181"/>
      <c r="J66" s="181"/>
      <c r="K66" s="181">
        <f>'将来負担比率（分子）の構造'!L$41</f>
        <v>201105</v>
      </c>
      <c r="L66" s="181"/>
      <c r="M66" s="181"/>
      <c r="N66" s="181">
        <f>'将来負担比率（分子）の構造'!M$41</f>
        <v>208796</v>
      </c>
      <c r="O66" s="181"/>
      <c r="P66" s="181"/>
    </row>
    <row r="67" spans="1:16" x14ac:dyDescent="0.2">
      <c r="A67" s="181" t="s">
        <v>74</v>
      </c>
      <c r="B67" s="181" t="e">
        <f>NA()</f>
        <v>#N/A</v>
      </c>
      <c r="C67" s="181">
        <f>IF(ISNUMBER('将来負担比率（分子）の構造'!I$53), IF('将来負担比率（分子）の構造'!I$53 &lt; 0, 0, '将来負担比率（分子）の構造'!I$53), NA())</f>
        <v>753</v>
      </c>
      <c r="D67" s="181" t="e">
        <f>NA()</f>
        <v>#N/A</v>
      </c>
      <c r="E67" s="181" t="e">
        <f>NA()</f>
        <v>#N/A</v>
      </c>
      <c r="F67" s="181">
        <f>IF(ISNUMBER('将来負担比率（分子）の構造'!J$53), IF('将来負担比率（分子）の構造'!J$53 &lt; 0, 0, '将来負担比率（分子）の構造'!J$53), NA())</f>
        <v>3836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961</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14307</v>
      </c>
      <c r="C72" s="185">
        <f>基金残高に係る経年分析!G55</f>
        <v>14315</v>
      </c>
      <c r="D72" s="185">
        <f>基金残高に係る経年分析!H55</f>
        <v>13521</v>
      </c>
    </row>
    <row r="73" spans="1:16" x14ac:dyDescent="0.2">
      <c r="A73" s="184" t="s">
        <v>77</v>
      </c>
      <c r="B73" s="185">
        <f>基金残高に係る経年分析!F56</f>
        <v>1727</v>
      </c>
      <c r="C73" s="185">
        <f>基金残高に係る経年分析!G56</f>
        <v>1728</v>
      </c>
      <c r="D73" s="185">
        <f>基金残高に係る経年分析!H56</f>
        <v>1728</v>
      </c>
    </row>
    <row r="74" spans="1:16" x14ac:dyDescent="0.2">
      <c r="A74" s="184" t="s">
        <v>78</v>
      </c>
      <c r="B74" s="185">
        <f>基金残高に係る経年分析!F57</f>
        <v>36964</v>
      </c>
      <c r="C74" s="185">
        <f>基金残高に係る経年分析!G57</f>
        <v>36249</v>
      </c>
      <c r="D74" s="185">
        <f>基金残高に係る経年分析!H57</f>
        <v>30497</v>
      </c>
    </row>
  </sheetData>
  <sheetProtection algorithmName="SHA-512" hashValue="WH5pe+CnydtvtC6esK1dpSM7nWDOTtXgyqeRrZhHmxv95bVR2Y9xBWz7eG7mgsvR6d2GlCPBaO/UivhESMzU3Q==" saltValue="uZ6YBZ3JxxDJ7kwjkThN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228</v>
      </c>
      <c r="C5" s="709"/>
      <c r="D5" s="709"/>
      <c r="E5" s="709"/>
      <c r="F5" s="709"/>
      <c r="G5" s="709"/>
      <c r="H5" s="709"/>
      <c r="I5" s="709"/>
      <c r="J5" s="709"/>
      <c r="K5" s="709"/>
      <c r="L5" s="709"/>
      <c r="M5" s="709"/>
      <c r="N5" s="709"/>
      <c r="O5" s="709"/>
      <c r="P5" s="709"/>
      <c r="Q5" s="710"/>
      <c r="R5" s="697">
        <v>96684619</v>
      </c>
      <c r="S5" s="698"/>
      <c r="T5" s="698"/>
      <c r="U5" s="698"/>
      <c r="V5" s="698"/>
      <c r="W5" s="698"/>
      <c r="X5" s="698"/>
      <c r="Y5" s="741"/>
      <c r="Z5" s="759">
        <v>32.700000000000003</v>
      </c>
      <c r="AA5" s="759"/>
      <c r="AB5" s="759"/>
      <c r="AC5" s="759"/>
      <c r="AD5" s="760">
        <v>89674946</v>
      </c>
      <c r="AE5" s="760"/>
      <c r="AF5" s="760"/>
      <c r="AG5" s="760"/>
      <c r="AH5" s="760"/>
      <c r="AI5" s="760"/>
      <c r="AJ5" s="760"/>
      <c r="AK5" s="760"/>
      <c r="AL5" s="742">
        <v>75.8</v>
      </c>
      <c r="AM5" s="713"/>
      <c r="AN5" s="713"/>
      <c r="AO5" s="743"/>
      <c r="AP5" s="708" t="s">
        <v>229</v>
      </c>
      <c r="AQ5" s="709"/>
      <c r="AR5" s="709"/>
      <c r="AS5" s="709"/>
      <c r="AT5" s="709"/>
      <c r="AU5" s="709"/>
      <c r="AV5" s="709"/>
      <c r="AW5" s="709"/>
      <c r="AX5" s="709"/>
      <c r="AY5" s="709"/>
      <c r="AZ5" s="709"/>
      <c r="BA5" s="709"/>
      <c r="BB5" s="709"/>
      <c r="BC5" s="709"/>
      <c r="BD5" s="709"/>
      <c r="BE5" s="709"/>
      <c r="BF5" s="710"/>
      <c r="BG5" s="642">
        <v>84939134</v>
      </c>
      <c r="BH5" s="643"/>
      <c r="BI5" s="643"/>
      <c r="BJ5" s="643"/>
      <c r="BK5" s="643"/>
      <c r="BL5" s="643"/>
      <c r="BM5" s="643"/>
      <c r="BN5" s="644"/>
      <c r="BO5" s="675">
        <v>87.9</v>
      </c>
      <c r="BP5" s="675"/>
      <c r="BQ5" s="675"/>
      <c r="BR5" s="675"/>
      <c r="BS5" s="676">
        <v>1197671</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2">
      <c r="B6" s="639" t="s">
        <v>233</v>
      </c>
      <c r="C6" s="640"/>
      <c r="D6" s="640"/>
      <c r="E6" s="640"/>
      <c r="F6" s="640"/>
      <c r="G6" s="640"/>
      <c r="H6" s="640"/>
      <c r="I6" s="640"/>
      <c r="J6" s="640"/>
      <c r="K6" s="640"/>
      <c r="L6" s="640"/>
      <c r="M6" s="640"/>
      <c r="N6" s="640"/>
      <c r="O6" s="640"/>
      <c r="P6" s="640"/>
      <c r="Q6" s="641"/>
      <c r="R6" s="642">
        <v>1471136</v>
      </c>
      <c r="S6" s="643"/>
      <c r="T6" s="643"/>
      <c r="U6" s="643"/>
      <c r="V6" s="643"/>
      <c r="W6" s="643"/>
      <c r="X6" s="643"/>
      <c r="Y6" s="644"/>
      <c r="Z6" s="675">
        <v>0.5</v>
      </c>
      <c r="AA6" s="675"/>
      <c r="AB6" s="675"/>
      <c r="AC6" s="675"/>
      <c r="AD6" s="676">
        <v>1471136</v>
      </c>
      <c r="AE6" s="676"/>
      <c r="AF6" s="676"/>
      <c r="AG6" s="676"/>
      <c r="AH6" s="676"/>
      <c r="AI6" s="676"/>
      <c r="AJ6" s="676"/>
      <c r="AK6" s="676"/>
      <c r="AL6" s="645">
        <v>1.2</v>
      </c>
      <c r="AM6" s="646"/>
      <c r="AN6" s="646"/>
      <c r="AO6" s="677"/>
      <c r="AP6" s="639" t="s">
        <v>234</v>
      </c>
      <c r="AQ6" s="640"/>
      <c r="AR6" s="640"/>
      <c r="AS6" s="640"/>
      <c r="AT6" s="640"/>
      <c r="AU6" s="640"/>
      <c r="AV6" s="640"/>
      <c r="AW6" s="640"/>
      <c r="AX6" s="640"/>
      <c r="AY6" s="640"/>
      <c r="AZ6" s="640"/>
      <c r="BA6" s="640"/>
      <c r="BB6" s="640"/>
      <c r="BC6" s="640"/>
      <c r="BD6" s="640"/>
      <c r="BE6" s="640"/>
      <c r="BF6" s="641"/>
      <c r="BG6" s="642">
        <v>84939134</v>
      </c>
      <c r="BH6" s="643"/>
      <c r="BI6" s="643"/>
      <c r="BJ6" s="643"/>
      <c r="BK6" s="643"/>
      <c r="BL6" s="643"/>
      <c r="BM6" s="643"/>
      <c r="BN6" s="644"/>
      <c r="BO6" s="675">
        <v>87.9</v>
      </c>
      <c r="BP6" s="675"/>
      <c r="BQ6" s="675"/>
      <c r="BR6" s="675"/>
      <c r="BS6" s="676">
        <v>1197671</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975417</v>
      </c>
      <c r="CS6" s="643"/>
      <c r="CT6" s="643"/>
      <c r="CU6" s="643"/>
      <c r="CV6" s="643"/>
      <c r="CW6" s="643"/>
      <c r="CX6" s="643"/>
      <c r="CY6" s="644"/>
      <c r="CZ6" s="742">
        <v>0.3</v>
      </c>
      <c r="DA6" s="713"/>
      <c r="DB6" s="713"/>
      <c r="DC6" s="745"/>
      <c r="DD6" s="648" t="s">
        <v>130</v>
      </c>
      <c r="DE6" s="643"/>
      <c r="DF6" s="643"/>
      <c r="DG6" s="643"/>
      <c r="DH6" s="643"/>
      <c r="DI6" s="643"/>
      <c r="DJ6" s="643"/>
      <c r="DK6" s="643"/>
      <c r="DL6" s="643"/>
      <c r="DM6" s="643"/>
      <c r="DN6" s="643"/>
      <c r="DO6" s="643"/>
      <c r="DP6" s="644"/>
      <c r="DQ6" s="648">
        <v>975417</v>
      </c>
      <c r="DR6" s="643"/>
      <c r="DS6" s="643"/>
      <c r="DT6" s="643"/>
      <c r="DU6" s="643"/>
      <c r="DV6" s="643"/>
      <c r="DW6" s="643"/>
      <c r="DX6" s="643"/>
      <c r="DY6" s="643"/>
      <c r="DZ6" s="643"/>
      <c r="EA6" s="643"/>
      <c r="EB6" s="643"/>
      <c r="EC6" s="689"/>
    </row>
    <row r="7" spans="2:143" ht="11.25" customHeight="1" x14ac:dyDescent="0.2">
      <c r="B7" s="639" t="s">
        <v>236</v>
      </c>
      <c r="C7" s="640"/>
      <c r="D7" s="640"/>
      <c r="E7" s="640"/>
      <c r="F7" s="640"/>
      <c r="G7" s="640"/>
      <c r="H7" s="640"/>
      <c r="I7" s="640"/>
      <c r="J7" s="640"/>
      <c r="K7" s="640"/>
      <c r="L7" s="640"/>
      <c r="M7" s="640"/>
      <c r="N7" s="640"/>
      <c r="O7" s="640"/>
      <c r="P7" s="640"/>
      <c r="Q7" s="641"/>
      <c r="R7" s="642">
        <v>87056</v>
      </c>
      <c r="S7" s="643"/>
      <c r="T7" s="643"/>
      <c r="U7" s="643"/>
      <c r="V7" s="643"/>
      <c r="W7" s="643"/>
      <c r="X7" s="643"/>
      <c r="Y7" s="644"/>
      <c r="Z7" s="675">
        <v>0</v>
      </c>
      <c r="AA7" s="675"/>
      <c r="AB7" s="675"/>
      <c r="AC7" s="675"/>
      <c r="AD7" s="676">
        <v>87056</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36564615</v>
      </c>
      <c r="BH7" s="643"/>
      <c r="BI7" s="643"/>
      <c r="BJ7" s="643"/>
      <c r="BK7" s="643"/>
      <c r="BL7" s="643"/>
      <c r="BM7" s="643"/>
      <c r="BN7" s="644"/>
      <c r="BO7" s="675">
        <v>37.799999999999997</v>
      </c>
      <c r="BP7" s="675"/>
      <c r="BQ7" s="675"/>
      <c r="BR7" s="675"/>
      <c r="BS7" s="676">
        <v>1197671</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68013664</v>
      </c>
      <c r="CS7" s="643"/>
      <c r="CT7" s="643"/>
      <c r="CU7" s="643"/>
      <c r="CV7" s="643"/>
      <c r="CW7" s="643"/>
      <c r="CX7" s="643"/>
      <c r="CY7" s="644"/>
      <c r="CZ7" s="675">
        <v>23.9</v>
      </c>
      <c r="DA7" s="675"/>
      <c r="DB7" s="675"/>
      <c r="DC7" s="675"/>
      <c r="DD7" s="648">
        <v>916620</v>
      </c>
      <c r="DE7" s="643"/>
      <c r="DF7" s="643"/>
      <c r="DG7" s="643"/>
      <c r="DH7" s="643"/>
      <c r="DI7" s="643"/>
      <c r="DJ7" s="643"/>
      <c r="DK7" s="643"/>
      <c r="DL7" s="643"/>
      <c r="DM7" s="643"/>
      <c r="DN7" s="643"/>
      <c r="DO7" s="643"/>
      <c r="DP7" s="644"/>
      <c r="DQ7" s="648">
        <v>11428254</v>
      </c>
      <c r="DR7" s="643"/>
      <c r="DS7" s="643"/>
      <c r="DT7" s="643"/>
      <c r="DU7" s="643"/>
      <c r="DV7" s="643"/>
      <c r="DW7" s="643"/>
      <c r="DX7" s="643"/>
      <c r="DY7" s="643"/>
      <c r="DZ7" s="643"/>
      <c r="EA7" s="643"/>
      <c r="EB7" s="643"/>
      <c r="EC7" s="689"/>
    </row>
    <row r="8" spans="2:143" ht="11.25" customHeight="1" x14ac:dyDescent="0.2">
      <c r="B8" s="639" t="s">
        <v>239</v>
      </c>
      <c r="C8" s="640"/>
      <c r="D8" s="640"/>
      <c r="E8" s="640"/>
      <c r="F8" s="640"/>
      <c r="G8" s="640"/>
      <c r="H8" s="640"/>
      <c r="I8" s="640"/>
      <c r="J8" s="640"/>
      <c r="K8" s="640"/>
      <c r="L8" s="640"/>
      <c r="M8" s="640"/>
      <c r="N8" s="640"/>
      <c r="O8" s="640"/>
      <c r="P8" s="640"/>
      <c r="Q8" s="641"/>
      <c r="R8" s="642">
        <v>488478</v>
      </c>
      <c r="S8" s="643"/>
      <c r="T8" s="643"/>
      <c r="U8" s="643"/>
      <c r="V8" s="643"/>
      <c r="W8" s="643"/>
      <c r="X8" s="643"/>
      <c r="Y8" s="644"/>
      <c r="Z8" s="675">
        <v>0.2</v>
      </c>
      <c r="AA8" s="675"/>
      <c r="AB8" s="675"/>
      <c r="AC8" s="675"/>
      <c r="AD8" s="676">
        <v>488478</v>
      </c>
      <c r="AE8" s="676"/>
      <c r="AF8" s="676"/>
      <c r="AG8" s="676"/>
      <c r="AH8" s="676"/>
      <c r="AI8" s="676"/>
      <c r="AJ8" s="676"/>
      <c r="AK8" s="676"/>
      <c r="AL8" s="645">
        <v>0.4</v>
      </c>
      <c r="AM8" s="646"/>
      <c r="AN8" s="646"/>
      <c r="AO8" s="677"/>
      <c r="AP8" s="639" t="s">
        <v>240</v>
      </c>
      <c r="AQ8" s="640"/>
      <c r="AR8" s="640"/>
      <c r="AS8" s="640"/>
      <c r="AT8" s="640"/>
      <c r="AU8" s="640"/>
      <c r="AV8" s="640"/>
      <c r="AW8" s="640"/>
      <c r="AX8" s="640"/>
      <c r="AY8" s="640"/>
      <c r="AZ8" s="640"/>
      <c r="BA8" s="640"/>
      <c r="BB8" s="640"/>
      <c r="BC8" s="640"/>
      <c r="BD8" s="640"/>
      <c r="BE8" s="640"/>
      <c r="BF8" s="641"/>
      <c r="BG8" s="642">
        <v>886923</v>
      </c>
      <c r="BH8" s="643"/>
      <c r="BI8" s="643"/>
      <c r="BJ8" s="643"/>
      <c r="BK8" s="643"/>
      <c r="BL8" s="643"/>
      <c r="BM8" s="643"/>
      <c r="BN8" s="644"/>
      <c r="BO8" s="675">
        <v>0.9</v>
      </c>
      <c r="BP8" s="675"/>
      <c r="BQ8" s="675"/>
      <c r="BR8" s="675"/>
      <c r="BS8" s="648" t="s">
        <v>241</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84461333</v>
      </c>
      <c r="CS8" s="643"/>
      <c r="CT8" s="643"/>
      <c r="CU8" s="643"/>
      <c r="CV8" s="643"/>
      <c r="CW8" s="643"/>
      <c r="CX8" s="643"/>
      <c r="CY8" s="644"/>
      <c r="CZ8" s="675">
        <v>29.6</v>
      </c>
      <c r="DA8" s="675"/>
      <c r="DB8" s="675"/>
      <c r="DC8" s="675"/>
      <c r="DD8" s="648">
        <v>719540</v>
      </c>
      <c r="DE8" s="643"/>
      <c r="DF8" s="643"/>
      <c r="DG8" s="643"/>
      <c r="DH8" s="643"/>
      <c r="DI8" s="643"/>
      <c r="DJ8" s="643"/>
      <c r="DK8" s="643"/>
      <c r="DL8" s="643"/>
      <c r="DM8" s="643"/>
      <c r="DN8" s="643"/>
      <c r="DO8" s="643"/>
      <c r="DP8" s="644"/>
      <c r="DQ8" s="648">
        <v>41709975</v>
      </c>
      <c r="DR8" s="643"/>
      <c r="DS8" s="643"/>
      <c r="DT8" s="643"/>
      <c r="DU8" s="643"/>
      <c r="DV8" s="643"/>
      <c r="DW8" s="643"/>
      <c r="DX8" s="643"/>
      <c r="DY8" s="643"/>
      <c r="DZ8" s="643"/>
      <c r="EA8" s="643"/>
      <c r="EB8" s="643"/>
      <c r="EC8" s="689"/>
    </row>
    <row r="9" spans="2:143" ht="11.25" customHeight="1" x14ac:dyDescent="0.2">
      <c r="B9" s="639" t="s">
        <v>243</v>
      </c>
      <c r="C9" s="640"/>
      <c r="D9" s="640"/>
      <c r="E9" s="640"/>
      <c r="F9" s="640"/>
      <c r="G9" s="640"/>
      <c r="H9" s="640"/>
      <c r="I9" s="640"/>
      <c r="J9" s="640"/>
      <c r="K9" s="640"/>
      <c r="L9" s="640"/>
      <c r="M9" s="640"/>
      <c r="N9" s="640"/>
      <c r="O9" s="640"/>
      <c r="P9" s="640"/>
      <c r="Q9" s="641"/>
      <c r="R9" s="642">
        <v>566775</v>
      </c>
      <c r="S9" s="643"/>
      <c r="T9" s="643"/>
      <c r="U9" s="643"/>
      <c r="V9" s="643"/>
      <c r="W9" s="643"/>
      <c r="X9" s="643"/>
      <c r="Y9" s="644"/>
      <c r="Z9" s="675">
        <v>0.2</v>
      </c>
      <c r="AA9" s="675"/>
      <c r="AB9" s="675"/>
      <c r="AC9" s="675"/>
      <c r="AD9" s="676">
        <v>566775</v>
      </c>
      <c r="AE9" s="676"/>
      <c r="AF9" s="676"/>
      <c r="AG9" s="676"/>
      <c r="AH9" s="676"/>
      <c r="AI9" s="676"/>
      <c r="AJ9" s="676"/>
      <c r="AK9" s="676"/>
      <c r="AL9" s="645">
        <v>0.5</v>
      </c>
      <c r="AM9" s="646"/>
      <c r="AN9" s="646"/>
      <c r="AO9" s="677"/>
      <c r="AP9" s="639" t="s">
        <v>244</v>
      </c>
      <c r="AQ9" s="640"/>
      <c r="AR9" s="640"/>
      <c r="AS9" s="640"/>
      <c r="AT9" s="640"/>
      <c r="AU9" s="640"/>
      <c r="AV9" s="640"/>
      <c r="AW9" s="640"/>
      <c r="AX9" s="640"/>
      <c r="AY9" s="640"/>
      <c r="AZ9" s="640"/>
      <c r="BA9" s="640"/>
      <c r="BB9" s="640"/>
      <c r="BC9" s="640"/>
      <c r="BD9" s="640"/>
      <c r="BE9" s="640"/>
      <c r="BF9" s="641"/>
      <c r="BG9" s="642">
        <v>29335161</v>
      </c>
      <c r="BH9" s="643"/>
      <c r="BI9" s="643"/>
      <c r="BJ9" s="643"/>
      <c r="BK9" s="643"/>
      <c r="BL9" s="643"/>
      <c r="BM9" s="643"/>
      <c r="BN9" s="644"/>
      <c r="BO9" s="675">
        <v>30.3</v>
      </c>
      <c r="BP9" s="675"/>
      <c r="BQ9" s="675"/>
      <c r="BR9" s="675"/>
      <c r="BS9" s="648" t="s">
        <v>241</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20486067</v>
      </c>
      <c r="CS9" s="643"/>
      <c r="CT9" s="643"/>
      <c r="CU9" s="643"/>
      <c r="CV9" s="643"/>
      <c r="CW9" s="643"/>
      <c r="CX9" s="643"/>
      <c r="CY9" s="644"/>
      <c r="CZ9" s="675">
        <v>7.2</v>
      </c>
      <c r="DA9" s="675"/>
      <c r="DB9" s="675"/>
      <c r="DC9" s="675"/>
      <c r="DD9" s="648">
        <v>5001311</v>
      </c>
      <c r="DE9" s="643"/>
      <c r="DF9" s="643"/>
      <c r="DG9" s="643"/>
      <c r="DH9" s="643"/>
      <c r="DI9" s="643"/>
      <c r="DJ9" s="643"/>
      <c r="DK9" s="643"/>
      <c r="DL9" s="643"/>
      <c r="DM9" s="643"/>
      <c r="DN9" s="643"/>
      <c r="DO9" s="643"/>
      <c r="DP9" s="644"/>
      <c r="DQ9" s="648">
        <v>15188588</v>
      </c>
      <c r="DR9" s="643"/>
      <c r="DS9" s="643"/>
      <c r="DT9" s="643"/>
      <c r="DU9" s="643"/>
      <c r="DV9" s="643"/>
      <c r="DW9" s="643"/>
      <c r="DX9" s="643"/>
      <c r="DY9" s="643"/>
      <c r="DZ9" s="643"/>
      <c r="EA9" s="643"/>
      <c r="EB9" s="643"/>
      <c r="EC9" s="689"/>
    </row>
    <row r="10" spans="2:143" ht="11.25" customHeight="1" x14ac:dyDescent="0.2">
      <c r="B10" s="639" t="s">
        <v>246</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241</v>
      </c>
      <c r="AA10" s="675"/>
      <c r="AB10" s="675"/>
      <c r="AC10" s="675"/>
      <c r="AD10" s="676" t="s">
        <v>130</v>
      </c>
      <c r="AE10" s="676"/>
      <c r="AF10" s="676"/>
      <c r="AG10" s="676"/>
      <c r="AH10" s="676"/>
      <c r="AI10" s="676"/>
      <c r="AJ10" s="676"/>
      <c r="AK10" s="676"/>
      <c r="AL10" s="645" t="s">
        <v>130</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1814164</v>
      </c>
      <c r="BH10" s="643"/>
      <c r="BI10" s="643"/>
      <c r="BJ10" s="643"/>
      <c r="BK10" s="643"/>
      <c r="BL10" s="643"/>
      <c r="BM10" s="643"/>
      <c r="BN10" s="644"/>
      <c r="BO10" s="675">
        <v>1.9</v>
      </c>
      <c r="BP10" s="675"/>
      <c r="BQ10" s="675"/>
      <c r="BR10" s="675"/>
      <c r="BS10" s="648">
        <v>301870</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170745</v>
      </c>
      <c r="CS10" s="643"/>
      <c r="CT10" s="643"/>
      <c r="CU10" s="643"/>
      <c r="CV10" s="643"/>
      <c r="CW10" s="643"/>
      <c r="CX10" s="643"/>
      <c r="CY10" s="644"/>
      <c r="CZ10" s="675">
        <v>0.1</v>
      </c>
      <c r="DA10" s="675"/>
      <c r="DB10" s="675"/>
      <c r="DC10" s="675"/>
      <c r="DD10" s="648" t="s">
        <v>130</v>
      </c>
      <c r="DE10" s="643"/>
      <c r="DF10" s="643"/>
      <c r="DG10" s="643"/>
      <c r="DH10" s="643"/>
      <c r="DI10" s="643"/>
      <c r="DJ10" s="643"/>
      <c r="DK10" s="643"/>
      <c r="DL10" s="643"/>
      <c r="DM10" s="643"/>
      <c r="DN10" s="643"/>
      <c r="DO10" s="643"/>
      <c r="DP10" s="644"/>
      <c r="DQ10" s="648">
        <v>164323</v>
      </c>
      <c r="DR10" s="643"/>
      <c r="DS10" s="643"/>
      <c r="DT10" s="643"/>
      <c r="DU10" s="643"/>
      <c r="DV10" s="643"/>
      <c r="DW10" s="643"/>
      <c r="DX10" s="643"/>
      <c r="DY10" s="643"/>
      <c r="DZ10" s="643"/>
      <c r="EA10" s="643"/>
      <c r="EB10" s="643"/>
      <c r="EC10" s="689"/>
    </row>
    <row r="11" spans="2:143" ht="11.25" customHeight="1" x14ac:dyDescent="0.2">
      <c r="B11" s="639" t="s">
        <v>249</v>
      </c>
      <c r="C11" s="640"/>
      <c r="D11" s="640"/>
      <c r="E11" s="640"/>
      <c r="F11" s="640"/>
      <c r="G11" s="640"/>
      <c r="H11" s="640"/>
      <c r="I11" s="640"/>
      <c r="J11" s="640"/>
      <c r="K11" s="640"/>
      <c r="L11" s="640"/>
      <c r="M11" s="640"/>
      <c r="N11" s="640"/>
      <c r="O11" s="640"/>
      <c r="P11" s="640"/>
      <c r="Q11" s="641"/>
      <c r="R11" s="642">
        <v>11390379</v>
      </c>
      <c r="S11" s="643"/>
      <c r="T11" s="643"/>
      <c r="U11" s="643"/>
      <c r="V11" s="643"/>
      <c r="W11" s="643"/>
      <c r="X11" s="643"/>
      <c r="Y11" s="644"/>
      <c r="Z11" s="645">
        <v>3.9</v>
      </c>
      <c r="AA11" s="646"/>
      <c r="AB11" s="646"/>
      <c r="AC11" s="647"/>
      <c r="AD11" s="648">
        <v>11390379</v>
      </c>
      <c r="AE11" s="643"/>
      <c r="AF11" s="643"/>
      <c r="AG11" s="643"/>
      <c r="AH11" s="643"/>
      <c r="AI11" s="643"/>
      <c r="AJ11" s="643"/>
      <c r="AK11" s="644"/>
      <c r="AL11" s="645">
        <v>9.6</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4528367</v>
      </c>
      <c r="BH11" s="643"/>
      <c r="BI11" s="643"/>
      <c r="BJ11" s="643"/>
      <c r="BK11" s="643"/>
      <c r="BL11" s="643"/>
      <c r="BM11" s="643"/>
      <c r="BN11" s="644"/>
      <c r="BO11" s="675">
        <v>4.7</v>
      </c>
      <c r="BP11" s="675"/>
      <c r="BQ11" s="675"/>
      <c r="BR11" s="675"/>
      <c r="BS11" s="648">
        <v>895801</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3301765</v>
      </c>
      <c r="CS11" s="643"/>
      <c r="CT11" s="643"/>
      <c r="CU11" s="643"/>
      <c r="CV11" s="643"/>
      <c r="CW11" s="643"/>
      <c r="CX11" s="643"/>
      <c r="CY11" s="644"/>
      <c r="CZ11" s="675">
        <v>1.2</v>
      </c>
      <c r="DA11" s="675"/>
      <c r="DB11" s="675"/>
      <c r="DC11" s="675"/>
      <c r="DD11" s="648">
        <v>1316221</v>
      </c>
      <c r="DE11" s="643"/>
      <c r="DF11" s="643"/>
      <c r="DG11" s="643"/>
      <c r="DH11" s="643"/>
      <c r="DI11" s="643"/>
      <c r="DJ11" s="643"/>
      <c r="DK11" s="643"/>
      <c r="DL11" s="643"/>
      <c r="DM11" s="643"/>
      <c r="DN11" s="643"/>
      <c r="DO11" s="643"/>
      <c r="DP11" s="644"/>
      <c r="DQ11" s="648">
        <v>1925075</v>
      </c>
      <c r="DR11" s="643"/>
      <c r="DS11" s="643"/>
      <c r="DT11" s="643"/>
      <c r="DU11" s="643"/>
      <c r="DV11" s="643"/>
      <c r="DW11" s="643"/>
      <c r="DX11" s="643"/>
      <c r="DY11" s="643"/>
      <c r="DZ11" s="643"/>
      <c r="EA11" s="643"/>
      <c r="EB11" s="643"/>
      <c r="EC11" s="689"/>
    </row>
    <row r="12" spans="2:143" ht="11.25" customHeight="1" x14ac:dyDescent="0.2">
      <c r="B12" s="639" t="s">
        <v>252</v>
      </c>
      <c r="C12" s="640"/>
      <c r="D12" s="640"/>
      <c r="E12" s="640"/>
      <c r="F12" s="640"/>
      <c r="G12" s="640"/>
      <c r="H12" s="640"/>
      <c r="I12" s="640"/>
      <c r="J12" s="640"/>
      <c r="K12" s="640"/>
      <c r="L12" s="640"/>
      <c r="M12" s="640"/>
      <c r="N12" s="640"/>
      <c r="O12" s="640"/>
      <c r="P12" s="640"/>
      <c r="Q12" s="641"/>
      <c r="R12" s="642">
        <v>41874</v>
      </c>
      <c r="S12" s="643"/>
      <c r="T12" s="643"/>
      <c r="U12" s="643"/>
      <c r="V12" s="643"/>
      <c r="W12" s="643"/>
      <c r="X12" s="643"/>
      <c r="Y12" s="644"/>
      <c r="Z12" s="675">
        <v>0</v>
      </c>
      <c r="AA12" s="675"/>
      <c r="AB12" s="675"/>
      <c r="AC12" s="675"/>
      <c r="AD12" s="676">
        <v>41874</v>
      </c>
      <c r="AE12" s="676"/>
      <c r="AF12" s="676"/>
      <c r="AG12" s="676"/>
      <c r="AH12" s="676"/>
      <c r="AI12" s="676"/>
      <c r="AJ12" s="676"/>
      <c r="AK12" s="676"/>
      <c r="AL12" s="645">
        <v>0</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43444824</v>
      </c>
      <c r="BH12" s="643"/>
      <c r="BI12" s="643"/>
      <c r="BJ12" s="643"/>
      <c r="BK12" s="643"/>
      <c r="BL12" s="643"/>
      <c r="BM12" s="643"/>
      <c r="BN12" s="644"/>
      <c r="BO12" s="675">
        <v>44.9</v>
      </c>
      <c r="BP12" s="675"/>
      <c r="BQ12" s="675"/>
      <c r="BR12" s="675"/>
      <c r="BS12" s="648" t="s">
        <v>130</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7227682</v>
      </c>
      <c r="CS12" s="643"/>
      <c r="CT12" s="643"/>
      <c r="CU12" s="643"/>
      <c r="CV12" s="643"/>
      <c r="CW12" s="643"/>
      <c r="CX12" s="643"/>
      <c r="CY12" s="644"/>
      <c r="CZ12" s="675">
        <v>2.5</v>
      </c>
      <c r="DA12" s="675"/>
      <c r="DB12" s="675"/>
      <c r="DC12" s="675"/>
      <c r="DD12" s="648">
        <v>990681</v>
      </c>
      <c r="DE12" s="643"/>
      <c r="DF12" s="643"/>
      <c r="DG12" s="643"/>
      <c r="DH12" s="643"/>
      <c r="DI12" s="643"/>
      <c r="DJ12" s="643"/>
      <c r="DK12" s="643"/>
      <c r="DL12" s="643"/>
      <c r="DM12" s="643"/>
      <c r="DN12" s="643"/>
      <c r="DO12" s="643"/>
      <c r="DP12" s="644"/>
      <c r="DQ12" s="648">
        <v>5126334</v>
      </c>
      <c r="DR12" s="643"/>
      <c r="DS12" s="643"/>
      <c r="DT12" s="643"/>
      <c r="DU12" s="643"/>
      <c r="DV12" s="643"/>
      <c r="DW12" s="643"/>
      <c r="DX12" s="643"/>
      <c r="DY12" s="643"/>
      <c r="DZ12" s="643"/>
      <c r="EA12" s="643"/>
      <c r="EB12" s="643"/>
      <c r="EC12" s="689"/>
    </row>
    <row r="13" spans="2:143" ht="11.25" customHeight="1" x14ac:dyDescent="0.2">
      <c r="B13" s="639" t="s">
        <v>255</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241</v>
      </c>
      <c r="AA13" s="675"/>
      <c r="AB13" s="675"/>
      <c r="AC13" s="675"/>
      <c r="AD13" s="676" t="s">
        <v>130</v>
      </c>
      <c r="AE13" s="676"/>
      <c r="AF13" s="676"/>
      <c r="AG13" s="676"/>
      <c r="AH13" s="676"/>
      <c r="AI13" s="676"/>
      <c r="AJ13" s="676"/>
      <c r="AK13" s="676"/>
      <c r="AL13" s="645" t="s">
        <v>130</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43067152</v>
      </c>
      <c r="BH13" s="643"/>
      <c r="BI13" s="643"/>
      <c r="BJ13" s="643"/>
      <c r="BK13" s="643"/>
      <c r="BL13" s="643"/>
      <c r="BM13" s="643"/>
      <c r="BN13" s="644"/>
      <c r="BO13" s="675">
        <v>44.5</v>
      </c>
      <c r="BP13" s="675"/>
      <c r="BQ13" s="675"/>
      <c r="BR13" s="675"/>
      <c r="BS13" s="648" t="s">
        <v>241</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47688500</v>
      </c>
      <c r="CS13" s="643"/>
      <c r="CT13" s="643"/>
      <c r="CU13" s="643"/>
      <c r="CV13" s="643"/>
      <c r="CW13" s="643"/>
      <c r="CX13" s="643"/>
      <c r="CY13" s="644"/>
      <c r="CZ13" s="675">
        <v>16.7</v>
      </c>
      <c r="DA13" s="675"/>
      <c r="DB13" s="675"/>
      <c r="DC13" s="675"/>
      <c r="DD13" s="648">
        <v>32806825</v>
      </c>
      <c r="DE13" s="643"/>
      <c r="DF13" s="643"/>
      <c r="DG13" s="643"/>
      <c r="DH13" s="643"/>
      <c r="DI13" s="643"/>
      <c r="DJ13" s="643"/>
      <c r="DK13" s="643"/>
      <c r="DL13" s="643"/>
      <c r="DM13" s="643"/>
      <c r="DN13" s="643"/>
      <c r="DO13" s="643"/>
      <c r="DP13" s="644"/>
      <c r="DQ13" s="648">
        <v>21140149</v>
      </c>
      <c r="DR13" s="643"/>
      <c r="DS13" s="643"/>
      <c r="DT13" s="643"/>
      <c r="DU13" s="643"/>
      <c r="DV13" s="643"/>
      <c r="DW13" s="643"/>
      <c r="DX13" s="643"/>
      <c r="DY13" s="643"/>
      <c r="DZ13" s="643"/>
      <c r="EA13" s="643"/>
      <c r="EB13" s="643"/>
      <c r="EC13" s="689"/>
    </row>
    <row r="14" spans="2:143" ht="11.25" customHeight="1" x14ac:dyDescent="0.2">
      <c r="B14" s="639" t="s">
        <v>258</v>
      </c>
      <c r="C14" s="640"/>
      <c r="D14" s="640"/>
      <c r="E14" s="640"/>
      <c r="F14" s="640"/>
      <c r="G14" s="640"/>
      <c r="H14" s="640"/>
      <c r="I14" s="640"/>
      <c r="J14" s="640"/>
      <c r="K14" s="640"/>
      <c r="L14" s="640"/>
      <c r="M14" s="640"/>
      <c r="N14" s="640"/>
      <c r="O14" s="640"/>
      <c r="P14" s="640"/>
      <c r="Q14" s="641"/>
      <c r="R14" s="642">
        <v>79</v>
      </c>
      <c r="S14" s="643"/>
      <c r="T14" s="643"/>
      <c r="U14" s="643"/>
      <c r="V14" s="643"/>
      <c r="W14" s="643"/>
      <c r="X14" s="643"/>
      <c r="Y14" s="644"/>
      <c r="Z14" s="675">
        <v>0</v>
      </c>
      <c r="AA14" s="675"/>
      <c r="AB14" s="675"/>
      <c r="AC14" s="675"/>
      <c r="AD14" s="676">
        <v>79</v>
      </c>
      <c r="AE14" s="676"/>
      <c r="AF14" s="676"/>
      <c r="AG14" s="676"/>
      <c r="AH14" s="676"/>
      <c r="AI14" s="676"/>
      <c r="AJ14" s="676"/>
      <c r="AK14" s="676"/>
      <c r="AL14" s="645">
        <v>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1325697</v>
      </c>
      <c r="BH14" s="643"/>
      <c r="BI14" s="643"/>
      <c r="BJ14" s="643"/>
      <c r="BK14" s="643"/>
      <c r="BL14" s="643"/>
      <c r="BM14" s="643"/>
      <c r="BN14" s="644"/>
      <c r="BO14" s="675">
        <v>1.4</v>
      </c>
      <c r="BP14" s="675"/>
      <c r="BQ14" s="675"/>
      <c r="BR14" s="675"/>
      <c r="BS14" s="648" t="s">
        <v>130</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8735579</v>
      </c>
      <c r="CS14" s="643"/>
      <c r="CT14" s="643"/>
      <c r="CU14" s="643"/>
      <c r="CV14" s="643"/>
      <c r="CW14" s="643"/>
      <c r="CX14" s="643"/>
      <c r="CY14" s="644"/>
      <c r="CZ14" s="675">
        <v>3.1</v>
      </c>
      <c r="DA14" s="675"/>
      <c r="DB14" s="675"/>
      <c r="DC14" s="675"/>
      <c r="DD14" s="648">
        <v>2557986</v>
      </c>
      <c r="DE14" s="643"/>
      <c r="DF14" s="643"/>
      <c r="DG14" s="643"/>
      <c r="DH14" s="643"/>
      <c r="DI14" s="643"/>
      <c r="DJ14" s="643"/>
      <c r="DK14" s="643"/>
      <c r="DL14" s="643"/>
      <c r="DM14" s="643"/>
      <c r="DN14" s="643"/>
      <c r="DO14" s="643"/>
      <c r="DP14" s="644"/>
      <c r="DQ14" s="648">
        <v>5958905</v>
      </c>
      <c r="DR14" s="643"/>
      <c r="DS14" s="643"/>
      <c r="DT14" s="643"/>
      <c r="DU14" s="643"/>
      <c r="DV14" s="643"/>
      <c r="DW14" s="643"/>
      <c r="DX14" s="643"/>
      <c r="DY14" s="643"/>
      <c r="DZ14" s="643"/>
      <c r="EA14" s="643"/>
      <c r="EB14" s="643"/>
      <c r="EC14" s="689"/>
    </row>
    <row r="15" spans="2:143" ht="11.25" customHeight="1" x14ac:dyDescent="0.2">
      <c r="B15" s="639" t="s">
        <v>261</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130</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3603998</v>
      </c>
      <c r="BH15" s="643"/>
      <c r="BI15" s="643"/>
      <c r="BJ15" s="643"/>
      <c r="BK15" s="643"/>
      <c r="BL15" s="643"/>
      <c r="BM15" s="643"/>
      <c r="BN15" s="644"/>
      <c r="BO15" s="675">
        <v>3.7</v>
      </c>
      <c r="BP15" s="675"/>
      <c r="BQ15" s="675"/>
      <c r="BR15" s="675"/>
      <c r="BS15" s="648" t="s">
        <v>241</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24457205</v>
      </c>
      <c r="CS15" s="643"/>
      <c r="CT15" s="643"/>
      <c r="CU15" s="643"/>
      <c r="CV15" s="643"/>
      <c r="CW15" s="643"/>
      <c r="CX15" s="643"/>
      <c r="CY15" s="644"/>
      <c r="CZ15" s="675">
        <v>8.6</v>
      </c>
      <c r="DA15" s="675"/>
      <c r="DB15" s="675"/>
      <c r="DC15" s="675"/>
      <c r="DD15" s="648">
        <v>7969920</v>
      </c>
      <c r="DE15" s="643"/>
      <c r="DF15" s="643"/>
      <c r="DG15" s="643"/>
      <c r="DH15" s="643"/>
      <c r="DI15" s="643"/>
      <c r="DJ15" s="643"/>
      <c r="DK15" s="643"/>
      <c r="DL15" s="643"/>
      <c r="DM15" s="643"/>
      <c r="DN15" s="643"/>
      <c r="DO15" s="643"/>
      <c r="DP15" s="644"/>
      <c r="DQ15" s="648">
        <v>15741729</v>
      </c>
      <c r="DR15" s="643"/>
      <c r="DS15" s="643"/>
      <c r="DT15" s="643"/>
      <c r="DU15" s="643"/>
      <c r="DV15" s="643"/>
      <c r="DW15" s="643"/>
      <c r="DX15" s="643"/>
      <c r="DY15" s="643"/>
      <c r="DZ15" s="643"/>
      <c r="EA15" s="643"/>
      <c r="EB15" s="643"/>
      <c r="EC15" s="689"/>
    </row>
    <row r="16" spans="2:143" ht="11.25" customHeight="1" x14ac:dyDescent="0.2">
      <c r="B16" s="639" t="s">
        <v>264</v>
      </c>
      <c r="C16" s="640"/>
      <c r="D16" s="640"/>
      <c r="E16" s="640"/>
      <c r="F16" s="640"/>
      <c r="G16" s="640"/>
      <c r="H16" s="640"/>
      <c r="I16" s="640"/>
      <c r="J16" s="640"/>
      <c r="K16" s="640"/>
      <c r="L16" s="640"/>
      <c r="M16" s="640"/>
      <c r="N16" s="640"/>
      <c r="O16" s="640"/>
      <c r="P16" s="640"/>
      <c r="Q16" s="641"/>
      <c r="R16" s="642">
        <v>152080</v>
      </c>
      <c r="S16" s="643"/>
      <c r="T16" s="643"/>
      <c r="U16" s="643"/>
      <c r="V16" s="643"/>
      <c r="W16" s="643"/>
      <c r="X16" s="643"/>
      <c r="Y16" s="644"/>
      <c r="Z16" s="675">
        <v>0.1</v>
      </c>
      <c r="AA16" s="675"/>
      <c r="AB16" s="675"/>
      <c r="AC16" s="675"/>
      <c r="AD16" s="676">
        <v>152080</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241</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2090</v>
      </c>
      <c r="CS16" s="643"/>
      <c r="CT16" s="643"/>
      <c r="CU16" s="643"/>
      <c r="CV16" s="643"/>
      <c r="CW16" s="643"/>
      <c r="CX16" s="643"/>
      <c r="CY16" s="644"/>
      <c r="CZ16" s="675">
        <v>0</v>
      </c>
      <c r="DA16" s="675"/>
      <c r="DB16" s="675"/>
      <c r="DC16" s="675"/>
      <c r="DD16" s="648" t="s">
        <v>130</v>
      </c>
      <c r="DE16" s="643"/>
      <c r="DF16" s="643"/>
      <c r="DG16" s="643"/>
      <c r="DH16" s="643"/>
      <c r="DI16" s="643"/>
      <c r="DJ16" s="643"/>
      <c r="DK16" s="643"/>
      <c r="DL16" s="643"/>
      <c r="DM16" s="643"/>
      <c r="DN16" s="643"/>
      <c r="DO16" s="643"/>
      <c r="DP16" s="644"/>
      <c r="DQ16" s="648" t="s">
        <v>130</v>
      </c>
      <c r="DR16" s="643"/>
      <c r="DS16" s="643"/>
      <c r="DT16" s="643"/>
      <c r="DU16" s="643"/>
      <c r="DV16" s="643"/>
      <c r="DW16" s="643"/>
      <c r="DX16" s="643"/>
      <c r="DY16" s="643"/>
      <c r="DZ16" s="643"/>
      <c r="EA16" s="643"/>
      <c r="EB16" s="643"/>
      <c r="EC16" s="689"/>
    </row>
    <row r="17" spans="2:133" ht="11.25" customHeight="1" x14ac:dyDescent="0.2">
      <c r="B17" s="639" t="s">
        <v>267</v>
      </c>
      <c r="C17" s="640"/>
      <c r="D17" s="640"/>
      <c r="E17" s="640"/>
      <c r="F17" s="640"/>
      <c r="G17" s="640"/>
      <c r="H17" s="640"/>
      <c r="I17" s="640"/>
      <c r="J17" s="640"/>
      <c r="K17" s="640"/>
      <c r="L17" s="640"/>
      <c r="M17" s="640"/>
      <c r="N17" s="640"/>
      <c r="O17" s="640"/>
      <c r="P17" s="640"/>
      <c r="Q17" s="641"/>
      <c r="R17" s="642">
        <v>746200</v>
      </c>
      <c r="S17" s="643"/>
      <c r="T17" s="643"/>
      <c r="U17" s="643"/>
      <c r="V17" s="643"/>
      <c r="W17" s="643"/>
      <c r="X17" s="643"/>
      <c r="Y17" s="644"/>
      <c r="Z17" s="675">
        <v>0.3</v>
      </c>
      <c r="AA17" s="675"/>
      <c r="AB17" s="675"/>
      <c r="AC17" s="675"/>
      <c r="AD17" s="676">
        <v>746200</v>
      </c>
      <c r="AE17" s="676"/>
      <c r="AF17" s="676"/>
      <c r="AG17" s="676"/>
      <c r="AH17" s="676"/>
      <c r="AI17" s="676"/>
      <c r="AJ17" s="676"/>
      <c r="AK17" s="676"/>
      <c r="AL17" s="645">
        <v>0.6</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19626014</v>
      </c>
      <c r="CS17" s="643"/>
      <c r="CT17" s="643"/>
      <c r="CU17" s="643"/>
      <c r="CV17" s="643"/>
      <c r="CW17" s="643"/>
      <c r="CX17" s="643"/>
      <c r="CY17" s="644"/>
      <c r="CZ17" s="675">
        <v>6.9</v>
      </c>
      <c r="DA17" s="675"/>
      <c r="DB17" s="675"/>
      <c r="DC17" s="675"/>
      <c r="DD17" s="648" t="s">
        <v>241</v>
      </c>
      <c r="DE17" s="643"/>
      <c r="DF17" s="643"/>
      <c r="DG17" s="643"/>
      <c r="DH17" s="643"/>
      <c r="DI17" s="643"/>
      <c r="DJ17" s="643"/>
      <c r="DK17" s="643"/>
      <c r="DL17" s="643"/>
      <c r="DM17" s="643"/>
      <c r="DN17" s="643"/>
      <c r="DO17" s="643"/>
      <c r="DP17" s="644"/>
      <c r="DQ17" s="648">
        <v>18950683</v>
      </c>
      <c r="DR17" s="643"/>
      <c r="DS17" s="643"/>
      <c r="DT17" s="643"/>
      <c r="DU17" s="643"/>
      <c r="DV17" s="643"/>
      <c r="DW17" s="643"/>
      <c r="DX17" s="643"/>
      <c r="DY17" s="643"/>
      <c r="DZ17" s="643"/>
      <c r="EA17" s="643"/>
      <c r="EB17" s="643"/>
      <c r="EC17" s="689"/>
    </row>
    <row r="18" spans="2:133" ht="11.25" customHeight="1" x14ac:dyDescent="0.2">
      <c r="B18" s="639" t="s">
        <v>270</v>
      </c>
      <c r="C18" s="640"/>
      <c r="D18" s="640"/>
      <c r="E18" s="640"/>
      <c r="F18" s="640"/>
      <c r="G18" s="640"/>
      <c r="H18" s="640"/>
      <c r="I18" s="640"/>
      <c r="J18" s="640"/>
      <c r="K18" s="640"/>
      <c r="L18" s="640"/>
      <c r="M18" s="640"/>
      <c r="N18" s="640"/>
      <c r="O18" s="640"/>
      <c r="P18" s="640"/>
      <c r="Q18" s="641"/>
      <c r="R18" s="642">
        <v>635889</v>
      </c>
      <c r="S18" s="643"/>
      <c r="T18" s="643"/>
      <c r="U18" s="643"/>
      <c r="V18" s="643"/>
      <c r="W18" s="643"/>
      <c r="X18" s="643"/>
      <c r="Y18" s="644"/>
      <c r="Z18" s="675">
        <v>0.2</v>
      </c>
      <c r="AA18" s="675"/>
      <c r="AB18" s="675"/>
      <c r="AC18" s="675"/>
      <c r="AD18" s="676">
        <v>635889</v>
      </c>
      <c r="AE18" s="676"/>
      <c r="AF18" s="676"/>
      <c r="AG18" s="676"/>
      <c r="AH18" s="676"/>
      <c r="AI18" s="676"/>
      <c r="AJ18" s="676"/>
      <c r="AK18" s="676"/>
      <c r="AL18" s="645">
        <v>0.5</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241</v>
      </c>
      <c r="BP18" s="675"/>
      <c r="BQ18" s="675"/>
      <c r="BR18" s="675"/>
      <c r="BS18" s="648" t="s">
        <v>241</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130</v>
      </c>
      <c r="CS18" s="643"/>
      <c r="CT18" s="643"/>
      <c r="CU18" s="643"/>
      <c r="CV18" s="643"/>
      <c r="CW18" s="643"/>
      <c r="CX18" s="643"/>
      <c r="CY18" s="644"/>
      <c r="CZ18" s="675" t="s">
        <v>241</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2">
      <c r="B19" s="639" t="s">
        <v>273</v>
      </c>
      <c r="C19" s="640"/>
      <c r="D19" s="640"/>
      <c r="E19" s="640"/>
      <c r="F19" s="640"/>
      <c r="G19" s="640"/>
      <c r="H19" s="640"/>
      <c r="I19" s="640"/>
      <c r="J19" s="640"/>
      <c r="K19" s="640"/>
      <c r="L19" s="640"/>
      <c r="M19" s="640"/>
      <c r="N19" s="640"/>
      <c r="O19" s="640"/>
      <c r="P19" s="640"/>
      <c r="Q19" s="641"/>
      <c r="R19" s="642">
        <v>521745</v>
      </c>
      <c r="S19" s="643"/>
      <c r="T19" s="643"/>
      <c r="U19" s="643"/>
      <c r="V19" s="643"/>
      <c r="W19" s="643"/>
      <c r="X19" s="643"/>
      <c r="Y19" s="644"/>
      <c r="Z19" s="675">
        <v>0.2</v>
      </c>
      <c r="AA19" s="675"/>
      <c r="AB19" s="675"/>
      <c r="AC19" s="675"/>
      <c r="AD19" s="676">
        <v>521745</v>
      </c>
      <c r="AE19" s="676"/>
      <c r="AF19" s="676"/>
      <c r="AG19" s="676"/>
      <c r="AH19" s="676"/>
      <c r="AI19" s="676"/>
      <c r="AJ19" s="676"/>
      <c r="AK19" s="676"/>
      <c r="AL19" s="645">
        <v>0.4</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11745485</v>
      </c>
      <c r="BH19" s="643"/>
      <c r="BI19" s="643"/>
      <c r="BJ19" s="643"/>
      <c r="BK19" s="643"/>
      <c r="BL19" s="643"/>
      <c r="BM19" s="643"/>
      <c r="BN19" s="644"/>
      <c r="BO19" s="675">
        <v>12.1</v>
      </c>
      <c r="BP19" s="675"/>
      <c r="BQ19" s="675"/>
      <c r="BR19" s="675"/>
      <c r="BS19" s="648" t="s">
        <v>241</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130</v>
      </c>
      <c r="DA19" s="675"/>
      <c r="DB19" s="675"/>
      <c r="DC19" s="675"/>
      <c r="DD19" s="648" t="s">
        <v>241</v>
      </c>
      <c r="DE19" s="643"/>
      <c r="DF19" s="643"/>
      <c r="DG19" s="643"/>
      <c r="DH19" s="643"/>
      <c r="DI19" s="643"/>
      <c r="DJ19" s="643"/>
      <c r="DK19" s="643"/>
      <c r="DL19" s="643"/>
      <c r="DM19" s="643"/>
      <c r="DN19" s="643"/>
      <c r="DO19" s="643"/>
      <c r="DP19" s="644"/>
      <c r="DQ19" s="648" t="s">
        <v>241</v>
      </c>
      <c r="DR19" s="643"/>
      <c r="DS19" s="643"/>
      <c r="DT19" s="643"/>
      <c r="DU19" s="643"/>
      <c r="DV19" s="643"/>
      <c r="DW19" s="643"/>
      <c r="DX19" s="643"/>
      <c r="DY19" s="643"/>
      <c r="DZ19" s="643"/>
      <c r="EA19" s="643"/>
      <c r="EB19" s="643"/>
      <c r="EC19" s="689"/>
    </row>
    <row r="20" spans="2:133" ht="11.25" customHeight="1" x14ac:dyDescent="0.2">
      <c r="B20" s="639" t="s">
        <v>276</v>
      </c>
      <c r="C20" s="640"/>
      <c r="D20" s="640"/>
      <c r="E20" s="640"/>
      <c r="F20" s="640"/>
      <c r="G20" s="640"/>
      <c r="H20" s="640"/>
      <c r="I20" s="640"/>
      <c r="J20" s="640"/>
      <c r="K20" s="640"/>
      <c r="L20" s="640"/>
      <c r="M20" s="640"/>
      <c r="N20" s="640"/>
      <c r="O20" s="640"/>
      <c r="P20" s="640"/>
      <c r="Q20" s="641"/>
      <c r="R20" s="642">
        <v>71049</v>
      </c>
      <c r="S20" s="643"/>
      <c r="T20" s="643"/>
      <c r="U20" s="643"/>
      <c r="V20" s="643"/>
      <c r="W20" s="643"/>
      <c r="X20" s="643"/>
      <c r="Y20" s="644"/>
      <c r="Z20" s="675">
        <v>0</v>
      </c>
      <c r="AA20" s="675"/>
      <c r="AB20" s="675"/>
      <c r="AC20" s="675"/>
      <c r="AD20" s="676">
        <v>71049</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11745485</v>
      </c>
      <c r="BH20" s="643"/>
      <c r="BI20" s="643"/>
      <c r="BJ20" s="643"/>
      <c r="BK20" s="643"/>
      <c r="BL20" s="643"/>
      <c r="BM20" s="643"/>
      <c r="BN20" s="644"/>
      <c r="BO20" s="675">
        <v>12.1</v>
      </c>
      <c r="BP20" s="675"/>
      <c r="BQ20" s="675"/>
      <c r="BR20" s="675"/>
      <c r="BS20" s="648" t="s">
        <v>130</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285146061</v>
      </c>
      <c r="CS20" s="643"/>
      <c r="CT20" s="643"/>
      <c r="CU20" s="643"/>
      <c r="CV20" s="643"/>
      <c r="CW20" s="643"/>
      <c r="CX20" s="643"/>
      <c r="CY20" s="644"/>
      <c r="CZ20" s="675">
        <v>100</v>
      </c>
      <c r="DA20" s="675"/>
      <c r="DB20" s="675"/>
      <c r="DC20" s="675"/>
      <c r="DD20" s="648">
        <v>52279104</v>
      </c>
      <c r="DE20" s="643"/>
      <c r="DF20" s="643"/>
      <c r="DG20" s="643"/>
      <c r="DH20" s="643"/>
      <c r="DI20" s="643"/>
      <c r="DJ20" s="643"/>
      <c r="DK20" s="643"/>
      <c r="DL20" s="643"/>
      <c r="DM20" s="643"/>
      <c r="DN20" s="643"/>
      <c r="DO20" s="643"/>
      <c r="DP20" s="644"/>
      <c r="DQ20" s="648">
        <v>138309432</v>
      </c>
      <c r="DR20" s="643"/>
      <c r="DS20" s="643"/>
      <c r="DT20" s="643"/>
      <c r="DU20" s="643"/>
      <c r="DV20" s="643"/>
      <c r="DW20" s="643"/>
      <c r="DX20" s="643"/>
      <c r="DY20" s="643"/>
      <c r="DZ20" s="643"/>
      <c r="EA20" s="643"/>
      <c r="EB20" s="643"/>
      <c r="EC20" s="689"/>
    </row>
    <row r="21" spans="2:133" ht="11.25" customHeight="1" x14ac:dyDescent="0.2">
      <c r="B21" s="639" t="s">
        <v>279</v>
      </c>
      <c r="C21" s="640"/>
      <c r="D21" s="640"/>
      <c r="E21" s="640"/>
      <c r="F21" s="640"/>
      <c r="G21" s="640"/>
      <c r="H21" s="640"/>
      <c r="I21" s="640"/>
      <c r="J21" s="640"/>
      <c r="K21" s="640"/>
      <c r="L21" s="640"/>
      <c r="M21" s="640"/>
      <c r="N21" s="640"/>
      <c r="O21" s="640"/>
      <c r="P21" s="640"/>
      <c r="Q21" s="641"/>
      <c r="R21" s="642">
        <v>43095</v>
      </c>
      <c r="S21" s="643"/>
      <c r="T21" s="643"/>
      <c r="U21" s="643"/>
      <c r="V21" s="643"/>
      <c r="W21" s="643"/>
      <c r="X21" s="643"/>
      <c r="Y21" s="644"/>
      <c r="Z21" s="675">
        <v>0</v>
      </c>
      <c r="AA21" s="675"/>
      <c r="AB21" s="675"/>
      <c r="AC21" s="675"/>
      <c r="AD21" s="676">
        <v>43095</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19069</v>
      </c>
      <c r="BH21" s="643"/>
      <c r="BI21" s="643"/>
      <c r="BJ21" s="643"/>
      <c r="BK21" s="643"/>
      <c r="BL21" s="643"/>
      <c r="BM21" s="643"/>
      <c r="BN21" s="644"/>
      <c r="BO21" s="675">
        <v>0</v>
      </c>
      <c r="BP21" s="675"/>
      <c r="BQ21" s="675"/>
      <c r="BR21" s="675"/>
      <c r="BS21" s="648" t="s">
        <v>130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281</v>
      </c>
      <c r="C22" s="640"/>
      <c r="D22" s="640"/>
      <c r="E22" s="640"/>
      <c r="F22" s="640"/>
      <c r="G22" s="640"/>
      <c r="H22" s="640"/>
      <c r="I22" s="640"/>
      <c r="J22" s="640"/>
      <c r="K22" s="640"/>
      <c r="L22" s="640"/>
      <c r="M22" s="640"/>
      <c r="N22" s="640"/>
      <c r="O22" s="640"/>
      <c r="P22" s="640"/>
      <c r="Q22" s="641"/>
      <c r="R22" s="642">
        <v>12982889</v>
      </c>
      <c r="S22" s="643"/>
      <c r="T22" s="643"/>
      <c r="U22" s="643"/>
      <c r="V22" s="643"/>
      <c r="W22" s="643"/>
      <c r="X22" s="643"/>
      <c r="Y22" s="644"/>
      <c r="Z22" s="675">
        <v>4.4000000000000004</v>
      </c>
      <c r="AA22" s="675"/>
      <c r="AB22" s="675"/>
      <c r="AC22" s="675"/>
      <c r="AD22" s="676">
        <v>11879878</v>
      </c>
      <c r="AE22" s="676"/>
      <c r="AF22" s="676"/>
      <c r="AG22" s="676"/>
      <c r="AH22" s="676"/>
      <c r="AI22" s="676"/>
      <c r="AJ22" s="676"/>
      <c r="AK22" s="676"/>
      <c r="AL22" s="645">
        <v>10</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v>4716743</v>
      </c>
      <c r="BH22" s="643"/>
      <c r="BI22" s="643"/>
      <c r="BJ22" s="643"/>
      <c r="BK22" s="643"/>
      <c r="BL22" s="643"/>
      <c r="BM22" s="643"/>
      <c r="BN22" s="644"/>
      <c r="BO22" s="675">
        <v>4.9000000000000004</v>
      </c>
      <c r="BP22" s="675"/>
      <c r="BQ22" s="675"/>
      <c r="BR22" s="675"/>
      <c r="BS22" s="648" t="s">
        <v>130</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284</v>
      </c>
      <c r="C23" s="640"/>
      <c r="D23" s="640"/>
      <c r="E23" s="640"/>
      <c r="F23" s="640"/>
      <c r="G23" s="640"/>
      <c r="H23" s="640"/>
      <c r="I23" s="640"/>
      <c r="J23" s="640"/>
      <c r="K23" s="640"/>
      <c r="L23" s="640"/>
      <c r="M23" s="640"/>
      <c r="N23" s="640"/>
      <c r="O23" s="640"/>
      <c r="P23" s="640"/>
      <c r="Q23" s="641"/>
      <c r="R23" s="642">
        <v>11879878</v>
      </c>
      <c r="S23" s="643"/>
      <c r="T23" s="643"/>
      <c r="U23" s="643"/>
      <c r="V23" s="643"/>
      <c r="W23" s="643"/>
      <c r="X23" s="643"/>
      <c r="Y23" s="644"/>
      <c r="Z23" s="675">
        <v>4</v>
      </c>
      <c r="AA23" s="675"/>
      <c r="AB23" s="675"/>
      <c r="AC23" s="675"/>
      <c r="AD23" s="676">
        <v>11879878</v>
      </c>
      <c r="AE23" s="676"/>
      <c r="AF23" s="676"/>
      <c r="AG23" s="676"/>
      <c r="AH23" s="676"/>
      <c r="AI23" s="676"/>
      <c r="AJ23" s="676"/>
      <c r="AK23" s="676"/>
      <c r="AL23" s="645">
        <v>10</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v>7009673</v>
      </c>
      <c r="BH23" s="643"/>
      <c r="BI23" s="643"/>
      <c r="BJ23" s="643"/>
      <c r="BK23" s="643"/>
      <c r="BL23" s="643"/>
      <c r="BM23" s="643"/>
      <c r="BN23" s="644"/>
      <c r="BO23" s="675">
        <v>7.3</v>
      </c>
      <c r="BP23" s="675"/>
      <c r="BQ23" s="675"/>
      <c r="BR23" s="675"/>
      <c r="BS23" s="648" t="s">
        <v>241</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2">
      <c r="B24" s="639" t="s">
        <v>291</v>
      </c>
      <c r="C24" s="640"/>
      <c r="D24" s="640"/>
      <c r="E24" s="640"/>
      <c r="F24" s="640"/>
      <c r="G24" s="640"/>
      <c r="H24" s="640"/>
      <c r="I24" s="640"/>
      <c r="J24" s="640"/>
      <c r="K24" s="640"/>
      <c r="L24" s="640"/>
      <c r="M24" s="640"/>
      <c r="N24" s="640"/>
      <c r="O24" s="640"/>
      <c r="P24" s="640"/>
      <c r="Q24" s="641"/>
      <c r="R24" s="642">
        <v>1103011</v>
      </c>
      <c r="S24" s="643"/>
      <c r="T24" s="643"/>
      <c r="U24" s="643"/>
      <c r="V24" s="643"/>
      <c r="W24" s="643"/>
      <c r="X24" s="643"/>
      <c r="Y24" s="644"/>
      <c r="Z24" s="675">
        <v>0.4</v>
      </c>
      <c r="AA24" s="675"/>
      <c r="AB24" s="675"/>
      <c r="AC24" s="675"/>
      <c r="AD24" s="676" t="s">
        <v>130</v>
      </c>
      <c r="AE24" s="676"/>
      <c r="AF24" s="676"/>
      <c r="AG24" s="676"/>
      <c r="AH24" s="676"/>
      <c r="AI24" s="676"/>
      <c r="AJ24" s="676"/>
      <c r="AK24" s="676"/>
      <c r="AL24" s="645" t="s">
        <v>241</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241</v>
      </c>
      <c r="BH24" s="643"/>
      <c r="BI24" s="643"/>
      <c r="BJ24" s="643"/>
      <c r="BK24" s="643"/>
      <c r="BL24" s="643"/>
      <c r="BM24" s="643"/>
      <c r="BN24" s="644"/>
      <c r="BO24" s="675" t="s">
        <v>241</v>
      </c>
      <c r="BP24" s="675"/>
      <c r="BQ24" s="675"/>
      <c r="BR24" s="675"/>
      <c r="BS24" s="648" t="s">
        <v>130</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112355821</v>
      </c>
      <c r="CS24" s="698"/>
      <c r="CT24" s="698"/>
      <c r="CU24" s="698"/>
      <c r="CV24" s="698"/>
      <c r="CW24" s="698"/>
      <c r="CX24" s="698"/>
      <c r="CY24" s="741"/>
      <c r="CZ24" s="742">
        <v>39.4</v>
      </c>
      <c r="DA24" s="713"/>
      <c r="DB24" s="713"/>
      <c r="DC24" s="745"/>
      <c r="DD24" s="740">
        <v>70386231</v>
      </c>
      <c r="DE24" s="698"/>
      <c r="DF24" s="698"/>
      <c r="DG24" s="698"/>
      <c r="DH24" s="698"/>
      <c r="DI24" s="698"/>
      <c r="DJ24" s="698"/>
      <c r="DK24" s="741"/>
      <c r="DL24" s="740">
        <v>67534358</v>
      </c>
      <c r="DM24" s="698"/>
      <c r="DN24" s="698"/>
      <c r="DO24" s="698"/>
      <c r="DP24" s="698"/>
      <c r="DQ24" s="698"/>
      <c r="DR24" s="698"/>
      <c r="DS24" s="698"/>
      <c r="DT24" s="698"/>
      <c r="DU24" s="698"/>
      <c r="DV24" s="741"/>
      <c r="DW24" s="742">
        <v>54.4</v>
      </c>
      <c r="DX24" s="713"/>
      <c r="DY24" s="713"/>
      <c r="DZ24" s="713"/>
      <c r="EA24" s="713"/>
      <c r="EB24" s="713"/>
      <c r="EC24" s="743"/>
    </row>
    <row r="25" spans="2:133" ht="11.25" customHeight="1" x14ac:dyDescent="0.2">
      <c r="B25" s="639" t="s">
        <v>294</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241</v>
      </c>
      <c r="AA25" s="675"/>
      <c r="AB25" s="675"/>
      <c r="AC25" s="675"/>
      <c r="AD25" s="676" t="s">
        <v>130</v>
      </c>
      <c r="AE25" s="676"/>
      <c r="AF25" s="676"/>
      <c r="AG25" s="676"/>
      <c r="AH25" s="676"/>
      <c r="AI25" s="676"/>
      <c r="AJ25" s="676"/>
      <c r="AK25" s="676"/>
      <c r="AL25" s="645" t="s">
        <v>130</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130</v>
      </c>
      <c r="BH25" s="643"/>
      <c r="BI25" s="643"/>
      <c r="BJ25" s="643"/>
      <c r="BK25" s="643"/>
      <c r="BL25" s="643"/>
      <c r="BM25" s="643"/>
      <c r="BN25" s="644"/>
      <c r="BO25" s="675" t="s">
        <v>241</v>
      </c>
      <c r="BP25" s="675"/>
      <c r="BQ25" s="675"/>
      <c r="BR25" s="675"/>
      <c r="BS25" s="648" t="s">
        <v>130</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35130578</v>
      </c>
      <c r="CS25" s="661"/>
      <c r="CT25" s="661"/>
      <c r="CU25" s="661"/>
      <c r="CV25" s="661"/>
      <c r="CW25" s="661"/>
      <c r="CX25" s="661"/>
      <c r="CY25" s="662"/>
      <c r="CZ25" s="645">
        <v>12.3</v>
      </c>
      <c r="DA25" s="663"/>
      <c r="DB25" s="663"/>
      <c r="DC25" s="664"/>
      <c r="DD25" s="648">
        <v>32087876</v>
      </c>
      <c r="DE25" s="661"/>
      <c r="DF25" s="661"/>
      <c r="DG25" s="661"/>
      <c r="DH25" s="661"/>
      <c r="DI25" s="661"/>
      <c r="DJ25" s="661"/>
      <c r="DK25" s="662"/>
      <c r="DL25" s="648">
        <v>31446143</v>
      </c>
      <c r="DM25" s="661"/>
      <c r="DN25" s="661"/>
      <c r="DO25" s="661"/>
      <c r="DP25" s="661"/>
      <c r="DQ25" s="661"/>
      <c r="DR25" s="661"/>
      <c r="DS25" s="661"/>
      <c r="DT25" s="661"/>
      <c r="DU25" s="661"/>
      <c r="DV25" s="662"/>
      <c r="DW25" s="645">
        <v>25.3</v>
      </c>
      <c r="DX25" s="663"/>
      <c r="DY25" s="663"/>
      <c r="DZ25" s="663"/>
      <c r="EA25" s="663"/>
      <c r="EB25" s="663"/>
      <c r="EC25" s="684"/>
    </row>
    <row r="26" spans="2:133" ht="11.25" customHeight="1" x14ac:dyDescent="0.2">
      <c r="B26" s="639" t="s">
        <v>297</v>
      </c>
      <c r="C26" s="640"/>
      <c r="D26" s="640"/>
      <c r="E26" s="640"/>
      <c r="F26" s="640"/>
      <c r="G26" s="640"/>
      <c r="H26" s="640"/>
      <c r="I26" s="640"/>
      <c r="J26" s="640"/>
      <c r="K26" s="640"/>
      <c r="L26" s="640"/>
      <c r="M26" s="640"/>
      <c r="N26" s="640"/>
      <c r="O26" s="640"/>
      <c r="P26" s="640"/>
      <c r="Q26" s="641"/>
      <c r="R26" s="642">
        <v>125247454</v>
      </c>
      <c r="S26" s="643"/>
      <c r="T26" s="643"/>
      <c r="U26" s="643"/>
      <c r="V26" s="643"/>
      <c r="W26" s="643"/>
      <c r="X26" s="643"/>
      <c r="Y26" s="644"/>
      <c r="Z26" s="675">
        <v>42.4</v>
      </c>
      <c r="AA26" s="675"/>
      <c r="AB26" s="675"/>
      <c r="AC26" s="675"/>
      <c r="AD26" s="676">
        <v>117134770</v>
      </c>
      <c r="AE26" s="676"/>
      <c r="AF26" s="676"/>
      <c r="AG26" s="676"/>
      <c r="AH26" s="676"/>
      <c r="AI26" s="676"/>
      <c r="AJ26" s="676"/>
      <c r="AK26" s="676"/>
      <c r="AL26" s="645">
        <v>99</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130</v>
      </c>
      <c r="BH26" s="643"/>
      <c r="BI26" s="643"/>
      <c r="BJ26" s="643"/>
      <c r="BK26" s="643"/>
      <c r="BL26" s="643"/>
      <c r="BM26" s="643"/>
      <c r="BN26" s="644"/>
      <c r="BO26" s="675" t="s">
        <v>241</v>
      </c>
      <c r="BP26" s="675"/>
      <c r="BQ26" s="675"/>
      <c r="BR26" s="675"/>
      <c r="BS26" s="648" t="s">
        <v>130</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23502797</v>
      </c>
      <c r="CS26" s="643"/>
      <c r="CT26" s="643"/>
      <c r="CU26" s="643"/>
      <c r="CV26" s="643"/>
      <c r="CW26" s="643"/>
      <c r="CX26" s="643"/>
      <c r="CY26" s="644"/>
      <c r="CZ26" s="645">
        <v>8.1999999999999993</v>
      </c>
      <c r="DA26" s="663"/>
      <c r="DB26" s="663"/>
      <c r="DC26" s="664"/>
      <c r="DD26" s="648">
        <v>21441539</v>
      </c>
      <c r="DE26" s="643"/>
      <c r="DF26" s="643"/>
      <c r="DG26" s="643"/>
      <c r="DH26" s="643"/>
      <c r="DI26" s="643"/>
      <c r="DJ26" s="643"/>
      <c r="DK26" s="644"/>
      <c r="DL26" s="648" t="s">
        <v>241</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2">
      <c r="B27" s="639" t="s">
        <v>300</v>
      </c>
      <c r="C27" s="640"/>
      <c r="D27" s="640"/>
      <c r="E27" s="640"/>
      <c r="F27" s="640"/>
      <c r="G27" s="640"/>
      <c r="H27" s="640"/>
      <c r="I27" s="640"/>
      <c r="J27" s="640"/>
      <c r="K27" s="640"/>
      <c r="L27" s="640"/>
      <c r="M27" s="640"/>
      <c r="N27" s="640"/>
      <c r="O27" s="640"/>
      <c r="P27" s="640"/>
      <c r="Q27" s="641"/>
      <c r="R27" s="642">
        <v>107907</v>
      </c>
      <c r="S27" s="643"/>
      <c r="T27" s="643"/>
      <c r="U27" s="643"/>
      <c r="V27" s="643"/>
      <c r="W27" s="643"/>
      <c r="X27" s="643"/>
      <c r="Y27" s="644"/>
      <c r="Z27" s="675">
        <v>0</v>
      </c>
      <c r="AA27" s="675"/>
      <c r="AB27" s="675"/>
      <c r="AC27" s="675"/>
      <c r="AD27" s="676">
        <v>107907</v>
      </c>
      <c r="AE27" s="676"/>
      <c r="AF27" s="676"/>
      <c r="AG27" s="676"/>
      <c r="AH27" s="676"/>
      <c r="AI27" s="676"/>
      <c r="AJ27" s="676"/>
      <c r="AK27" s="676"/>
      <c r="AL27" s="645">
        <v>0.1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96684619</v>
      </c>
      <c r="BH27" s="643"/>
      <c r="BI27" s="643"/>
      <c r="BJ27" s="643"/>
      <c r="BK27" s="643"/>
      <c r="BL27" s="643"/>
      <c r="BM27" s="643"/>
      <c r="BN27" s="644"/>
      <c r="BO27" s="675">
        <v>100</v>
      </c>
      <c r="BP27" s="675"/>
      <c r="BQ27" s="675"/>
      <c r="BR27" s="675"/>
      <c r="BS27" s="648">
        <v>1197671</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57603183</v>
      </c>
      <c r="CS27" s="661"/>
      <c r="CT27" s="661"/>
      <c r="CU27" s="661"/>
      <c r="CV27" s="661"/>
      <c r="CW27" s="661"/>
      <c r="CX27" s="661"/>
      <c r="CY27" s="662"/>
      <c r="CZ27" s="645">
        <v>20.2</v>
      </c>
      <c r="DA27" s="663"/>
      <c r="DB27" s="663"/>
      <c r="DC27" s="664"/>
      <c r="DD27" s="648">
        <v>19351626</v>
      </c>
      <c r="DE27" s="661"/>
      <c r="DF27" s="661"/>
      <c r="DG27" s="661"/>
      <c r="DH27" s="661"/>
      <c r="DI27" s="661"/>
      <c r="DJ27" s="661"/>
      <c r="DK27" s="662"/>
      <c r="DL27" s="648">
        <v>17142733</v>
      </c>
      <c r="DM27" s="661"/>
      <c r="DN27" s="661"/>
      <c r="DO27" s="661"/>
      <c r="DP27" s="661"/>
      <c r="DQ27" s="661"/>
      <c r="DR27" s="661"/>
      <c r="DS27" s="661"/>
      <c r="DT27" s="661"/>
      <c r="DU27" s="661"/>
      <c r="DV27" s="662"/>
      <c r="DW27" s="645">
        <v>13.8</v>
      </c>
      <c r="DX27" s="663"/>
      <c r="DY27" s="663"/>
      <c r="DZ27" s="663"/>
      <c r="EA27" s="663"/>
      <c r="EB27" s="663"/>
      <c r="EC27" s="684"/>
    </row>
    <row r="28" spans="2:133" ht="11.25" customHeight="1" x14ac:dyDescent="0.2">
      <c r="B28" s="639" t="s">
        <v>303</v>
      </c>
      <c r="C28" s="640"/>
      <c r="D28" s="640"/>
      <c r="E28" s="640"/>
      <c r="F28" s="640"/>
      <c r="G28" s="640"/>
      <c r="H28" s="640"/>
      <c r="I28" s="640"/>
      <c r="J28" s="640"/>
      <c r="K28" s="640"/>
      <c r="L28" s="640"/>
      <c r="M28" s="640"/>
      <c r="N28" s="640"/>
      <c r="O28" s="640"/>
      <c r="P28" s="640"/>
      <c r="Q28" s="641"/>
      <c r="R28" s="642">
        <v>1133529</v>
      </c>
      <c r="S28" s="643"/>
      <c r="T28" s="643"/>
      <c r="U28" s="643"/>
      <c r="V28" s="643"/>
      <c r="W28" s="643"/>
      <c r="X28" s="643"/>
      <c r="Y28" s="644"/>
      <c r="Z28" s="675">
        <v>0.4</v>
      </c>
      <c r="AA28" s="675"/>
      <c r="AB28" s="675"/>
      <c r="AC28" s="675"/>
      <c r="AD28" s="676" t="s">
        <v>241</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19622060</v>
      </c>
      <c r="CS28" s="643"/>
      <c r="CT28" s="643"/>
      <c r="CU28" s="643"/>
      <c r="CV28" s="643"/>
      <c r="CW28" s="643"/>
      <c r="CX28" s="643"/>
      <c r="CY28" s="644"/>
      <c r="CZ28" s="645">
        <v>6.9</v>
      </c>
      <c r="DA28" s="663"/>
      <c r="DB28" s="663"/>
      <c r="DC28" s="664"/>
      <c r="DD28" s="648">
        <v>18946729</v>
      </c>
      <c r="DE28" s="643"/>
      <c r="DF28" s="643"/>
      <c r="DG28" s="643"/>
      <c r="DH28" s="643"/>
      <c r="DI28" s="643"/>
      <c r="DJ28" s="643"/>
      <c r="DK28" s="644"/>
      <c r="DL28" s="648">
        <v>18945482</v>
      </c>
      <c r="DM28" s="643"/>
      <c r="DN28" s="643"/>
      <c r="DO28" s="643"/>
      <c r="DP28" s="643"/>
      <c r="DQ28" s="643"/>
      <c r="DR28" s="643"/>
      <c r="DS28" s="643"/>
      <c r="DT28" s="643"/>
      <c r="DU28" s="643"/>
      <c r="DV28" s="644"/>
      <c r="DW28" s="645">
        <v>15.2</v>
      </c>
      <c r="DX28" s="663"/>
      <c r="DY28" s="663"/>
      <c r="DZ28" s="663"/>
      <c r="EA28" s="663"/>
      <c r="EB28" s="663"/>
      <c r="EC28" s="684"/>
    </row>
    <row r="29" spans="2:133" ht="11.25" customHeight="1" x14ac:dyDescent="0.2">
      <c r="B29" s="639" t="s">
        <v>305</v>
      </c>
      <c r="C29" s="640"/>
      <c r="D29" s="640"/>
      <c r="E29" s="640"/>
      <c r="F29" s="640"/>
      <c r="G29" s="640"/>
      <c r="H29" s="640"/>
      <c r="I29" s="640"/>
      <c r="J29" s="640"/>
      <c r="K29" s="640"/>
      <c r="L29" s="640"/>
      <c r="M29" s="640"/>
      <c r="N29" s="640"/>
      <c r="O29" s="640"/>
      <c r="P29" s="640"/>
      <c r="Q29" s="641"/>
      <c r="R29" s="642">
        <v>4171460</v>
      </c>
      <c r="S29" s="643"/>
      <c r="T29" s="643"/>
      <c r="U29" s="643"/>
      <c r="V29" s="643"/>
      <c r="W29" s="643"/>
      <c r="X29" s="643"/>
      <c r="Y29" s="644"/>
      <c r="Z29" s="675">
        <v>1.4</v>
      </c>
      <c r="AA29" s="675"/>
      <c r="AB29" s="675"/>
      <c r="AC29" s="675"/>
      <c r="AD29" s="676">
        <v>904246</v>
      </c>
      <c r="AE29" s="676"/>
      <c r="AF29" s="676"/>
      <c r="AG29" s="676"/>
      <c r="AH29" s="676"/>
      <c r="AI29" s="676"/>
      <c r="AJ29" s="676"/>
      <c r="AK29" s="676"/>
      <c r="AL29" s="645">
        <v>0.8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306</v>
      </c>
      <c r="CE29" s="731"/>
      <c r="CF29" s="681" t="s">
        <v>307</v>
      </c>
      <c r="CG29" s="682"/>
      <c r="CH29" s="682"/>
      <c r="CI29" s="682"/>
      <c r="CJ29" s="682"/>
      <c r="CK29" s="682"/>
      <c r="CL29" s="682"/>
      <c r="CM29" s="682"/>
      <c r="CN29" s="682"/>
      <c r="CO29" s="682"/>
      <c r="CP29" s="682"/>
      <c r="CQ29" s="683"/>
      <c r="CR29" s="642">
        <v>19621881</v>
      </c>
      <c r="CS29" s="661"/>
      <c r="CT29" s="661"/>
      <c r="CU29" s="661"/>
      <c r="CV29" s="661"/>
      <c r="CW29" s="661"/>
      <c r="CX29" s="661"/>
      <c r="CY29" s="662"/>
      <c r="CZ29" s="645">
        <v>6.9</v>
      </c>
      <c r="DA29" s="663"/>
      <c r="DB29" s="663"/>
      <c r="DC29" s="664"/>
      <c r="DD29" s="648">
        <v>18946550</v>
      </c>
      <c r="DE29" s="661"/>
      <c r="DF29" s="661"/>
      <c r="DG29" s="661"/>
      <c r="DH29" s="661"/>
      <c r="DI29" s="661"/>
      <c r="DJ29" s="661"/>
      <c r="DK29" s="662"/>
      <c r="DL29" s="648">
        <v>18945303</v>
      </c>
      <c r="DM29" s="661"/>
      <c r="DN29" s="661"/>
      <c r="DO29" s="661"/>
      <c r="DP29" s="661"/>
      <c r="DQ29" s="661"/>
      <c r="DR29" s="661"/>
      <c r="DS29" s="661"/>
      <c r="DT29" s="661"/>
      <c r="DU29" s="661"/>
      <c r="DV29" s="662"/>
      <c r="DW29" s="645">
        <v>15.2</v>
      </c>
      <c r="DX29" s="663"/>
      <c r="DY29" s="663"/>
      <c r="DZ29" s="663"/>
      <c r="EA29" s="663"/>
      <c r="EB29" s="663"/>
      <c r="EC29" s="684"/>
    </row>
    <row r="30" spans="2:133" ht="11.25" customHeight="1" x14ac:dyDescent="0.2">
      <c r="B30" s="639" t="s">
        <v>308</v>
      </c>
      <c r="C30" s="640"/>
      <c r="D30" s="640"/>
      <c r="E30" s="640"/>
      <c r="F30" s="640"/>
      <c r="G30" s="640"/>
      <c r="H30" s="640"/>
      <c r="I30" s="640"/>
      <c r="J30" s="640"/>
      <c r="K30" s="640"/>
      <c r="L30" s="640"/>
      <c r="M30" s="640"/>
      <c r="N30" s="640"/>
      <c r="O30" s="640"/>
      <c r="P30" s="640"/>
      <c r="Q30" s="641"/>
      <c r="R30" s="642">
        <v>1004002</v>
      </c>
      <c r="S30" s="643"/>
      <c r="T30" s="643"/>
      <c r="U30" s="643"/>
      <c r="V30" s="643"/>
      <c r="W30" s="643"/>
      <c r="X30" s="643"/>
      <c r="Y30" s="644"/>
      <c r="Z30" s="675">
        <v>0.3</v>
      </c>
      <c r="AA30" s="675"/>
      <c r="AB30" s="675"/>
      <c r="AC30" s="675"/>
      <c r="AD30" s="676" t="s">
        <v>130</v>
      </c>
      <c r="AE30" s="676"/>
      <c r="AF30" s="676"/>
      <c r="AG30" s="676"/>
      <c r="AH30" s="676"/>
      <c r="AI30" s="676"/>
      <c r="AJ30" s="676"/>
      <c r="AK30" s="676"/>
      <c r="AL30" s="645" t="s">
        <v>130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2"/>
      <c r="CE30" s="733"/>
      <c r="CF30" s="681" t="s">
        <v>311</v>
      </c>
      <c r="CG30" s="682"/>
      <c r="CH30" s="682"/>
      <c r="CI30" s="682"/>
      <c r="CJ30" s="682"/>
      <c r="CK30" s="682"/>
      <c r="CL30" s="682"/>
      <c r="CM30" s="682"/>
      <c r="CN30" s="682"/>
      <c r="CO30" s="682"/>
      <c r="CP30" s="682"/>
      <c r="CQ30" s="683"/>
      <c r="CR30" s="642">
        <v>18380589</v>
      </c>
      <c r="CS30" s="643"/>
      <c r="CT30" s="643"/>
      <c r="CU30" s="643"/>
      <c r="CV30" s="643"/>
      <c r="CW30" s="643"/>
      <c r="CX30" s="643"/>
      <c r="CY30" s="644"/>
      <c r="CZ30" s="645">
        <v>6.4</v>
      </c>
      <c r="DA30" s="663"/>
      <c r="DB30" s="663"/>
      <c r="DC30" s="664"/>
      <c r="DD30" s="648">
        <v>17786711</v>
      </c>
      <c r="DE30" s="643"/>
      <c r="DF30" s="643"/>
      <c r="DG30" s="643"/>
      <c r="DH30" s="643"/>
      <c r="DI30" s="643"/>
      <c r="DJ30" s="643"/>
      <c r="DK30" s="644"/>
      <c r="DL30" s="648">
        <v>17785464</v>
      </c>
      <c r="DM30" s="643"/>
      <c r="DN30" s="643"/>
      <c r="DO30" s="643"/>
      <c r="DP30" s="643"/>
      <c r="DQ30" s="643"/>
      <c r="DR30" s="643"/>
      <c r="DS30" s="643"/>
      <c r="DT30" s="643"/>
      <c r="DU30" s="643"/>
      <c r="DV30" s="644"/>
      <c r="DW30" s="645">
        <v>14.3</v>
      </c>
      <c r="DX30" s="663"/>
      <c r="DY30" s="663"/>
      <c r="DZ30" s="663"/>
      <c r="EA30" s="663"/>
      <c r="EB30" s="663"/>
      <c r="EC30" s="684"/>
    </row>
    <row r="31" spans="2:133" ht="11.25" customHeight="1" x14ac:dyDescent="0.2">
      <c r="B31" s="639" t="s">
        <v>312</v>
      </c>
      <c r="C31" s="640"/>
      <c r="D31" s="640"/>
      <c r="E31" s="640"/>
      <c r="F31" s="640"/>
      <c r="G31" s="640"/>
      <c r="H31" s="640"/>
      <c r="I31" s="640"/>
      <c r="J31" s="640"/>
      <c r="K31" s="640"/>
      <c r="L31" s="640"/>
      <c r="M31" s="640"/>
      <c r="N31" s="640"/>
      <c r="O31" s="640"/>
      <c r="P31" s="640"/>
      <c r="Q31" s="641"/>
      <c r="R31" s="642">
        <v>102047887</v>
      </c>
      <c r="S31" s="643"/>
      <c r="T31" s="643"/>
      <c r="U31" s="643"/>
      <c r="V31" s="643"/>
      <c r="W31" s="643"/>
      <c r="X31" s="643"/>
      <c r="Y31" s="644"/>
      <c r="Z31" s="675">
        <v>34.5</v>
      </c>
      <c r="AA31" s="675"/>
      <c r="AB31" s="675"/>
      <c r="AC31" s="675"/>
      <c r="AD31" s="676" t="s">
        <v>130</v>
      </c>
      <c r="AE31" s="676"/>
      <c r="AF31" s="676"/>
      <c r="AG31" s="676"/>
      <c r="AH31" s="676"/>
      <c r="AI31" s="676"/>
      <c r="AJ31" s="676"/>
      <c r="AK31" s="676"/>
      <c r="AL31" s="645" t="s">
        <v>130</v>
      </c>
      <c r="AM31" s="646"/>
      <c r="AN31" s="646"/>
      <c r="AO31" s="677"/>
      <c r="AP31" s="716" t="s">
        <v>313</v>
      </c>
      <c r="AQ31" s="717"/>
      <c r="AR31" s="717"/>
      <c r="AS31" s="717"/>
      <c r="AT31" s="722" t="s">
        <v>314</v>
      </c>
      <c r="AU31" s="231"/>
      <c r="AV31" s="231"/>
      <c r="AW31" s="231"/>
      <c r="AX31" s="708" t="s">
        <v>189</v>
      </c>
      <c r="AY31" s="709"/>
      <c r="AZ31" s="709"/>
      <c r="BA31" s="709"/>
      <c r="BB31" s="709"/>
      <c r="BC31" s="709"/>
      <c r="BD31" s="709"/>
      <c r="BE31" s="709"/>
      <c r="BF31" s="710"/>
      <c r="BG31" s="711">
        <v>98.5</v>
      </c>
      <c r="BH31" s="712"/>
      <c r="BI31" s="712"/>
      <c r="BJ31" s="712"/>
      <c r="BK31" s="712"/>
      <c r="BL31" s="712"/>
      <c r="BM31" s="713">
        <v>96.6</v>
      </c>
      <c r="BN31" s="712"/>
      <c r="BO31" s="712"/>
      <c r="BP31" s="712"/>
      <c r="BQ31" s="714"/>
      <c r="BR31" s="711">
        <v>99.2</v>
      </c>
      <c r="BS31" s="712"/>
      <c r="BT31" s="712"/>
      <c r="BU31" s="712"/>
      <c r="BV31" s="712"/>
      <c r="BW31" s="712"/>
      <c r="BX31" s="713">
        <v>97.1</v>
      </c>
      <c r="BY31" s="712"/>
      <c r="BZ31" s="712"/>
      <c r="CA31" s="712"/>
      <c r="CB31" s="714"/>
      <c r="CD31" s="732"/>
      <c r="CE31" s="733"/>
      <c r="CF31" s="681" t="s">
        <v>315</v>
      </c>
      <c r="CG31" s="682"/>
      <c r="CH31" s="682"/>
      <c r="CI31" s="682"/>
      <c r="CJ31" s="682"/>
      <c r="CK31" s="682"/>
      <c r="CL31" s="682"/>
      <c r="CM31" s="682"/>
      <c r="CN31" s="682"/>
      <c r="CO31" s="682"/>
      <c r="CP31" s="682"/>
      <c r="CQ31" s="683"/>
      <c r="CR31" s="642">
        <v>1241292</v>
      </c>
      <c r="CS31" s="661"/>
      <c r="CT31" s="661"/>
      <c r="CU31" s="661"/>
      <c r="CV31" s="661"/>
      <c r="CW31" s="661"/>
      <c r="CX31" s="661"/>
      <c r="CY31" s="662"/>
      <c r="CZ31" s="645">
        <v>0.4</v>
      </c>
      <c r="DA31" s="663"/>
      <c r="DB31" s="663"/>
      <c r="DC31" s="664"/>
      <c r="DD31" s="648">
        <v>1159839</v>
      </c>
      <c r="DE31" s="661"/>
      <c r="DF31" s="661"/>
      <c r="DG31" s="661"/>
      <c r="DH31" s="661"/>
      <c r="DI31" s="661"/>
      <c r="DJ31" s="661"/>
      <c r="DK31" s="662"/>
      <c r="DL31" s="648">
        <v>1159839</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2">
      <c r="B32" s="725" t="s">
        <v>316</v>
      </c>
      <c r="C32" s="726"/>
      <c r="D32" s="726"/>
      <c r="E32" s="726"/>
      <c r="F32" s="726"/>
      <c r="G32" s="726"/>
      <c r="H32" s="726"/>
      <c r="I32" s="726"/>
      <c r="J32" s="726"/>
      <c r="K32" s="726"/>
      <c r="L32" s="726"/>
      <c r="M32" s="726"/>
      <c r="N32" s="726"/>
      <c r="O32" s="726"/>
      <c r="P32" s="726"/>
      <c r="Q32" s="727"/>
      <c r="R32" s="642">
        <v>6970</v>
      </c>
      <c r="S32" s="643"/>
      <c r="T32" s="643"/>
      <c r="U32" s="643"/>
      <c r="V32" s="643"/>
      <c r="W32" s="643"/>
      <c r="X32" s="643"/>
      <c r="Y32" s="644"/>
      <c r="Z32" s="675">
        <v>0</v>
      </c>
      <c r="AA32" s="675"/>
      <c r="AB32" s="675"/>
      <c r="AC32" s="675"/>
      <c r="AD32" s="676">
        <v>6970</v>
      </c>
      <c r="AE32" s="676"/>
      <c r="AF32" s="676"/>
      <c r="AG32" s="676"/>
      <c r="AH32" s="676"/>
      <c r="AI32" s="676"/>
      <c r="AJ32" s="676"/>
      <c r="AK32" s="676"/>
      <c r="AL32" s="645">
        <v>0</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98.9</v>
      </c>
      <c r="BH32" s="661"/>
      <c r="BI32" s="661"/>
      <c r="BJ32" s="661"/>
      <c r="BK32" s="661"/>
      <c r="BL32" s="661"/>
      <c r="BM32" s="646">
        <v>96.9</v>
      </c>
      <c r="BN32" s="707"/>
      <c r="BO32" s="707"/>
      <c r="BP32" s="707"/>
      <c r="BQ32" s="688"/>
      <c r="BR32" s="715">
        <v>99</v>
      </c>
      <c r="BS32" s="661"/>
      <c r="BT32" s="661"/>
      <c r="BU32" s="661"/>
      <c r="BV32" s="661"/>
      <c r="BW32" s="661"/>
      <c r="BX32" s="646">
        <v>96.9</v>
      </c>
      <c r="BY32" s="707"/>
      <c r="BZ32" s="707"/>
      <c r="CA32" s="707"/>
      <c r="CB32" s="688"/>
      <c r="CD32" s="734"/>
      <c r="CE32" s="735"/>
      <c r="CF32" s="681" t="s">
        <v>319</v>
      </c>
      <c r="CG32" s="682"/>
      <c r="CH32" s="682"/>
      <c r="CI32" s="682"/>
      <c r="CJ32" s="682"/>
      <c r="CK32" s="682"/>
      <c r="CL32" s="682"/>
      <c r="CM32" s="682"/>
      <c r="CN32" s="682"/>
      <c r="CO32" s="682"/>
      <c r="CP32" s="682"/>
      <c r="CQ32" s="683"/>
      <c r="CR32" s="642">
        <v>179</v>
      </c>
      <c r="CS32" s="643"/>
      <c r="CT32" s="643"/>
      <c r="CU32" s="643"/>
      <c r="CV32" s="643"/>
      <c r="CW32" s="643"/>
      <c r="CX32" s="643"/>
      <c r="CY32" s="644"/>
      <c r="CZ32" s="645">
        <v>0</v>
      </c>
      <c r="DA32" s="663"/>
      <c r="DB32" s="663"/>
      <c r="DC32" s="664"/>
      <c r="DD32" s="648">
        <v>179</v>
      </c>
      <c r="DE32" s="643"/>
      <c r="DF32" s="643"/>
      <c r="DG32" s="643"/>
      <c r="DH32" s="643"/>
      <c r="DI32" s="643"/>
      <c r="DJ32" s="643"/>
      <c r="DK32" s="644"/>
      <c r="DL32" s="648">
        <v>179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320</v>
      </c>
      <c r="C33" s="640"/>
      <c r="D33" s="640"/>
      <c r="E33" s="640"/>
      <c r="F33" s="640"/>
      <c r="G33" s="640"/>
      <c r="H33" s="640"/>
      <c r="I33" s="640"/>
      <c r="J33" s="640"/>
      <c r="K33" s="640"/>
      <c r="L33" s="640"/>
      <c r="M33" s="640"/>
      <c r="N33" s="640"/>
      <c r="O33" s="640"/>
      <c r="P33" s="640"/>
      <c r="Q33" s="641"/>
      <c r="R33" s="642">
        <v>14006813</v>
      </c>
      <c r="S33" s="643"/>
      <c r="T33" s="643"/>
      <c r="U33" s="643"/>
      <c r="V33" s="643"/>
      <c r="W33" s="643"/>
      <c r="X33" s="643"/>
      <c r="Y33" s="644"/>
      <c r="Z33" s="675">
        <v>4.7</v>
      </c>
      <c r="AA33" s="675"/>
      <c r="AB33" s="675"/>
      <c r="AC33" s="675"/>
      <c r="AD33" s="676" t="s">
        <v>241</v>
      </c>
      <c r="AE33" s="676"/>
      <c r="AF33" s="676"/>
      <c r="AG33" s="676"/>
      <c r="AH33" s="676"/>
      <c r="AI33" s="676"/>
      <c r="AJ33" s="676"/>
      <c r="AK33" s="676"/>
      <c r="AL33" s="645" t="s">
        <v>130</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98.1</v>
      </c>
      <c r="BH33" s="627"/>
      <c r="BI33" s="627"/>
      <c r="BJ33" s="627"/>
      <c r="BK33" s="627"/>
      <c r="BL33" s="627"/>
      <c r="BM33" s="669">
        <v>96</v>
      </c>
      <c r="BN33" s="627"/>
      <c r="BO33" s="627"/>
      <c r="BP33" s="627"/>
      <c r="BQ33" s="671"/>
      <c r="BR33" s="706">
        <v>99.2</v>
      </c>
      <c r="BS33" s="627"/>
      <c r="BT33" s="627"/>
      <c r="BU33" s="627"/>
      <c r="BV33" s="627"/>
      <c r="BW33" s="627"/>
      <c r="BX33" s="669">
        <v>96.8</v>
      </c>
      <c r="BY33" s="627"/>
      <c r="BZ33" s="627"/>
      <c r="CA33" s="627"/>
      <c r="CB33" s="671"/>
      <c r="CD33" s="681" t="s">
        <v>322</v>
      </c>
      <c r="CE33" s="682"/>
      <c r="CF33" s="682"/>
      <c r="CG33" s="682"/>
      <c r="CH33" s="682"/>
      <c r="CI33" s="682"/>
      <c r="CJ33" s="682"/>
      <c r="CK33" s="682"/>
      <c r="CL33" s="682"/>
      <c r="CM33" s="682"/>
      <c r="CN33" s="682"/>
      <c r="CO33" s="682"/>
      <c r="CP33" s="682"/>
      <c r="CQ33" s="683"/>
      <c r="CR33" s="642">
        <v>120509046</v>
      </c>
      <c r="CS33" s="661"/>
      <c r="CT33" s="661"/>
      <c r="CU33" s="661"/>
      <c r="CV33" s="661"/>
      <c r="CW33" s="661"/>
      <c r="CX33" s="661"/>
      <c r="CY33" s="662"/>
      <c r="CZ33" s="645">
        <v>42.3</v>
      </c>
      <c r="DA33" s="663"/>
      <c r="DB33" s="663"/>
      <c r="DC33" s="664"/>
      <c r="DD33" s="648">
        <v>54455605</v>
      </c>
      <c r="DE33" s="661"/>
      <c r="DF33" s="661"/>
      <c r="DG33" s="661"/>
      <c r="DH33" s="661"/>
      <c r="DI33" s="661"/>
      <c r="DJ33" s="661"/>
      <c r="DK33" s="662"/>
      <c r="DL33" s="648">
        <v>40753494</v>
      </c>
      <c r="DM33" s="661"/>
      <c r="DN33" s="661"/>
      <c r="DO33" s="661"/>
      <c r="DP33" s="661"/>
      <c r="DQ33" s="661"/>
      <c r="DR33" s="661"/>
      <c r="DS33" s="661"/>
      <c r="DT33" s="661"/>
      <c r="DU33" s="661"/>
      <c r="DV33" s="662"/>
      <c r="DW33" s="645">
        <v>32.799999999999997</v>
      </c>
      <c r="DX33" s="663"/>
      <c r="DY33" s="663"/>
      <c r="DZ33" s="663"/>
      <c r="EA33" s="663"/>
      <c r="EB33" s="663"/>
      <c r="EC33" s="684"/>
    </row>
    <row r="34" spans="2:133" ht="11.25" customHeight="1" x14ac:dyDescent="0.2">
      <c r="B34" s="639" t="s">
        <v>323</v>
      </c>
      <c r="C34" s="640"/>
      <c r="D34" s="640"/>
      <c r="E34" s="640"/>
      <c r="F34" s="640"/>
      <c r="G34" s="640"/>
      <c r="H34" s="640"/>
      <c r="I34" s="640"/>
      <c r="J34" s="640"/>
      <c r="K34" s="640"/>
      <c r="L34" s="640"/>
      <c r="M34" s="640"/>
      <c r="N34" s="640"/>
      <c r="O34" s="640"/>
      <c r="P34" s="640"/>
      <c r="Q34" s="641"/>
      <c r="R34" s="642">
        <v>1072525</v>
      </c>
      <c r="S34" s="643"/>
      <c r="T34" s="643"/>
      <c r="U34" s="643"/>
      <c r="V34" s="643"/>
      <c r="W34" s="643"/>
      <c r="X34" s="643"/>
      <c r="Y34" s="644"/>
      <c r="Z34" s="675">
        <v>0.4</v>
      </c>
      <c r="AA34" s="675"/>
      <c r="AB34" s="675"/>
      <c r="AC34" s="675"/>
      <c r="AD34" s="676">
        <v>99103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25190364</v>
      </c>
      <c r="CS34" s="643"/>
      <c r="CT34" s="643"/>
      <c r="CU34" s="643"/>
      <c r="CV34" s="643"/>
      <c r="CW34" s="643"/>
      <c r="CX34" s="643"/>
      <c r="CY34" s="644"/>
      <c r="CZ34" s="645">
        <v>8.8000000000000007</v>
      </c>
      <c r="DA34" s="663"/>
      <c r="DB34" s="663"/>
      <c r="DC34" s="664"/>
      <c r="DD34" s="648">
        <v>19992972</v>
      </c>
      <c r="DE34" s="643"/>
      <c r="DF34" s="643"/>
      <c r="DG34" s="643"/>
      <c r="DH34" s="643"/>
      <c r="DI34" s="643"/>
      <c r="DJ34" s="643"/>
      <c r="DK34" s="644"/>
      <c r="DL34" s="648">
        <v>17414484</v>
      </c>
      <c r="DM34" s="643"/>
      <c r="DN34" s="643"/>
      <c r="DO34" s="643"/>
      <c r="DP34" s="643"/>
      <c r="DQ34" s="643"/>
      <c r="DR34" s="643"/>
      <c r="DS34" s="643"/>
      <c r="DT34" s="643"/>
      <c r="DU34" s="643"/>
      <c r="DV34" s="644"/>
      <c r="DW34" s="645">
        <v>14</v>
      </c>
      <c r="DX34" s="663"/>
      <c r="DY34" s="663"/>
      <c r="DZ34" s="663"/>
      <c r="EA34" s="663"/>
      <c r="EB34" s="663"/>
      <c r="EC34" s="684"/>
    </row>
    <row r="35" spans="2:133" ht="11.25" customHeight="1" x14ac:dyDescent="0.2">
      <c r="B35" s="639" t="s">
        <v>325</v>
      </c>
      <c r="C35" s="640"/>
      <c r="D35" s="640"/>
      <c r="E35" s="640"/>
      <c r="F35" s="640"/>
      <c r="G35" s="640"/>
      <c r="H35" s="640"/>
      <c r="I35" s="640"/>
      <c r="J35" s="640"/>
      <c r="K35" s="640"/>
      <c r="L35" s="640"/>
      <c r="M35" s="640"/>
      <c r="N35" s="640"/>
      <c r="O35" s="640"/>
      <c r="P35" s="640"/>
      <c r="Q35" s="641"/>
      <c r="R35" s="642">
        <v>225691</v>
      </c>
      <c r="S35" s="643"/>
      <c r="T35" s="643"/>
      <c r="U35" s="643"/>
      <c r="V35" s="643"/>
      <c r="W35" s="643"/>
      <c r="X35" s="643"/>
      <c r="Y35" s="644"/>
      <c r="Z35" s="675">
        <v>0.1</v>
      </c>
      <c r="AA35" s="675"/>
      <c r="AB35" s="675"/>
      <c r="AC35" s="675"/>
      <c r="AD35" s="676" t="s">
        <v>241</v>
      </c>
      <c r="AE35" s="676"/>
      <c r="AF35" s="676"/>
      <c r="AG35" s="676"/>
      <c r="AH35" s="676"/>
      <c r="AI35" s="676"/>
      <c r="AJ35" s="676"/>
      <c r="AK35" s="676"/>
      <c r="AL35" s="645" t="s">
        <v>130</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1433446</v>
      </c>
      <c r="CS35" s="661"/>
      <c r="CT35" s="661"/>
      <c r="CU35" s="661"/>
      <c r="CV35" s="661"/>
      <c r="CW35" s="661"/>
      <c r="CX35" s="661"/>
      <c r="CY35" s="662"/>
      <c r="CZ35" s="645">
        <v>0.5</v>
      </c>
      <c r="DA35" s="663"/>
      <c r="DB35" s="663"/>
      <c r="DC35" s="664"/>
      <c r="DD35" s="648">
        <v>1033896</v>
      </c>
      <c r="DE35" s="661"/>
      <c r="DF35" s="661"/>
      <c r="DG35" s="661"/>
      <c r="DH35" s="661"/>
      <c r="DI35" s="661"/>
      <c r="DJ35" s="661"/>
      <c r="DK35" s="662"/>
      <c r="DL35" s="648">
        <v>1033896</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2">
      <c r="B36" s="639" t="s">
        <v>329</v>
      </c>
      <c r="C36" s="640"/>
      <c r="D36" s="640"/>
      <c r="E36" s="640"/>
      <c r="F36" s="640"/>
      <c r="G36" s="640"/>
      <c r="H36" s="640"/>
      <c r="I36" s="640"/>
      <c r="J36" s="640"/>
      <c r="K36" s="640"/>
      <c r="L36" s="640"/>
      <c r="M36" s="640"/>
      <c r="N36" s="640"/>
      <c r="O36" s="640"/>
      <c r="P36" s="640"/>
      <c r="Q36" s="641"/>
      <c r="R36" s="642">
        <v>6700930</v>
      </c>
      <c r="S36" s="643"/>
      <c r="T36" s="643"/>
      <c r="U36" s="643"/>
      <c r="V36" s="643"/>
      <c r="W36" s="643"/>
      <c r="X36" s="643"/>
      <c r="Y36" s="644"/>
      <c r="Z36" s="675">
        <v>2.2999999999999998</v>
      </c>
      <c r="AA36" s="675"/>
      <c r="AB36" s="675"/>
      <c r="AC36" s="675"/>
      <c r="AD36" s="676" t="s">
        <v>130</v>
      </c>
      <c r="AE36" s="676"/>
      <c r="AF36" s="676"/>
      <c r="AG36" s="676"/>
      <c r="AH36" s="676"/>
      <c r="AI36" s="676"/>
      <c r="AJ36" s="676"/>
      <c r="AK36" s="676"/>
      <c r="AL36" s="645" t="s">
        <v>241</v>
      </c>
      <c r="AM36" s="646"/>
      <c r="AN36" s="646"/>
      <c r="AO36" s="677"/>
      <c r="AP36" s="235"/>
      <c r="AQ36" s="694" t="s">
        <v>330</v>
      </c>
      <c r="AR36" s="695"/>
      <c r="AS36" s="695"/>
      <c r="AT36" s="695"/>
      <c r="AU36" s="695"/>
      <c r="AV36" s="695"/>
      <c r="AW36" s="695"/>
      <c r="AX36" s="695"/>
      <c r="AY36" s="696"/>
      <c r="AZ36" s="697">
        <v>30210227</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1258026</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68692487</v>
      </c>
      <c r="CS36" s="643"/>
      <c r="CT36" s="643"/>
      <c r="CU36" s="643"/>
      <c r="CV36" s="643"/>
      <c r="CW36" s="643"/>
      <c r="CX36" s="643"/>
      <c r="CY36" s="644"/>
      <c r="CZ36" s="645">
        <v>24.1</v>
      </c>
      <c r="DA36" s="663"/>
      <c r="DB36" s="663"/>
      <c r="DC36" s="664"/>
      <c r="DD36" s="648">
        <v>13341412</v>
      </c>
      <c r="DE36" s="643"/>
      <c r="DF36" s="643"/>
      <c r="DG36" s="643"/>
      <c r="DH36" s="643"/>
      <c r="DI36" s="643"/>
      <c r="DJ36" s="643"/>
      <c r="DK36" s="644"/>
      <c r="DL36" s="648">
        <v>8544519</v>
      </c>
      <c r="DM36" s="643"/>
      <c r="DN36" s="643"/>
      <c r="DO36" s="643"/>
      <c r="DP36" s="643"/>
      <c r="DQ36" s="643"/>
      <c r="DR36" s="643"/>
      <c r="DS36" s="643"/>
      <c r="DT36" s="643"/>
      <c r="DU36" s="643"/>
      <c r="DV36" s="644"/>
      <c r="DW36" s="645">
        <v>6.9</v>
      </c>
      <c r="DX36" s="663"/>
      <c r="DY36" s="663"/>
      <c r="DZ36" s="663"/>
      <c r="EA36" s="663"/>
      <c r="EB36" s="663"/>
      <c r="EC36" s="684"/>
    </row>
    <row r="37" spans="2:133" ht="11.25" customHeight="1" x14ac:dyDescent="0.2">
      <c r="B37" s="639" t="s">
        <v>333</v>
      </c>
      <c r="C37" s="640"/>
      <c r="D37" s="640"/>
      <c r="E37" s="640"/>
      <c r="F37" s="640"/>
      <c r="G37" s="640"/>
      <c r="H37" s="640"/>
      <c r="I37" s="640"/>
      <c r="J37" s="640"/>
      <c r="K37" s="640"/>
      <c r="L37" s="640"/>
      <c r="M37" s="640"/>
      <c r="N37" s="640"/>
      <c r="O37" s="640"/>
      <c r="P37" s="640"/>
      <c r="Q37" s="641"/>
      <c r="R37" s="642">
        <v>9766558</v>
      </c>
      <c r="S37" s="643"/>
      <c r="T37" s="643"/>
      <c r="U37" s="643"/>
      <c r="V37" s="643"/>
      <c r="W37" s="643"/>
      <c r="X37" s="643"/>
      <c r="Y37" s="644"/>
      <c r="Z37" s="675">
        <v>3.3</v>
      </c>
      <c r="AA37" s="675"/>
      <c r="AB37" s="675"/>
      <c r="AC37" s="675"/>
      <c r="AD37" s="676" t="s">
        <v>241</v>
      </c>
      <c r="AE37" s="676"/>
      <c r="AF37" s="676"/>
      <c r="AG37" s="676"/>
      <c r="AH37" s="676"/>
      <c r="AI37" s="676"/>
      <c r="AJ37" s="676"/>
      <c r="AK37" s="676"/>
      <c r="AL37" s="645" t="s">
        <v>241</v>
      </c>
      <c r="AM37" s="646"/>
      <c r="AN37" s="646"/>
      <c r="AO37" s="677"/>
      <c r="AQ37" s="685" t="s">
        <v>334</v>
      </c>
      <c r="AR37" s="686"/>
      <c r="AS37" s="686"/>
      <c r="AT37" s="686"/>
      <c r="AU37" s="686"/>
      <c r="AV37" s="686"/>
      <c r="AW37" s="686"/>
      <c r="AX37" s="686"/>
      <c r="AY37" s="687"/>
      <c r="AZ37" s="642">
        <v>9467074</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41168</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409134</v>
      </c>
      <c r="CS37" s="661"/>
      <c r="CT37" s="661"/>
      <c r="CU37" s="661"/>
      <c r="CV37" s="661"/>
      <c r="CW37" s="661"/>
      <c r="CX37" s="661"/>
      <c r="CY37" s="662"/>
      <c r="CZ37" s="645">
        <v>0.1</v>
      </c>
      <c r="DA37" s="663"/>
      <c r="DB37" s="663"/>
      <c r="DC37" s="664"/>
      <c r="DD37" s="648">
        <v>409134</v>
      </c>
      <c r="DE37" s="661"/>
      <c r="DF37" s="661"/>
      <c r="DG37" s="661"/>
      <c r="DH37" s="661"/>
      <c r="DI37" s="661"/>
      <c r="DJ37" s="661"/>
      <c r="DK37" s="662"/>
      <c r="DL37" s="648">
        <v>382728</v>
      </c>
      <c r="DM37" s="661"/>
      <c r="DN37" s="661"/>
      <c r="DO37" s="661"/>
      <c r="DP37" s="661"/>
      <c r="DQ37" s="661"/>
      <c r="DR37" s="661"/>
      <c r="DS37" s="661"/>
      <c r="DT37" s="661"/>
      <c r="DU37" s="661"/>
      <c r="DV37" s="662"/>
      <c r="DW37" s="645">
        <v>0.3</v>
      </c>
      <c r="DX37" s="663"/>
      <c r="DY37" s="663"/>
      <c r="DZ37" s="663"/>
      <c r="EA37" s="663"/>
      <c r="EB37" s="663"/>
      <c r="EC37" s="684"/>
    </row>
    <row r="38" spans="2:133" ht="11.25" customHeight="1" x14ac:dyDescent="0.2">
      <c r="B38" s="639" t="s">
        <v>337</v>
      </c>
      <c r="C38" s="640"/>
      <c r="D38" s="640"/>
      <c r="E38" s="640"/>
      <c r="F38" s="640"/>
      <c r="G38" s="640"/>
      <c r="H38" s="640"/>
      <c r="I38" s="640"/>
      <c r="J38" s="640"/>
      <c r="K38" s="640"/>
      <c r="L38" s="640"/>
      <c r="M38" s="640"/>
      <c r="N38" s="640"/>
      <c r="O38" s="640"/>
      <c r="P38" s="640"/>
      <c r="Q38" s="641"/>
      <c r="R38" s="642">
        <v>3902911</v>
      </c>
      <c r="S38" s="643"/>
      <c r="T38" s="643"/>
      <c r="U38" s="643"/>
      <c r="V38" s="643"/>
      <c r="W38" s="643"/>
      <c r="X38" s="643"/>
      <c r="Y38" s="644"/>
      <c r="Z38" s="675">
        <v>1.3</v>
      </c>
      <c r="AA38" s="675"/>
      <c r="AB38" s="675"/>
      <c r="AC38" s="675"/>
      <c r="AD38" s="676">
        <v>122026</v>
      </c>
      <c r="AE38" s="676"/>
      <c r="AF38" s="676"/>
      <c r="AG38" s="676"/>
      <c r="AH38" s="676"/>
      <c r="AI38" s="676"/>
      <c r="AJ38" s="676"/>
      <c r="AK38" s="676"/>
      <c r="AL38" s="645">
        <v>0.1</v>
      </c>
      <c r="AM38" s="646"/>
      <c r="AN38" s="646"/>
      <c r="AO38" s="677"/>
      <c r="AQ38" s="685" t="s">
        <v>338</v>
      </c>
      <c r="AR38" s="686"/>
      <c r="AS38" s="686"/>
      <c r="AT38" s="686"/>
      <c r="AU38" s="686"/>
      <c r="AV38" s="686"/>
      <c r="AW38" s="686"/>
      <c r="AX38" s="686"/>
      <c r="AY38" s="687"/>
      <c r="AZ38" s="642">
        <v>1772230</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68453</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18778514</v>
      </c>
      <c r="CS38" s="643"/>
      <c r="CT38" s="643"/>
      <c r="CU38" s="643"/>
      <c r="CV38" s="643"/>
      <c r="CW38" s="643"/>
      <c r="CX38" s="643"/>
      <c r="CY38" s="644"/>
      <c r="CZ38" s="645">
        <v>6.6</v>
      </c>
      <c r="DA38" s="663"/>
      <c r="DB38" s="663"/>
      <c r="DC38" s="664"/>
      <c r="DD38" s="648">
        <v>15101352</v>
      </c>
      <c r="DE38" s="643"/>
      <c r="DF38" s="643"/>
      <c r="DG38" s="643"/>
      <c r="DH38" s="643"/>
      <c r="DI38" s="643"/>
      <c r="DJ38" s="643"/>
      <c r="DK38" s="644"/>
      <c r="DL38" s="648">
        <v>13708995</v>
      </c>
      <c r="DM38" s="643"/>
      <c r="DN38" s="643"/>
      <c r="DO38" s="643"/>
      <c r="DP38" s="643"/>
      <c r="DQ38" s="643"/>
      <c r="DR38" s="643"/>
      <c r="DS38" s="643"/>
      <c r="DT38" s="643"/>
      <c r="DU38" s="643"/>
      <c r="DV38" s="644"/>
      <c r="DW38" s="645">
        <v>11</v>
      </c>
      <c r="DX38" s="663"/>
      <c r="DY38" s="663"/>
      <c r="DZ38" s="663"/>
      <c r="EA38" s="663"/>
      <c r="EB38" s="663"/>
      <c r="EC38" s="684"/>
    </row>
    <row r="39" spans="2:133" ht="11.25" customHeight="1" x14ac:dyDescent="0.2">
      <c r="B39" s="639" t="s">
        <v>341</v>
      </c>
      <c r="C39" s="640"/>
      <c r="D39" s="640"/>
      <c r="E39" s="640"/>
      <c r="F39" s="640"/>
      <c r="G39" s="640"/>
      <c r="H39" s="640"/>
      <c r="I39" s="640"/>
      <c r="J39" s="640"/>
      <c r="K39" s="640"/>
      <c r="L39" s="640"/>
      <c r="M39" s="640"/>
      <c r="N39" s="640"/>
      <c r="O39" s="640"/>
      <c r="P39" s="640"/>
      <c r="Q39" s="641"/>
      <c r="R39" s="642">
        <v>26071700</v>
      </c>
      <c r="S39" s="643"/>
      <c r="T39" s="643"/>
      <c r="U39" s="643"/>
      <c r="V39" s="643"/>
      <c r="W39" s="643"/>
      <c r="X39" s="643"/>
      <c r="Y39" s="644"/>
      <c r="Z39" s="675">
        <v>8.8000000000000007</v>
      </c>
      <c r="AA39" s="675"/>
      <c r="AB39" s="675"/>
      <c r="AC39" s="675"/>
      <c r="AD39" s="676" t="s">
        <v>241</v>
      </c>
      <c r="AE39" s="676"/>
      <c r="AF39" s="676"/>
      <c r="AG39" s="676"/>
      <c r="AH39" s="676"/>
      <c r="AI39" s="676"/>
      <c r="AJ39" s="676"/>
      <c r="AK39" s="676"/>
      <c r="AL39" s="645" t="s">
        <v>130</v>
      </c>
      <c r="AM39" s="646"/>
      <c r="AN39" s="646"/>
      <c r="AO39" s="677"/>
      <c r="AQ39" s="685" t="s">
        <v>342</v>
      </c>
      <c r="AR39" s="686"/>
      <c r="AS39" s="686"/>
      <c r="AT39" s="686"/>
      <c r="AU39" s="686"/>
      <c r="AV39" s="686"/>
      <c r="AW39" s="686"/>
      <c r="AX39" s="686"/>
      <c r="AY39" s="687"/>
      <c r="AZ39" s="642">
        <v>249039</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107011</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155816</v>
      </c>
      <c r="CS39" s="661"/>
      <c r="CT39" s="661"/>
      <c r="CU39" s="661"/>
      <c r="CV39" s="661"/>
      <c r="CW39" s="661"/>
      <c r="CX39" s="661"/>
      <c r="CY39" s="662"/>
      <c r="CZ39" s="645">
        <v>0.1</v>
      </c>
      <c r="DA39" s="663"/>
      <c r="DB39" s="663"/>
      <c r="DC39" s="664"/>
      <c r="DD39" s="648">
        <v>31</v>
      </c>
      <c r="DE39" s="661"/>
      <c r="DF39" s="661"/>
      <c r="DG39" s="661"/>
      <c r="DH39" s="661"/>
      <c r="DI39" s="661"/>
      <c r="DJ39" s="661"/>
      <c r="DK39" s="662"/>
      <c r="DL39" s="648" t="s">
        <v>241</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2">
      <c r="B40" s="639" t="s">
        <v>345</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241</v>
      </c>
      <c r="AA40" s="675"/>
      <c r="AB40" s="675"/>
      <c r="AC40" s="675"/>
      <c r="AD40" s="676" t="s">
        <v>241</v>
      </c>
      <c r="AE40" s="676"/>
      <c r="AF40" s="676"/>
      <c r="AG40" s="676"/>
      <c r="AH40" s="676"/>
      <c r="AI40" s="676"/>
      <c r="AJ40" s="676"/>
      <c r="AK40" s="676"/>
      <c r="AL40" s="645" t="s">
        <v>241</v>
      </c>
      <c r="AM40" s="646"/>
      <c r="AN40" s="646"/>
      <c r="AO40" s="677"/>
      <c r="AQ40" s="685" t="s">
        <v>346</v>
      </c>
      <c r="AR40" s="686"/>
      <c r="AS40" s="686"/>
      <c r="AT40" s="686"/>
      <c r="AU40" s="686"/>
      <c r="AV40" s="686"/>
      <c r="AW40" s="686"/>
      <c r="AX40" s="686"/>
      <c r="AY40" s="687"/>
      <c r="AZ40" s="642">
        <v>192409</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88</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6258419</v>
      </c>
      <c r="CS40" s="643"/>
      <c r="CT40" s="643"/>
      <c r="CU40" s="643"/>
      <c r="CV40" s="643"/>
      <c r="CW40" s="643"/>
      <c r="CX40" s="643"/>
      <c r="CY40" s="644"/>
      <c r="CZ40" s="645">
        <v>2.2000000000000002</v>
      </c>
      <c r="DA40" s="663"/>
      <c r="DB40" s="663"/>
      <c r="DC40" s="664"/>
      <c r="DD40" s="648">
        <v>4985942</v>
      </c>
      <c r="DE40" s="643"/>
      <c r="DF40" s="643"/>
      <c r="DG40" s="643"/>
      <c r="DH40" s="643"/>
      <c r="DI40" s="643"/>
      <c r="DJ40" s="643"/>
      <c r="DK40" s="644"/>
      <c r="DL40" s="648">
        <v>51600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350</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241</v>
      </c>
      <c r="AA41" s="675"/>
      <c r="AB41" s="675"/>
      <c r="AC41" s="675"/>
      <c r="AD41" s="676" t="s">
        <v>130</v>
      </c>
      <c r="AE41" s="676"/>
      <c r="AF41" s="676"/>
      <c r="AG41" s="676"/>
      <c r="AH41" s="676"/>
      <c r="AI41" s="676"/>
      <c r="AJ41" s="676"/>
      <c r="AK41" s="676"/>
      <c r="AL41" s="645" t="s">
        <v>130</v>
      </c>
      <c r="AM41" s="646"/>
      <c r="AN41" s="646"/>
      <c r="AO41" s="677"/>
      <c r="AQ41" s="685" t="s">
        <v>351</v>
      </c>
      <c r="AR41" s="686"/>
      <c r="AS41" s="686"/>
      <c r="AT41" s="686"/>
      <c r="AU41" s="686"/>
      <c r="AV41" s="686"/>
      <c r="AW41" s="686"/>
      <c r="AX41" s="686"/>
      <c r="AY41" s="687"/>
      <c r="AZ41" s="642">
        <v>4914389</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130</v>
      </c>
      <c r="CS41" s="661"/>
      <c r="CT41" s="661"/>
      <c r="CU41" s="661"/>
      <c r="CV41" s="661"/>
      <c r="CW41" s="661"/>
      <c r="CX41" s="661"/>
      <c r="CY41" s="662"/>
      <c r="CZ41" s="645" t="s">
        <v>241</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354</v>
      </c>
      <c r="C42" s="640"/>
      <c r="D42" s="640"/>
      <c r="E42" s="640"/>
      <c r="F42" s="640"/>
      <c r="G42" s="640"/>
      <c r="H42" s="640"/>
      <c r="I42" s="640"/>
      <c r="J42" s="640"/>
      <c r="K42" s="640"/>
      <c r="L42" s="640"/>
      <c r="M42" s="640"/>
      <c r="N42" s="640"/>
      <c r="O42" s="640"/>
      <c r="P42" s="640"/>
      <c r="Q42" s="641"/>
      <c r="R42" s="642">
        <v>5867400</v>
      </c>
      <c r="S42" s="643"/>
      <c r="T42" s="643"/>
      <c r="U42" s="643"/>
      <c r="V42" s="643"/>
      <c r="W42" s="643"/>
      <c r="X42" s="643"/>
      <c r="Y42" s="644"/>
      <c r="Z42" s="675">
        <v>2</v>
      </c>
      <c r="AA42" s="675"/>
      <c r="AB42" s="675"/>
      <c r="AC42" s="675"/>
      <c r="AD42" s="676" t="s">
        <v>130</v>
      </c>
      <c r="AE42" s="676"/>
      <c r="AF42" s="676"/>
      <c r="AG42" s="676"/>
      <c r="AH42" s="676"/>
      <c r="AI42" s="676"/>
      <c r="AJ42" s="676"/>
      <c r="AK42" s="676"/>
      <c r="AL42" s="645" t="s">
        <v>130</v>
      </c>
      <c r="AM42" s="646"/>
      <c r="AN42" s="646"/>
      <c r="AO42" s="677"/>
      <c r="AQ42" s="678" t="s">
        <v>346</v>
      </c>
      <c r="AR42" s="679"/>
      <c r="AS42" s="679"/>
      <c r="AT42" s="679"/>
      <c r="AU42" s="679"/>
      <c r="AV42" s="679"/>
      <c r="AW42" s="679"/>
      <c r="AX42" s="679"/>
      <c r="AY42" s="680"/>
      <c r="AZ42" s="626">
        <v>13615086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335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52281194</v>
      </c>
      <c r="CS42" s="643"/>
      <c r="CT42" s="643"/>
      <c r="CU42" s="643"/>
      <c r="CV42" s="643"/>
      <c r="CW42" s="643"/>
      <c r="CX42" s="643"/>
      <c r="CY42" s="644"/>
      <c r="CZ42" s="645">
        <v>18.3</v>
      </c>
      <c r="DA42" s="646"/>
      <c r="DB42" s="646"/>
      <c r="DC42" s="647"/>
      <c r="DD42" s="648">
        <v>13467596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295466337</v>
      </c>
      <c r="S43" s="665"/>
      <c r="T43" s="665"/>
      <c r="U43" s="665"/>
      <c r="V43" s="665"/>
      <c r="W43" s="665"/>
      <c r="X43" s="665"/>
      <c r="Y43" s="666"/>
      <c r="Z43" s="667">
        <v>100</v>
      </c>
      <c r="AA43" s="667"/>
      <c r="AB43" s="667"/>
      <c r="AC43" s="667"/>
      <c r="AD43" s="668">
        <v>118375022</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765062</v>
      </c>
      <c r="CS43" s="661"/>
      <c r="CT43" s="661"/>
      <c r="CU43" s="661"/>
      <c r="CV43" s="661"/>
      <c r="CW43" s="661"/>
      <c r="CX43" s="661"/>
      <c r="CY43" s="662"/>
      <c r="CZ43" s="645">
        <v>0.3</v>
      </c>
      <c r="DA43" s="663"/>
      <c r="DB43" s="663"/>
      <c r="DC43" s="664"/>
      <c r="DD43" s="648">
        <v>728897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52279104</v>
      </c>
      <c r="CS44" s="643"/>
      <c r="CT44" s="643"/>
      <c r="CU44" s="643"/>
      <c r="CV44" s="643"/>
      <c r="CW44" s="643"/>
      <c r="CX44" s="643"/>
      <c r="CY44" s="644"/>
      <c r="CZ44" s="645">
        <v>18.3</v>
      </c>
      <c r="DA44" s="646"/>
      <c r="DB44" s="646"/>
      <c r="DC44" s="647"/>
      <c r="DD44" s="648">
        <v>13467596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20666291</v>
      </c>
      <c r="CS45" s="661"/>
      <c r="CT45" s="661"/>
      <c r="CU45" s="661"/>
      <c r="CV45" s="661"/>
      <c r="CW45" s="661"/>
      <c r="CX45" s="661"/>
      <c r="CY45" s="662"/>
      <c r="CZ45" s="645">
        <v>7.2</v>
      </c>
      <c r="DA45" s="663"/>
      <c r="DB45" s="663"/>
      <c r="DC45" s="664"/>
      <c r="DD45" s="648">
        <v>2100618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31061663</v>
      </c>
      <c r="CS46" s="643"/>
      <c r="CT46" s="643"/>
      <c r="CU46" s="643"/>
      <c r="CV46" s="643"/>
      <c r="CW46" s="643"/>
      <c r="CX46" s="643"/>
      <c r="CY46" s="644"/>
      <c r="CZ46" s="645">
        <v>10.9</v>
      </c>
      <c r="DA46" s="646"/>
      <c r="DB46" s="646"/>
      <c r="DC46" s="647"/>
      <c r="DD46" s="648">
        <v>10878828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2090</v>
      </c>
      <c r="CS47" s="661"/>
      <c r="CT47" s="661"/>
      <c r="CU47" s="661"/>
      <c r="CV47" s="661"/>
      <c r="CW47" s="661"/>
      <c r="CX47" s="661"/>
      <c r="CY47" s="662"/>
      <c r="CZ47" s="645">
        <v>0</v>
      </c>
      <c r="DA47" s="663"/>
      <c r="DB47" s="663"/>
      <c r="DC47" s="664"/>
      <c r="DD47" s="648" t="s">
        <v>130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241</v>
      </c>
      <c r="CS48" s="643"/>
      <c r="CT48" s="643"/>
      <c r="CU48" s="643"/>
      <c r="CV48" s="643"/>
      <c r="CW48" s="643"/>
      <c r="CX48" s="643"/>
      <c r="CY48" s="644"/>
      <c r="CZ48" s="645" t="s">
        <v>241</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285146061</v>
      </c>
      <c r="CS49" s="627"/>
      <c r="CT49" s="627"/>
      <c r="CU49" s="627"/>
      <c r="CV49" s="627"/>
      <c r="CW49" s="627"/>
      <c r="CX49" s="627"/>
      <c r="CY49" s="628"/>
      <c r="CZ49" s="629">
        <v>100</v>
      </c>
      <c r="DA49" s="630"/>
      <c r="DB49" s="630"/>
      <c r="DC49" s="631"/>
      <c r="DD49" s="632">
        <v>138309432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SI+y6X2UTSgMWDkRnlTsMoDoxwM1cBpkHl1yYA4gYWnWMFheZCOxXXURWz5Fe6SlmxyPAxvCzEF999spGoApg==" saltValue="YYp5rmGZCFbsolTvQhkF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390</v>
      </c>
      <c r="C7" s="1108"/>
      <c r="D7" s="1108"/>
      <c r="E7" s="1108"/>
      <c r="F7" s="1108"/>
      <c r="G7" s="1108"/>
      <c r="H7" s="1108"/>
      <c r="I7" s="1108"/>
      <c r="J7" s="1108"/>
      <c r="K7" s="1108"/>
      <c r="L7" s="1108"/>
      <c r="M7" s="1108"/>
      <c r="N7" s="1108"/>
      <c r="O7" s="1108"/>
      <c r="P7" s="1109"/>
      <c r="Q7" s="1161">
        <v>296259</v>
      </c>
      <c r="R7" s="1162"/>
      <c r="S7" s="1162"/>
      <c r="T7" s="1162"/>
      <c r="U7" s="1162"/>
      <c r="V7" s="1162">
        <v>286044</v>
      </c>
      <c r="W7" s="1162"/>
      <c r="X7" s="1162"/>
      <c r="Y7" s="1162"/>
      <c r="Z7" s="1162"/>
      <c r="AA7" s="1162">
        <v>10215</v>
      </c>
      <c r="AB7" s="1162"/>
      <c r="AC7" s="1162"/>
      <c r="AD7" s="1162"/>
      <c r="AE7" s="1163"/>
      <c r="AF7" s="1164">
        <v>4856</v>
      </c>
      <c r="AG7" s="1165"/>
      <c r="AH7" s="1165"/>
      <c r="AI7" s="1165"/>
      <c r="AJ7" s="1166"/>
      <c r="AK7" s="1148">
        <v>6547</v>
      </c>
      <c r="AL7" s="1149"/>
      <c r="AM7" s="1149"/>
      <c r="AN7" s="1149"/>
      <c r="AO7" s="1149"/>
      <c r="AP7" s="1149">
        <v>208407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597</v>
      </c>
      <c r="BT7" s="1153"/>
      <c r="BU7" s="1153"/>
      <c r="BV7" s="1153"/>
      <c r="BW7" s="1153"/>
      <c r="BX7" s="1153"/>
      <c r="BY7" s="1153"/>
      <c r="BZ7" s="1153"/>
      <c r="CA7" s="1153"/>
      <c r="CB7" s="1153"/>
      <c r="CC7" s="1153"/>
      <c r="CD7" s="1153"/>
      <c r="CE7" s="1153"/>
      <c r="CF7" s="1153"/>
      <c r="CG7" s="1154"/>
      <c r="CH7" s="1145">
        <v>-9</v>
      </c>
      <c r="CI7" s="1146"/>
      <c r="CJ7" s="1146"/>
      <c r="CK7" s="1146"/>
      <c r="CL7" s="1147"/>
      <c r="CM7" s="1145">
        <v>58</v>
      </c>
      <c r="CN7" s="1146"/>
      <c r="CO7" s="1146"/>
      <c r="CP7" s="1146"/>
      <c r="CQ7" s="1147"/>
      <c r="CR7" s="1145">
        <v>20</v>
      </c>
      <c r="CS7" s="1146"/>
      <c r="CT7" s="1146"/>
      <c r="CU7" s="1146"/>
      <c r="CV7" s="1147"/>
      <c r="CW7" s="1145" t="s">
        <v>605</v>
      </c>
      <c r="CX7" s="1146"/>
      <c r="CY7" s="1146"/>
      <c r="CZ7" s="1146"/>
      <c r="DA7" s="1147"/>
      <c r="DB7" s="1145" t="s">
        <v>605</v>
      </c>
      <c r="DC7" s="1146"/>
      <c r="DD7" s="1146"/>
      <c r="DE7" s="1146"/>
      <c r="DF7" s="1147"/>
      <c r="DG7" s="1145" t="s">
        <v>605</v>
      </c>
      <c r="DH7" s="1146"/>
      <c r="DI7" s="1146"/>
      <c r="DJ7" s="1146"/>
      <c r="DK7" s="1147"/>
      <c r="DL7" s="1145" t="s">
        <v>605</v>
      </c>
      <c r="DM7" s="1146"/>
      <c r="DN7" s="1146"/>
      <c r="DO7" s="1146"/>
      <c r="DP7" s="1147"/>
      <c r="DQ7" s="1145" t="s">
        <v>605</v>
      </c>
      <c r="DR7" s="1146"/>
      <c r="DS7" s="1146"/>
      <c r="DT7" s="1146"/>
      <c r="DU7" s="1147"/>
      <c r="DV7" s="1172"/>
      <c r="DW7" s="1173"/>
      <c r="DX7" s="1173"/>
      <c r="DY7" s="1173"/>
      <c r="DZ7" s="1174"/>
      <c r="EA7" s="256"/>
    </row>
    <row r="8" spans="1:131" s="257" customFormat="1" ht="26.25" customHeight="1" x14ac:dyDescent="0.2">
      <c r="A8" s="263">
        <v>2</v>
      </c>
      <c r="B8" s="1094" t="s">
        <v>391</v>
      </c>
      <c r="C8" s="1095"/>
      <c r="D8" s="1095"/>
      <c r="E8" s="1095"/>
      <c r="F8" s="1095"/>
      <c r="G8" s="1095"/>
      <c r="H8" s="1095"/>
      <c r="I8" s="1095"/>
      <c r="J8" s="1095"/>
      <c r="K8" s="1095"/>
      <c r="L8" s="1095"/>
      <c r="M8" s="1095"/>
      <c r="N8" s="1095"/>
      <c r="O8" s="1095"/>
      <c r="P8" s="1096"/>
      <c r="Q8" s="1100">
        <v>132</v>
      </c>
      <c r="R8" s="1101"/>
      <c r="S8" s="1101"/>
      <c r="T8" s="1101"/>
      <c r="U8" s="1101"/>
      <c r="V8" s="1101">
        <v>27</v>
      </c>
      <c r="W8" s="1101"/>
      <c r="X8" s="1101"/>
      <c r="Y8" s="1101"/>
      <c r="Z8" s="1101"/>
      <c r="AA8" s="1101">
        <v>105</v>
      </c>
      <c r="AB8" s="1101"/>
      <c r="AC8" s="1101"/>
      <c r="AD8" s="1101"/>
      <c r="AE8" s="1102"/>
      <c r="AF8" s="1076" t="s">
        <v>392</v>
      </c>
      <c r="AG8" s="1077"/>
      <c r="AH8" s="1077"/>
      <c r="AI8" s="1077"/>
      <c r="AJ8" s="1078"/>
      <c r="AK8" s="1143">
        <v>1</v>
      </c>
      <c r="AL8" s="1144"/>
      <c r="AM8" s="1144"/>
      <c r="AN8" s="1144"/>
      <c r="AO8" s="1144"/>
      <c r="AP8" s="1144">
        <v>389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-7</v>
      </c>
      <c r="CI8" s="1047"/>
      <c r="CJ8" s="1047"/>
      <c r="CK8" s="1047"/>
      <c r="CL8" s="1048"/>
      <c r="CM8" s="1046">
        <v>343</v>
      </c>
      <c r="CN8" s="1047"/>
      <c r="CO8" s="1047"/>
      <c r="CP8" s="1047"/>
      <c r="CQ8" s="1048"/>
      <c r="CR8" s="1046">
        <v>100</v>
      </c>
      <c r="CS8" s="1047"/>
      <c r="CT8" s="1047"/>
      <c r="CU8" s="1047"/>
      <c r="CV8" s="1048"/>
      <c r="CW8" s="1046">
        <v>63</v>
      </c>
      <c r="CX8" s="1047"/>
      <c r="CY8" s="1047"/>
      <c r="CZ8" s="1047"/>
      <c r="DA8" s="1048"/>
      <c r="DB8" s="1046" t="s">
        <v>605</v>
      </c>
      <c r="DC8" s="1047"/>
      <c r="DD8" s="1047"/>
      <c r="DE8" s="1047"/>
      <c r="DF8" s="1048"/>
      <c r="DG8" s="1046" t="s">
        <v>605</v>
      </c>
      <c r="DH8" s="1047"/>
      <c r="DI8" s="1047"/>
      <c r="DJ8" s="1047"/>
      <c r="DK8" s="1048"/>
      <c r="DL8" s="1046" t="s">
        <v>605</v>
      </c>
      <c r="DM8" s="1047"/>
      <c r="DN8" s="1047"/>
      <c r="DO8" s="1047"/>
      <c r="DP8" s="1048"/>
      <c r="DQ8" s="1046" t="s">
        <v>605</v>
      </c>
      <c r="DR8" s="1047"/>
      <c r="DS8" s="1047"/>
      <c r="DT8" s="1047"/>
      <c r="DU8" s="1048"/>
      <c r="DV8" s="1049"/>
      <c r="DW8" s="1050"/>
      <c r="DX8" s="1050"/>
      <c r="DY8" s="1050"/>
      <c r="DZ8" s="1051"/>
      <c r="EA8" s="256"/>
    </row>
    <row r="9" spans="1:131" s="257" customFormat="1" ht="26.25" customHeight="1" x14ac:dyDescent="0.2">
      <c r="A9" s="263">
        <v>3</v>
      </c>
      <c r="B9" s="1094" t="s">
        <v>393</v>
      </c>
      <c r="C9" s="1095"/>
      <c r="D9" s="1095"/>
      <c r="E9" s="1095"/>
      <c r="F9" s="1095"/>
      <c r="G9" s="1095"/>
      <c r="H9" s="1095"/>
      <c r="I9" s="1095"/>
      <c r="J9" s="1095"/>
      <c r="K9" s="1095"/>
      <c r="L9" s="1095"/>
      <c r="M9" s="1095"/>
      <c r="N9" s="1095"/>
      <c r="O9" s="1095"/>
      <c r="P9" s="1096"/>
      <c r="Q9" s="1100">
        <v>26</v>
      </c>
      <c r="R9" s="1101"/>
      <c r="S9" s="1101"/>
      <c r="T9" s="1101"/>
      <c r="U9" s="1101"/>
      <c r="V9" s="1101">
        <v>26</v>
      </c>
      <c r="W9" s="1101"/>
      <c r="X9" s="1101"/>
      <c r="Y9" s="1101"/>
      <c r="Z9" s="1101"/>
      <c r="AA9" s="1101">
        <v>0</v>
      </c>
      <c r="AB9" s="1101"/>
      <c r="AC9" s="1101"/>
      <c r="AD9" s="1101"/>
      <c r="AE9" s="1102"/>
      <c r="AF9" s="1076" t="s">
        <v>394</v>
      </c>
      <c r="AG9" s="1077"/>
      <c r="AH9" s="1077"/>
      <c r="AI9" s="1077"/>
      <c r="AJ9" s="1078"/>
      <c r="AK9" s="1143" t="s">
        <v>606</v>
      </c>
      <c r="AL9" s="1144"/>
      <c r="AM9" s="1144"/>
      <c r="AN9" s="1144"/>
      <c r="AO9" s="1144"/>
      <c r="AP9" s="1144" t="s">
        <v>606</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599</v>
      </c>
      <c r="BT9" s="1072"/>
      <c r="BU9" s="1072"/>
      <c r="BV9" s="1072"/>
      <c r="BW9" s="1072"/>
      <c r="BX9" s="1072"/>
      <c r="BY9" s="1072"/>
      <c r="BZ9" s="1072"/>
      <c r="CA9" s="1072"/>
      <c r="CB9" s="1072"/>
      <c r="CC9" s="1072"/>
      <c r="CD9" s="1072"/>
      <c r="CE9" s="1072"/>
      <c r="CF9" s="1072"/>
      <c r="CG9" s="1073"/>
      <c r="CH9" s="1046">
        <v>-6</v>
      </c>
      <c r="CI9" s="1047"/>
      <c r="CJ9" s="1047"/>
      <c r="CK9" s="1047"/>
      <c r="CL9" s="1048"/>
      <c r="CM9" s="1046">
        <v>420</v>
      </c>
      <c r="CN9" s="1047"/>
      <c r="CO9" s="1047"/>
      <c r="CP9" s="1047"/>
      <c r="CQ9" s="1048"/>
      <c r="CR9" s="1046">
        <v>102</v>
      </c>
      <c r="CS9" s="1047"/>
      <c r="CT9" s="1047"/>
      <c r="CU9" s="1047"/>
      <c r="CV9" s="1048"/>
      <c r="CW9" s="1046">
        <v>5</v>
      </c>
      <c r="CX9" s="1047"/>
      <c r="CY9" s="1047"/>
      <c r="CZ9" s="1047"/>
      <c r="DA9" s="1048"/>
      <c r="DB9" s="1046" t="s">
        <v>605</v>
      </c>
      <c r="DC9" s="1047"/>
      <c r="DD9" s="1047"/>
      <c r="DE9" s="1047"/>
      <c r="DF9" s="1048"/>
      <c r="DG9" s="1046" t="s">
        <v>605</v>
      </c>
      <c r="DH9" s="1047"/>
      <c r="DI9" s="1047"/>
      <c r="DJ9" s="1047"/>
      <c r="DK9" s="1048"/>
      <c r="DL9" s="1046" t="s">
        <v>605</v>
      </c>
      <c r="DM9" s="1047"/>
      <c r="DN9" s="1047"/>
      <c r="DO9" s="1047"/>
      <c r="DP9" s="1048"/>
      <c r="DQ9" s="1046" t="s">
        <v>605</v>
      </c>
      <c r="DR9" s="1047"/>
      <c r="DS9" s="1047"/>
      <c r="DT9" s="1047"/>
      <c r="DU9" s="1048"/>
      <c r="DV9" s="1049"/>
      <c r="DW9" s="1050"/>
      <c r="DX9" s="1050"/>
      <c r="DY9" s="1050"/>
      <c r="DZ9" s="1051"/>
      <c r="EA9" s="256"/>
    </row>
    <row r="10" spans="1:131" s="257" customFormat="1" ht="26.25" customHeight="1" x14ac:dyDescent="0.2">
      <c r="A10" s="263">
        <v>4</v>
      </c>
      <c r="B10" s="1094" t="s">
        <v>395</v>
      </c>
      <c r="C10" s="1095"/>
      <c r="D10" s="1095"/>
      <c r="E10" s="1095"/>
      <c r="F10" s="1095"/>
      <c r="G10" s="1095"/>
      <c r="H10" s="1095"/>
      <c r="I10" s="1095"/>
      <c r="J10" s="1095"/>
      <c r="K10" s="1095"/>
      <c r="L10" s="1095"/>
      <c r="M10" s="1095"/>
      <c r="N10" s="1095"/>
      <c r="O10" s="1095"/>
      <c r="P10" s="1096"/>
      <c r="Q10" s="1100">
        <v>430</v>
      </c>
      <c r="R10" s="1101"/>
      <c r="S10" s="1101"/>
      <c r="T10" s="1101"/>
      <c r="U10" s="1101"/>
      <c r="V10" s="1101">
        <v>430</v>
      </c>
      <c r="W10" s="1101"/>
      <c r="X10" s="1101"/>
      <c r="Y10" s="1101"/>
      <c r="Z10" s="1101"/>
      <c r="AA10" s="1101">
        <v>0</v>
      </c>
      <c r="AB10" s="1101"/>
      <c r="AC10" s="1101"/>
      <c r="AD10" s="1101"/>
      <c r="AE10" s="1102"/>
      <c r="AF10" s="1076" t="s">
        <v>396</v>
      </c>
      <c r="AG10" s="1077"/>
      <c r="AH10" s="1077"/>
      <c r="AI10" s="1077"/>
      <c r="AJ10" s="1078"/>
      <c r="AK10" s="1143">
        <v>154</v>
      </c>
      <c r="AL10" s="1144"/>
      <c r="AM10" s="1144"/>
      <c r="AN10" s="1144"/>
      <c r="AO10" s="1144"/>
      <c r="AP10" s="1144" t="s">
        <v>606</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600</v>
      </c>
      <c r="BT10" s="1072"/>
      <c r="BU10" s="1072"/>
      <c r="BV10" s="1072"/>
      <c r="BW10" s="1072"/>
      <c r="BX10" s="1072"/>
      <c r="BY10" s="1072"/>
      <c r="BZ10" s="1072"/>
      <c r="CA10" s="1072"/>
      <c r="CB10" s="1072"/>
      <c r="CC10" s="1072"/>
      <c r="CD10" s="1072"/>
      <c r="CE10" s="1072"/>
      <c r="CF10" s="1072"/>
      <c r="CG10" s="1073"/>
      <c r="CH10" s="1046">
        <v>-210</v>
      </c>
      <c r="CI10" s="1047"/>
      <c r="CJ10" s="1047"/>
      <c r="CK10" s="1047"/>
      <c r="CL10" s="1048"/>
      <c r="CM10" s="1046">
        <v>2622</v>
      </c>
      <c r="CN10" s="1047"/>
      <c r="CO10" s="1047"/>
      <c r="CP10" s="1047"/>
      <c r="CQ10" s="1048"/>
      <c r="CR10" s="1046">
        <v>80</v>
      </c>
      <c r="CS10" s="1047"/>
      <c r="CT10" s="1047"/>
      <c r="CU10" s="1047"/>
      <c r="CV10" s="1048"/>
      <c r="CW10" s="1046" t="s">
        <v>605</v>
      </c>
      <c r="CX10" s="1047"/>
      <c r="CY10" s="1047"/>
      <c r="CZ10" s="1047"/>
      <c r="DA10" s="1048"/>
      <c r="DB10" s="1046" t="s">
        <v>605</v>
      </c>
      <c r="DC10" s="1047"/>
      <c r="DD10" s="1047"/>
      <c r="DE10" s="1047"/>
      <c r="DF10" s="1048"/>
      <c r="DG10" s="1046" t="s">
        <v>605</v>
      </c>
      <c r="DH10" s="1047"/>
      <c r="DI10" s="1047"/>
      <c r="DJ10" s="1047"/>
      <c r="DK10" s="1048"/>
      <c r="DL10" s="1046" t="s">
        <v>605</v>
      </c>
      <c r="DM10" s="1047"/>
      <c r="DN10" s="1047"/>
      <c r="DO10" s="1047"/>
      <c r="DP10" s="1048"/>
      <c r="DQ10" s="1046" t="s">
        <v>605</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601</v>
      </c>
      <c r="BT11" s="1072"/>
      <c r="BU11" s="1072"/>
      <c r="BV11" s="1072"/>
      <c r="BW11" s="1072"/>
      <c r="BX11" s="1072"/>
      <c r="BY11" s="1072"/>
      <c r="BZ11" s="1072"/>
      <c r="CA11" s="1072"/>
      <c r="CB11" s="1072"/>
      <c r="CC11" s="1072"/>
      <c r="CD11" s="1072"/>
      <c r="CE11" s="1072"/>
      <c r="CF11" s="1072"/>
      <c r="CG11" s="1073"/>
      <c r="CH11" s="1046">
        <v>1</v>
      </c>
      <c r="CI11" s="1047"/>
      <c r="CJ11" s="1047"/>
      <c r="CK11" s="1047"/>
      <c r="CL11" s="1048"/>
      <c r="CM11" s="1046">
        <v>-139</v>
      </c>
      <c r="CN11" s="1047"/>
      <c r="CO11" s="1047"/>
      <c r="CP11" s="1047"/>
      <c r="CQ11" s="1048"/>
      <c r="CR11" s="1046">
        <v>80</v>
      </c>
      <c r="CS11" s="1047"/>
      <c r="CT11" s="1047"/>
      <c r="CU11" s="1047"/>
      <c r="CV11" s="1048"/>
      <c r="CW11" s="1046" t="s">
        <v>605</v>
      </c>
      <c r="CX11" s="1047"/>
      <c r="CY11" s="1047"/>
      <c r="CZ11" s="1047"/>
      <c r="DA11" s="1048"/>
      <c r="DB11" s="1046" t="s">
        <v>605</v>
      </c>
      <c r="DC11" s="1047"/>
      <c r="DD11" s="1047"/>
      <c r="DE11" s="1047"/>
      <c r="DF11" s="1048"/>
      <c r="DG11" s="1046" t="s">
        <v>605</v>
      </c>
      <c r="DH11" s="1047"/>
      <c r="DI11" s="1047"/>
      <c r="DJ11" s="1047"/>
      <c r="DK11" s="1048"/>
      <c r="DL11" s="1046" t="s">
        <v>605</v>
      </c>
      <c r="DM11" s="1047"/>
      <c r="DN11" s="1047"/>
      <c r="DO11" s="1047"/>
      <c r="DP11" s="1048"/>
      <c r="DQ11" s="1046" t="s">
        <v>605</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602</v>
      </c>
      <c r="BT12" s="1072"/>
      <c r="BU12" s="1072"/>
      <c r="BV12" s="1072"/>
      <c r="BW12" s="1072"/>
      <c r="BX12" s="1072"/>
      <c r="BY12" s="1072"/>
      <c r="BZ12" s="1072"/>
      <c r="CA12" s="1072"/>
      <c r="CB12" s="1072"/>
      <c r="CC12" s="1072"/>
      <c r="CD12" s="1072"/>
      <c r="CE12" s="1072"/>
      <c r="CF12" s="1072"/>
      <c r="CG12" s="1073"/>
      <c r="CH12" s="1046">
        <v>3</v>
      </c>
      <c r="CI12" s="1047"/>
      <c r="CJ12" s="1047"/>
      <c r="CK12" s="1047"/>
      <c r="CL12" s="1048"/>
      <c r="CM12" s="1046">
        <v>62</v>
      </c>
      <c r="CN12" s="1047"/>
      <c r="CO12" s="1047"/>
      <c r="CP12" s="1047"/>
      <c r="CQ12" s="1048"/>
      <c r="CR12" s="1046">
        <v>24</v>
      </c>
      <c r="CS12" s="1047"/>
      <c r="CT12" s="1047"/>
      <c r="CU12" s="1047"/>
      <c r="CV12" s="1048"/>
      <c r="CW12" s="1046" t="s">
        <v>605</v>
      </c>
      <c r="CX12" s="1047"/>
      <c r="CY12" s="1047"/>
      <c r="CZ12" s="1047"/>
      <c r="DA12" s="1048"/>
      <c r="DB12" s="1046" t="s">
        <v>605</v>
      </c>
      <c r="DC12" s="1047"/>
      <c r="DD12" s="1047"/>
      <c r="DE12" s="1047"/>
      <c r="DF12" s="1048"/>
      <c r="DG12" s="1046" t="s">
        <v>605</v>
      </c>
      <c r="DH12" s="1047"/>
      <c r="DI12" s="1047"/>
      <c r="DJ12" s="1047"/>
      <c r="DK12" s="1048"/>
      <c r="DL12" s="1046" t="s">
        <v>605</v>
      </c>
      <c r="DM12" s="1047"/>
      <c r="DN12" s="1047"/>
      <c r="DO12" s="1047"/>
      <c r="DP12" s="1048"/>
      <c r="DQ12" s="1046" t="s">
        <v>605</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603</v>
      </c>
      <c r="BT13" s="1072"/>
      <c r="BU13" s="1072"/>
      <c r="BV13" s="1072"/>
      <c r="BW13" s="1072"/>
      <c r="BX13" s="1072"/>
      <c r="BY13" s="1072"/>
      <c r="BZ13" s="1072"/>
      <c r="CA13" s="1072"/>
      <c r="CB13" s="1072"/>
      <c r="CC13" s="1072"/>
      <c r="CD13" s="1072"/>
      <c r="CE13" s="1072"/>
      <c r="CF13" s="1072"/>
      <c r="CG13" s="1073"/>
      <c r="CH13" s="1046">
        <v>5</v>
      </c>
      <c r="CI13" s="1047"/>
      <c r="CJ13" s="1047"/>
      <c r="CK13" s="1047"/>
      <c r="CL13" s="1048"/>
      <c r="CM13" s="1046">
        <v>111</v>
      </c>
      <c r="CN13" s="1047"/>
      <c r="CO13" s="1047"/>
      <c r="CP13" s="1047"/>
      <c r="CQ13" s="1048"/>
      <c r="CR13" s="1046">
        <v>30</v>
      </c>
      <c r="CS13" s="1047"/>
      <c r="CT13" s="1047"/>
      <c r="CU13" s="1047"/>
      <c r="CV13" s="1048"/>
      <c r="CW13" s="1046" t="s">
        <v>605</v>
      </c>
      <c r="CX13" s="1047"/>
      <c r="CY13" s="1047"/>
      <c r="CZ13" s="1047"/>
      <c r="DA13" s="1048"/>
      <c r="DB13" s="1046" t="s">
        <v>605</v>
      </c>
      <c r="DC13" s="1047"/>
      <c r="DD13" s="1047"/>
      <c r="DE13" s="1047"/>
      <c r="DF13" s="1048"/>
      <c r="DG13" s="1046" t="s">
        <v>605</v>
      </c>
      <c r="DH13" s="1047"/>
      <c r="DI13" s="1047"/>
      <c r="DJ13" s="1047"/>
      <c r="DK13" s="1048"/>
      <c r="DL13" s="1046" t="s">
        <v>605</v>
      </c>
      <c r="DM13" s="1047"/>
      <c r="DN13" s="1047"/>
      <c r="DO13" s="1047"/>
      <c r="DP13" s="1048"/>
      <c r="DQ13" s="1046" t="s">
        <v>605</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604</v>
      </c>
      <c r="BT14" s="1072"/>
      <c r="BU14" s="1072"/>
      <c r="BV14" s="1072"/>
      <c r="BW14" s="1072"/>
      <c r="BX14" s="1072"/>
      <c r="BY14" s="1072"/>
      <c r="BZ14" s="1072"/>
      <c r="CA14" s="1072"/>
      <c r="CB14" s="1072"/>
      <c r="CC14" s="1072"/>
      <c r="CD14" s="1072"/>
      <c r="CE14" s="1072"/>
      <c r="CF14" s="1072"/>
      <c r="CG14" s="1073"/>
      <c r="CH14" s="1046">
        <v>5</v>
      </c>
      <c r="CI14" s="1047"/>
      <c r="CJ14" s="1047"/>
      <c r="CK14" s="1047"/>
      <c r="CL14" s="1048"/>
      <c r="CM14" s="1046">
        <v>479</v>
      </c>
      <c r="CN14" s="1047"/>
      <c r="CO14" s="1047"/>
      <c r="CP14" s="1047"/>
      <c r="CQ14" s="1048"/>
      <c r="CR14" s="1046">
        <v>96</v>
      </c>
      <c r="CS14" s="1047"/>
      <c r="CT14" s="1047"/>
      <c r="CU14" s="1047"/>
      <c r="CV14" s="1048"/>
      <c r="CW14" s="1046" t="s">
        <v>605</v>
      </c>
      <c r="CX14" s="1047"/>
      <c r="CY14" s="1047"/>
      <c r="CZ14" s="1047"/>
      <c r="DA14" s="1048"/>
      <c r="DB14" s="1046" t="s">
        <v>605</v>
      </c>
      <c r="DC14" s="1047"/>
      <c r="DD14" s="1047"/>
      <c r="DE14" s="1047"/>
      <c r="DF14" s="1048"/>
      <c r="DG14" s="1046" t="s">
        <v>605</v>
      </c>
      <c r="DH14" s="1047"/>
      <c r="DI14" s="1047"/>
      <c r="DJ14" s="1047"/>
      <c r="DK14" s="1048"/>
      <c r="DL14" s="1046" t="s">
        <v>605</v>
      </c>
      <c r="DM14" s="1047"/>
      <c r="DN14" s="1047"/>
      <c r="DO14" s="1047"/>
      <c r="DP14" s="1048"/>
      <c r="DQ14" s="1046" t="s">
        <v>605</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398</v>
      </c>
      <c r="B23" s="1001" t="s">
        <v>399</v>
      </c>
      <c r="C23" s="1002"/>
      <c r="D23" s="1002"/>
      <c r="E23" s="1002"/>
      <c r="F23" s="1002"/>
      <c r="G23" s="1002"/>
      <c r="H23" s="1002"/>
      <c r="I23" s="1002"/>
      <c r="J23" s="1002"/>
      <c r="K23" s="1002"/>
      <c r="L23" s="1002"/>
      <c r="M23" s="1002"/>
      <c r="N23" s="1002"/>
      <c r="O23" s="1002"/>
      <c r="P23" s="1003"/>
      <c r="Q23" s="1125">
        <v>296847</v>
      </c>
      <c r="R23" s="1126"/>
      <c r="S23" s="1126"/>
      <c r="T23" s="1126"/>
      <c r="U23" s="1126"/>
      <c r="V23" s="1126">
        <v>286527</v>
      </c>
      <c r="W23" s="1126"/>
      <c r="X23" s="1126"/>
      <c r="Y23" s="1126"/>
      <c r="Z23" s="1126"/>
      <c r="AA23" s="1126">
        <v>10320</v>
      </c>
      <c r="AB23" s="1126"/>
      <c r="AC23" s="1126"/>
      <c r="AD23" s="1126"/>
      <c r="AE23" s="1127"/>
      <c r="AF23" s="1128">
        <v>4856</v>
      </c>
      <c r="AG23" s="1126"/>
      <c r="AH23" s="1126"/>
      <c r="AI23" s="1126"/>
      <c r="AJ23" s="1129"/>
      <c r="AK23" s="1130"/>
      <c r="AL23" s="1131"/>
      <c r="AM23" s="1131"/>
      <c r="AN23" s="1131"/>
      <c r="AO23" s="1131"/>
      <c r="AP23" s="1126">
        <v>208796</v>
      </c>
      <c r="AQ23" s="1126"/>
      <c r="AR23" s="1126"/>
      <c r="AS23" s="1126"/>
      <c r="AT23" s="1126"/>
      <c r="AU23" s="1132"/>
      <c r="AV23" s="1132"/>
      <c r="AW23" s="1132"/>
      <c r="AX23" s="1132"/>
      <c r="AY23" s="1133"/>
      <c r="AZ23" s="1122" t="s">
        <v>400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401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402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373</v>
      </c>
      <c r="B26" s="1053"/>
      <c r="C26" s="1053"/>
      <c r="D26" s="1053"/>
      <c r="E26" s="1053"/>
      <c r="F26" s="1053"/>
      <c r="G26" s="1053"/>
      <c r="H26" s="1053"/>
      <c r="I26" s="1053"/>
      <c r="J26" s="1053"/>
      <c r="K26" s="1053"/>
      <c r="L26" s="1053"/>
      <c r="M26" s="1053"/>
      <c r="N26" s="1053"/>
      <c r="O26" s="1053"/>
      <c r="P26" s="1054"/>
      <c r="Q26" s="1058" t="s">
        <v>403</v>
      </c>
      <c r="R26" s="1059"/>
      <c r="S26" s="1059"/>
      <c r="T26" s="1059"/>
      <c r="U26" s="1060"/>
      <c r="V26" s="1058" t="s">
        <v>404</v>
      </c>
      <c r="W26" s="1059"/>
      <c r="X26" s="1059"/>
      <c r="Y26" s="1059"/>
      <c r="Z26" s="1060"/>
      <c r="AA26" s="1058" t="s">
        <v>405</v>
      </c>
      <c r="AB26" s="1059"/>
      <c r="AC26" s="1059"/>
      <c r="AD26" s="1059"/>
      <c r="AE26" s="1059"/>
      <c r="AF26" s="1116" t="s">
        <v>406</v>
      </c>
      <c r="AG26" s="1065"/>
      <c r="AH26" s="1065"/>
      <c r="AI26" s="1065"/>
      <c r="AJ26" s="1117"/>
      <c r="AK26" s="1059" t="s">
        <v>407</v>
      </c>
      <c r="AL26" s="1059"/>
      <c r="AM26" s="1059"/>
      <c r="AN26" s="1059"/>
      <c r="AO26" s="1060"/>
      <c r="AP26" s="1058" t="s">
        <v>408</v>
      </c>
      <c r="AQ26" s="1059"/>
      <c r="AR26" s="1059"/>
      <c r="AS26" s="1059"/>
      <c r="AT26" s="1060"/>
      <c r="AU26" s="1058" t="s">
        <v>409</v>
      </c>
      <c r="AV26" s="1059"/>
      <c r="AW26" s="1059"/>
      <c r="AX26" s="1059"/>
      <c r="AY26" s="1060"/>
      <c r="AZ26" s="1058" t="s">
        <v>410</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411</v>
      </c>
      <c r="C28" s="1108"/>
      <c r="D28" s="1108"/>
      <c r="E28" s="1108"/>
      <c r="F28" s="1108"/>
      <c r="G28" s="1108"/>
      <c r="H28" s="1108"/>
      <c r="I28" s="1108"/>
      <c r="J28" s="1108"/>
      <c r="K28" s="1108"/>
      <c r="L28" s="1108"/>
      <c r="M28" s="1108"/>
      <c r="N28" s="1108"/>
      <c r="O28" s="1108"/>
      <c r="P28" s="1109"/>
      <c r="Q28" s="1110">
        <v>53086</v>
      </c>
      <c r="R28" s="1111"/>
      <c r="S28" s="1111"/>
      <c r="T28" s="1111"/>
      <c r="U28" s="1111"/>
      <c r="V28" s="1111">
        <v>51773</v>
      </c>
      <c r="W28" s="1111"/>
      <c r="X28" s="1111"/>
      <c r="Y28" s="1111"/>
      <c r="Z28" s="1111"/>
      <c r="AA28" s="1111">
        <v>1313</v>
      </c>
      <c r="AB28" s="1111"/>
      <c r="AC28" s="1111"/>
      <c r="AD28" s="1111"/>
      <c r="AE28" s="1112"/>
      <c r="AF28" s="1113">
        <v>1313</v>
      </c>
      <c r="AG28" s="1111"/>
      <c r="AH28" s="1111"/>
      <c r="AI28" s="1111"/>
      <c r="AJ28" s="1114"/>
      <c r="AK28" s="1115">
        <v>5544</v>
      </c>
      <c r="AL28" s="1103"/>
      <c r="AM28" s="1103"/>
      <c r="AN28" s="1103"/>
      <c r="AO28" s="1103"/>
      <c r="AP28" s="1103">
        <v>3</v>
      </c>
      <c r="AQ28" s="1103"/>
      <c r="AR28" s="1103"/>
      <c r="AS28" s="1103"/>
      <c r="AT28" s="1103"/>
      <c r="AU28" s="1103" t="s">
        <v>606</v>
      </c>
      <c r="AV28" s="1103"/>
      <c r="AW28" s="1103"/>
      <c r="AX28" s="1103"/>
      <c r="AY28" s="1103"/>
      <c r="AZ28" s="1104" t="s">
        <v>606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412</v>
      </c>
      <c r="C29" s="1095"/>
      <c r="D29" s="1095"/>
      <c r="E29" s="1095"/>
      <c r="F29" s="1095"/>
      <c r="G29" s="1095"/>
      <c r="H29" s="1095"/>
      <c r="I29" s="1095"/>
      <c r="J29" s="1095"/>
      <c r="K29" s="1095"/>
      <c r="L29" s="1095"/>
      <c r="M29" s="1095"/>
      <c r="N29" s="1095"/>
      <c r="O29" s="1095"/>
      <c r="P29" s="1096"/>
      <c r="Q29" s="1100">
        <v>45012</v>
      </c>
      <c r="R29" s="1101"/>
      <c r="S29" s="1101"/>
      <c r="T29" s="1101"/>
      <c r="U29" s="1101"/>
      <c r="V29" s="1101">
        <v>44403</v>
      </c>
      <c r="W29" s="1101"/>
      <c r="X29" s="1101"/>
      <c r="Y29" s="1101"/>
      <c r="Z29" s="1101"/>
      <c r="AA29" s="1101">
        <v>609</v>
      </c>
      <c r="AB29" s="1101"/>
      <c r="AC29" s="1101"/>
      <c r="AD29" s="1101"/>
      <c r="AE29" s="1102"/>
      <c r="AF29" s="1076">
        <v>609</v>
      </c>
      <c r="AG29" s="1077"/>
      <c r="AH29" s="1077"/>
      <c r="AI29" s="1077"/>
      <c r="AJ29" s="1078"/>
      <c r="AK29" s="1037">
        <v>6782</v>
      </c>
      <c r="AL29" s="1028"/>
      <c r="AM29" s="1028"/>
      <c r="AN29" s="1028"/>
      <c r="AO29" s="1028"/>
      <c r="AP29" s="1028" t="s">
        <v>606</v>
      </c>
      <c r="AQ29" s="1028"/>
      <c r="AR29" s="1028"/>
      <c r="AS29" s="1028"/>
      <c r="AT29" s="1028"/>
      <c r="AU29" s="1028" t="s">
        <v>606</v>
      </c>
      <c r="AV29" s="1028"/>
      <c r="AW29" s="1028"/>
      <c r="AX29" s="1028"/>
      <c r="AY29" s="1028"/>
      <c r="AZ29" s="1099" t="s">
        <v>606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413</v>
      </c>
      <c r="C30" s="1095"/>
      <c r="D30" s="1095"/>
      <c r="E30" s="1095"/>
      <c r="F30" s="1095"/>
      <c r="G30" s="1095"/>
      <c r="H30" s="1095"/>
      <c r="I30" s="1095"/>
      <c r="J30" s="1095"/>
      <c r="K30" s="1095"/>
      <c r="L30" s="1095"/>
      <c r="M30" s="1095"/>
      <c r="N30" s="1095"/>
      <c r="O30" s="1095"/>
      <c r="P30" s="1096"/>
      <c r="Q30" s="1100">
        <v>8086</v>
      </c>
      <c r="R30" s="1101"/>
      <c r="S30" s="1101"/>
      <c r="T30" s="1101"/>
      <c r="U30" s="1101"/>
      <c r="V30" s="1101">
        <v>7862</v>
      </c>
      <c r="W30" s="1101"/>
      <c r="X30" s="1101"/>
      <c r="Y30" s="1101"/>
      <c r="Z30" s="1101"/>
      <c r="AA30" s="1101">
        <v>224</v>
      </c>
      <c r="AB30" s="1101"/>
      <c r="AC30" s="1101"/>
      <c r="AD30" s="1101"/>
      <c r="AE30" s="1102"/>
      <c r="AF30" s="1076">
        <v>224</v>
      </c>
      <c r="AG30" s="1077"/>
      <c r="AH30" s="1077"/>
      <c r="AI30" s="1077"/>
      <c r="AJ30" s="1078"/>
      <c r="AK30" s="1037">
        <v>1657</v>
      </c>
      <c r="AL30" s="1028"/>
      <c r="AM30" s="1028"/>
      <c r="AN30" s="1028"/>
      <c r="AO30" s="1028"/>
      <c r="AP30" s="1028" t="s">
        <v>606</v>
      </c>
      <c r="AQ30" s="1028"/>
      <c r="AR30" s="1028"/>
      <c r="AS30" s="1028"/>
      <c r="AT30" s="1028"/>
      <c r="AU30" s="1028" t="s">
        <v>606</v>
      </c>
      <c r="AV30" s="1028"/>
      <c r="AW30" s="1028"/>
      <c r="AX30" s="1028"/>
      <c r="AY30" s="1028"/>
      <c r="AZ30" s="1099" t="s">
        <v>606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414</v>
      </c>
      <c r="C31" s="1095"/>
      <c r="D31" s="1095"/>
      <c r="E31" s="1095"/>
      <c r="F31" s="1095"/>
      <c r="G31" s="1095"/>
      <c r="H31" s="1095"/>
      <c r="I31" s="1095"/>
      <c r="J31" s="1095"/>
      <c r="K31" s="1095"/>
      <c r="L31" s="1095"/>
      <c r="M31" s="1095"/>
      <c r="N31" s="1095"/>
      <c r="O31" s="1095"/>
      <c r="P31" s="1096"/>
      <c r="Q31" s="1100">
        <v>10821</v>
      </c>
      <c r="R31" s="1101"/>
      <c r="S31" s="1101"/>
      <c r="T31" s="1101"/>
      <c r="U31" s="1101"/>
      <c r="V31" s="1101">
        <v>8501</v>
      </c>
      <c r="W31" s="1101"/>
      <c r="X31" s="1101"/>
      <c r="Y31" s="1101"/>
      <c r="Z31" s="1101"/>
      <c r="AA31" s="1101">
        <v>2320</v>
      </c>
      <c r="AB31" s="1101"/>
      <c r="AC31" s="1101"/>
      <c r="AD31" s="1101"/>
      <c r="AE31" s="1102"/>
      <c r="AF31" s="1076">
        <v>6690</v>
      </c>
      <c r="AG31" s="1077"/>
      <c r="AH31" s="1077"/>
      <c r="AI31" s="1077"/>
      <c r="AJ31" s="1078"/>
      <c r="AK31" s="1037">
        <v>872</v>
      </c>
      <c r="AL31" s="1028"/>
      <c r="AM31" s="1028"/>
      <c r="AN31" s="1028"/>
      <c r="AO31" s="1028"/>
      <c r="AP31" s="1028">
        <v>18260</v>
      </c>
      <c r="AQ31" s="1028"/>
      <c r="AR31" s="1028"/>
      <c r="AS31" s="1028"/>
      <c r="AT31" s="1028"/>
      <c r="AU31" s="1028">
        <v>420</v>
      </c>
      <c r="AV31" s="1028"/>
      <c r="AW31" s="1028"/>
      <c r="AX31" s="1028"/>
      <c r="AY31" s="1028"/>
      <c r="AZ31" s="1099" t="s">
        <v>606</v>
      </c>
      <c r="BA31" s="1099"/>
      <c r="BB31" s="1099"/>
      <c r="BC31" s="1099"/>
      <c r="BD31" s="1099"/>
      <c r="BE31" s="1089" t="s">
        <v>415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416</v>
      </c>
      <c r="C32" s="1095"/>
      <c r="D32" s="1095"/>
      <c r="E32" s="1095"/>
      <c r="F32" s="1095"/>
      <c r="G32" s="1095"/>
      <c r="H32" s="1095"/>
      <c r="I32" s="1095"/>
      <c r="J32" s="1095"/>
      <c r="K32" s="1095"/>
      <c r="L32" s="1095"/>
      <c r="M32" s="1095"/>
      <c r="N32" s="1095"/>
      <c r="O32" s="1095"/>
      <c r="P32" s="1096"/>
      <c r="Q32" s="1100">
        <v>18745</v>
      </c>
      <c r="R32" s="1101"/>
      <c r="S32" s="1101"/>
      <c r="T32" s="1101"/>
      <c r="U32" s="1101"/>
      <c r="V32" s="1101">
        <v>18745</v>
      </c>
      <c r="W32" s="1101"/>
      <c r="X32" s="1101"/>
      <c r="Y32" s="1101"/>
      <c r="Z32" s="1101"/>
      <c r="AA32" s="1101" t="s">
        <v>606</v>
      </c>
      <c r="AB32" s="1101"/>
      <c r="AC32" s="1101"/>
      <c r="AD32" s="1101"/>
      <c r="AE32" s="1102"/>
      <c r="AF32" s="1076">
        <v>2066</v>
      </c>
      <c r="AG32" s="1077"/>
      <c r="AH32" s="1077"/>
      <c r="AI32" s="1077"/>
      <c r="AJ32" s="1078"/>
      <c r="AK32" s="1037">
        <v>9660</v>
      </c>
      <c r="AL32" s="1028"/>
      <c r="AM32" s="1028"/>
      <c r="AN32" s="1028"/>
      <c r="AO32" s="1028"/>
      <c r="AP32" s="1028">
        <v>96440</v>
      </c>
      <c r="AQ32" s="1028"/>
      <c r="AR32" s="1028"/>
      <c r="AS32" s="1028"/>
      <c r="AT32" s="1028"/>
      <c r="AU32" s="1028">
        <v>33546</v>
      </c>
      <c r="AV32" s="1028"/>
      <c r="AW32" s="1028"/>
      <c r="AX32" s="1028"/>
      <c r="AY32" s="1028"/>
      <c r="AZ32" s="1099" t="s">
        <v>606</v>
      </c>
      <c r="BA32" s="1099"/>
      <c r="BB32" s="1099"/>
      <c r="BC32" s="1099"/>
      <c r="BD32" s="1099"/>
      <c r="BE32" s="1089" t="s">
        <v>417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418</v>
      </c>
      <c r="C33" s="1095"/>
      <c r="D33" s="1095"/>
      <c r="E33" s="1095"/>
      <c r="F33" s="1095"/>
      <c r="G33" s="1095"/>
      <c r="H33" s="1095"/>
      <c r="I33" s="1095"/>
      <c r="J33" s="1095"/>
      <c r="K33" s="1095"/>
      <c r="L33" s="1095"/>
      <c r="M33" s="1095"/>
      <c r="N33" s="1095"/>
      <c r="O33" s="1095"/>
      <c r="P33" s="1096"/>
      <c r="Q33" s="1100">
        <v>67</v>
      </c>
      <c r="R33" s="1101"/>
      <c r="S33" s="1101"/>
      <c r="T33" s="1101"/>
      <c r="U33" s="1101"/>
      <c r="V33" s="1101">
        <v>52</v>
      </c>
      <c r="W33" s="1101"/>
      <c r="X33" s="1101"/>
      <c r="Y33" s="1101"/>
      <c r="Z33" s="1101"/>
      <c r="AA33" s="1101">
        <v>15</v>
      </c>
      <c r="AB33" s="1101"/>
      <c r="AC33" s="1101"/>
      <c r="AD33" s="1101"/>
      <c r="AE33" s="1102"/>
      <c r="AF33" s="1076">
        <v>4805</v>
      </c>
      <c r="AG33" s="1077"/>
      <c r="AH33" s="1077"/>
      <c r="AI33" s="1077"/>
      <c r="AJ33" s="1078"/>
      <c r="AK33" s="1037" t="s">
        <v>606</v>
      </c>
      <c r="AL33" s="1028"/>
      <c r="AM33" s="1028"/>
      <c r="AN33" s="1028"/>
      <c r="AO33" s="1028"/>
      <c r="AP33" s="1028" t="s">
        <v>614</v>
      </c>
      <c r="AQ33" s="1028"/>
      <c r="AR33" s="1028"/>
      <c r="AS33" s="1028"/>
      <c r="AT33" s="1028"/>
      <c r="AU33" s="1028" t="s">
        <v>606</v>
      </c>
      <c r="AV33" s="1028"/>
      <c r="AW33" s="1028"/>
      <c r="AX33" s="1028"/>
      <c r="AY33" s="1028"/>
      <c r="AZ33" s="1099" t="s">
        <v>606</v>
      </c>
      <c r="BA33" s="1099"/>
      <c r="BB33" s="1099"/>
      <c r="BC33" s="1099"/>
      <c r="BD33" s="1099"/>
      <c r="BE33" s="1089" t="s">
        <v>419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420</v>
      </c>
      <c r="C34" s="1095"/>
      <c r="D34" s="1095"/>
      <c r="E34" s="1095"/>
      <c r="F34" s="1095"/>
      <c r="G34" s="1095"/>
      <c r="H34" s="1095"/>
      <c r="I34" s="1095"/>
      <c r="J34" s="1095"/>
      <c r="K34" s="1095"/>
      <c r="L34" s="1095"/>
      <c r="M34" s="1095"/>
      <c r="N34" s="1095"/>
      <c r="O34" s="1095"/>
      <c r="P34" s="1096"/>
      <c r="Q34" s="1100">
        <v>1401</v>
      </c>
      <c r="R34" s="1101"/>
      <c r="S34" s="1101"/>
      <c r="T34" s="1101"/>
      <c r="U34" s="1101"/>
      <c r="V34" s="1101">
        <v>933</v>
      </c>
      <c r="W34" s="1101"/>
      <c r="X34" s="1101"/>
      <c r="Y34" s="1101"/>
      <c r="Z34" s="1101"/>
      <c r="AA34" s="1101">
        <v>468</v>
      </c>
      <c r="AB34" s="1101"/>
      <c r="AC34" s="1101"/>
      <c r="AD34" s="1101"/>
      <c r="AE34" s="1102"/>
      <c r="AF34" s="1076">
        <v>426</v>
      </c>
      <c r="AG34" s="1077"/>
      <c r="AH34" s="1077"/>
      <c r="AI34" s="1077"/>
      <c r="AJ34" s="1078"/>
      <c r="AK34" s="1037">
        <v>249</v>
      </c>
      <c r="AL34" s="1028"/>
      <c r="AM34" s="1028"/>
      <c r="AN34" s="1028"/>
      <c r="AO34" s="1028"/>
      <c r="AP34" s="1028">
        <v>3498</v>
      </c>
      <c r="AQ34" s="1028"/>
      <c r="AR34" s="1028"/>
      <c r="AS34" s="1028"/>
      <c r="AT34" s="1028"/>
      <c r="AU34" s="1028">
        <v>2207</v>
      </c>
      <c r="AV34" s="1028"/>
      <c r="AW34" s="1028"/>
      <c r="AX34" s="1028"/>
      <c r="AY34" s="1028"/>
      <c r="AZ34" s="1099" t="s">
        <v>606</v>
      </c>
      <c r="BA34" s="1099"/>
      <c r="BB34" s="1099"/>
      <c r="BC34" s="1099"/>
      <c r="BD34" s="1099"/>
      <c r="BE34" s="1089" t="s">
        <v>421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398</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16133</v>
      </c>
      <c r="AG63" s="1016"/>
      <c r="AH63" s="1016"/>
      <c r="AI63" s="1016"/>
      <c r="AJ63" s="1087"/>
      <c r="AK63" s="1088"/>
      <c r="AL63" s="1020"/>
      <c r="AM63" s="1020"/>
      <c r="AN63" s="1020"/>
      <c r="AO63" s="1020"/>
      <c r="AP63" s="1016">
        <v>118201</v>
      </c>
      <c r="AQ63" s="1016"/>
      <c r="AR63" s="1016"/>
      <c r="AS63" s="1016"/>
      <c r="AT63" s="1016"/>
      <c r="AU63" s="1016">
        <v>36173</v>
      </c>
      <c r="AV63" s="1016"/>
      <c r="AW63" s="1016"/>
      <c r="AX63" s="1016"/>
      <c r="AY63" s="1016"/>
      <c r="AZ63" s="1082"/>
      <c r="BA63" s="1082"/>
      <c r="BB63" s="1082"/>
      <c r="BC63" s="1082"/>
      <c r="BD63" s="1082"/>
      <c r="BE63" s="1017"/>
      <c r="BF63" s="1017"/>
      <c r="BG63" s="1017"/>
      <c r="BH63" s="1017"/>
      <c r="BI63" s="1018"/>
      <c r="BJ63" s="1083" t="s">
        <v>424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426</v>
      </c>
      <c r="B66" s="1053"/>
      <c r="C66" s="1053"/>
      <c r="D66" s="1053"/>
      <c r="E66" s="1053"/>
      <c r="F66" s="1053"/>
      <c r="G66" s="1053"/>
      <c r="H66" s="1053"/>
      <c r="I66" s="1053"/>
      <c r="J66" s="1053"/>
      <c r="K66" s="1053"/>
      <c r="L66" s="1053"/>
      <c r="M66" s="1053"/>
      <c r="N66" s="1053"/>
      <c r="O66" s="1053"/>
      <c r="P66" s="1054"/>
      <c r="Q66" s="1058" t="s">
        <v>403</v>
      </c>
      <c r="R66" s="1059"/>
      <c r="S66" s="1059"/>
      <c r="T66" s="1059"/>
      <c r="U66" s="1060"/>
      <c r="V66" s="1058" t="s">
        <v>404</v>
      </c>
      <c r="W66" s="1059"/>
      <c r="X66" s="1059"/>
      <c r="Y66" s="1059"/>
      <c r="Z66" s="1060"/>
      <c r="AA66" s="1058" t="s">
        <v>405</v>
      </c>
      <c r="AB66" s="1059"/>
      <c r="AC66" s="1059"/>
      <c r="AD66" s="1059"/>
      <c r="AE66" s="1060"/>
      <c r="AF66" s="1064" t="s">
        <v>427</v>
      </c>
      <c r="AG66" s="1065"/>
      <c r="AH66" s="1065"/>
      <c r="AI66" s="1065"/>
      <c r="AJ66" s="1066"/>
      <c r="AK66" s="1058" t="s">
        <v>407</v>
      </c>
      <c r="AL66" s="1053"/>
      <c r="AM66" s="1053"/>
      <c r="AN66" s="1053"/>
      <c r="AO66" s="1054"/>
      <c r="AP66" s="1058" t="s">
        <v>428</v>
      </c>
      <c r="AQ66" s="1059"/>
      <c r="AR66" s="1059"/>
      <c r="AS66" s="1059"/>
      <c r="AT66" s="1060"/>
      <c r="AU66" s="1058" t="s">
        <v>429</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590</v>
      </c>
      <c r="C68" s="1043"/>
      <c r="D68" s="1043"/>
      <c r="E68" s="1043"/>
      <c r="F68" s="1043"/>
      <c r="G68" s="1043"/>
      <c r="H68" s="1043"/>
      <c r="I68" s="1043"/>
      <c r="J68" s="1043"/>
      <c r="K68" s="1043"/>
      <c r="L68" s="1043"/>
      <c r="M68" s="1043"/>
      <c r="N68" s="1043"/>
      <c r="O68" s="1043"/>
      <c r="P68" s="1044"/>
      <c r="Q68" s="1045">
        <v>3</v>
      </c>
      <c r="R68" s="1039"/>
      <c r="S68" s="1039"/>
      <c r="T68" s="1039"/>
      <c r="U68" s="1039"/>
      <c r="V68" s="1039">
        <v>0</v>
      </c>
      <c r="W68" s="1039"/>
      <c r="X68" s="1039"/>
      <c r="Y68" s="1039"/>
      <c r="Z68" s="1039"/>
      <c r="AA68" s="1039">
        <v>3</v>
      </c>
      <c r="AB68" s="1039"/>
      <c r="AC68" s="1039"/>
      <c r="AD68" s="1039"/>
      <c r="AE68" s="1039"/>
      <c r="AF68" s="1039">
        <v>3</v>
      </c>
      <c r="AG68" s="1039"/>
      <c r="AH68" s="1039"/>
      <c r="AI68" s="1039"/>
      <c r="AJ68" s="1039"/>
      <c r="AK68" s="1039" t="s">
        <v>606</v>
      </c>
      <c r="AL68" s="1039"/>
      <c r="AM68" s="1039"/>
      <c r="AN68" s="1039"/>
      <c r="AO68" s="1039"/>
      <c r="AP68" s="1039" t="s">
        <v>606</v>
      </c>
      <c r="AQ68" s="1039"/>
      <c r="AR68" s="1039"/>
      <c r="AS68" s="1039"/>
      <c r="AT68" s="1039"/>
      <c r="AU68" s="1039" t="s">
        <v>606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591</v>
      </c>
      <c r="C69" s="1032"/>
      <c r="D69" s="1032"/>
      <c r="E69" s="1032"/>
      <c r="F69" s="1032"/>
      <c r="G69" s="1032"/>
      <c r="H69" s="1032"/>
      <c r="I69" s="1032"/>
      <c r="J69" s="1032"/>
      <c r="K69" s="1032"/>
      <c r="L69" s="1032"/>
      <c r="M69" s="1032"/>
      <c r="N69" s="1032"/>
      <c r="O69" s="1032"/>
      <c r="P69" s="1033"/>
      <c r="Q69" s="1034">
        <v>26</v>
      </c>
      <c r="R69" s="1028"/>
      <c r="S69" s="1028"/>
      <c r="T69" s="1028"/>
      <c r="U69" s="1028"/>
      <c r="V69" s="1028">
        <v>25</v>
      </c>
      <c r="W69" s="1028"/>
      <c r="X69" s="1028"/>
      <c r="Y69" s="1028"/>
      <c r="Z69" s="1028"/>
      <c r="AA69" s="1028">
        <v>1</v>
      </c>
      <c r="AB69" s="1028"/>
      <c r="AC69" s="1028"/>
      <c r="AD69" s="1028"/>
      <c r="AE69" s="1028"/>
      <c r="AF69" s="1028">
        <v>1</v>
      </c>
      <c r="AG69" s="1028"/>
      <c r="AH69" s="1028"/>
      <c r="AI69" s="1028"/>
      <c r="AJ69" s="1028"/>
      <c r="AK69" s="1028">
        <v>1</v>
      </c>
      <c r="AL69" s="1028"/>
      <c r="AM69" s="1028"/>
      <c r="AN69" s="1028"/>
      <c r="AO69" s="1028"/>
      <c r="AP69" s="1028" t="s">
        <v>606</v>
      </c>
      <c r="AQ69" s="1028"/>
      <c r="AR69" s="1028"/>
      <c r="AS69" s="1028"/>
      <c r="AT69" s="1028"/>
      <c r="AU69" s="1028" t="s">
        <v>606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592</v>
      </c>
      <c r="C70" s="1032"/>
      <c r="D70" s="1032"/>
      <c r="E70" s="1032"/>
      <c r="F70" s="1032"/>
      <c r="G70" s="1032"/>
      <c r="H70" s="1032"/>
      <c r="I70" s="1032"/>
      <c r="J70" s="1032"/>
      <c r="K70" s="1032"/>
      <c r="L70" s="1032"/>
      <c r="M70" s="1032"/>
      <c r="N70" s="1032"/>
      <c r="O70" s="1032"/>
      <c r="P70" s="1033"/>
      <c r="Q70" s="1034">
        <v>285</v>
      </c>
      <c r="R70" s="1028"/>
      <c r="S70" s="1028"/>
      <c r="T70" s="1028"/>
      <c r="U70" s="1028"/>
      <c r="V70" s="1028">
        <v>277</v>
      </c>
      <c r="W70" s="1028"/>
      <c r="X70" s="1028"/>
      <c r="Y70" s="1028"/>
      <c r="Z70" s="1028"/>
      <c r="AA70" s="1028">
        <v>8</v>
      </c>
      <c r="AB70" s="1028"/>
      <c r="AC70" s="1028"/>
      <c r="AD70" s="1028"/>
      <c r="AE70" s="1028"/>
      <c r="AF70" s="1028">
        <v>8</v>
      </c>
      <c r="AG70" s="1028"/>
      <c r="AH70" s="1028"/>
      <c r="AI70" s="1028"/>
      <c r="AJ70" s="1028"/>
      <c r="AK70" s="1028" t="s">
        <v>606</v>
      </c>
      <c r="AL70" s="1028"/>
      <c r="AM70" s="1028"/>
      <c r="AN70" s="1028"/>
      <c r="AO70" s="1028"/>
      <c r="AP70" s="1028">
        <v>51</v>
      </c>
      <c r="AQ70" s="1028"/>
      <c r="AR70" s="1028"/>
      <c r="AS70" s="1028"/>
      <c r="AT70" s="1028"/>
      <c r="AU70" s="1028">
        <v>24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593</v>
      </c>
      <c r="C71" s="1032"/>
      <c r="D71" s="1032"/>
      <c r="E71" s="1032"/>
      <c r="F71" s="1032"/>
      <c r="G71" s="1032"/>
      <c r="H71" s="1032"/>
      <c r="I71" s="1032"/>
      <c r="J71" s="1032"/>
      <c r="K71" s="1032"/>
      <c r="L71" s="1032"/>
      <c r="M71" s="1032"/>
      <c r="N71" s="1032"/>
      <c r="O71" s="1032"/>
      <c r="P71" s="1033"/>
      <c r="Q71" s="1034">
        <v>116832</v>
      </c>
      <c r="R71" s="1028"/>
      <c r="S71" s="1028"/>
      <c r="T71" s="1028"/>
      <c r="U71" s="1028"/>
      <c r="V71" s="1028">
        <v>116827</v>
      </c>
      <c r="W71" s="1028"/>
      <c r="X71" s="1028"/>
      <c r="Y71" s="1028"/>
      <c r="Z71" s="1028"/>
      <c r="AA71" s="1028">
        <v>5</v>
      </c>
      <c r="AB71" s="1028"/>
      <c r="AC71" s="1028"/>
      <c r="AD71" s="1028"/>
      <c r="AE71" s="1028"/>
      <c r="AF71" s="1028">
        <v>5</v>
      </c>
      <c r="AG71" s="1028"/>
      <c r="AH71" s="1028"/>
      <c r="AI71" s="1028"/>
      <c r="AJ71" s="1028"/>
      <c r="AK71" s="1028" t="s">
        <v>613</v>
      </c>
      <c r="AL71" s="1028"/>
      <c r="AM71" s="1028"/>
      <c r="AN71" s="1028"/>
      <c r="AO71" s="1028"/>
      <c r="AP71" s="1028" t="s">
        <v>613</v>
      </c>
      <c r="AQ71" s="1028"/>
      <c r="AR71" s="1028"/>
      <c r="AS71" s="1028"/>
      <c r="AT71" s="1028"/>
      <c r="AU71" s="1028" t="s">
        <v>613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607</v>
      </c>
      <c r="C72" s="1032"/>
      <c r="D72" s="1032"/>
      <c r="E72" s="1032"/>
      <c r="F72" s="1032"/>
      <c r="G72" s="1032"/>
      <c r="H72" s="1032"/>
      <c r="I72" s="1032"/>
      <c r="J72" s="1032"/>
      <c r="K72" s="1032"/>
      <c r="L72" s="1032"/>
      <c r="M72" s="1032"/>
      <c r="N72" s="1032"/>
      <c r="O72" s="1032"/>
      <c r="P72" s="1033"/>
      <c r="Q72" s="1034">
        <v>49</v>
      </c>
      <c r="R72" s="1028"/>
      <c r="S72" s="1028"/>
      <c r="T72" s="1028"/>
      <c r="U72" s="1028"/>
      <c r="V72" s="1028">
        <v>45</v>
      </c>
      <c r="W72" s="1028"/>
      <c r="X72" s="1028"/>
      <c r="Y72" s="1028"/>
      <c r="Z72" s="1028"/>
      <c r="AA72" s="1028">
        <v>4</v>
      </c>
      <c r="AB72" s="1028"/>
      <c r="AC72" s="1028"/>
      <c r="AD72" s="1028"/>
      <c r="AE72" s="1028"/>
      <c r="AF72" s="1028">
        <v>4</v>
      </c>
      <c r="AG72" s="1028"/>
      <c r="AH72" s="1028"/>
      <c r="AI72" s="1028"/>
      <c r="AJ72" s="1028"/>
      <c r="AK72" s="1028" t="s">
        <v>606</v>
      </c>
      <c r="AL72" s="1028"/>
      <c r="AM72" s="1028"/>
      <c r="AN72" s="1028"/>
      <c r="AO72" s="1028"/>
      <c r="AP72" s="1028" t="s">
        <v>606</v>
      </c>
      <c r="AQ72" s="1028"/>
      <c r="AR72" s="1028"/>
      <c r="AS72" s="1028"/>
      <c r="AT72" s="1028"/>
      <c r="AU72" s="1028" t="s">
        <v>606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594</v>
      </c>
      <c r="C73" s="1032"/>
      <c r="D73" s="1032"/>
      <c r="E73" s="1032"/>
      <c r="F73" s="1032"/>
      <c r="G73" s="1032"/>
      <c r="H73" s="1032"/>
      <c r="I73" s="1032"/>
      <c r="J73" s="1032"/>
      <c r="K73" s="1032"/>
      <c r="L73" s="1032"/>
      <c r="M73" s="1032"/>
      <c r="N73" s="1032"/>
      <c r="O73" s="1032"/>
      <c r="P73" s="1033"/>
      <c r="Q73" s="1034">
        <v>566</v>
      </c>
      <c r="R73" s="1028"/>
      <c r="S73" s="1028"/>
      <c r="T73" s="1028"/>
      <c r="U73" s="1028"/>
      <c r="V73" s="1028">
        <v>524</v>
      </c>
      <c r="W73" s="1028"/>
      <c r="X73" s="1028"/>
      <c r="Y73" s="1028"/>
      <c r="Z73" s="1028"/>
      <c r="AA73" s="1028">
        <v>42</v>
      </c>
      <c r="AB73" s="1028"/>
      <c r="AC73" s="1028"/>
      <c r="AD73" s="1028"/>
      <c r="AE73" s="1028"/>
      <c r="AF73" s="1028">
        <v>42</v>
      </c>
      <c r="AG73" s="1028"/>
      <c r="AH73" s="1028"/>
      <c r="AI73" s="1028"/>
      <c r="AJ73" s="1028"/>
      <c r="AK73" s="1028" t="s">
        <v>606</v>
      </c>
      <c r="AL73" s="1028"/>
      <c r="AM73" s="1028"/>
      <c r="AN73" s="1028"/>
      <c r="AO73" s="1028"/>
      <c r="AP73" s="1028" t="s">
        <v>606</v>
      </c>
      <c r="AQ73" s="1028"/>
      <c r="AR73" s="1028"/>
      <c r="AS73" s="1028"/>
      <c r="AT73" s="1028"/>
      <c r="AU73" s="1028" t="s">
        <v>606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595</v>
      </c>
      <c r="C74" s="1032"/>
      <c r="D74" s="1032"/>
      <c r="E74" s="1032"/>
      <c r="F74" s="1032"/>
      <c r="G74" s="1032"/>
      <c r="H74" s="1032"/>
      <c r="I74" s="1032"/>
      <c r="J74" s="1032"/>
      <c r="K74" s="1032"/>
      <c r="L74" s="1032"/>
      <c r="M74" s="1032"/>
      <c r="N74" s="1032"/>
      <c r="O74" s="1032"/>
      <c r="P74" s="1033"/>
      <c r="Q74" s="1038">
        <v>545</v>
      </c>
      <c r="R74" s="1036"/>
      <c r="S74" s="1036"/>
      <c r="T74" s="1036"/>
      <c r="U74" s="1037"/>
      <c r="V74" s="1035">
        <v>172</v>
      </c>
      <c r="W74" s="1036"/>
      <c r="X74" s="1036"/>
      <c r="Y74" s="1036"/>
      <c r="Z74" s="1037"/>
      <c r="AA74" s="1035">
        <v>373</v>
      </c>
      <c r="AB74" s="1036"/>
      <c r="AC74" s="1036"/>
      <c r="AD74" s="1036"/>
      <c r="AE74" s="1037"/>
      <c r="AF74" s="1035">
        <v>373</v>
      </c>
      <c r="AG74" s="1036"/>
      <c r="AH74" s="1036"/>
      <c r="AI74" s="1036"/>
      <c r="AJ74" s="1037"/>
      <c r="AK74" s="1035" t="s">
        <v>606</v>
      </c>
      <c r="AL74" s="1036"/>
      <c r="AM74" s="1036"/>
      <c r="AN74" s="1036"/>
      <c r="AO74" s="1037"/>
      <c r="AP74" s="1035" t="s">
        <v>606</v>
      </c>
      <c r="AQ74" s="1036"/>
      <c r="AR74" s="1036"/>
      <c r="AS74" s="1036"/>
      <c r="AT74" s="1037"/>
      <c r="AU74" s="1035" t="s">
        <v>606</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596</v>
      </c>
      <c r="C75" s="1032"/>
      <c r="D75" s="1032"/>
      <c r="E75" s="1032"/>
      <c r="F75" s="1032"/>
      <c r="G75" s="1032"/>
      <c r="H75" s="1032"/>
      <c r="I75" s="1032"/>
      <c r="J75" s="1032"/>
      <c r="K75" s="1032"/>
      <c r="L75" s="1032"/>
      <c r="M75" s="1032"/>
      <c r="N75" s="1032"/>
      <c r="O75" s="1032"/>
      <c r="P75" s="1033"/>
      <c r="Q75" s="1038">
        <v>800628</v>
      </c>
      <c r="R75" s="1036"/>
      <c r="S75" s="1036"/>
      <c r="T75" s="1036"/>
      <c r="U75" s="1037"/>
      <c r="V75" s="1035">
        <v>751835</v>
      </c>
      <c r="W75" s="1036"/>
      <c r="X75" s="1036"/>
      <c r="Y75" s="1036"/>
      <c r="Z75" s="1037"/>
      <c r="AA75" s="1035">
        <v>48793</v>
      </c>
      <c r="AB75" s="1036"/>
      <c r="AC75" s="1036"/>
      <c r="AD75" s="1036"/>
      <c r="AE75" s="1037"/>
      <c r="AF75" s="1035">
        <v>48793</v>
      </c>
      <c r="AG75" s="1036"/>
      <c r="AH75" s="1036"/>
      <c r="AI75" s="1036"/>
      <c r="AJ75" s="1037"/>
      <c r="AK75" s="1035">
        <v>5806</v>
      </c>
      <c r="AL75" s="1036"/>
      <c r="AM75" s="1036"/>
      <c r="AN75" s="1036"/>
      <c r="AO75" s="1037"/>
      <c r="AP75" s="1035" t="s">
        <v>606</v>
      </c>
      <c r="AQ75" s="1036"/>
      <c r="AR75" s="1036"/>
      <c r="AS75" s="1036"/>
      <c r="AT75" s="1037"/>
      <c r="AU75" s="1035" t="s">
        <v>606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8"/>
      <c r="R76" s="1036"/>
      <c r="S76" s="1036"/>
      <c r="T76" s="1036"/>
      <c r="U76" s="1037"/>
      <c r="V76" s="1035"/>
      <c r="W76" s="1036"/>
      <c r="X76" s="1036"/>
      <c r="Y76" s="1036"/>
      <c r="Z76" s="1037"/>
      <c r="AA76" s="1035"/>
      <c r="AB76" s="1036"/>
      <c r="AC76" s="1036"/>
      <c r="AD76" s="1036"/>
      <c r="AE76" s="1037"/>
      <c r="AF76" s="1035"/>
      <c r="AG76" s="1036"/>
      <c r="AH76" s="1036"/>
      <c r="AI76" s="1036"/>
      <c r="AJ76" s="1037"/>
      <c r="AK76" s="1035"/>
      <c r="AL76" s="1036"/>
      <c r="AM76" s="1036"/>
      <c r="AN76" s="1036"/>
      <c r="AO76" s="1037"/>
      <c r="AP76" s="1035"/>
      <c r="AQ76" s="1036"/>
      <c r="AR76" s="1036"/>
      <c r="AS76" s="1036"/>
      <c r="AT76" s="1037"/>
      <c r="AU76" s="1035"/>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8"/>
      <c r="R77" s="1036"/>
      <c r="S77" s="1036"/>
      <c r="T77" s="1036"/>
      <c r="U77" s="1037"/>
      <c r="V77" s="1035"/>
      <c r="W77" s="1036"/>
      <c r="X77" s="1036"/>
      <c r="Y77" s="1036"/>
      <c r="Z77" s="1037"/>
      <c r="AA77" s="1035"/>
      <c r="AB77" s="1036"/>
      <c r="AC77" s="1036"/>
      <c r="AD77" s="1036"/>
      <c r="AE77" s="1037"/>
      <c r="AF77" s="1035"/>
      <c r="AG77" s="1036"/>
      <c r="AH77" s="1036"/>
      <c r="AI77" s="1036"/>
      <c r="AJ77" s="1037"/>
      <c r="AK77" s="1035"/>
      <c r="AL77" s="1036"/>
      <c r="AM77" s="1036"/>
      <c r="AN77" s="1036"/>
      <c r="AO77" s="1037"/>
      <c r="AP77" s="1035"/>
      <c r="AQ77" s="1036"/>
      <c r="AR77" s="1036"/>
      <c r="AS77" s="1036"/>
      <c r="AT77" s="1037"/>
      <c r="AU77" s="1035"/>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398</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309</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309</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309</v>
      </c>
      <c r="DR109" s="951"/>
      <c r="DS109" s="951"/>
      <c r="DT109" s="951"/>
      <c r="DU109" s="952"/>
      <c r="DV109" s="953" t="s">
        <v>441</v>
      </c>
      <c r="DW109" s="951"/>
      <c r="DX109" s="951"/>
      <c r="DY109" s="951"/>
      <c r="DZ109" s="982"/>
    </row>
    <row r="110" spans="1:131" s="248" customFormat="1" ht="26.25" customHeight="1" x14ac:dyDescent="0.2">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19658181</v>
      </c>
      <c r="AB110" s="944"/>
      <c r="AC110" s="944"/>
      <c r="AD110" s="944"/>
      <c r="AE110" s="945"/>
      <c r="AF110" s="946">
        <v>20198427</v>
      </c>
      <c r="AG110" s="944"/>
      <c r="AH110" s="944"/>
      <c r="AI110" s="944"/>
      <c r="AJ110" s="945"/>
      <c r="AK110" s="946">
        <v>19620634</v>
      </c>
      <c r="AL110" s="944"/>
      <c r="AM110" s="944"/>
      <c r="AN110" s="944"/>
      <c r="AO110" s="945"/>
      <c r="AP110" s="947">
        <v>18.7</v>
      </c>
      <c r="AQ110" s="948"/>
      <c r="AR110" s="948"/>
      <c r="AS110" s="948"/>
      <c r="AT110" s="949"/>
      <c r="AU110" s="983" t="s">
        <v>72</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199282962</v>
      </c>
      <c r="BR110" s="891"/>
      <c r="BS110" s="891"/>
      <c r="BT110" s="891"/>
      <c r="BU110" s="891"/>
      <c r="BV110" s="891">
        <v>201105040</v>
      </c>
      <c r="BW110" s="891"/>
      <c r="BX110" s="891"/>
      <c r="BY110" s="891"/>
      <c r="BZ110" s="891"/>
      <c r="CA110" s="891">
        <v>208796151</v>
      </c>
      <c r="CB110" s="891"/>
      <c r="CC110" s="891"/>
      <c r="CD110" s="891"/>
      <c r="CE110" s="891"/>
      <c r="CF110" s="915">
        <v>199.2</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447</v>
      </c>
      <c r="DH110" s="891"/>
      <c r="DI110" s="891"/>
      <c r="DJ110" s="891"/>
      <c r="DK110" s="891"/>
      <c r="DL110" s="891" t="s">
        <v>400</v>
      </c>
      <c r="DM110" s="891"/>
      <c r="DN110" s="891"/>
      <c r="DO110" s="891"/>
      <c r="DP110" s="891"/>
      <c r="DQ110" s="891" t="s">
        <v>424</v>
      </c>
      <c r="DR110" s="891"/>
      <c r="DS110" s="891"/>
      <c r="DT110" s="891"/>
      <c r="DU110" s="891"/>
      <c r="DV110" s="892" t="s">
        <v>448</v>
      </c>
      <c r="DW110" s="892"/>
      <c r="DX110" s="892"/>
      <c r="DY110" s="892"/>
      <c r="DZ110" s="893"/>
    </row>
    <row r="111" spans="1:131" s="248" customFormat="1" ht="26.25" customHeight="1" x14ac:dyDescent="0.2">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400</v>
      </c>
      <c r="AG111" s="972"/>
      <c r="AH111" s="972"/>
      <c r="AI111" s="972"/>
      <c r="AJ111" s="973"/>
      <c r="AK111" s="974" t="s">
        <v>448</v>
      </c>
      <c r="AL111" s="972"/>
      <c r="AM111" s="972"/>
      <c r="AN111" s="972"/>
      <c r="AO111" s="973"/>
      <c r="AP111" s="975" t="s">
        <v>448</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v>882330</v>
      </c>
      <c r="BR111" s="863"/>
      <c r="BS111" s="863"/>
      <c r="BT111" s="863"/>
      <c r="BU111" s="863"/>
      <c r="BV111" s="863">
        <v>610234</v>
      </c>
      <c r="BW111" s="863"/>
      <c r="BX111" s="863"/>
      <c r="BY111" s="863"/>
      <c r="BZ111" s="863"/>
      <c r="CA111" s="863" t="s">
        <v>400</v>
      </c>
      <c r="CB111" s="863"/>
      <c r="CC111" s="863"/>
      <c r="CD111" s="863"/>
      <c r="CE111" s="863"/>
      <c r="CF111" s="924" t="s">
        <v>448</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448</v>
      </c>
      <c r="DH111" s="863"/>
      <c r="DI111" s="863"/>
      <c r="DJ111" s="863"/>
      <c r="DK111" s="863"/>
      <c r="DL111" s="863" t="s">
        <v>452</v>
      </c>
      <c r="DM111" s="863"/>
      <c r="DN111" s="863"/>
      <c r="DO111" s="863"/>
      <c r="DP111" s="863"/>
      <c r="DQ111" s="863" t="s">
        <v>448</v>
      </c>
      <c r="DR111" s="863"/>
      <c r="DS111" s="863"/>
      <c r="DT111" s="863"/>
      <c r="DU111" s="863"/>
      <c r="DV111" s="840" t="s">
        <v>448</v>
      </c>
      <c r="DW111" s="840"/>
      <c r="DX111" s="840"/>
      <c r="DY111" s="840"/>
      <c r="DZ111" s="841"/>
    </row>
    <row r="112" spans="1:131" s="248" customFormat="1" ht="26.25" customHeight="1" x14ac:dyDescent="0.2">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168333</v>
      </c>
      <c r="AB112" s="826"/>
      <c r="AC112" s="826"/>
      <c r="AD112" s="826"/>
      <c r="AE112" s="827"/>
      <c r="AF112" s="828">
        <v>168333</v>
      </c>
      <c r="AG112" s="826"/>
      <c r="AH112" s="826"/>
      <c r="AI112" s="826"/>
      <c r="AJ112" s="827"/>
      <c r="AK112" s="828">
        <v>168333</v>
      </c>
      <c r="AL112" s="826"/>
      <c r="AM112" s="826"/>
      <c r="AN112" s="826"/>
      <c r="AO112" s="827"/>
      <c r="AP112" s="873">
        <v>0.2</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44090083</v>
      </c>
      <c r="BR112" s="863"/>
      <c r="BS112" s="863"/>
      <c r="BT112" s="863"/>
      <c r="BU112" s="863"/>
      <c r="BV112" s="863">
        <v>38980577</v>
      </c>
      <c r="BW112" s="863"/>
      <c r="BX112" s="863"/>
      <c r="BY112" s="863"/>
      <c r="BZ112" s="863"/>
      <c r="CA112" s="863">
        <v>36172794</v>
      </c>
      <c r="CB112" s="863"/>
      <c r="CC112" s="863"/>
      <c r="CD112" s="863"/>
      <c r="CE112" s="863"/>
      <c r="CF112" s="924">
        <v>34.5</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448</v>
      </c>
      <c r="DH112" s="863"/>
      <c r="DI112" s="863"/>
      <c r="DJ112" s="863"/>
      <c r="DK112" s="863"/>
      <c r="DL112" s="863" t="s">
        <v>396</v>
      </c>
      <c r="DM112" s="863"/>
      <c r="DN112" s="863"/>
      <c r="DO112" s="863"/>
      <c r="DP112" s="863"/>
      <c r="DQ112" s="863" t="s">
        <v>400</v>
      </c>
      <c r="DR112" s="863"/>
      <c r="DS112" s="863"/>
      <c r="DT112" s="863"/>
      <c r="DU112" s="863"/>
      <c r="DV112" s="840" t="s">
        <v>448</v>
      </c>
      <c r="DW112" s="840"/>
      <c r="DX112" s="840"/>
      <c r="DY112" s="840"/>
      <c r="DZ112" s="841"/>
    </row>
    <row r="113" spans="1:130" s="248" customFormat="1" ht="26.25" customHeight="1" x14ac:dyDescent="0.2">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4745178</v>
      </c>
      <c r="AB113" s="972"/>
      <c r="AC113" s="972"/>
      <c r="AD113" s="972"/>
      <c r="AE113" s="973"/>
      <c r="AF113" s="974">
        <v>4526117</v>
      </c>
      <c r="AG113" s="972"/>
      <c r="AH113" s="972"/>
      <c r="AI113" s="972"/>
      <c r="AJ113" s="973"/>
      <c r="AK113" s="974">
        <v>4419095</v>
      </c>
      <c r="AL113" s="972"/>
      <c r="AM113" s="972"/>
      <c r="AN113" s="972"/>
      <c r="AO113" s="973"/>
      <c r="AP113" s="975">
        <v>4.2</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352675</v>
      </c>
      <c r="BR113" s="863"/>
      <c r="BS113" s="863"/>
      <c r="BT113" s="863"/>
      <c r="BU113" s="863"/>
      <c r="BV113" s="863">
        <v>280666</v>
      </c>
      <c r="BW113" s="863"/>
      <c r="BX113" s="863"/>
      <c r="BY113" s="863"/>
      <c r="BZ113" s="863"/>
      <c r="CA113" s="863">
        <v>23515</v>
      </c>
      <c r="CB113" s="863"/>
      <c r="CC113" s="863"/>
      <c r="CD113" s="863"/>
      <c r="CE113" s="863"/>
      <c r="CF113" s="924">
        <v>0</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864730</v>
      </c>
      <c r="DH113" s="826"/>
      <c r="DI113" s="826"/>
      <c r="DJ113" s="826"/>
      <c r="DK113" s="827"/>
      <c r="DL113" s="828">
        <v>386454</v>
      </c>
      <c r="DM113" s="826"/>
      <c r="DN113" s="826"/>
      <c r="DO113" s="826"/>
      <c r="DP113" s="827"/>
      <c r="DQ113" s="828" t="s">
        <v>396</v>
      </c>
      <c r="DR113" s="826"/>
      <c r="DS113" s="826"/>
      <c r="DT113" s="826"/>
      <c r="DU113" s="827"/>
      <c r="DV113" s="873" t="s">
        <v>396</v>
      </c>
      <c r="DW113" s="874"/>
      <c r="DX113" s="874"/>
      <c r="DY113" s="874"/>
      <c r="DZ113" s="875"/>
    </row>
    <row r="114" spans="1:130" s="248" customFormat="1" ht="26.25" customHeight="1" x14ac:dyDescent="0.2">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74779</v>
      </c>
      <c r="AB114" s="826"/>
      <c r="AC114" s="826"/>
      <c r="AD114" s="826"/>
      <c r="AE114" s="827"/>
      <c r="AF114" s="828">
        <v>74780</v>
      </c>
      <c r="AG114" s="826"/>
      <c r="AH114" s="826"/>
      <c r="AI114" s="826"/>
      <c r="AJ114" s="827"/>
      <c r="AK114" s="828">
        <v>43063</v>
      </c>
      <c r="AL114" s="826"/>
      <c r="AM114" s="826"/>
      <c r="AN114" s="826"/>
      <c r="AO114" s="827"/>
      <c r="AP114" s="873">
        <v>0</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28039913</v>
      </c>
      <c r="BR114" s="863"/>
      <c r="BS114" s="863"/>
      <c r="BT114" s="863"/>
      <c r="BU114" s="863"/>
      <c r="BV114" s="863">
        <v>27650020</v>
      </c>
      <c r="BW114" s="863"/>
      <c r="BX114" s="863"/>
      <c r="BY114" s="863"/>
      <c r="BZ114" s="863"/>
      <c r="CA114" s="863">
        <v>27838828</v>
      </c>
      <c r="CB114" s="863"/>
      <c r="CC114" s="863"/>
      <c r="CD114" s="863"/>
      <c r="CE114" s="863"/>
      <c r="CF114" s="924">
        <v>26.6</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424</v>
      </c>
      <c r="DH114" s="826"/>
      <c r="DI114" s="826"/>
      <c r="DJ114" s="826"/>
      <c r="DK114" s="827"/>
      <c r="DL114" s="828" t="s">
        <v>424</v>
      </c>
      <c r="DM114" s="826"/>
      <c r="DN114" s="826"/>
      <c r="DO114" s="826"/>
      <c r="DP114" s="827"/>
      <c r="DQ114" s="828" t="s">
        <v>424</v>
      </c>
      <c r="DR114" s="826"/>
      <c r="DS114" s="826"/>
      <c r="DT114" s="826"/>
      <c r="DU114" s="827"/>
      <c r="DV114" s="873" t="s">
        <v>447</v>
      </c>
      <c r="DW114" s="874"/>
      <c r="DX114" s="874"/>
      <c r="DY114" s="874"/>
      <c r="DZ114" s="875"/>
    </row>
    <row r="115" spans="1:130" s="248" customFormat="1" ht="26.25" customHeight="1" x14ac:dyDescent="0.2">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379419</v>
      </c>
      <c r="AB115" s="972"/>
      <c r="AC115" s="972"/>
      <c r="AD115" s="972"/>
      <c r="AE115" s="973"/>
      <c r="AF115" s="974">
        <v>298065</v>
      </c>
      <c r="AG115" s="972"/>
      <c r="AH115" s="972"/>
      <c r="AI115" s="972"/>
      <c r="AJ115" s="973"/>
      <c r="AK115" s="974">
        <v>247278</v>
      </c>
      <c r="AL115" s="972"/>
      <c r="AM115" s="972"/>
      <c r="AN115" s="972"/>
      <c r="AO115" s="973"/>
      <c r="AP115" s="975">
        <v>0.2</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475290</v>
      </c>
      <c r="BR115" s="863"/>
      <c r="BS115" s="863"/>
      <c r="BT115" s="863"/>
      <c r="BU115" s="863"/>
      <c r="BV115" s="863">
        <v>10636</v>
      </c>
      <c r="BW115" s="863"/>
      <c r="BX115" s="863"/>
      <c r="BY115" s="863"/>
      <c r="BZ115" s="863"/>
      <c r="CA115" s="863">
        <v>12237</v>
      </c>
      <c r="CB115" s="863"/>
      <c r="CC115" s="863"/>
      <c r="CD115" s="863"/>
      <c r="CE115" s="863"/>
      <c r="CF115" s="924">
        <v>0</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400</v>
      </c>
      <c r="DH115" s="826"/>
      <c r="DI115" s="826"/>
      <c r="DJ115" s="826"/>
      <c r="DK115" s="827"/>
      <c r="DL115" s="828" t="s">
        <v>424</v>
      </c>
      <c r="DM115" s="826"/>
      <c r="DN115" s="826"/>
      <c r="DO115" s="826"/>
      <c r="DP115" s="827"/>
      <c r="DQ115" s="828" t="s">
        <v>448</v>
      </c>
      <c r="DR115" s="826"/>
      <c r="DS115" s="826"/>
      <c r="DT115" s="826"/>
      <c r="DU115" s="827"/>
      <c r="DV115" s="873" t="s">
        <v>448</v>
      </c>
      <c r="DW115" s="874"/>
      <c r="DX115" s="874"/>
      <c r="DY115" s="874"/>
      <c r="DZ115" s="875"/>
    </row>
    <row r="116" spans="1:130" s="248" customFormat="1" ht="26.25" customHeight="1" x14ac:dyDescent="0.2">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1674</v>
      </c>
      <c r="AB116" s="826"/>
      <c r="AC116" s="826"/>
      <c r="AD116" s="826"/>
      <c r="AE116" s="827"/>
      <c r="AF116" s="828">
        <v>1687</v>
      </c>
      <c r="AG116" s="826"/>
      <c r="AH116" s="826"/>
      <c r="AI116" s="826"/>
      <c r="AJ116" s="827"/>
      <c r="AK116" s="828">
        <v>179</v>
      </c>
      <c r="AL116" s="826"/>
      <c r="AM116" s="826"/>
      <c r="AN116" s="826"/>
      <c r="AO116" s="827"/>
      <c r="AP116" s="873">
        <v>0</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424</v>
      </c>
      <c r="BR116" s="863"/>
      <c r="BS116" s="863"/>
      <c r="BT116" s="863"/>
      <c r="BU116" s="863"/>
      <c r="BV116" s="863" t="s">
        <v>396</v>
      </c>
      <c r="BW116" s="863"/>
      <c r="BX116" s="863"/>
      <c r="BY116" s="863"/>
      <c r="BZ116" s="863"/>
      <c r="CA116" s="863" t="s">
        <v>424</v>
      </c>
      <c r="CB116" s="863"/>
      <c r="CC116" s="863"/>
      <c r="CD116" s="863"/>
      <c r="CE116" s="863"/>
      <c r="CF116" s="924" t="s">
        <v>400</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448</v>
      </c>
      <c r="DM116" s="826"/>
      <c r="DN116" s="826"/>
      <c r="DO116" s="826"/>
      <c r="DP116" s="827"/>
      <c r="DQ116" s="828" t="s">
        <v>448</v>
      </c>
      <c r="DR116" s="826"/>
      <c r="DS116" s="826"/>
      <c r="DT116" s="826"/>
      <c r="DU116" s="827"/>
      <c r="DV116" s="873" t="s">
        <v>469</v>
      </c>
      <c r="DW116" s="874"/>
      <c r="DX116" s="874"/>
      <c r="DY116" s="874"/>
      <c r="DZ116" s="875"/>
    </row>
    <row r="117" spans="1:130" s="248" customFormat="1" ht="26.25" customHeight="1" x14ac:dyDescent="0.2">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25027564</v>
      </c>
      <c r="AB117" s="958"/>
      <c r="AC117" s="958"/>
      <c r="AD117" s="958"/>
      <c r="AE117" s="959"/>
      <c r="AF117" s="960">
        <v>25267409</v>
      </c>
      <c r="AG117" s="958"/>
      <c r="AH117" s="958"/>
      <c r="AI117" s="958"/>
      <c r="AJ117" s="959"/>
      <c r="AK117" s="960">
        <v>24498582</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447</v>
      </c>
      <c r="BR117" s="863"/>
      <c r="BS117" s="863"/>
      <c r="BT117" s="863"/>
      <c r="BU117" s="863"/>
      <c r="BV117" s="863" t="s">
        <v>392</v>
      </c>
      <c r="BW117" s="863"/>
      <c r="BX117" s="863"/>
      <c r="BY117" s="863"/>
      <c r="BZ117" s="863"/>
      <c r="CA117" s="863" t="s">
        <v>396</v>
      </c>
      <c r="CB117" s="863"/>
      <c r="CC117" s="863"/>
      <c r="CD117" s="863"/>
      <c r="CE117" s="863"/>
      <c r="CF117" s="924" t="s">
        <v>448</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392</v>
      </c>
      <c r="DH117" s="826"/>
      <c r="DI117" s="826"/>
      <c r="DJ117" s="826"/>
      <c r="DK117" s="827"/>
      <c r="DL117" s="828" t="s">
        <v>400</v>
      </c>
      <c r="DM117" s="826"/>
      <c r="DN117" s="826"/>
      <c r="DO117" s="826"/>
      <c r="DP117" s="827"/>
      <c r="DQ117" s="828" t="s">
        <v>400</v>
      </c>
      <c r="DR117" s="826"/>
      <c r="DS117" s="826"/>
      <c r="DT117" s="826"/>
      <c r="DU117" s="827"/>
      <c r="DV117" s="873" t="s">
        <v>447</v>
      </c>
      <c r="DW117" s="874"/>
      <c r="DX117" s="874"/>
      <c r="DY117" s="874"/>
      <c r="DZ117" s="875"/>
    </row>
    <row r="118" spans="1:130" s="248" customFormat="1" ht="26.25" customHeight="1" x14ac:dyDescent="0.2">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309</v>
      </c>
      <c r="AL118" s="951"/>
      <c r="AM118" s="951"/>
      <c r="AN118" s="951"/>
      <c r="AO118" s="952"/>
      <c r="AP118" s="954" t="s">
        <v>441</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392</v>
      </c>
      <c r="BR118" s="894"/>
      <c r="BS118" s="894"/>
      <c r="BT118" s="894"/>
      <c r="BU118" s="894"/>
      <c r="BV118" s="894" t="s">
        <v>452</v>
      </c>
      <c r="BW118" s="894"/>
      <c r="BX118" s="894"/>
      <c r="BY118" s="894"/>
      <c r="BZ118" s="894"/>
      <c r="CA118" s="894" t="s">
        <v>448</v>
      </c>
      <c r="CB118" s="894"/>
      <c r="CC118" s="894"/>
      <c r="CD118" s="894"/>
      <c r="CE118" s="894"/>
      <c r="CF118" s="924" t="s">
        <v>452</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452</v>
      </c>
      <c r="DH118" s="826"/>
      <c r="DI118" s="826"/>
      <c r="DJ118" s="826"/>
      <c r="DK118" s="827"/>
      <c r="DL118" s="828" t="s">
        <v>452</v>
      </c>
      <c r="DM118" s="826"/>
      <c r="DN118" s="826"/>
      <c r="DO118" s="826"/>
      <c r="DP118" s="827"/>
      <c r="DQ118" s="828" t="s">
        <v>447</v>
      </c>
      <c r="DR118" s="826"/>
      <c r="DS118" s="826"/>
      <c r="DT118" s="826"/>
      <c r="DU118" s="827"/>
      <c r="DV118" s="873" t="s">
        <v>447</v>
      </c>
      <c r="DW118" s="874"/>
      <c r="DX118" s="874"/>
      <c r="DY118" s="874"/>
      <c r="DZ118" s="875"/>
    </row>
    <row r="119" spans="1:130" s="248" customFormat="1" ht="26.25" customHeight="1" x14ac:dyDescent="0.2">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392</v>
      </c>
      <c r="AB119" s="944"/>
      <c r="AC119" s="944"/>
      <c r="AD119" s="944"/>
      <c r="AE119" s="945"/>
      <c r="AF119" s="946" t="s">
        <v>392</v>
      </c>
      <c r="AG119" s="944"/>
      <c r="AH119" s="944"/>
      <c r="AI119" s="944"/>
      <c r="AJ119" s="945"/>
      <c r="AK119" s="946" t="s">
        <v>392</v>
      </c>
      <c r="AL119" s="944"/>
      <c r="AM119" s="944"/>
      <c r="AN119" s="944"/>
      <c r="AO119" s="945"/>
      <c r="AP119" s="947" t="s">
        <v>400</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475</v>
      </c>
      <c r="BP119" s="927"/>
      <c r="BQ119" s="931">
        <v>273123253</v>
      </c>
      <c r="BR119" s="894"/>
      <c r="BS119" s="894"/>
      <c r="BT119" s="894"/>
      <c r="BU119" s="894"/>
      <c r="BV119" s="894">
        <v>268637173</v>
      </c>
      <c r="BW119" s="894"/>
      <c r="BX119" s="894"/>
      <c r="BY119" s="894"/>
      <c r="BZ119" s="894"/>
      <c r="CA119" s="894">
        <v>272843525</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17600</v>
      </c>
      <c r="DH119" s="809"/>
      <c r="DI119" s="809"/>
      <c r="DJ119" s="809"/>
      <c r="DK119" s="810"/>
      <c r="DL119" s="811">
        <v>223780</v>
      </c>
      <c r="DM119" s="809"/>
      <c r="DN119" s="809"/>
      <c r="DO119" s="809"/>
      <c r="DP119" s="810"/>
      <c r="DQ119" s="811" t="s">
        <v>452</v>
      </c>
      <c r="DR119" s="809"/>
      <c r="DS119" s="809"/>
      <c r="DT119" s="809"/>
      <c r="DU119" s="810"/>
      <c r="DV119" s="897" t="s">
        <v>448</v>
      </c>
      <c r="DW119" s="898"/>
      <c r="DX119" s="898"/>
      <c r="DY119" s="898"/>
      <c r="DZ119" s="899"/>
    </row>
    <row r="120" spans="1:130" s="248" customFormat="1" ht="26.25" customHeight="1" x14ac:dyDescent="0.2">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452</v>
      </c>
      <c r="AG120" s="826"/>
      <c r="AH120" s="826"/>
      <c r="AI120" s="826"/>
      <c r="AJ120" s="827"/>
      <c r="AK120" s="828" t="s">
        <v>452</v>
      </c>
      <c r="AL120" s="826"/>
      <c r="AM120" s="826"/>
      <c r="AN120" s="826"/>
      <c r="AO120" s="827"/>
      <c r="AP120" s="873" t="s">
        <v>392</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61780863</v>
      </c>
      <c r="BR120" s="891"/>
      <c r="BS120" s="891"/>
      <c r="BT120" s="891"/>
      <c r="BU120" s="891"/>
      <c r="BV120" s="891">
        <v>60478842</v>
      </c>
      <c r="BW120" s="891"/>
      <c r="BX120" s="891"/>
      <c r="BY120" s="891"/>
      <c r="BZ120" s="891"/>
      <c r="CA120" s="891">
        <v>53946453</v>
      </c>
      <c r="CB120" s="891"/>
      <c r="CC120" s="891"/>
      <c r="CD120" s="891"/>
      <c r="CE120" s="891"/>
      <c r="CF120" s="915">
        <v>51.5</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41309010</v>
      </c>
      <c r="DH120" s="891"/>
      <c r="DI120" s="891"/>
      <c r="DJ120" s="891"/>
      <c r="DK120" s="891"/>
      <c r="DL120" s="891">
        <v>36231247</v>
      </c>
      <c r="DM120" s="891"/>
      <c r="DN120" s="891"/>
      <c r="DO120" s="891"/>
      <c r="DP120" s="891"/>
      <c r="DQ120" s="891">
        <v>33545422</v>
      </c>
      <c r="DR120" s="891"/>
      <c r="DS120" s="891"/>
      <c r="DT120" s="891"/>
      <c r="DU120" s="891"/>
      <c r="DV120" s="892">
        <v>32</v>
      </c>
      <c r="DW120" s="892"/>
      <c r="DX120" s="892"/>
      <c r="DY120" s="892"/>
      <c r="DZ120" s="893"/>
    </row>
    <row r="121" spans="1:130" s="248" customFormat="1" ht="26.25" customHeight="1" x14ac:dyDescent="0.2">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150715</v>
      </c>
      <c r="AB121" s="826"/>
      <c r="AC121" s="826"/>
      <c r="AD121" s="826"/>
      <c r="AE121" s="827"/>
      <c r="AF121" s="828">
        <v>71810</v>
      </c>
      <c r="AG121" s="826"/>
      <c r="AH121" s="826"/>
      <c r="AI121" s="826"/>
      <c r="AJ121" s="827"/>
      <c r="AK121" s="828">
        <v>23498</v>
      </c>
      <c r="AL121" s="826"/>
      <c r="AM121" s="826"/>
      <c r="AN121" s="826"/>
      <c r="AO121" s="827"/>
      <c r="AP121" s="873">
        <v>0</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32647728</v>
      </c>
      <c r="BR121" s="863"/>
      <c r="BS121" s="863"/>
      <c r="BT121" s="863"/>
      <c r="BU121" s="863"/>
      <c r="BV121" s="863">
        <v>32488617</v>
      </c>
      <c r="BW121" s="863"/>
      <c r="BX121" s="863"/>
      <c r="BY121" s="863"/>
      <c r="BZ121" s="863"/>
      <c r="CA121" s="863">
        <v>33922789</v>
      </c>
      <c r="CB121" s="863"/>
      <c r="CC121" s="863"/>
      <c r="CD121" s="863"/>
      <c r="CE121" s="863"/>
      <c r="CF121" s="924">
        <v>32.4</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2305002</v>
      </c>
      <c r="DH121" s="863"/>
      <c r="DI121" s="863"/>
      <c r="DJ121" s="863"/>
      <c r="DK121" s="863"/>
      <c r="DL121" s="863">
        <v>2307899</v>
      </c>
      <c r="DM121" s="863"/>
      <c r="DN121" s="863"/>
      <c r="DO121" s="863"/>
      <c r="DP121" s="863"/>
      <c r="DQ121" s="863">
        <v>2207404</v>
      </c>
      <c r="DR121" s="863"/>
      <c r="DS121" s="863"/>
      <c r="DT121" s="863"/>
      <c r="DU121" s="863"/>
      <c r="DV121" s="840">
        <v>2.1</v>
      </c>
      <c r="DW121" s="840"/>
      <c r="DX121" s="840"/>
      <c r="DY121" s="840"/>
      <c r="DZ121" s="841"/>
    </row>
    <row r="122" spans="1:130" s="248" customFormat="1" ht="26.25" customHeight="1" x14ac:dyDescent="0.2">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392</v>
      </c>
      <c r="AB122" s="826"/>
      <c r="AC122" s="826"/>
      <c r="AD122" s="826"/>
      <c r="AE122" s="827"/>
      <c r="AF122" s="828" t="s">
        <v>448</v>
      </c>
      <c r="AG122" s="826"/>
      <c r="AH122" s="826"/>
      <c r="AI122" s="826"/>
      <c r="AJ122" s="827"/>
      <c r="AK122" s="828" t="s">
        <v>392</v>
      </c>
      <c r="AL122" s="826"/>
      <c r="AM122" s="826"/>
      <c r="AN122" s="826"/>
      <c r="AO122" s="827"/>
      <c r="AP122" s="873" t="s">
        <v>400</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181393669</v>
      </c>
      <c r="BR122" s="894"/>
      <c r="BS122" s="894"/>
      <c r="BT122" s="894"/>
      <c r="BU122" s="894"/>
      <c r="BV122" s="894">
        <v>180500282</v>
      </c>
      <c r="BW122" s="894"/>
      <c r="BX122" s="894"/>
      <c r="BY122" s="894"/>
      <c r="BZ122" s="894"/>
      <c r="CA122" s="894">
        <v>184013264</v>
      </c>
      <c r="CB122" s="894"/>
      <c r="CC122" s="894"/>
      <c r="CD122" s="894"/>
      <c r="CE122" s="894"/>
      <c r="CF122" s="895">
        <v>175.5</v>
      </c>
      <c r="CG122" s="896"/>
      <c r="CH122" s="896"/>
      <c r="CI122" s="896"/>
      <c r="CJ122" s="896"/>
      <c r="CK122" s="918"/>
      <c r="CL122" s="904"/>
      <c r="CM122" s="904"/>
      <c r="CN122" s="904"/>
      <c r="CO122" s="905"/>
      <c r="CP122" s="884" t="s">
        <v>414</v>
      </c>
      <c r="CQ122" s="885"/>
      <c r="CR122" s="885"/>
      <c r="CS122" s="885"/>
      <c r="CT122" s="885"/>
      <c r="CU122" s="885"/>
      <c r="CV122" s="885"/>
      <c r="CW122" s="885"/>
      <c r="CX122" s="885"/>
      <c r="CY122" s="885"/>
      <c r="CZ122" s="885"/>
      <c r="DA122" s="885"/>
      <c r="DB122" s="885"/>
      <c r="DC122" s="885"/>
      <c r="DD122" s="885"/>
      <c r="DE122" s="885"/>
      <c r="DF122" s="886"/>
      <c r="DG122" s="862">
        <v>464140</v>
      </c>
      <c r="DH122" s="863"/>
      <c r="DI122" s="863"/>
      <c r="DJ122" s="863"/>
      <c r="DK122" s="863"/>
      <c r="DL122" s="863">
        <v>441431</v>
      </c>
      <c r="DM122" s="863"/>
      <c r="DN122" s="863"/>
      <c r="DO122" s="863"/>
      <c r="DP122" s="863"/>
      <c r="DQ122" s="863">
        <v>419968</v>
      </c>
      <c r="DR122" s="863"/>
      <c r="DS122" s="863"/>
      <c r="DT122" s="863"/>
      <c r="DU122" s="863"/>
      <c r="DV122" s="840">
        <v>0.4</v>
      </c>
      <c r="DW122" s="840"/>
      <c r="DX122" s="840"/>
      <c r="DY122" s="840"/>
      <c r="DZ122" s="841"/>
    </row>
    <row r="123" spans="1:130" s="248" customFormat="1" ht="26.25" customHeight="1" x14ac:dyDescent="0.2">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452</v>
      </c>
      <c r="AB123" s="826"/>
      <c r="AC123" s="826"/>
      <c r="AD123" s="826"/>
      <c r="AE123" s="827"/>
      <c r="AF123" s="828" t="s">
        <v>448</v>
      </c>
      <c r="AG123" s="826"/>
      <c r="AH123" s="826"/>
      <c r="AI123" s="826"/>
      <c r="AJ123" s="827"/>
      <c r="AK123" s="828" t="s">
        <v>448</v>
      </c>
      <c r="AL123" s="826"/>
      <c r="AM123" s="826"/>
      <c r="AN123" s="826"/>
      <c r="AO123" s="827"/>
      <c r="AP123" s="873" t="s">
        <v>452</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485</v>
      </c>
      <c r="BP123" s="927"/>
      <c r="BQ123" s="881">
        <v>275822260</v>
      </c>
      <c r="BR123" s="882"/>
      <c r="BS123" s="882"/>
      <c r="BT123" s="882"/>
      <c r="BU123" s="882"/>
      <c r="BV123" s="882">
        <v>273467741</v>
      </c>
      <c r="BW123" s="882"/>
      <c r="BX123" s="882"/>
      <c r="BY123" s="882"/>
      <c r="BZ123" s="882"/>
      <c r="CA123" s="882">
        <v>271882506</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v>11931</v>
      </c>
      <c r="DH123" s="826"/>
      <c r="DI123" s="826"/>
      <c r="DJ123" s="826"/>
      <c r="DK123" s="827"/>
      <c r="DL123" s="828" t="s">
        <v>424</v>
      </c>
      <c r="DM123" s="826"/>
      <c r="DN123" s="826"/>
      <c r="DO123" s="826"/>
      <c r="DP123" s="827"/>
      <c r="DQ123" s="828" t="s">
        <v>424</v>
      </c>
      <c r="DR123" s="826"/>
      <c r="DS123" s="826"/>
      <c r="DT123" s="826"/>
      <c r="DU123" s="827"/>
      <c r="DV123" s="873" t="s">
        <v>424</v>
      </c>
      <c r="DW123" s="874"/>
      <c r="DX123" s="874"/>
      <c r="DY123" s="874"/>
      <c r="DZ123" s="875"/>
    </row>
    <row r="124" spans="1:130" s="248" customFormat="1" ht="26.25" customHeight="1" thickBot="1" x14ac:dyDescent="0.25">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424</v>
      </c>
      <c r="AB124" s="826"/>
      <c r="AC124" s="826"/>
      <c r="AD124" s="826"/>
      <c r="AE124" s="827"/>
      <c r="AF124" s="828" t="s">
        <v>424</v>
      </c>
      <c r="AG124" s="826"/>
      <c r="AH124" s="826"/>
      <c r="AI124" s="826"/>
      <c r="AJ124" s="827"/>
      <c r="AK124" s="828" t="s">
        <v>424</v>
      </c>
      <c r="AL124" s="826"/>
      <c r="AM124" s="826"/>
      <c r="AN124" s="826"/>
      <c r="AO124" s="827"/>
      <c r="AP124" s="873" t="s">
        <v>424</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424</v>
      </c>
      <c r="BR124" s="880"/>
      <c r="BS124" s="880"/>
      <c r="BT124" s="880"/>
      <c r="BU124" s="880"/>
      <c r="BV124" s="880" t="s">
        <v>424</v>
      </c>
      <c r="BW124" s="880"/>
      <c r="BX124" s="880"/>
      <c r="BY124" s="880"/>
      <c r="BZ124" s="880"/>
      <c r="CA124" s="880">
        <v>0.9</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400</v>
      </c>
      <c r="DH124" s="809"/>
      <c r="DI124" s="809"/>
      <c r="DJ124" s="809"/>
      <c r="DK124" s="810"/>
      <c r="DL124" s="811" t="s">
        <v>400</v>
      </c>
      <c r="DM124" s="809"/>
      <c r="DN124" s="809"/>
      <c r="DO124" s="809"/>
      <c r="DP124" s="810"/>
      <c r="DQ124" s="811" t="s">
        <v>400</v>
      </c>
      <c r="DR124" s="809"/>
      <c r="DS124" s="809"/>
      <c r="DT124" s="809"/>
      <c r="DU124" s="810"/>
      <c r="DV124" s="897" t="s">
        <v>400</v>
      </c>
      <c r="DW124" s="898"/>
      <c r="DX124" s="898"/>
      <c r="DY124" s="898"/>
      <c r="DZ124" s="899"/>
    </row>
    <row r="125" spans="1:130" s="248" customFormat="1" ht="26.25" customHeight="1" x14ac:dyDescent="0.2">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400</v>
      </c>
      <c r="AB125" s="826"/>
      <c r="AC125" s="826"/>
      <c r="AD125" s="826"/>
      <c r="AE125" s="827"/>
      <c r="AF125" s="828" t="s">
        <v>400</v>
      </c>
      <c r="AG125" s="826"/>
      <c r="AH125" s="826"/>
      <c r="AI125" s="826"/>
      <c r="AJ125" s="827"/>
      <c r="AK125" s="828" t="s">
        <v>400</v>
      </c>
      <c r="AL125" s="826"/>
      <c r="AM125" s="826"/>
      <c r="AN125" s="826"/>
      <c r="AO125" s="827"/>
      <c r="AP125" s="873" t="s">
        <v>400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400</v>
      </c>
      <c r="DH125" s="891"/>
      <c r="DI125" s="891"/>
      <c r="DJ125" s="891"/>
      <c r="DK125" s="891"/>
      <c r="DL125" s="891" t="s">
        <v>400</v>
      </c>
      <c r="DM125" s="891"/>
      <c r="DN125" s="891"/>
      <c r="DO125" s="891"/>
      <c r="DP125" s="891"/>
      <c r="DQ125" s="891" t="s">
        <v>400</v>
      </c>
      <c r="DR125" s="891"/>
      <c r="DS125" s="891"/>
      <c r="DT125" s="891"/>
      <c r="DU125" s="891"/>
      <c r="DV125" s="892" t="s">
        <v>400</v>
      </c>
      <c r="DW125" s="892"/>
      <c r="DX125" s="892"/>
      <c r="DY125" s="892"/>
      <c r="DZ125" s="893"/>
    </row>
    <row r="126" spans="1:130" s="248" customFormat="1" ht="26.25" customHeight="1" thickBot="1" x14ac:dyDescent="0.25">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228704</v>
      </c>
      <c r="AB126" s="826"/>
      <c r="AC126" s="826"/>
      <c r="AD126" s="826"/>
      <c r="AE126" s="827"/>
      <c r="AF126" s="828">
        <v>226255</v>
      </c>
      <c r="AG126" s="826"/>
      <c r="AH126" s="826"/>
      <c r="AI126" s="826"/>
      <c r="AJ126" s="827"/>
      <c r="AK126" s="828">
        <v>223780</v>
      </c>
      <c r="AL126" s="826"/>
      <c r="AM126" s="826"/>
      <c r="AN126" s="826"/>
      <c r="AO126" s="827"/>
      <c r="AP126" s="873">
        <v>0.2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400</v>
      </c>
      <c r="DH126" s="863"/>
      <c r="DI126" s="863"/>
      <c r="DJ126" s="863"/>
      <c r="DK126" s="863"/>
      <c r="DL126" s="863" t="s">
        <v>400</v>
      </c>
      <c r="DM126" s="863"/>
      <c r="DN126" s="863"/>
      <c r="DO126" s="863"/>
      <c r="DP126" s="863"/>
      <c r="DQ126" s="863" t="s">
        <v>400</v>
      </c>
      <c r="DR126" s="863"/>
      <c r="DS126" s="863"/>
      <c r="DT126" s="863"/>
      <c r="DU126" s="863"/>
      <c r="DV126" s="840" t="s">
        <v>400</v>
      </c>
      <c r="DW126" s="840"/>
      <c r="DX126" s="840"/>
      <c r="DY126" s="840"/>
      <c r="DZ126" s="841"/>
    </row>
    <row r="127" spans="1:130" s="248" customFormat="1" ht="26.25" customHeight="1" x14ac:dyDescent="0.2">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400</v>
      </c>
      <c r="AB127" s="826"/>
      <c r="AC127" s="826"/>
      <c r="AD127" s="826"/>
      <c r="AE127" s="827"/>
      <c r="AF127" s="828" t="s">
        <v>400</v>
      </c>
      <c r="AG127" s="826"/>
      <c r="AH127" s="826"/>
      <c r="AI127" s="826"/>
      <c r="AJ127" s="827"/>
      <c r="AK127" s="828" t="s">
        <v>400</v>
      </c>
      <c r="AL127" s="826"/>
      <c r="AM127" s="826"/>
      <c r="AN127" s="826"/>
      <c r="AO127" s="827"/>
      <c r="AP127" s="873" t="s">
        <v>400</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400</v>
      </c>
      <c r="DH127" s="863"/>
      <c r="DI127" s="863"/>
      <c r="DJ127" s="863"/>
      <c r="DK127" s="863"/>
      <c r="DL127" s="863" t="s">
        <v>400</v>
      </c>
      <c r="DM127" s="863"/>
      <c r="DN127" s="863"/>
      <c r="DO127" s="863"/>
      <c r="DP127" s="863"/>
      <c r="DQ127" s="863" t="s">
        <v>400</v>
      </c>
      <c r="DR127" s="863"/>
      <c r="DS127" s="863"/>
      <c r="DT127" s="863"/>
      <c r="DU127" s="863"/>
      <c r="DV127" s="840" t="s">
        <v>400</v>
      </c>
      <c r="DW127" s="840"/>
      <c r="DX127" s="840"/>
      <c r="DY127" s="840"/>
      <c r="DZ127" s="841"/>
    </row>
    <row r="128" spans="1:130" s="248" customFormat="1" ht="26.25" customHeight="1" thickBot="1" x14ac:dyDescent="0.25">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3939777</v>
      </c>
      <c r="AB128" s="847"/>
      <c r="AC128" s="847"/>
      <c r="AD128" s="847"/>
      <c r="AE128" s="848"/>
      <c r="AF128" s="849">
        <v>3960158</v>
      </c>
      <c r="AG128" s="847"/>
      <c r="AH128" s="847"/>
      <c r="AI128" s="847"/>
      <c r="AJ128" s="848"/>
      <c r="AK128" s="849">
        <v>3904011</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501</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v>475290</v>
      </c>
      <c r="DH128" s="837"/>
      <c r="DI128" s="837"/>
      <c r="DJ128" s="837"/>
      <c r="DK128" s="837"/>
      <c r="DL128" s="837">
        <v>10636</v>
      </c>
      <c r="DM128" s="837"/>
      <c r="DN128" s="837"/>
      <c r="DO128" s="837"/>
      <c r="DP128" s="837"/>
      <c r="DQ128" s="837">
        <v>12237</v>
      </c>
      <c r="DR128" s="837"/>
      <c r="DS128" s="837"/>
      <c r="DT128" s="837"/>
      <c r="DU128" s="837"/>
      <c r="DV128" s="838">
        <v>0</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119754707</v>
      </c>
      <c r="AB129" s="826"/>
      <c r="AC129" s="826"/>
      <c r="AD129" s="826"/>
      <c r="AE129" s="827"/>
      <c r="AF129" s="828">
        <v>120088383</v>
      </c>
      <c r="AG129" s="826"/>
      <c r="AH129" s="826"/>
      <c r="AI129" s="826"/>
      <c r="AJ129" s="827"/>
      <c r="AK129" s="828">
        <v>122770647</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505</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18126603</v>
      </c>
      <c r="AB130" s="826"/>
      <c r="AC130" s="826"/>
      <c r="AD130" s="826"/>
      <c r="AE130" s="827"/>
      <c r="AF130" s="828">
        <v>17825923</v>
      </c>
      <c r="AG130" s="826"/>
      <c r="AH130" s="826"/>
      <c r="AI130" s="826"/>
      <c r="AJ130" s="827"/>
      <c r="AK130" s="828">
        <v>17931914</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2.9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101628104</v>
      </c>
      <c r="AB131" s="809"/>
      <c r="AC131" s="809"/>
      <c r="AD131" s="809"/>
      <c r="AE131" s="810"/>
      <c r="AF131" s="811">
        <v>102262460</v>
      </c>
      <c r="AG131" s="809"/>
      <c r="AH131" s="809"/>
      <c r="AI131" s="809"/>
      <c r="AJ131" s="810"/>
      <c r="AK131" s="811">
        <v>104838733</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v>0.9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2.913745198</v>
      </c>
      <c r="AB132" s="789"/>
      <c r="AC132" s="789"/>
      <c r="AD132" s="789"/>
      <c r="AE132" s="790"/>
      <c r="AF132" s="791">
        <v>3.4043069180000001</v>
      </c>
      <c r="AG132" s="789"/>
      <c r="AH132" s="789"/>
      <c r="AI132" s="789"/>
      <c r="AJ132" s="790"/>
      <c r="AK132" s="791">
        <v>2.5397645729999998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3.6</v>
      </c>
      <c r="AB133" s="768"/>
      <c r="AC133" s="768"/>
      <c r="AD133" s="768"/>
      <c r="AE133" s="769"/>
      <c r="AF133" s="767">
        <v>3.2</v>
      </c>
      <c r="AG133" s="768"/>
      <c r="AH133" s="768"/>
      <c r="AI133" s="768"/>
      <c r="AJ133" s="769"/>
      <c r="AK133" s="767">
        <v>2.9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tlkkOtAE1oVPcsqxrnGrord9ncJdG+GMeSDdeQObogRWhlikPl7GrPt3tx/x4EqUJOnCdpfncMWH3aaVHageg==" saltValue="1urv5L0eDvDcBh+MFw17EA==" spinCount="100000" sheet="1" objects="1" scenarios="1" formatRows="0"/>
  <mergeCells count="2033">
    <mergeCell ref="AK75:AO75"/>
    <mergeCell ref="AF75:AJ75"/>
    <mergeCell ref="AA75:AE75"/>
    <mergeCell ref="V75:Z75"/>
    <mergeCell ref="Q75:U75"/>
    <mergeCell ref="B75:P75"/>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AU74:AY74"/>
    <mergeCell ref="AP74:AT74"/>
    <mergeCell ref="AU75:AY75"/>
    <mergeCell ref="AP75:AT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G/KENqM5zYA3DV2jKMITr3st7MXuQyESiWSTA88pD45KWkZBPdtcjNisPXkmPyca8JXHd5mtFzf54qwnQLrgA==" saltValue="TOJtbo61Rcs8+vORV3BETg==" spinCount="100000" sheet="1" objects="1" scenarios="1"/>
  <dataConsolidate/>
  <phoneticPr fontId="2"/>
  <printOptions horizontalCentered="1" verticalCentered="1"/>
  <pageMargins left="0" right="0" top="0" bottom="0" header="0" footer="0"/>
  <pageSetup paperSize="9" scale="44" orientation="landscape" blackAndWhite="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f8c0g7X7hBYIj/Zz68JuV/Ecm4KSRXJBw1aCiVLCE66bvyvKfdT+SF4Erw/bdd5/pQ8AhBO+0gaWKdyfYBxhA==" saltValue="F8tHXQstMETWD4GOueKxNA==" spinCount="100000" sheet="1" objects="1" scenarios="1"/>
  <dataConsolidate/>
  <phoneticPr fontId="2"/>
  <printOptions horizontalCentered="1" verticalCentered="1"/>
  <pageMargins left="0" right="0" top="0" bottom="0" header="0" footer="0"/>
  <pageSetup paperSize="9" scale="48" orientation="landscape" blackAndWhite="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522</v>
      </c>
      <c r="AL9" s="1190"/>
      <c r="AM9" s="1190"/>
      <c r="AN9" s="1191"/>
      <c r="AO9" s="314">
        <v>35130578</v>
      </c>
      <c r="AP9" s="314">
        <v>65772</v>
      </c>
      <c r="AQ9" s="315">
        <v>62265</v>
      </c>
      <c r="AR9" s="316">
        <v>5.6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523</v>
      </c>
      <c r="AL10" s="1190"/>
      <c r="AM10" s="1190"/>
      <c r="AN10" s="1191"/>
      <c r="AO10" s="317">
        <v>96496</v>
      </c>
      <c r="AP10" s="317">
        <v>181</v>
      </c>
      <c r="AQ10" s="318">
        <v>1645</v>
      </c>
      <c r="AR10" s="319">
        <v>-89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524</v>
      </c>
      <c r="AL11" s="1190"/>
      <c r="AM11" s="1190"/>
      <c r="AN11" s="1191"/>
      <c r="AO11" s="317">
        <v>205274</v>
      </c>
      <c r="AP11" s="317">
        <v>384</v>
      </c>
      <c r="AQ11" s="318">
        <v>688</v>
      </c>
      <c r="AR11" s="319">
        <v>-44.2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525</v>
      </c>
      <c r="AL12" s="1190"/>
      <c r="AM12" s="1190"/>
      <c r="AN12" s="1191"/>
      <c r="AO12" s="317">
        <v>2820</v>
      </c>
      <c r="AP12" s="317">
        <v>5</v>
      </c>
      <c r="AQ12" s="318">
        <v>24</v>
      </c>
      <c r="AR12" s="319">
        <v>-79.2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620638</v>
      </c>
      <c r="AP13" s="317">
        <v>1162</v>
      </c>
      <c r="AQ13" s="318">
        <v>2006</v>
      </c>
      <c r="AR13" s="319">
        <v>-42.1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765062</v>
      </c>
      <c r="AP14" s="317">
        <v>1432</v>
      </c>
      <c r="AQ14" s="318">
        <v>1357</v>
      </c>
      <c r="AR14" s="319">
        <v>5.5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-2158586</v>
      </c>
      <c r="AP15" s="317">
        <v>-4041</v>
      </c>
      <c r="AQ15" s="318">
        <v>-3875</v>
      </c>
      <c r="AR15" s="319">
        <v>4.3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34662282</v>
      </c>
      <c r="AP16" s="317">
        <v>64895</v>
      </c>
      <c r="AQ16" s="318">
        <v>64110</v>
      </c>
      <c r="AR16" s="319">
        <v>1.2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6.86</v>
      </c>
      <c r="AP21" s="331">
        <v>6.37</v>
      </c>
      <c r="AQ21" s="332">
        <v>0.49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101.2</v>
      </c>
      <c r="AP22" s="336">
        <v>99.7</v>
      </c>
      <c r="AQ22" s="337">
        <v>1.5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19620634</v>
      </c>
      <c r="AP32" s="345">
        <v>36734</v>
      </c>
      <c r="AQ32" s="346">
        <v>36503</v>
      </c>
      <c r="AR32" s="347">
        <v>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540</v>
      </c>
      <c r="AP33" s="345" t="s">
        <v>540</v>
      </c>
      <c r="AQ33" s="346">
        <v>3</v>
      </c>
      <c r="AR33" s="347" t="s">
        <v>540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541</v>
      </c>
      <c r="AL34" s="1179"/>
      <c r="AM34" s="1179"/>
      <c r="AN34" s="1180"/>
      <c r="AO34" s="345">
        <v>168333</v>
      </c>
      <c r="AP34" s="345">
        <v>315</v>
      </c>
      <c r="AQ34" s="346">
        <v>76</v>
      </c>
      <c r="AR34" s="347">
        <v>314.5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542</v>
      </c>
      <c r="AL35" s="1179"/>
      <c r="AM35" s="1179"/>
      <c r="AN35" s="1180"/>
      <c r="AO35" s="345">
        <v>4419095</v>
      </c>
      <c r="AP35" s="345">
        <v>8273</v>
      </c>
      <c r="AQ35" s="346">
        <v>8582</v>
      </c>
      <c r="AR35" s="347">
        <v>-3.6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543</v>
      </c>
      <c r="AL36" s="1179"/>
      <c r="AM36" s="1179"/>
      <c r="AN36" s="1180"/>
      <c r="AO36" s="345">
        <v>43063</v>
      </c>
      <c r="AP36" s="345">
        <v>81</v>
      </c>
      <c r="AQ36" s="346">
        <v>400</v>
      </c>
      <c r="AR36" s="347">
        <v>-79.8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544</v>
      </c>
      <c r="AL37" s="1179"/>
      <c r="AM37" s="1179"/>
      <c r="AN37" s="1180"/>
      <c r="AO37" s="345">
        <v>247278</v>
      </c>
      <c r="AP37" s="345">
        <v>463</v>
      </c>
      <c r="AQ37" s="346">
        <v>747</v>
      </c>
      <c r="AR37" s="347">
        <v>-38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545</v>
      </c>
      <c r="AL38" s="1176"/>
      <c r="AM38" s="1176"/>
      <c r="AN38" s="1177"/>
      <c r="AO38" s="348">
        <v>179</v>
      </c>
      <c r="AP38" s="348">
        <v>0</v>
      </c>
      <c r="AQ38" s="349">
        <v>2</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546</v>
      </c>
      <c r="AL39" s="1176"/>
      <c r="AM39" s="1176"/>
      <c r="AN39" s="1177"/>
      <c r="AO39" s="345">
        <v>-3904011</v>
      </c>
      <c r="AP39" s="345">
        <v>-7309</v>
      </c>
      <c r="AQ39" s="346">
        <v>-7844</v>
      </c>
      <c r="AR39" s="347">
        <v>-6.8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547</v>
      </c>
      <c r="AL40" s="1179"/>
      <c r="AM40" s="1179"/>
      <c r="AN40" s="1180"/>
      <c r="AO40" s="345">
        <v>-17931914</v>
      </c>
      <c r="AP40" s="345">
        <v>-33572</v>
      </c>
      <c r="AQ40" s="346">
        <v>-28367</v>
      </c>
      <c r="AR40" s="347">
        <v>18.3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2662657</v>
      </c>
      <c r="AP41" s="345">
        <v>4985</v>
      </c>
      <c r="AQ41" s="346">
        <v>10099</v>
      </c>
      <c r="AR41" s="347">
        <v>-50.6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517</v>
      </c>
      <c r="AN49" s="1186" t="s">
        <v>551</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35544005</v>
      </c>
      <c r="AN51" s="367">
        <v>65822</v>
      </c>
      <c r="AO51" s="368">
        <v>5.3</v>
      </c>
      <c r="AP51" s="369">
        <v>46395</v>
      </c>
      <c r="AQ51" s="370">
        <v>-8.8000000000000007</v>
      </c>
      <c r="AR51" s="371">
        <v>14.1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23447358</v>
      </c>
      <c r="AN52" s="375">
        <v>43421</v>
      </c>
      <c r="AO52" s="376">
        <v>-0.3</v>
      </c>
      <c r="AP52" s="377">
        <v>26304</v>
      </c>
      <c r="AQ52" s="378">
        <v>-5.4</v>
      </c>
      <c r="AR52" s="379">
        <v>5.0999999999999996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35562489</v>
      </c>
      <c r="AN53" s="367">
        <v>66041</v>
      </c>
      <c r="AO53" s="368">
        <v>0.3</v>
      </c>
      <c r="AP53" s="369">
        <v>48088</v>
      </c>
      <c r="AQ53" s="370">
        <v>3.6</v>
      </c>
      <c r="AR53" s="371">
        <v>-3.3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24447001</v>
      </c>
      <c r="AN54" s="375">
        <v>45399</v>
      </c>
      <c r="AO54" s="376">
        <v>4.5999999999999996</v>
      </c>
      <c r="AP54" s="377">
        <v>25183</v>
      </c>
      <c r="AQ54" s="378">
        <v>-4.3</v>
      </c>
      <c r="AR54" s="379">
        <v>8.9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30563057</v>
      </c>
      <c r="AN55" s="367">
        <v>56904</v>
      </c>
      <c r="AO55" s="368">
        <v>-13.8</v>
      </c>
      <c r="AP55" s="369">
        <v>46457</v>
      </c>
      <c r="AQ55" s="370">
        <v>-3.4</v>
      </c>
      <c r="AR55" s="371">
        <v>-10.4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20212203</v>
      </c>
      <c r="AN56" s="375">
        <v>37632</v>
      </c>
      <c r="AO56" s="376">
        <v>-17.100000000000001</v>
      </c>
      <c r="AP56" s="377">
        <v>24020</v>
      </c>
      <c r="AQ56" s="378">
        <v>-4.5999999999999996</v>
      </c>
      <c r="AR56" s="379">
        <v>-12.5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37825923</v>
      </c>
      <c r="AN57" s="367">
        <v>70573</v>
      </c>
      <c r="AO57" s="368">
        <v>24</v>
      </c>
      <c r="AP57" s="369">
        <v>51849</v>
      </c>
      <c r="AQ57" s="370">
        <v>11.6</v>
      </c>
      <c r="AR57" s="371">
        <v>12.4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22891405</v>
      </c>
      <c r="AN58" s="375">
        <v>42709</v>
      </c>
      <c r="AO58" s="376">
        <v>13.5</v>
      </c>
      <c r="AP58" s="377">
        <v>26326</v>
      </c>
      <c r="AQ58" s="378">
        <v>9.6</v>
      </c>
      <c r="AR58" s="379">
        <v>3.9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52279104</v>
      </c>
      <c r="AN59" s="367">
        <v>97878</v>
      </c>
      <c r="AO59" s="368">
        <v>38.700000000000003</v>
      </c>
      <c r="AP59" s="369">
        <v>52191</v>
      </c>
      <c r="AQ59" s="370">
        <v>0.7</v>
      </c>
      <c r="AR59" s="371">
        <v>38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31061663</v>
      </c>
      <c r="AN60" s="375">
        <v>58154</v>
      </c>
      <c r="AO60" s="376">
        <v>36.200000000000003</v>
      </c>
      <c r="AP60" s="377">
        <v>26807</v>
      </c>
      <c r="AQ60" s="378">
        <v>1.8</v>
      </c>
      <c r="AR60" s="379">
        <v>34.4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38354916</v>
      </c>
      <c r="AN61" s="382">
        <v>71444</v>
      </c>
      <c r="AO61" s="383">
        <v>10.9</v>
      </c>
      <c r="AP61" s="384">
        <v>48996</v>
      </c>
      <c r="AQ61" s="385">
        <v>0.7</v>
      </c>
      <c r="AR61" s="371">
        <v>10.199999999999999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24411926</v>
      </c>
      <c r="AN62" s="375">
        <v>45463</v>
      </c>
      <c r="AO62" s="376">
        <v>7.4</v>
      </c>
      <c r="AP62" s="377">
        <v>25728</v>
      </c>
      <c r="AQ62" s="378">
        <v>-0.6</v>
      </c>
      <c r="AR62" s="379">
        <v>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r/guWpz+QSstiky4fMl7y1PYkkf933piV+p76cH5VxRN/5Q+1NtJey1gRL7RQ+y/ZCk2z3hxB4Lesd+koDwwg==" saltValue="E+Tpd4k/iH0ctjIWCTl9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DM6CX5jpP9Xk/QNbUNzYZyJTJOUMj7CBsr0amUjkHO0mUGDsUIHTvfQGygvgz7mDKqYd+aqqnW/JJgqc9N/AFA==" saltValue="qVba3GK3L6u4HeNKXUGy6A=="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GdCDKVsTysk4abAI80RfstgZZ7cSWeqrqv3vKw1DXmxOd1teUpFJb1z7puNVA8+r6bnd9/XP0YAF4Mm4rBBiIg==" saltValue="HVuR2l4jPdPKL22o3WgzMw=="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00" t="s">
        <v>3</v>
      </c>
      <c r="D47" s="1200"/>
      <c r="E47" s="1201"/>
      <c r="F47" s="11">
        <v>11.79</v>
      </c>
      <c r="G47" s="12">
        <v>11.93</v>
      </c>
      <c r="H47" s="12">
        <v>11.95</v>
      </c>
      <c r="I47" s="12">
        <v>11.92</v>
      </c>
      <c r="J47" s="13">
        <v>11.01</v>
      </c>
    </row>
    <row r="48" spans="2:10" ht="57.75" customHeight="1" x14ac:dyDescent="0.2">
      <c r="B48" s="14"/>
      <c r="C48" s="1202" t="s">
        <v>4</v>
      </c>
      <c r="D48" s="1202"/>
      <c r="E48" s="1203"/>
      <c r="F48" s="15">
        <v>4.5999999999999996</v>
      </c>
      <c r="G48" s="16">
        <v>4.79</v>
      </c>
      <c r="H48" s="16">
        <v>4.63</v>
      </c>
      <c r="I48" s="16">
        <v>4.91</v>
      </c>
      <c r="J48" s="17">
        <v>3.96</v>
      </c>
    </row>
    <row r="49" spans="2:10" ht="57.75" customHeight="1" thickBot="1" x14ac:dyDescent="0.25">
      <c r="B49" s="18"/>
      <c r="C49" s="1204" t="s">
        <v>5</v>
      </c>
      <c r="D49" s="1204"/>
      <c r="E49" s="1205"/>
      <c r="F49" s="19" t="s">
        <v>572</v>
      </c>
      <c r="G49" s="20">
        <v>0.44</v>
      </c>
      <c r="H49" s="20">
        <v>0.14000000000000001</v>
      </c>
      <c r="I49" s="20">
        <v>0.63</v>
      </c>
      <c r="J49" s="21" t="s">
        <v>573</v>
      </c>
    </row>
    <row r="50" spans="2:10" ht="13.5" customHeight="1" x14ac:dyDescent="0.2"/>
  </sheetData>
  <sheetProtection algorithmName="SHA-512" hashValue="J/7TDQ1LdXtwaUacxhKcv3wSE2rKmjsWLvNi78eEnq+QN9jlVFnfMklScTy8F2H9AaeoUorO77beJJE5L9P3RQ==" saltValue="Jt6gcnyAT53qAowzR+i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2022-03-10T04:32:15Z</cp:lastPrinted>
  <dcterms:created xsi:type="dcterms:W3CDTF">2022-02-02T05:57:19Z</dcterms:created>
  <dcterms:modified xsi:type="dcterms:W3CDTF">2022-03-14T06:16:01Z</dcterms:modified>
  <cp:category/>
</cp:coreProperties>
</file>