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jvsv-fs1\himeji-city\Section\財政課\課マイドキュ\11庶務関係\3引継（課内）\引継ぎ（大西→石本）\★石本照会関係\10.19〆令和３年度財政状況資料集の作成について（2回目・地方公会計関係）\2提出（第１回と２回を結合）\"/>
    </mc:Choice>
  </mc:AlternateContent>
  <bookViews>
    <workbookView xWindow="0" yWindow="0" windowWidth="23040" windowHeight="9090" firstSheet="12" activeTab="15"/>
  </bookViews>
  <sheets>
    <sheet name="総括表" sheetId="7" r:id="rId1"/>
    <sheet name="普通会計の状況" sheetId="9" r:id="rId2"/>
    <sheet name="各会計、関係団体の財政状況及び健全化判断比率" sheetId="10" r:id="rId3"/>
    <sheet name="財政比較分析表" sheetId="11" r:id="rId4"/>
    <sheet name="経常経費分析表（経常収支比率の分析）" sheetId="12" r:id="rId5"/>
    <sheet name="経常経費分析表（人件費・公債費・普通建設事業費の分析）" sheetId="13" r:id="rId6"/>
    <sheet name="性質別歳出決算分析表（住民一人当たりのコスト）" sheetId="14" r:id="rId7"/>
    <sheet name="目的別歳出決算分析表（住民一人当たりのコスト）" sheetId="15" r:id="rId8"/>
    <sheet name="実質収支比率等に係る経年分析" sheetId="16" r:id="rId9"/>
    <sheet name="連結実質赤字比率に係る赤字・黒字の構成分析" sheetId="17" r:id="rId10"/>
    <sheet name="実質公債費比率（分子）の構造" sheetId="18" r:id="rId11"/>
    <sheet name="将来負担比率（分子）の構造" sheetId="19" r:id="rId12"/>
    <sheet name="基金残高に係る経年分析" sheetId="20"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2" i="10" l="1"/>
  <c r="DG43" i="7"/>
  <c r="CQ43" i="7"/>
  <c r="CO43" i="7" s="1"/>
  <c r="BY43" i="7"/>
  <c r="BW43" i="7" s="1"/>
  <c r="BE43" i="7"/>
  <c r="AM43" i="7"/>
  <c r="U43" i="7"/>
  <c r="E43" i="7"/>
  <c r="C43" i="7" s="1"/>
  <c r="DG42" i="7"/>
  <c r="CQ42" i="7"/>
  <c r="CO42" i="7" s="1"/>
  <c r="BY42" i="7"/>
  <c r="BW42" i="7" s="1"/>
  <c r="BE42" i="7"/>
  <c r="AM42" i="7"/>
  <c r="U42" i="7"/>
  <c r="E42" i="7"/>
  <c r="C42" i="7"/>
  <c r="DG41" i="7"/>
  <c r="CQ41" i="7"/>
  <c r="BY41" i="7"/>
  <c r="BE41" i="7"/>
  <c r="AM41" i="7"/>
  <c r="U41" i="7"/>
  <c r="E41" i="7"/>
  <c r="C41" i="7"/>
  <c r="DG40" i="7"/>
  <c r="CQ40" i="7"/>
  <c r="BY40" i="7"/>
  <c r="BE40" i="7"/>
  <c r="AM40" i="7"/>
  <c r="U40" i="7"/>
  <c r="E40" i="7"/>
  <c r="C40" i="7"/>
  <c r="DG39" i="7"/>
  <c r="CQ39" i="7"/>
  <c r="BY39" i="7"/>
  <c r="BE39" i="7"/>
  <c r="AM39" i="7"/>
  <c r="U39" i="7"/>
  <c r="E39" i="7"/>
  <c r="C39" i="7"/>
  <c r="DG38" i="7"/>
  <c r="CQ38" i="7"/>
  <c r="BY38" i="7"/>
  <c r="BE38" i="7"/>
  <c r="AM38" i="7"/>
  <c r="U38" i="7"/>
  <c r="E38" i="7"/>
  <c r="C38" i="7"/>
  <c r="DG37" i="7"/>
  <c r="CQ37" i="7"/>
  <c r="BY37" i="7"/>
  <c r="BE37" i="7"/>
  <c r="AM37" i="7"/>
  <c r="U37" i="7"/>
  <c r="E37" i="7"/>
  <c r="DG36" i="7"/>
  <c r="CQ36" i="7"/>
  <c r="BY36" i="7"/>
  <c r="BE36" i="7"/>
  <c r="AO36" i="7"/>
  <c r="W36" i="7"/>
  <c r="E36" i="7"/>
  <c r="DG35" i="7"/>
  <c r="CQ35" i="7"/>
  <c r="BY35" i="7"/>
  <c r="BE35" i="7"/>
  <c r="AO35" i="7"/>
  <c r="W35" i="7"/>
  <c r="E35" i="7"/>
  <c r="DG34" i="7"/>
  <c r="CQ34" i="7"/>
  <c r="BY34" i="7"/>
  <c r="BG34" i="7"/>
  <c r="AO34" i="7"/>
  <c r="W34" i="7"/>
  <c r="U34" i="7" s="1"/>
  <c r="U35" i="7" s="1"/>
  <c r="U36" i="7" s="1"/>
  <c r="E34" i="7"/>
  <c r="C34" i="7" s="1"/>
  <c r="C35" i="7" s="1"/>
  <c r="C36" i="7" s="1"/>
  <c r="C37" i="7" s="1"/>
  <c r="AM34" i="7" l="1"/>
  <c r="AM35" i="7" s="1"/>
  <c r="AM36" i="7" s="1"/>
  <c r="BE34" i="7" l="1"/>
  <c r="CO34" i="7"/>
  <c r="CO35" i="7" s="1"/>
  <c r="CO36" i="7" s="1"/>
  <c r="CO37" i="7" s="1"/>
  <c r="CO38" i="7" s="1"/>
  <c r="CO39" i="7" s="1"/>
  <c r="CO40" i="7" s="1"/>
  <c r="CO41" i="7" s="1"/>
  <c r="BW34" i="7"/>
  <c r="BW35" i="7" s="1"/>
  <c r="BW36" i="7" s="1"/>
  <c r="BW37" i="7" s="1"/>
  <c r="BW38" i="7" s="1"/>
  <c r="BW39" i="7" s="1"/>
  <c r="BW40" i="7" s="1"/>
  <c r="BW41" i="7" s="1"/>
</calcChain>
</file>

<file path=xl/sharedStrings.xml><?xml version="1.0" encoding="utf-8"?>
<sst xmlns="http://schemas.openxmlformats.org/spreadsheetml/2006/main" count="1042" uniqueCount="563">
  <si>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</si>
  <si>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</si>
  <si>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</si>
  <si>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</si>
  <si>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</si>
  <si>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</si>
  <si>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</si>
  <si>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</si>
  <si>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</si>
  <si>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</si>
  <si>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</si>
  <si>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</si>
  <si>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</si>
  <si>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</si>
  <si>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</si>
  <si>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</si>
  <si>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実質公債費比率ともに、本市は類似団体内平均を下回っており、現時点においては地方債の現在高などが近い将来に財政を圧迫する見込みは少ないと考えられる。しかし、今後は既存施設の老朽化対策や大規模投資事業の実施により、地方債の発行額の増加が見込まれることから、将来世代への過度な負担の先送りなどを行わないよう適正な財政運営に努める必要がある。</t>
    <phoneticPr fontId="5"/>
  </si>
  <si>
    <t>将来負担比率については類似団体内平均を下回っているが、有形固定資産減価償却率はこれを上回っている。既存施設の老朽化が進んでいることが要因であり、老朽化対策について計画的に取り組む必要がある。また、本市においては今後、手柄山中央公園の再整備など、大規模投資事業の執行が控えていることから、これまで以上にコストの縮減と公共事業の平準化を図り、公共施設の適正管理に努める必要がある。</t>
    <rPh sb="66" eb="68">
      <t>ヨウイン</t>
    </rPh>
    <rPh sb="72" eb="75">
      <t>ロウキュウカ</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</si>
  <si>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</si>
  <si>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</si>
  <si>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</si>
  <si>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</si>
  <si>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</si>
  <si>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</si>
  <si>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</si>
  <si>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</si>
  <si>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</si>
  <si>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</si>
  <si>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</si>
  <si>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</si>
  <si>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</si>
  <si>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</si>
  <si>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</si>
  <si>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</si>
  <si>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</si>
  <si>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</si>
  <si>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</si>
  <si>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</si>
  <si>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</si>
  <si>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</si>
  <si>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</si>
  <si>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</si>
  <si>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</si>
  <si>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</si>
  <si>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</si>
  <si>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</si>
  <si>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</si>
  <si>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</si>
  <si>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</si>
  <si>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</si>
  <si>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</si>
  <si>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</si>
  <si>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</si>
  <si>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</si>
  <si>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</si>
  <si>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</si>
  <si>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</si>
  <si>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</si>
  <si>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</si>
  <si>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</si>
  <si>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</si>
  <si>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</si>
  <si>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</si>
  <si>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</si>
  <si>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</si>
  <si>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</si>
  <si>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</si>
  <si>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</si>
  <si>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</si>
  <si>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</si>
  <si>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</si>
  <si>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</si>
  <si>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</si>
  <si>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</si>
  <si>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</si>
  <si>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</si>
  <si>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</si>
  <si>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</si>
  <si>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</si>
  <si>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</si>
  <si>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</si>
  <si>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</si>
  <si>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</si>
  <si>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</si>
  <si>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</si>
  <si>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</si>
  <si>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</si>
  <si>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</si>
  <si>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</si>
  <si>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</si>
  <si>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</si>
  <si>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</si>
  <si>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</si>
  <si>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</si>
  <si>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</si>
  <si>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</si>
  <si>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</si>
  <si>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</si>
  <si>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</si>
  <si>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</si>
  <si>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</si>
  <si>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</si>
  <si>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</si>
  <si>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</si>
  <si>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</si>
  <si>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</si>
  <si>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</si>
  <si>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</si>
  <si>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</si>
  <si>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</si>
  <si>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</si>
  <si>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</si>
  <si>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</si>
  <si>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</si>
  <si>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</si>
  <si>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</si>
  <si>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</si>
  <si>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</si>
  <si>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</si>
  <si>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</si>
  <si>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</si>
  <si>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</si>
  <si>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</si>
  <si>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</si>
  <si>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</si>
  <si>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</si>
  <si>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</si>
  <si>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</si>
  <si>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</si>
  <si>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</si>
  <si>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</si>
  <si>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</si>
  <si>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</si>
  <si>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</si>
  <si>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</si>
  <si>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</si>
  <si>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</si>
  <si>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</si>
  <si>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</si>
  <si>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</si>
  <si>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</si>
  <si>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</si>
  <si>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</si>
  <si>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</si>
  <si>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</si>
  <si>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</si>
  <si>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</si>
  <si>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兵庫県姫路市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</si>
  <si>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</si>
  <si>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</si>
  <si>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</si>
  <si>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</si>
  <si>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</si>
  <si>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</si>
  <si>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</si>
  <si>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</si>
  <si>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</si>
  <si>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</si>
  <si>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</si>
  <si>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</si>
  <si>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</si>
  <si>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</si>
  <si>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</si>
  <si>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</si>
  <si>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</si>
  <si>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</si>
  <si>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</si>
  <si>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</si>
  <si>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</si>
  <si>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</si>
  <si>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</si>
  <si>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</si>
  <si>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</si>
  <si>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</si>
  <si>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</si>
  <si>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</si>
  <si>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</si>
  <si>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</si>
  <si>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</si>
  <si>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</si>
  <si>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</si>
  <si>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</si>
  <si>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</si>
  <si>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</si>
  <si>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</si>
  <si>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</si>
  <si>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</si>
  <si>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</si>
  <si>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</si>
  <si>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</si>
  <si>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</si>
  <si>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</si>
  <si>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</si>
  <si>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</si>
  <si>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</si>
  <si>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</si>
  <si>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</si>
  <si>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</si>
  <si>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</si>
  <si>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</si>
  <si>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</si>
  <si>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</si>
  <si>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</si>
  <si>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</si>
  <si>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</si>
  <si>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</si>
  <si>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</si>
  <si>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</si>
  <si>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</si>
  <si>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</si>
  <si>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</si>
  <si>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</si>
  <si>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</si>
  <si>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</si>
  <si>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</si>
  <si>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</si>
  <si>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</si>
  <si>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</si>
  <si>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</si>
  <si>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</si>
  <si>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</si>
  <si>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</si>
  <si>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</si>
  <si>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</si>
  <si>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</si>
  <si>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</si>
  <si>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</si>
  <si>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</si>
  <si>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</si>
  <si>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</si>
  <si>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</si>
  <si>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</si>
  <si>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</si>
  <si>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</si>
  <si>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</si>
  <si>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</si>
  <si>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</si>
  <si>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</si>
  <si>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</si>
  <si>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</si>
  <si>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</si>
  <si>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</si>
  <si>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</si>
  <si>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</si>
  <si>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</si>
  <si>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</si>
  <si>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</si>
  <si>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</si>
  <si>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</si>
  <si>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</si>
  <si>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</si>
  <si>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</si>
  <si>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</si>
  <si>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</si>
  <si>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</si>
  <si>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</si>
  <si>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</si>
  <si>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</si>
  <si>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</si>
  <si>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</si>
  <si>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</si>
  <si>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</si>
  <si>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</si>
  <si>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</si>
  <si>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</si>
  <si>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</si>
  <si>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</si>
  <si>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</si>
  <si>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</si>
  <si>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</si>
  <si>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</si>
  <si>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</si>
  <si>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</si>
  <si>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</si>
  <si>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</si>
  <si>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</si>
  <si>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</si>
  <si>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</si>
  <si>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</si>
  <si>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</si>
  <si>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</si>
  <si>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</si>
  <si>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</si>
  <si>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</si>
  <si>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</si>
  <si>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</si>
  <si>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</si>
  <si>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</si>
  <si>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</si>
  <si>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</si>
  <si>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</si>
  <si>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</si>
  <si>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</si>
  <si>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</si>
  <si>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</si>
  <si>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</si>
  <si>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</si>
  <si>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</si>
  <si>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</si>
  <si>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</si>
  <si>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</si>
  <si>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兵庫県姫路市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</si>
  <si>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</si>
  <si>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</si>
  <si>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</si>
  <si>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</si>
  <si>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</si>
  <si>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</si>
  <si>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</si>
  <si>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</si>
  <si>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</si>
  <si>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</si>
  <si>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</si>
  <si>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</si>
  <si>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</si>
  <si>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</si>
  <si>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</si>
  <si>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</si>
  <si>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</si>
  <si>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</si>
  <si>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</si>
  <si>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</si>
  <si>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（公財）姫路市救急医療協会</t>
    <rPh sb="1" eb="3">
      <t>コウザイ</t>
    </rPh>
    <rPh sb="4" eb="7">
      <t>ヒメジシ</t>
    </rPh>
    <rPh sb="7" eb="9">
      <t>キュウキュウ</t>
    </rPh>
    <rPh sb="9" eb="11">
      <t>イリョウ</t>
    </rPh>
    <rPh sb="11" eb="13">
      <t>キョウカイ</t>
    </rPh>
    <phoneticPr fontId="2"/>
  </si>
  <si>
    <t>-</t>
  </si>
  <si>
    <t>-</t>
    <phoneticPr fontId="2"/>
  </si>
  <si>
    <t>母子父子寡婦福祉資金貸付事業特別会計</t>
    <phoneticPr fontId="5"/>
  </si>
  <si>
    <t>（公財）姫路市中小企業共済センター</t>
    <rPh sb="1" eb="3">
      <t>コウザイ</t>
    </rPh>
    <rPh sb="4" eb="7">
      <t>ヒメジシ</t>
    </rPh>
    <rPh sb="7" eb="11">
      <t>チュウショウキギョウ</t>
    </rPh>
    <rPh sb="11" eb="13">
      <t>キョウサイ</t>
    </rPh>
    <phoneticPr fontId="2"/>
  </si>
  <si>
    <t>奨学学術振興事業特別会計</t>
    <phoneticPr fontId="5"/>
  </si>
  <si>
    <t>（公財）姫路・西はりま地場産業センター</t>
    <rPh sb="1" eb="3">
      <t>コウザイ</t>
    </rPh>
    <rPh sb="4" eb="6">
      <t>ヒメジ</t>
    </rPh>
    <rPh sb="7" eb="8">
      <t>ニシ</t>
    </rPh>
    <rPh sb="11" eb="13">
      <t>ジバ</t>
    </rPh>
    <rPh sb="13" eb="15">
      <t>サンギョウ</t>
    </rPh>
    <phoneticPr fontId="2"/>
  </si>
  <si>
    <t>財政健全化調整特別会計</t>
    <phoneticPr fontId="5"/>
  </si>
  <si>
    <t>（一財）姫路市まちづくり振興機構</t>
    <rPh sb="1" eb="2">
      <t>イチ</t>
    </rPh>
    <rPh sb="2" eb="3">
      <t>ザイ</t>
    </rPh>
    <rPh sb="4" eb="7">
      <t>ヒメジシ</t>
    </rPh>
    <rPh sb="12" eb="14">
      <t>シンコウ</t>
    </rPh>
    <rPh sb="14" eb="16">
      <t>キコウ</t>
    </rPh>
    <phoneticPr fontId="2"/>
  </si>
  <si>
    <t>姫路ウォーターフロント㈱</t>
    <rPh sb="0" eb="2">
      <t>ヒメジ</t>
    </rPh>
    <phoneticPr fontId="2"/>
  </si>
  <si>
    <t>アイシーエス姫路市ウェルフェアー㈱</t>
    <rPh sb="6" eb="9">
      <t>ヒメジシ</t>
    </rPh>
    <phoneticPr fontId="2"/>
  </si>
  <si>
    <t>イーグレひめじ管理㈱</t>
    <rPh sb="7" eb="9">
      <t>カンリ</t>
    </rPh>
    <phoneticPr fontId="2"/>
  </si>
  <si>
    <t>㈱姫路ポートセンター</t>
    <rPh sb="1" eb="3">
      <t>ヒメジ</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</si>
  <si>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</si>
  <si>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</si>
  <si>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</si>
  <si>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</si>
  <si>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</si>
  <si>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</si>
  <si>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</si>
  <si>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</si>
  <si>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</si>
  <si>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</si>
  <si>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</si>
  <si>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</si>
  <si>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</si>
  <si>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</si>
  <si>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</si>
  <si>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</si>
  <si>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</si>
  <si>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</si>
  <si>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</si>
  <si>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</si>
  <si>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</si>
  <si>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</si>
  <si>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</si>
  <si>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</si>
  <si>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</si>
  <si>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</si>
  <si>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</si>
  <si>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加古川市外二市共有公会堂事務組合</t>
    <rPh sb="0" eb="3">
      <t>カコガワ</t>
    </rPh>
    <rPh sb="3" eb="4">
      <t>シ</t>
    </rPh>
    <rPh sb="4" eb="5">
      <t>ソト</t>
    </rPh>
    <rPh sb="5" eb="7">
      <t>ニシ</t>
    </rPh>
    <rPh sb="7" eb="9">
      <t>キョウユウ</t>
    </rPh>
    <rPh sb="9" eb="12">
      <t>コウカイドウ</t>
    </rPh>
    <rPh sb="12" eb="14">
      <t>ジム</t>
    </rPh>
    <rPh sb="14" eb="16">
      <t>クミアイ</t>
    </rPh>
    <phoneticPr fontId="2"/>
  </si>
  <si>
    <t>市川町外三ヶ市町共有財産事務組合</t>
    <rPh sb="0" eb="3">
      <t>イチカワチョウ</t>
    </rPh>
    <rPh sb="3" eb="4">
      <t>ホカ</t>
    </rPh>
    <rPh sb="4" eb="5">
      <t>サン</t>
    </rPh>
    <rPh sb="6" eb="8">
      <t>シチョウ</t>
    </rPh>
    <rPh sb="8" eb="10">
      <t>キョウユウ</t>
    </rPh>
    <rPh sb="10" eb="12">
      <t>ザイサン</t>
    </rPh>
    <rPh sb="12" eb="14">
      <t>ジム</t>
    </rPh>
    <rPh sb="14" eb="16">
      <t>クミアイ</t>
    </rPh>
    <phoneticPr fontId="2"/>
  </si>
  <si>
    <t>中播衛生施設事務組合</t>
    <rPh sb="0" eb="2">
      <t>チュウバン</t>
    </rPh>
    <rPh sb="2" eb="4">
      <t>エイセイ</t>
    </rPh>
    <rPh sb="4" eb="6">
      <t>シセツ</t>
    </rPh>
    <rPh sb="6" eb="8">
      <t>ジム</t>
    </rPh>
    <rPh sb="8" eb="10">
      <t>クミアイ</t>
    </rPh>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</si>
  <si>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</si>
  <si>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0">
      <t>ジム</t>
    </rPh>
    <rPh sb="10" eb="12">
      <t>クミアイ</t>
    </rPh>
    <phoneticPr fontId="2"/>
  </si>
  <si>
    <t>くれさか環境事務組合</t>
    <rPh sb="4" eb="6">
      <t>カンキョウ</t>
    </rPh>
    <rPh sb="6" eb="8">
      <t>ジム</t>
    </rPh>
    <rPh sb="8" eb="10">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</si>
  <si>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</si>
  <si>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</si>
  <si>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</si>
  <si>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</si>
  <si>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</si>
  <si>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</si>
  <si>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</si>
  <si>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</si>
  <si>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</si>
  <si>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</si>
  <si>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</si>
  <si>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</si>
  <si>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</si>
  <si>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</si>
  <si>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</si>
  <si>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</si>
  <si>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</si>
  <si>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</si>
  <si>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</si>
  <si>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</si>
  <si>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</si>
  <si>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</si>
  <si>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</si>
  <si>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</si>
  <si>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</si>
  <si>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</si>
  <si>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</si>
  <si>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</si>
  <si>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</si>
  <si>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</si>
  <si>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</si>
  <si>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</si>
  <si>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</si>
  <si>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</si>
  <si>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</si>
  <si>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</si>
  <si>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</si>
  <si>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</si>
  <si>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</si>
  <si>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</si>
  <si>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</si>
  <si>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</si>
  <si>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</si>
  <si>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</si>
  <si>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</si>
  <si>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</si>
  <si>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</si>
  <si>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</si>
  <si>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</si>
  <si>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</si>
  <si>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</si>
  <si>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</si>
  <si>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</si>
  <si>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</si>
  <si>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</si>
  <si>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</si>
  <si>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</si>
  <si>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</si>
  <si>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</si>
  <si>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</si>
  <si>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</si>
  <si>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</si>
  <si>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</si>
  <si>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</si>
  <si>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</si>
  <si>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</si>
  <si>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</si>
  <si>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</si>
  <si>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</si>
  <si>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</si>
  <si>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</si>
  <si>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</si>
  <si>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</si>
  <si>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</si>
  <si>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</si>
  <si>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</si>
  <si>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</si>
  <si>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</si>
  <si>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</si>
  <si>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</si>
  <si>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</si>
  <si>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</si>
  <si>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</si>
  <si>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</si>
  <si>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</si>
  <si>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</si>
  <si>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</si>
  <si>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</si>
  <si>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</si>
  <si>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</si>
  <si>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</si>
  <si>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</si>
  <si>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</si>
  <si>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</si>
  <si>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</si>
  <si>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</si>
  <si>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</si>
  <si>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</si>
  <si>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</si>
  <si>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</si>
  <si>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</si>
  <si>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</si>
  <si>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</si>
  <si>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</si>
  <si>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</si>
  <si>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</si>
  <si>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</si>
  <si>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</si>
  <si>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</si>
  <si>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</si>
  <si>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</si>
  <si>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</si>
  <si>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</si>
  <si>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</si>
  <si>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</si>
  <si>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</si>
  <si>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</si>
  <si>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</si>
  <si>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</si>
  <si>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</si>
  <si>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</si>
  <si>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</si>
  <si>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</si>
  <si>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</si>
  <si>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</si>
  <si>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</si>
  <si>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</si>
  <si>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</si>
  <si>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</si>
  <si>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</si>
  <si>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</si>
  <si>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1.50</t>
  </si>
  <si>
    <t>会計</t>
    <rPh sb="0" eb="2">
      <t>カイケイ</t>
    </rPh>
    <phoneticPr fontId="5"/>
  </si>
  <si>
    <t>水道事業会計</t>
  </si>
  <si>
    <t>一般会計</t>
  </si>
  <si>
    <t>都市開発整備事業会計</t>
  </si>
  <si>
    <t>下水道事業会計</t>
  </si>
  <si>
    <t>国民健康保険事業特別会計</t>
  </si>
  <si>
    <t>介護保険事業特別会計</t>
  </si>
  <si>
    <t>卸売市場事業特別会計</t>
  </si>
  <si>
    <t>後期高齢者医療事業特別会計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</si>
  <si>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</si>
  <si>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</si>
  <si>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</si>
  <si>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</si>
  <si>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</si>
  <si>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</si>
  <si>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</si>
  <si>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</si>
  <si>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</si>
  <si>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</si>
  <si>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</si>
  <si>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</si>
  <si>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</si>
  <si>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</si>
  <si>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</si>
  <si>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</si>
  <si>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</si>
  <si>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</si>
  <si>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</si>
  <si>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</si>
  <si>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</si>
  <si>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</si>
  <si>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</si>
  <si>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</si>
  <si>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</si>
  <si>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</si>
  <si>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</si>
  <si>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</si>
  <si>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</si>
  <si>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</si>
  <si>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</si>
  <si>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</si>
  <si>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</si>
  <si>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</si>
  <si>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</si>
  <si>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</si>
  <si>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</si>
  <si>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</si>
  <si>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</si>
  <si>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</si>
  <si>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</si>
  <si>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</si>
  <si>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</si>
  <si>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</si>
  <si>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</si>
  <si>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</si>
  <si>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</si>
  <si>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</si>
  <si>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21世紀都市創造基金</t>
    <rPh sb="2" eb="4">
      <t>セイキ</t>
    </rPh>
    <rPh sb="4" eb="6">
      <t>トシ</t>
    </rPh>
    <rPh sb="6" eb="8">
      <t>ソウゾウ</t>
    </rPh>
    <rPh sb="8" eb="10">
      <t>キキン</t>
    </rPh>
    <phoneticPr fontId="5"/>
  </si>
  <si>
    <t>特別会計等財政健全化調整基金</t>
    <rPh sb="0" eb="2">
      <t>トクベツ</t>
    </rPh>
    <rPh sb="2" eb="4">
      <t>カイケイ</t>
    </rPh>
    <rPh sb="4" eb="5">
      <t>トウ</t>
    </rPh>
    <rPh sb="5" eb="7">
      <t>ザイセイ</t>
    </rPh>
    <rPh sb="7" eb="10">
      <t>ケンゼンカ</t>
    </rPh>
    <rPh sb="10" eb="12">
      <t>チョウセイ</t>
    </rPh>
    <rPh sb="12" eb="14">
      <t>キキン</t>
    </rPh>
    <phoneticPr fontId="5"/>
  </si>
  <si>
    <t>地域振興基金</t>
    <rPh sb="0" eb="2">
      <t>チイキ</t>
    </rPh>
    <rPh sb="2" eb="4">
      <t>シンコウ</t>
    </rPh>
    <rPh sb="4" eb="6">
      <t>キキン</t>
    </rPh>
    <phoneticPr fontId="5"/>
  </si>
  <si>
    <t>愛の基金</t>
    <rPh sb="0" eb="1">
      <t>アイ</t>
    </rPh>
    <rPh sb="2" eb="4">
      <t>キキン</t>
    </rPh>
    <phoneticPr fontId="5"/>
  </si>
  <si>
    <t>緑化基金</t>
    <rPh sb="0" eb="2">
      <t>リョッカ</t>
    </rPh>
    <rPh sb="2" eb="4">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</si>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</sst>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0" fontId="13" fillId="0" borderId="0" xfId="11" applyFont="1" applyFill="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Border="1" applyAlignment="1">
      <alignment horizontal="center" vertical="center"/>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77" fontId="9" fillId="0" borderId="71" xfId="12" applyNumberFormat="1" applyFont="1" applyFill="1" applyBorder="1" applyAlignment="1">
      <alignment horizontal="right" vertical="center" shrinkToFit="1"/>
    </xf>
    <xf numFmtId="0" fontId="9" fillId="0" borderId="0" xfId="12" applyFont="1" applyBorder="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182" fontId="9" fillId="0" borderId="66"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9" fillId="0" borderId="69" xfId="12" applyNumberFormat="1" applyFont="1" applyFill="1" applyBorder="1" applyAlignment="1">
      <alignment horizontal="right" vertical="center" shrinkToFit="1"/>
    </xf>
    <xf numFmtId="0" fontId="9" fillId="0" borderId="4" xfId="12"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2" applyFont="1" applyFill="1" applyBorder="1">
      <alignment vertical="center"/>
    </xf>
    <xf numFmtId="0" fontId="9" fillId="0" borderId="7" xfId="12" applyFont="1" applyFill="1" applyBorder="1">
      <alignment vertical="center"/>
    </xf>
    <xf numFmtId="0" fontId="9" fillId="0" borderId="8" xfId="12" applyFont="1" applyFill="1" applyBorder="1">
      <alignment vertical="center"/>
    </xf>
    <xf numFmtId="177" fontId="9" fillId="0" borderId="4"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177" fontId="9" fillId="0" borderId="72"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68" xfId="12" applyNumberFormat="1" applyFont="1" applyFill="1" applyBorder="1" applyAlignment="1">
      <alignment horizontal="right" vertical="center" shrinkToFit="1"/>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82" fontId="3" fillId="0" borderId="5" xfId="12" applyNumberFormat="1" applyFill="1" applyBorder="1" applyAlignment="1">
      <alignment horizontal="right" vertical="center" shrinkToFit="1"/>
    </xf>
    <xf numFmtId="0" fontId="1" fillId="0" borderId="0" xfId="1" applyBorder="1" applyAlignment="1">
      <alignment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2"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0" fontId="3" fillId="0" borderId="3" xfId="12" applyFill="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0" xfId="12" applyFont="1" applyBorder="1" applyAlignment="1">
      <alignment vertical="center" textRotation="255"/>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3" fillId="0" borderId="5" xfId="12" applyFill="1" applyBorder="1" applyAlignment="1">
      <alignment horizontal="right" vertical="center" shrinkToFit="1"/>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7" xfId="12" applyFont="1" applyBorder="1" applyAlignment="1">
      <alignment vertical="center" textRotation="255"/>
    </xf>
    <xf numFmtId="0" fontId="9" fillId="0" borderId="7" xfId="12" applyFont="1" applyBorder="1">
      <alignment vertical="center"/>
    </xf>
    <xf numFmtId="182"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3" xfId="12" applyNumberFormat="1" applyFon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0" xfId="12" applyFont="1" applyFill="1" applyBorder="1" applyAlignment="1">
      <alignment horizontal="center" vertical="center" wrapTex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177" fontId="9" fillId="0" borderId="6" xfId="12" applyNumberFormat="1" applyFon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7" xfId="12" applyFont="1" applyFill="1" applyBorder="1" applyAlignment="1">
      <alignment horizontal="center" vertical="center" wrapText="1"/>
    </xf>
    <xf numFmtId="177" fontId="9" fillId="0" borderId="8" xfId="12" applyNumberFormat="1" applyFont="1" applyFill="1" applyBorder="1" applyAlignment="1">
      <alignment horizontal="right" vertical="center" shrinkToFit="1"/>
    </xf>
    <xf numFmtId="0" fontId="9" fillId="0" borderId="0" xfId="12" applyFont="1" applyFill="1">
      <alignment vertical="center"/>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0" xfId="12" applyFont="1" applyAlignment="1">
      <alignment vertical="center"/>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0" fontId="13" fillId="0" borderId="0" xfId="12" applyFont="1" applyBorder="1" applyAlignment="1">
      <alignment vertical="center"/>
    </xf>
    <xf numFmtId="0" fontId="3" fillId="0" borderId="73" xfId="12"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2" borderId="46" xfId="13" applyFont="1" applyFill="1" applyBorder="1" applyAlignment="1">
      <alignment horizontal="lef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1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4" fillId="0" borderId="81" xfId="13"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93" xfId="16" applyFont="1" applyBorder="1" applyAlignment="1" applyProtection="1">
      <alignment horizontal="center"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94" xfId="16" applyFont="1" applyBorder="1" applyAlignment="1" applyProtection="1">
      <alignment horizontal="left" vertical="center" shrinkToFit="1"/>
      <protection locked="0"/>
    </xf>
    <xf numFmtId="0" fontId="4" fillId="0" borderId="95" xfId="13"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0" fontId="4" fillId="0" borderId="106" xfId="16" applyFont="1" applyBorder="1" applyAlignment="1" applyProtection="1">
      <alignment horizontal="center"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98" xfId="16" applyFont="1" applyBorder="1" applyAlignment="1" applyProtection="1">
      <alignment horizontal="lef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103" xfId="16" applyFont="1" applyBorder="1" applyAlignment="1" applyProtection="1">
      <alignment horizontal="lef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5" borderId="112" xfId="13" applyFont="1" applyFill="1" applyBorder="1" applyAlignment="1" applyProtection="1">
      <alignment horizontal="center" vertical="center" shrinkToFit="1"/>
      <protection locked="0"/>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4"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0" fontId="4" fillId="2" borderId="19" xfId="13" applyFont="1" applyFill="1" applyBorder="1" applyAlignment="1">
      <alignment horizontal="left" vertical="center"/>
    </xf>
    <xf numFmtId="0" fontId="16" fillId="2" borderId="0" xfId="13" applyFont="1" applyFill="1">
      <alignment vertical="center"/>
    </xf>
    <xf numFmtId="0" fontId="4" fillId="4" borderId="18"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0" borderId="120" xfId="13" applyFont="1" applyBorder="1" applyAlignment="1" applyProtection="1">
      <alignment horizontal="center"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0" xfId="13"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79" fontId="4" fillId="5" borderId="119"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shrinkToFit="1"/>
      <protection locked="0"/>
    </xf>
    <xf numFmtId="0" fontId="4" fillId="4" borderId="14" xfId="13" applyFont="1" applyFill="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0" fontId="4" fillId="2" borderId="103" xfId="13" applyFont="1" applyFill="1" applyBorder="1" applyAlignment="1" applyProtection="1">
      <alignment horizontal="left"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0" fontId="4" fillId="0" borderId="129" xfId="13" applyFont="1" applyBorder="1" applyAlignment="1" applyProtection="1">
      <alignment horizontal="center"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53" xfId="13" applyFont="1" applyFill="1" applyBorder="1" applyAlignment="1">
      <alignment horizontal="center" vertical="center"/>
    </xf>
    <xf numFmtId="0" fontId="4" fillId="2" borderId="12"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81" fontId="4" fillId="2" borderId="67" xfId="15" applyNumberFormat="1" applyFont="1" applyFill="1" applyBorder="1" applyAlignment="1">
      <alignment horizontal="righ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5" xfId="13" applyFont="1" applyFill="1" applyBorder="1" applyAlignment="1">
      <alignment horizontal="lef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4"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4"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7" xfId="13" applyFont="1" applyFill="1" applyBorder="1">
      <alignment vertical="center"/>
    </xf>
    <xf numFmtId="0" fontId="4" fillId="2" borderId="8" xfId="13" applyFont="1" applyFill="1" applyBorder="1">
      <alignment vertical="center"/>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0" fontId="4" fillId="2" borderId="9" xfId="13" applyFont="1" applyFill="1" applyBorder="1" applyAlignment="1">
      <alignment horizontal="center" vertical="center" wrapText="1"/>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0" fontId="4" fillId="2" borderId="6" xfId="13" applyFont="1" applyFill="1" applyBorder="1">
      <alignment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wrapText="1"/>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9" xfId="13" applyFont="1" applyFill="1" applyBorder="1">
      <alignment vertical="center"/>
    </xf>
    <xf numFmtId="0" fontId="25" fillId="2" borderId="11" xfId="13" applyFont="1" applyFill="1" applyBorder="1" applyAlignment="1">
      <alignment horizontal="center" vertical="center"/>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6"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27" xfId="13" applyFont="1" applyFill="1" applyBorder="1" applyAlignment="1">
      <alignment horizontal="center" vertical="center" textRotation="255" wrapTex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1"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4"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38" xfId="13" applyFont="1" applyFill="1" applyBorder="1" applyAlignment="1">
      <alignment horizontal="center" vertical="center" wrapText="1"/>
    </xf>
    <xf numFmtId="0" fontId="4" fillId="2" borderId="0" xfId="13" applyFont="1" applyFill="1" applyAlignment="1">
      <alignment horizontal="center" vertical="center"/>
    </xf>
    <xf numFmtId="0" fontId="4" fillId="2" borderId="27" xfId="13" applyFont="1" applyFill="1" applyBorder="1" applyAlignment="1">
      <alignment horizontal="center" vertical="center" wrapText="1"/>
    </xf>
    <xf numFmtId="0" fontId="4" fillId="2" borderId="29" xfId="13" applyFont="1" applyFill="1" applyBorder="1" applyAlignment="1">
      <alignment horizontal="center" vertical="center" textRotation="255" wrapText="1"/>
    </xf>
    <xf numFmtId="0" fontId="4" fillId="2" borderId="65"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49"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43" xfId="13" applyFont="1" applyFill="1" applyBorder="1">
      <alignment vertical="center"/>
    </xf>
    <xf numFmtId="0" fontId="4" fillId="2" borderId="41"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0" fontId="4" fillId="2" borderId="27" xfId="13" applyFont="1" applyFill="1" applyBorder="1">
      <alignment vertical="center"/>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24" fillId="2" borderId="0" xfId="13" applyFont="1" applyFill="1" applyAlignment="1">
      <alignment horizontal="center"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0" fontId="4" fillId="2" borderId="45"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24" fillId="2" borderId="27" xfId="13" applyFont="1" applyFill="1" applyBorder="1">
      <alignment vertical="center"/>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vertical="center"/>
    </xf>
    <xf numFmtId="0" fontId="30" fillId="0" borderId="53"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1" xfId="19" applyFont="1" applyFill="1" applyBorder="1" applyAlignment="1">
      <alignment vertical="center"/>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6"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10" xfId="20" applyFont="1" applyFill="1" applyBorder="1" applyAlignment="1">
      <alignment vertical="center"/>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10" xfId="20" applyFont="1" applyFill="1" applyBorder="1" applyAlignment="1">
      <alignment vertical="center" wrapText="1"/>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4"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1AF1-43F3-B6DC-3DF3E934ECE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66041</c:v>
                </c:pt>
                <c:pt idx="1">
                  <c:v>56904</c:v>
                </c:pt>
                <c:pt idx="2">
                  <c:v>70573</c:v>
                </c:pt>
                <c:pt idx="3">
                  <c:v>97878</c:v>
                </c:pt>
                <c:pt idx="4">
                  <c:v>56940</c:v>
                </c:pt>
              </c:numCache>
            </c:numRef>
          </c:val>
          <c:smooth val="0"/>
          <c:extLst>
            <c:ext xmlns:c16="http://schemas.microsoft.com/office/drawing/2014/chart" uri="{C3380CC4-5D6E-409C-BE32-E72D297353CC}">
              <c16:uniqueId val="{00000001-1AF1-43F3-B6DC-3DF3E934EC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4.79</c:v>
                </c:pt>
                <c:pt idx="1">
                  <c:v>4.63</c:v>
                </c:pt>
                <c:pt idx="2">
                  <c:v>4.91</c:v>
                </c:pt>
                <c:pt idx="3">
                  <c:v>3.96</c:v>
                </c:pt>
                <c:pt idx="4">
                  <c:v>4.32</c:v>
                </c:pt>
              </c:numCache>
            </c:numRef>
          </c:val>
          <c:extLst>
            <c:ext xmlns:c16="http://schemas.microsoft.com/office/drawing/2014/chart" uri="{C3380CC4-5D6E-409C-BE32-E72D297353CC}">
              <c16:uniqueId val="{00000000-DED8-4A89-BF97-840627FCD6A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11.93</c:v>
                </c:pt>
                <c:pt idx="1">
                  <c:v>11.95</c:v>
                </c:pt>
                <c:pt idx="2">
                  <c:v>11.92</c:v>
                </c:pt>
                <c:pt idx="3">
                  <c:v>11.01</c:v>
                </c:pt>
                <c:pt idx="4">
                  <c:v>11.42</c:v>
                </c:pt>
              </c:numCache>
            </c:numRef>
          </c:val>
          <c:extLst>
            <c:ext xmlns:c16="http://schemas.microsoft.com/office/drawing/2014/chart" uri="{C3380CC4-5D6E-409C-BE32-E72D297353CC}">
              <c16:uniqueId val="{00000001-DED8-4A89-BF97-840627FCD6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0.44</c:v>
                </c:pt>
                <c:pt idx="1">
                  <c:v>0.14000000000000001</c:v>
                </c:pt>
                <c:pt idx="2">
                  <c:v>0.63</c:v>
                </c:pt>
                <c:pt idx="3">
                  <c:v>-1.5</c:v>
                </c:pt>
                <c:pt idx="4">
                  <c:v>2.09</c:v>
                </c:pt>
              </c:numCache>
            </c:numRef>
          </c:val>
          <c:smooth val="0"/>
          <c:extLst>
            <c:ext xmlns:c16="http://schemas.microsoft.com/office/drawing/2014/chart" uri="{C3380CC4-5D6E-409C-BE32-E72D297353CC}">
              <c16:uniqueId val="{00000002-DED8-4A89-BF97-840627FCD6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50E-48D0-8F16-7C9DA44BA91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0E-48D0-8F16-7C9DA44BA911}"/>
            </c:ext>
          </c:extLst>
        </c:ser>
        <c:ser>
          <c:idx val="2"/>
          <c:order val="2"/>
          <c:tx>
            <c:strRef>
              <c:f>[1]データシート!$A$29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0.15</c:v>
                </c:pt>
                <c:pt idx="2">
                  <c:v>#N/A</c:v>
                </c:pt>
                <c:pt idx="3">
                  <c:v>0.18</c:v>
                </c:pt>
                <c:pt idx="4">
                  <c:v>#N/A</c:v>
                </c:pt>
                <c:pt idx="5">
                  <c:v>0.17</c:v>
                </c:pt>
                <c:pt idx="6">
                  <c:v>#N/A</c:v>
                </c:pt>
                <c:pt idx="7">
                  <c:v>0.18</c:v>
                </c:pt>
                <c:pt idx="8">
                  <c:v>#N/A</c:v>
                </c:pt>
                <c:pt idx="9">
                  <c:v>0.18</c:v>
                </c:pt>
              </c:numCache>
            </c:numRef>
          </c:val>
          <c:extLst>
            <c:ext xmlns:c16="http://schemas.microsoft.com/office/drawing/2014/chart" uri="{C3380CC4-5D6E-409C-BE32-E72D297353CC}">
              <c16:uniqueId val="{00000002-050E-48D0-8F16-7C9DA44BA911}"/>
            </c:ext>
          </c:extLst>
        </c:ser>
        <c:ser>
          <c:idx val="3"/>
          <c:order val="3"/>
          <c:tx>
            <c:strRef>
              <c:f>[1]データシート!$A$30</c:f>
              <c:strCache>
                <c:ptCount val="1"/>
                <c:pt idx="0">
                  <c:v>卸売市場事業特別会計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0.25</c:v>
                </c:pt>
                <c:pt idx="2">
                  <c:v>#N/A</c:v>
                </c:pt>
                <c:pt idx="3">
                  <c:v>0.23</c:v>
                </c:pt>
                <c:pt idx="4">
                  <c:v>#N/A</c:v>
                </c:pt>
                <c:pt idx="5">
                  <c:v>0.31</c:v>
                </c:pt>
                <c:pt idx="6">
                  <c:v>#N/A</c:v>
                </c:pt>
                <c:pt idx="7">
                  <c:v>0.34</c:v>
                </c:pt>
                <c:pt idx="8">
                  <c:v>#N/A</c:v>
                </c:pt>
                <c:pt idx="9">
                  <c:v>0.36</c:v>
                </c:pt>
              </c:numCache>
            </c:numRef>
          </c:val>
          <c:extLst>
            <c:ext xmlns:c16="http://schemas.microsoft.com/office/drawing/2014/chart" uri="{C3380CC4-5D6E-409C-BE32-E72D297353CC}">
              <c16:uniqueId val="{00000003-050E-48D0-8F16-7C9DA44BA911}"/>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0.14000000000000001</c:v>
                </c:pt>
                <c:pt idx="4">
                  <c:v>#N/A</c:v>
                </c:pt>
                <c:pt idx="5">
                  <c:v>0.28999999999999998</c:v>
                </c:pt>
                <c:pt idx="6">
                  <c:v>#N/A</c:v>
                </c:pt>
                <c:pt idx="7">
                  <c:v>0.49</c:v>
                </c:pt>
                <c:pt idx="8">
                  <c:v>#N/A</c:v>
                </c:pt>
                <c:pt idx="9">
                  <c:v>0.77</c:v>
                </c:pt>
              </c:numCache>
            </c:numRef>
          </c:val>
          <c:extLst>
            <c:ext xmlns:c16="http://schemas.microsoft.com/office/drawing/2014/chart" uri="{C3380CC4-5D6E-409C-BE32-E72D297353CC}">
              <c16:uniqueId val="{00000004-050E-48D0-8F16-7C9DA44BA911}"/>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4.8499999999999996</c:v>
                </c:pt>
                <c:pt idx="2">
                  <c:v>#N/A</c:v>
                </c:pt>
                <c:pt idx="3">
                  <c:v>0.81</c:v>
                </c:pt>
                <c:pt idx="4">
                  <c:v>#N/A</c:v>
                </c:pt>
                <c:pt idx="5">
                  <c:v>0.45</c:v>
                </c:pt>
                <c:pt idx="6">
                  <c:v>#N/A</c:v>
                </c:pt>
                <c:pt idx="7">
                  <c:v>1.06</c:v>
                </c:pt>
                <c:pt idx="8">
                  <c:v>#N/A</c:v>
                </c:pt>
                <c:pt idx="9">
                  <c:v>1.18</c:v>
                </c:pt>
              </c:numCache>
            </c:numRef>
          </c:val>
          <c:extLst>
            <c:ext xmlns:c16="http://schemas.microsoft.com/office/drawing/2014/chart" uri="{C3380CC4-5D6E-409C-BE32-E72D297353CC}">
              <c16:uniqueId val="{00000005-050E-48D0-8F16-7C9DA44BA911}"/>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1.36</c:v>
                </c:pt>
                <c:pt idx="2">
                  <c:v>#N/A</c:v>
                </c:pt>
                <c:pt idx="3">
                  <c:v>1.48</c:v>
                </c:pt>
                <c:pt idx="4">
                  <c:v>#N/A</c:v>
                </c:pt>
                <c:pt idx="5">
                  <c:v>1.53</c:v>
                </c:pt>
                <c:pt idx="6">
                  <c:v>#N/A</c:v>
                </c:pt>
                <c:pt idx="7">
                  <c:v>1.68</c:v>
                </c:pt>
                <c:pt idx="8">
                  <c:v>#N/A</c:v>
                </c:pt>
                <c:pt idx="9">
                  <c:v>1.68</c:v>
                </c:pt>
              </c:numCache>
            </c:numRef>
          </c:val>
          <c:extLst>
            <c:ext xmlns:c16="http://schemas.microsoft.com/office/drawing/2014/chart" uri="{C3380CC4-5D6E-409C-BE32-E72D297353CC}">
              <c16:uniqueId val="{00000006-050E-48D0-8F16-7C9DA44BA911}"/>
            </c:ext>
          </c:extLst>
        </c:ser>
        <c:ser>
          <c:idx val="7"/>
          <c:order val="7"/>
          <c:tx>
            <c:strRef>
              <c:f>[1]データシート!$A$34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4.0199999999999996</c:v>
                </c:pt>
                <c:pt idx="2">
                  <c:v>#N/A</c:v>
                </c:pt>
                <c:pt idx="3">
                  <c:v>4.1399999999999997</c:v>
                </c:pt>
                <c:pt idx="4">
                  <c:v>#N/A</c:v>
                </c:pt>
                <c:pt idx="5">
                  <c:v>3.9</c:v>
                </c:pt>
                <c:pt idx="6">
                  <c:v>#N/A</c:v>
                </c:pt>
                <c:pt idx="7">
                  <c:v>3.91</c:v>
                </c:pt>
                <c:pt idx="8">
                  <c:v>#N/A</c:v>
                </c:pt>
                <c:pt idx="9">
                  <c:v>3.65</c:v>
                </c:pt>
              </c:numCache>
            </c:numRef>
          </c:val>
          <c:extLst>
            <c:ext xmlns:c16="http://schemas.microsoft.com/office/drawing/2014/chart" uri="{C3380CC4-5D6E-409C-BE32-E72D297353CC}">
              <c16:uniqueId val="{00000007-050E-48D0-8F16-7C9DA44BA91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4.79</c:v>
                </c:pt>
                <c:pt idx="2">
                  <c:v>#N/A</c:v>
                </c:pt>
                <c:pt idx="3">
                  <c:v>4.63</c:v>
                </c:pt>
                <c:pt idx="4">
                  <c:v>#N/A</c:v>
                </c:pt>
                <c:pt idx="5">
                  <c:v>4.91</c:v>
                </c:pt>
                <c:pt idx="6">
                  <c:v>#N/A</c:v>
                </c:pt>
                <c:pt idx="7">
                  <c:v>3.95</c:v>
                </c:pt>
                <c:pt idx="8">
                  <c:v>#N/A</c:v>
                </c:pt>
                <c:pt idx="9">
                  <c:v>4.3099999999999996</c:v>
                </c:pt>
              </c:numCache>
            </c:numRef>
          </c:val>
          <c:extLst>
            <c:ext xmlns:c16="http://schemas.microsoft.com/office/drawing/2014/chart" uri="{C3380CC4-5D6E-409C-BE32-E72D297353CC}">
              <c16:uniqueId val="{00000008-050E-48D0-8F16-7C9DA44BA911}"/>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5.39</c:v>
                </c:pt>
                <c:pt idx="2">
                  <c:v>#N/A</c:v>
                </c:pt>
                <c:pt idx="3">
                  <c:v>6.24</c:v>
                </c:pt>
                <c:pt idx="4">
                  <c:v>#N/A</c:v>
                </c:pt>
                <c:pt idx="5">
                  <c:v>6.28</c:v>
                </c:pt>
                <c:pt idx="6">
                  <c:v>#N/A</c:v>
                </c:pt>
                <c:pt idx="7">
                  <c:v>5.44</c:v>
                </c:pt>
                <c:pt idx="8">
                  <c:v>#N/A</c:v>
                </c:pt>
                <c:pt idx="9">
                  <c:v>6.55</c:v>
                </c:pt>
              </c:numCache>
            </c:numRef>
          </c:val>
          <c:extLst>
            <c:ext xmlns:c16="http://schemas.microsoft.com/office/drawing/2014/chart" uri="{C3380CC4-5D6E-409C-BE32-E72D297353CC}">
              <c16:uniqueId val="{00000009-050E-48D0-8F16-7C9DA44BA9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22104</c:v>
                </c:pt>
                <c:pt idx="5">
                  <c:v>22067</c:v>
                </c:pt>
                <c:pt idx="8">
                  <c:v>21786</c:v>
                </c:pt>
                <c:pt idx="11">
                  <c:v>21837</c:v>
                </c:pt>
                <c:pt idx="14">
                  <c:v>21596</c:v>
                </c:pt>
              </c:numCache>
            </c:numRef>
          </c:val>
          <c:extLst>
            <c:ext xmlns:c16="http://schemas.microsoft.com/office/drawing/2014/chart" uri="{C3380CC4-5D6E-409C-BE32-E72D297353CC}">
              <c16:uniqueId val="{00000000-A350-4817-99AD-68277379228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1-A350-4817-99AD-68277379228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387</c:v>
                </c:pt>
                <c:pt idx="3">
                  <c:v>379</c:v>
                </c:pt>
                <c:pt idx="6">
                  <c:v>298</c:v>
                </c:pt>
                <c:pt idx="9">
                  <c:v>247</c:v>
                </c:pt>
                <c:pt idx="12">
                  <c:v>0</c:v>
                </c:pt>
              </c:numCache>
            </c:numRef>
          </c:val>
          <c:extLst>
            <c:ext xmlns:c16="http://schemas.microsoft.com/office/drawing/2014/chart" uri="{C3380CC4-5D6E-409C-BE32-E72D297353CC}">
              <c16:uniqueId val="{00000002-A350-4817-99AD-68277379228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75</c:v>
                </c:pt>
                <c:pt idx="3">
                  <c:v>75</c:v>
                </c:pt>
                <c:pt idx="6">
                  <c:v>75</c:v>
                </c:pt>
                <c:pt idx="9">
                  <c:v>43</c:v>
                </c:pt>
                <c:pt idx="12">
                  <c:v>24</c:v>
                </c:pt>
              </c:numCache>
            </c:numRef>
          </c:val>
          <c:extLst>
            <c:ext xmlns:c16="http://schemas.microsoft.com/office/drawing/2014/chart" uri="{C3380CC4-5D6E-409C-BE32-E72D297353CC}">
              <c16:uniqueId val="{00000003-A350-4817-99AD-68277379228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5114</c:v>
                </c:pt>
                <c:pt idx="3">
                  <c:v>4745</c:v>
                </c:pt>
                <c:pt idx="6">
                  <c:v>4526</c:v>
                </c:pt>
                <c:pt idx="9">
                  <c:v>4419</c:v>
                </c:pt>
                <c:pt idx="12">
                  <c:v>4069</c:v>
                </c:pt>
              </c:numCache>
            </c:numRef>
          </c:val>
          <c:extLst>
            <c:ext xmlns:c16="http://schemas.microsoft.com/office/drawing/2014/chart" uri="{C3380CC4-5D6E-409C-BE32-E72D297353CC}">
              <c16:uniqueId val="{00000004-A350-4817-99AD-68277379228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168</c:v>
                </c:pt>
                <c:pt idx="3">
                  <c:v>168</c:v>
                </c:pt>
                <c:pt idx="6">
                  <c:v>168</c:v>
                </c:pt>
                <c:pt idx="9">
                  <c:v>168</c:v>
                </c:pt>
                <c:pt idx="12">
                  <c:v>168</c:v>
                </c:pt>
              </c:numCache>
            </c:numRef>
          </c:val>
          <c:extLst>
            <c:ext xmlns:c16="http://schemas.microsoft.com/office/drawing/2014/chart" uri="{C3380CC4-5D6E-409C-BE32-E72D297353CC}">
              <c16:uniqueId val="{00000005-A350-4817-99AD-68277379228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50-4817-99AD-68277379228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19854</c:v>
                </c:pt>
                <c:pt idx="3">
                  <c:v>19658</c:v>
                </c:pt>
                <c:pt idx="6">
                  <c:v>20198</c:v>
                </c:pt>
                <c:pt idx="9">
                  <c:v>19621</c:v>
                </c:pt>
                <c:pt idx="12">
                  <c:v>20951</c:v>
                </c:pt>
              </c:numCache>
            </c:numRef>
          </c:val>
          <c:extLst>
            <c:ext xmlns:c16="http://schemas.microsoft.com/office/drawing/2014/chart" uri="{C3380CC4-5D6E-409C-BE32-E72D297353CC}">
              <c16:uniqueId val="{00000007-A350-4817-99AD-6827737922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3496</c:v>
                </c:pt>
                <c:pt idx="2">
                  <c:v>#N/A</c:v>
                </c:pt>
                <c:pt idx="3">
                  <c:v>#N/A</c:v>
                </c:pt>
                <c:pt idx="4">
                  <c:v>2960</c:v>
                </c:pt>
                <c:pt idx="5">
                  <c:v>#N/A</c:v>
                </c:pt>
                <c:pt idx="6">
                  <c:v>#N/A</c:v>
                </c:pt>
                <c:pt idx="7">
                  <c:v>3481</c:v>
                </c:pt>
                <c:pt idx="8">
                  <c:v>#N/A</c:v>
                </c:pt>
                <c:pt idx="9">
                  <c:v>#N/A</c:v>
                </c:pt>
                <c:pt idx="10">
                  <c:v>2661</c:v>
                </c:pt>
                <c:pt idx="11">
                  <c:v>#N/A</c:v>
                </c:pt>
                <c:pt idx="12">
                  <c:v>#N/A</c:v>
                </c:pt>
                <c:pt idx="13">
                  <c:v>3616</c:v>
                </c:pt>
                <c:pt idx="14">
                  <c:v>#N/A</c:v>
                </c:pt>
              </c:numCache>
            </c:numRef>
          </c:val>
          <c:smooth val="0"/>
          <c:extLst>
            <c:ext xmlns:c16="http://schemas.microsoft.com/office/drawing/2014/chart" uri="{C3380CC4-5D6E-409C-BE32-E72D297353CC}">
              <c16:uniqueId val="{00000008-A350-4817-99AD-6827737922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185464</c:v>
                </c:pt>
                <c:pt idx="5">
                  <c:v>181394</c:v>
                </c:pt>
                <c:pt idx="8">
                  <c:v>180500</c:v>
                </c:pt>
                <c:pt idx="11">
                  <c:v>184013</c:v>
                </c:pt>
                <c:pt idx="14">
                  <c:v>180346</c:v>
                </c:pt>
              </c:numCache>
            </c:numRef>
          </c:val>
          <c:extLst>
            <c:ext xmlns:c16="http://schemas.microsoft.com/office/drawing/2014/chart" uri="{C3380CC4-5D6E-409C-BE32-E72D297353CC}">
              <c16:uniqueId val="{00000000-3162-497D-8A2F-1DFCB8E89AF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34341</c:v>
                </c:pt>
                <c:pt idx="5">
                  <c:v>32648</c:v>
                </c:pt>
                <c:pt idx="8">
                  <c:v>32489</c:v>
                </c:pt>
                <c:pt idx="11">
                  <c:v>33923</c:v>
                </c:pt>
                <c:pt idx="14">
                  <c:v>33983</c:v>
                </c:pt>
              </c:numCache>
            </c:numRef>
          </c:val>
          <c:extLst>
            <c:ext xmlns:c16="http://schemas.microsoft.com/office/drawing/2014/chart" uri="{C3380CC4-5D6E-409C-BE32-E72D297353CC}">
              <c16:uniqueId val="{00000001-3162-497D-8A2F-1DFCB8E89AF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56884</c:v>
                </c:pt>
                <c:pt idx="5">
                  <c:v>61781</c:v>
                </c:pt>
                <c:pt idx="8">
                  <c:v>60479</c:v>
                </c:pt>
                <c:pt idx="11">
                  <c:v>53946</c:v>
                </c:pt>
                <c:pt idx="14">
                  <c:v>58395</c:v>
                </c:pt>
              </c:numCache>
            </c:numRef>
          </c:val>
          <c:extLst>
            <c:ext xmlns:c16="http://schemas.microsoft.com/office/drawing/2014/chart" uri="{C3380CC4-5D6E-409C-BE32-E72D297353CC}">
              <c16:uniqueId val="{00000002-3162-497D-8A2F-1DFCB8E89AF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62-497D-8A2F-1DFCB8E89AF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62-497D-8A2F-1DFCB8E89AF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674</c:v>
                </c:pt>
                <c:pt idx="3">
                  <c:v>475</c:v>
                </c:pt>
                <c:pt idx="6">
                  <c:v>11</c:v>
                </c:pt>
                <c:pt idx="9">
                  <c:v>12</c:v>
                </c:pt>
                <c:pt idx="12">
                  <c:v>0</c:v>
                </c:pt>
              </c:numCache>
            </c:numRef>
          </c:val>
          <c:extLst>
            <c:ext xmlns:c16="http://schemas.microsoft.com/office/drawing/2014/chart" uri="{C3380CC4-5D6E-409C-BE32-E72D297353CC}">
              <c16:uniqueId val="{00000005-3162-497D-8A2F-1DFCB8E89AF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28913</c:v>
                </c:pt>
                <c:pt idx="3">
                  <c:v>28040</c:v>
                </c:pt>
                <c:pt idx="6">
                  <c:v>27650</c:v>
                </c:pt>
                <c:pt idx="9">
                  <c:v>27839</c:v>
                </c:pt>
                <c:pt idx="12">
                  <c:v>27587</c:v>
                </c:pt>
              </c:numCache>
            </c:numRef>
          </c:val>
          <c:extLst>
            <c:ext xmlns:c16="http://schemas.microsoft.com/office/drawing/2014/chart" uri="{C3380CC4-5D6E-409C-BE32-E72D297353CC}">
              <c16:uniqueId val="{00000006-3162-497D-8A2F-1DFCB8E89AF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424</c:v>
                </c:pt>
                <c:pt idx="3">
                  <c:v>353</c:v>
                </c:pt>
                <c:pt idx="6">
                  <c:v>281</c:v>
                </c:pt>
                <c:pt idx="9">
                  <c:v>24</c:v>
                </c:pt>
                <c:pt idx="12">
                  <c:v>0</c:v>
                </c:pt>
              </c:numCache>
            </c:numRef>
          </c:val>
          <c:extLst>
            <c:ext xmlns:c16="http://schemas.microsoft.com/office/drawing/2014/chart" uri="{C3380CC4-5D6E-409C-BE32-E72D297353CC}">
              <c16:uniqueId val="{00000007-3162-497D-8A2F-1DFCB8E89AF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49812</c:v>
                </c:pt>
                <c:pt idx="3">
                  <c:v>44090</c:v>
                </c:pt>
                <c:pt idx="6">
                  <c:v>38981</c:v>
                </c:pt>
                <c:pt idx="9">
                  <c:v>36173</c:v>
                </c:pt>
                <c:pt idx="12">
                  <c:v>35180</c:v>
                </c:pt>
              </c:numCache>
            </c:numRef>
          </c:val>
          <c:extLst>
            <c:ext xmlns:c16="http://schemas.microsoft.com/office/drawing/2014/chart" uri="{C3380CC4-5D6E-409C-BE32-E72D297353CC}">
              <c16:uniqueId val="{00000008-3162-497D-8A2F-1DFCB8E89AF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1503</c:v>
                </c:pt>
                <c:pt idx="3">
                  <c:v>882</c:v>
                </c:pt>
                <c:pt idx="6">
                  <c:v>610</c:v>
                </c:pt>
                <c:pt idx="9">
                  <c:v>0</c:v>
                </c:pt>
                <c:pt idx="12">
                  <c:v>25641</c:v>
                </c:pt>
              </c:numCache>
            </c:numRef>
          </c:val>
          <c:extLst>
            <c:ext xmlns:c16="http://schemas.microsoft.com/office/drawing/2014/chart" uri="{C3380CC4-5D6E-409C-BE32-E72D297353CC}">
              <c16:uniqueId val="{00000009-3162-497D-8A2F-1DFCB8E89AF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199200</c:v>
                </c:pt>
                <c:pt idx="3">
                  <c:v>199283</c:v>
                </c:pt>
                <c:pt idx="6">
                  <c:v>201105</c:v>
                </c:pt>
                <c:pt idx="9">
                  <c:v>208796</c:v>
                </c:pt>
                <c:pt idx="12">
                  <c:v>205348</c:v>
                </c:pt>
              </c:numCache>
            </c:numRef>
          </c:val>
          <c:extLst>
            <c:ext xmlns:c16="http://schemas.microsoft.com/office/drawing/2014/chart" uri="{C3380CC4-5D6E-409C-BE32-E72D297353CC}">
              <c16:uniqueId val="{0000000A-3162-497D-8A2F-1DFCB8E89A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3836</c:v>
                </c:pt>
                <c:pt idx="2">
                  <c:v>#N/A</c:v>
                </c:pt>
                <c:pt idx="3">
                  <c:v>#N/A</c:v>
                </c:pt>
                <c:pt idx="4">
                  <c:v>0</c:v>
                </c:pt>
                <c:pt idx="5">
                  <c:v>#N/A</c:v>
                </c:pt>
                <c:pt idx="6">
                  <c:v>#N/A</c:v>
                </c:pt>
                <c:pt idx="7">
                  <c:v>0</c:v>
                </c:pt>
                <c:pt idx="8">
                  <c:v>#N/A</c:v>
                </c:pt>
                <c:pt idx="9">
                  <c:v>#N/A</c:v>
                </c:pt>
                <c:pt idx="10">
                  <c:v>961</c:v>
                </c:pt>
                <c:pt idx="11">
                  <c:v>#N/A</c:v>
                </c:pt>
                <c:pt idx="12">
                  <c:v>#N/A</c:v>
                </c:pt>
                <c:pt idx="13">
                  <c:v>21030</c:v>
                </c:pt>
                <c:pt idx="14">
                  <c:v>#N/A</c:v>
                </c:pt>
              </c:numCache>
            </c:numRef>
          </c:val>
          <c:smooth val="0"/>
          <c:extLst>
            <c:ext xmlns:c16="http://schemas.microsoft.com/office/drawing/2014/chart" uri="{C3380CC4-5D6E-409C-BE32-E72D297353CC}">
              <c16:uniqueId val="{0000000B-3162-497D-8A2F-1DFCB8E89A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14315</c:v>
                </c:pt>
                <c:pt idx="1">
                  <c:v>13521</c:v>
                </c:pt>
                <c:pt idx="2">
                  <c:v>14525</c:v>
                </c:pt>
              </c:numCache>
            </c:numRef>
          </c:val>
          <c:extLst>
            <c:ext xmlns:c16="http://schemas.microsoft.com/office/drawing/2014/chart" uri="{C3380CC4-5D6E-409C-BE32-E72D297353CC}">
              <c16:uniqueId val="{00000000-1089-4A35-9885-09413FE76C4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1728</c:v>
                </c:pt>
                <c:pt idx="1">
                  <c:v>1728</c:v>
                </c:pt>
                <c:pt idx="2">
                  <c:v>3888</c:v>
                </c:pt>
              </c:numCache>
            </c:numRef>
          </c:val>
          <c:extLst>
            <c:ext xmlns:c16="http://schemas.microsoft.com/office/drawing/2014/chart" uri="{C3380CC4-5D6E-409C-BE32-E72D297353CC}">
              <c16:uniqueId val="{00000001-1089-4A35-9885-09413FE76C4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36249</c:v>
                </c:pt>
                <c:pt idx="1">
                  <c:v>30497</c:v>
                </c:pt>
                <c:pt idx="2">
                  <c:v>31551</c:v>
                </c:pt>
              </c:numCache>
            </c:numRef>
          </c:val>
          <c:extLst>
            <c:ext xmlns:c16="http://schemas.microsoft.com/office/drawing/2014/chart" uri="{C3380CC4-5D6E-409C-BE32-E72D297353CC}">
              <c16:uniqueId val="{00000002-1089-4A35-9885-09413FE76C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{2E7215F5-2A3A-4F0B-AA95-B51C3DDD58C2}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C33-4E17-92FD-1E07F0EB72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{0E9FB93C-5574-4D34-99BD-32613BE0D96E}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33-4E17-92FD-1E07F0EB72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{1A12C58D-B17F-4342-86C6-481B9AC63B5F}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33-4E17-92FD-1E07F0EB72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{44058867-32FD-4219-82EB-D2636D592D05}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33-4E17-92FD-1E07F0EB72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{0725583A-21E5-412A-B1FB-B6F1F4BF56A1}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33-4E17-92FD-1E07F0EB72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{1A053E7F-AC58-4B60-B4DE-AC2B0EA267A0}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C33-4E17-92FD-1E07F0EB72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{0ED83256-E09B-4C3E-95CB-83BC0A48A679}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C33-4E17-92FD-1E07F0EB725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{29FF2461-FEAD-4DBC-A8D6-5280E5833FA5}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C33-4E17-92FD-1E07F0EB725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{167D90B7-CD09-4A56-94A0-AA09B9947FA6}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C33-4E17-92FD-1E07F0EB72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65</c:v>
                </c:pt>
                <c:pt idx="16">
                  <c:v>65.900000000000006</c:v>
                </c:pt>
                <c:pt idx="24">
                  <c:v>65.5</c:v>
                </c:pt>
                <c:pt idx="32">
                  <c:v>66.400000000000006</c:v>
                </c:pt>
              </c:numCache>
            </c:numRef>
          </c:xVal>
          <c:yVal>
            <c:numRef>
              <c:f>公会計指標分析・財政指標組合せ分析表!$BP$51:$DC$51</c:f>
              <c:numCache>
                <c:formatCode>#,##0.0;"▲ "#,##0.0</c:formatCode>
                <c:ptCount val="40"/>
                <c:pt idx="0">
                  <c:v>3.7</c:v>
                </c:pt>
                <c:pt idx="24">
                  <c:v>0.9</c:v>
                </c:pt>
                <c:pt idx="32">
                  <c:v>19.100000000000001</c:v>
                </c:pt>
              </c:numCache>
            </c:numRef>
          </c:yVal>
          <c:smooth val="0"/>
          <c:extLst>
            <c:ext xmlns:c16="http://schemas.microsoft.com/office/drawing/2014/chart" uri="{C3380CC4-5D6E-409C-BE32-E72D297353CC}">
              <c16:uniqueId val="{00000009-CC33-4E17-92FD-1E07F0EB72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{6C64D424-CA0A-49F1-9B6B-B239FF057535}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C33-4E17-92FD-1E07F0EB72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{428F3E60-CDE2-43DA-B3D0-10891D850911}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33-4E17-92FD-1E07F0EB72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{67B07A8E-6952-4D99-A568-60F1A20A0B29}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33-4E17-92FD-1E07F0EB72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{B0BBED2D-306B-408B-82D3-D72675A1F01A}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33-4E17-92FD-1E07F0EB72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{CB2270E9-A1DF-483B-97FF-D84779F33E4E}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33-4E17-92FD-1E07F0EB725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{61843679-61CC-4216-BB98-893FF513C8D8}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C33-4E17-92FD-1E07F0EB725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{794FF756-6986-48C9-9ABD-02D4B89BF3ED}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C33-4E17-92FD-1E07F0EB725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{D0179002-A9B9-4854-85A1-9206FD19A9B1}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C33-4E17-92FD-1E07F0EB725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{CD82790A-E842-4851-A7F0-BEDC23D17966}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C33-4E17-92FD-1E07F0EB72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C33-4E17-92FD-1E07F0EB7258}"/>
            </c:ext>
          </c:extLst>
        </c:ser>
        <c:dLbls>
          <c:showLegendKey val="0"/>
          <c:showVal val="1"/>
          <c:showCatName val="0"/>
          <c:showSerName val="0"/>
          <c:showPercent val="0"/>
          <c:showBubbleSize val="0"/>
        </c:dLbls>
        <c:axId val="46179840"/>
        <c:axId val="46181760"/>
      </c:scatterChart>
      <c:valAx>
        <c:axId val="46179840"/>
        <c:scaling>
          <c:orientation val="maxMin"/>
          <c:max val="67"/>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{36DA1631-D8DE-48A3-A755-4EDFE5252916}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F2F-4628-B2F9-33CDD6DB4F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{B73EC967-BD62-4BDF-8A97-C8C9B1201FFC}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2F-4628-B2F9-33CDD6DB4F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{073B9F65-A441-452D-A786-CFCAB2402453}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2F-4628-B2F9-33CDD6DB4F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{08341A6D-DB6C-4393-BC30-A13BC19532F5}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2F-4628-B2F9-33CDD6DB4F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{75149B73-4F58-44D6-B395-AABE81D4AE99}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2F-4628-B2F9-33CDD6DB4F7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{DFC05B59-BDEA-44C0-A83B-C530AA95C8EB}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F2F-4628-B2F9-33CDD6DB4F7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{BE0C6B94-719C-4458-93F2-A6D27E191293}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F2F-4628-B2F9-33CDD6DB4F7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{C84467F9-0727-4A74-AE85-E439608BB886}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F2F-4628-B2F9-33CDD6DB4F7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{4992F498-C69A-4ED3-ADA7-66B2E2BCCA5E}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F2F-4628-B2F9-33CDD6DB4F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3.6</c:v>
                </c:pt>
                <c:pt idx="16">
                  <c:v>3.2</c:v>
                </c:pt>
                <c:pt idx="24">
                  <c:v>2.9</c:v>
                </c:pt>
                <c:pt idx="32">
                  <c:v>3</c:v>
                </c:pt>
              </c:numCache>
            </c:numRef>
          </c:xVal>
          <c:yVal>
            <c:numRef>
              <c:f>公会計指標分析・財政指標組合せ分析表!$BP$73:$DC$73</c:f>
              <c:numCache>
                <c:formatCode>#,##0.0;"▲ "#,##0.0</c:formatCode>
                <c:ptCount val="40"/>
                <c:pt idx="0">
                  <c:v>3.7</c:v>
                </c:pt>
                <c:pt idx="24">
                  <c:v>0.9</c:v>
                </c:pt>
                <c:pt idx="32">
                  <c:v>19.100000000000001</c:v>
                </c:pt>
              </c:numCache>
            </c:numRef>
          </c:yVal>
          <c:smooth val="0"/>
          <c:extLst>
            <c:ext xmlns:c16="http://schemas.microsoft.com/office/drawing/2014/chart" uri="{C3380CC4-5D6E-409C-BE32-E72D297353CC}">
              <c16:uniqueId val="{00000009-FF2F-4628-B2F9-33CDD6DB4F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{1EBB9015-E6CF-46CF-A75B-490204678CD1}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F2F-4628-B2F9-33CDD6DB4F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{3AC2EF98-6816-4C6C-841E-B778B2DEE119}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2F-4628-B2F9-33CDD6DB4F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{EA828160-E694-4205-896A-CCEA8EC71C41}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2F-4628-B2F9-33CDD6DB4F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{553DD08F-5A45-4D39-84F9-2674529F5221}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2F-4628-B2F9-33CDD6DB4F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{1B22FDCA-2AA2-45AC-97CD-C8D06ECF69C3}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2F-4628-B2F9-33CDD6DB4F7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{CD44BF34-9049-457D-B311-8892B08943E6}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F2F-4628-B2F9-33CDD6DB4F7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{6E346B9C-E9FB-4FC8-83FD-479C7E4CCBDB}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F2F-4628-B2F9-33CDD6DB4F7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{6D3C1432-F916-4CF9-974B-D5D695791F1E}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F2F-4628-B2F9-33CDD6DB4F7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{6CF3C684-2542-40B1-A583-C4C24C6F393D}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F2F-4628-B2F9-33CDD6DB4F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FF2F-4628-B2F9-33CDD6DB4F7D}"/>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8BA8E09-391E-44A0-8939-2DBB841E0CA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3E548A7-39D7-4D59-8E2F-B258723A5B4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％、単年度では前年度の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対前年度比較について、分子では、一般会計等の元利償還金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となった。分母では、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臨時財政対策債発行可能額等が増となった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今後も「姫路行財政改革プラン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」の目標値である令和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％以下を達成できるよう適正な財政運営に努める。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手柄山スポーツ施設整備着手に伴い債務負担行為に基づく支出予定額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今後も大規模投資事業が予定されており、比率の悪化が懸念されることから、「姫路市行財政改革プラン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」の目標値である令和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％以下を達成できるよう適正な財政運営に努める。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兵庫県姫路市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年度末の基金残高は、普通会計で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財政調整基金、減債基金、</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世紀都市創造基金に積み立て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・市税の減収や大規模災害などの不測の事態に備えるとともに、今後の財政需要の増大にも対応できるよう一定規模の残高を確保していく。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世紀都市創造基金：都市機能の高度化に資する拠点施設を整備する。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・特別会計等財政健全化調整基金：特別会計等の財政の健全な運営及び累積欠損の計画的な解消に資する。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・地域振興基金：市民の連携の強化及び地域の振興を図る。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・愛の基金：障害者、高齢者等の福祉の増進を図るとともに、福祉ボランティア活動の振興など、地域福祉活動の振興を図る。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・緑化基金：本市の緑化を推進する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とともに、市民の緑化に対する意識の高揚を図る。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世紀都市創造基金：アクリエひめじ整備の財源として、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億円を取り崩</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すとともに、今後の事業予定を踏まえ</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億円を積み立てた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ことによる。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・特別会計等財政健全化調整基金：財政健全化特別会計への繰入金として、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億円を取り崩したことによる。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・地域振興基金：旧町地域の道路整備等の財源として、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億円を取り崩したことによる。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・その他特定目的基金全体：公共施設の整備や多額の負担が見込まれる特定の財政支出に備えるため、一定規模の残高を確保していく。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年度の基金残高は、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145.3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億円となっており、前年度から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令和２年度に新型コロナウイルス対策で取り崩した金額を補填する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を積み立て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たことによる。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・景気後退による市税の大幅な減収や、大規模災害の発生など不測の事態に備えるため、一定規模の残高を確保しておく必要があり、行財政改革を推進して収支改善の取組を進めていく。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年度の基金残高は、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38.9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億円となっており、前年度から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21.6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普通交付税の追加交付分（臨時財政対策債償還基金費）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を積み立てたことによる。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・今後の金利変動等の公債費の償還リスクに備えるため、一定規模の残高を確保しておく必要があり、行財政改革を推進して収支改善の取組を進めていく。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年度に策定した姫路市公共施設等総合管理計画に基づき、長寿命化など施設の特性に応じた老朽化対策を進めているが、多くの施設が昭和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年代にかけて建設されているため、有形固定資産減価償却率については、類似団体内平均より上回っていると考えられる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引き続き老朽化対策について計画的に取り組む必要がある。</a:t>
          </a:r>
          <a:endParaRPr lang="ja-JP" altLang="ja-JP">
            <a:effectLst/>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9" name="直線コネクタ 68"/>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0"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1" name="直線コネクタ 70"/>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2"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3" name="直線コネクタ 72"/>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4"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5" name="フローチャート: 判断 74"/>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6" name="フローチャート: 判断 75"/>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7" name="フローチャート: 判断 76"/>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8" name="フローチャート: 判断 77"/>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9" name="フローチャート: 判断 78"/>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125518</xdr:rowOff>
    </xdr:from>
    <xdr:to>
      <xdr:col>23</xdr:col>
      <xdr:colOff>136525</xdr:colOff>
      <xdr:row>32</xdr:row>
      <xdr:rowOff>55668</xdr:rowOff>
    </xdr:to>
    <xdr:sp macro="" textlink="">
      <xdr:nvSpPr>
        <xdr:cNvPr id="85" name="楕円 84"/>
        <xdr:cNvSpPr/>
      </xdr:nvSpPr>
      <xdr:spPr>
        <a:xfrm>
          <a:off x="47117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103945</xdr:rowOff>
    </xdr:from>
    <xdr:ext cx="405111" cy="259045"/>
    <xdr:sp macro="" textlink="">
      <xdr:nvSpPr>
        <xdr:cNvPr id="86" name="有形固定資産減価償却率該当値テキスト"/>
        <xdr:cNvSpPr txBox="1"/>
      </xdr:nvSpPr>
      <xdr:spPr>
        <a:xfrm>
          <a:off x="4813300" y="619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93133</xdr:rowOff>
    </xdr:from>
    <xdr:to>
      <xdr:col>19</xdr:col>
      <xdr:colOff>187325</xdr:colOff>
      <xdr:row>32</xdr:row>
      <xdr:rowOff>23283</xdr:rowOff>
    </xdr:to>
    <xdr:sp macro="" textlink="">
      <xdr:nvSpPr>
        <xdr:cNvPr id="87" name="楕円 86"/>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143933</xdr:rowOff>
    </xdr:from>
    <xdr:to>
      <xdr:col>23</xdr:col>
      <xdr:colOff>85725</xdr:colOff>
      <xdr:row>32</xdr:row>
      <xdr:rowOff>4868</xdr:rowOff>
    </xdr:to>
    <xdr:cxnSp macro="">
      <xdr:nvCxnSpPr>
        <xdr:cNvPr id="88" name="直線コネクタ 87"/>
        <xdr:cNvCxnSpPr/>
      </xdr:nvCxnSpPr>
      <xdr:spPr>
        <a:xfrm>
          <a:off x="4051300" y="623040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107527</xdr:rowOff>
    </xdr:from>
    <xdr:to>
      <xdr:col>15</xdr:col>
      <xdr:colOff>187325</xdr:colOff>
      <xdr:row>32</xdr:row>
      <xdr:rowOff>37677</xdr:rowOff>
    </xdr:to>
    <xdr:sp macro="" textlink="">
      <xdr:nvSpPr>
        <xdr:cNvPr id="89" name="楕円 88"/>
        <xdr:cNvSpPr/>
      </xdr:nvSpPr>
      <xdr:spPr>
        <a:xfrm>
          <a:off x="3238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143933</xdr:rowOff>
    </xdr:from>
    <xdr:to>
      <xdr:col>19</xdr:col>
      <xdr:colOff>136525</xdr:colOff>
      <xdr:row>31</xdr:row>
      <xdr:rowOff>158327</xdr:rowOff>
    </xdr:to>
    <xdr:cxnSp macro="">
      <xdr:nvCxnSpPr>
        <xdr:cNvPr id="90" name="直線コネクタ 89"/>
        <xdr:cNvCxnSpPr/>
      </xdr:nvCxnSpPr>
      <xdr:spPr>
        <a:xfrm flipV="1">
          <a:off x="3289300" y="623040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75142</xdr:rowOff>
    </xdr:from>
    <xdr:to>
      <xdr:col>11</xdr:col>
      <xdr:colOff>187325</xdr:colOff>
      <xdr:row>32</xdr:row>
      <xdr:rowOff>5292</xdr:rowOff>
    </xdr:to>
    <xdr:sp macro="" textlink="">
      <xdr:nvSpPr>
        <xdr:cNvPr id="91" name="楕円 90"/>
        <xdr:cNvSpPr/>
      </xdr:nvSpPr>
      <xdr:spPr>
        <a:xfrm>
          <a:off x="2476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158327</xdr:rowOff>
    </xdr:to>
    <xdr:cxnSp macro="">
      <xdr:nvCxnSpPr>
        <xdr:cNvPr id="92" name="直線コネクタ 91"/>
        <xdr:cNvCxnSpPr/>
      </xdr:nvCxnSpPr>
      <xdr:spPr>
        <a:xfrm>
          <a:off x="2527300" y="62124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93" name="楕円 92"/>
        <xdr:cNvSpPr/>
      </xdr:nvSpPr>
      <xdr:spPr>
        <a:xfrm>
          <a:off x="1714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125942</xdr:rowOff>
    </xdr:to>
    <xdr:cxnSp macro="">
      <xdr:nvCxnSpPr>
        <xdr:cNvPr id="94" name="直線コネクタ 93"/>
        <xdr:cNvCxnSpPr/>
      </xdr:nvCxnSpPr>
      <xdr:spPr>
        <a:xfrm>
          <a:off x="1765300" y="618363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5"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6"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7"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8"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14410</xdr:rowOff>
    </xdr:from>
    <xdr:ext cx="405111" cy="259045"/>
    <xdr:sp macro="" textlink="">
      <xdr:nvSpPr>
        <xdr:cNvPr id="99" name="n_1mainValue有形固定資産減価償却率"/>
        <xdr:cNvSpPr txBox="1"/>
      </xdr:nvSpPr>
      <xdr:spPr>
        <a:xfrm>
          <a:off x="38360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28804</xdr:rowOff>
    </xdr:from>
    <xdr:ext cx="405111" cy="259045"/>
    <xdr:sp macro="" textlink="">
      <xdr:nvSpPr>
        <xdr:cNvPr id="100" name="n_2mainValue有形固定資産減価償却率"/>
        <xdr:cNvSpPr txBox="1"/>
      </xdr:nvSpPr>
      <xdr:spPr>
        <a:xfrm>
          <a:off x="3086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167869</xdr:rowOff>
    </xdr:from>
    <xdr:ext cx="405111" cy="259045"/>
    <xdr:sp macro="" textlink="">
      <xdr:nvSpPr>
        <xdr:cNvPr id="101" name="n_3mainValue有形固定資産減価償却率"/>
        <xdr:cNvSpPr txBox="1"/>
      </xdr:nvSpPr>
      <xdr:spPr>
        <a:xfrm>
          <a:off x="2324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102" name="n_4mainValue有形固定資産減価償却率"/>
        <xdr:cNvSpPr txBox="1"/>
      </xdr:nvSpPr>
      <xdr:spPr>
        <a:xfrm>
          <a:off x="1562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債務償還比率は全国平均及び県平均を下回っており、債務の経済的収支に対する負担は比較的少ないといえる。一方で老朽化対策に伴う投資的経費の増大が今後見込まれること、また、手柄山中央公園</a:t>
          </a:r>
          <a:r>
            <a:rPr kumimoji="1" lang="ja-JP" altLang="en-US" sz="1100">
              <a:solidFill>
                <a:schemeClr val="dk1"/>
              </a:solidFill>
              <a:effectLst/>
              <a:latin typeface="+mn-lt"/>
              <a:ea typeface="+mn-ea"/>
              <a:cs typeface="+mn-cs"/>
            </a:rPr>
            <a:t>再整備事業</a:t>
          </a:r>
          <a:r>
            <a:rPr kumimoji="1" lang="ja-JP" altLang="ja-JP" sz="1100">
              <a:solidFill>
                <a:schemeClr val="dk1"/>
              </a:solidFill>
              <a:effectLst/>
              <a:latin typeface="+mn-lt"/>
              <a:ea typeface="+mn-ea"/>
              <a:cs typeface="+mn-cs"/>
            </a:rPr>
            <a:t>など、大規模投資の執行が控えていることから、今後当該数値の増加が予想される。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3" name="直線コネクタ 132"/>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4"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5" name="直線コネクタ 134"/>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8"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9" name="フローチャート: 判断 138"/>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0" name="フローチャート: 判断 139"/>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1" name="フローチャート: 判断 140"/>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2" name="フローチャート: 判断 141"/>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3" name="フローチャート: 判断 142"/>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138194</xdr:rowOff>
    </xdr:from>
    <xdr:to>
      <xdr:col>76</xdr:col>
      <xdr:colOff>73025</xdr:colOff>
      <xdr:row>30</xdr:row>
      <xdr:rowOff>68344</xdr:rowOff>
    </xdr:to>
    <xdr:sp macro="" textlink="">
      <xdr:nvSpPr>
        <xdr:cNvPr id="149" name="楕円 148"/>
        <xdr:cNvSpPr/>
      </xdr:nvSpPr>
      <xdr:spPr>
        <a:xfrm>
          <a:off x="14744700" y="58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161071</xdr:rowOff>
    </xdr:from>
    <xdr:ext cx="469744" cy="259045"/>
    <xdr:sp macro="" textlink="">
      <xdr:nvSpPr>
        <xdr:cNvPr id="150" name="債務償還比率該当値テキスト"/>
        <xdr:cNvSpPr txBox="1"/>
      </xdr:nvSpPr>
      <xdr:spPr>
        <a:xfrm>
          <a:off x="14846300" y="573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37528</xdr:rowOff>
    </xdr:from>
    <xdr:to>
      <xdr:col>72</xdr:col>
      <xdr:colOff>123825</xdr:colOff>
      <xdr:row>30</xdr:row>
      <xdr:rowOff>139128</xdr:rowOff>
    </xdr:to>
    <xdr:sp macro="" textlink="">
      <xdr:nvSpPr>
        <xdr:cNvPr id="151" name="楕円 150"/>
        <xdr:cNvSpPr/>
      </xdr:nvSpPr>
      <xdr:spPr>
        <a:xfrm>
          <a:off x="14033500" y="59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17544</xdr:rowOff>
    </xdr:from>
    <xdr:to>
      <xdr:col>76</xdr:col>
      <xdr:colOff>22225</xdr:colOff>
      <xdr:row>30</xdr:row>
      <xdr:rowOff>88328</xdr:rowOff>
    </xdr:to>
    <xdr:cxnSp macro="">
      <xdr:nvCxnSpPr>
        <xdr:cNvPr id="152" name="直線コネクタ 151"/>
        <xdr:cNvCxnSpPr/>
      </xdr:nvCxnSpPr>
      <xdr:spPr>
        <a:xfrm flipV="1">
          <a:off x="14084300" y="5932569"/>
          <a:ext cx="711200" cy="7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164565</xdr:rowOff>
    </xdr:from>
    <xdr:to>
      <xdr:col>68</xdr:col>
      <xdr:colOff>123825</xdr:colOff>
      <xdr:row>30</xdr:row>
      <xdr:rowOff>94715</xdr:rowOff>
    </xdr:to>
    <xdr:sp macro="" textlink="">
      <xdr:nvSpPr>
        <xdr:cNvPr id="153" name="楕円 152"/>
        <xdr:cNvSpPr/>
      </xdr:nvSpPr>
      <xdr:spPr>
        <a:xfrm>
          <a:off x="13271500" y="59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43915</xdr:rowOff>
    </xdr:from>
    <xdr:to>
      <xdr:col>72</xdr:col>
      <xdr:colOff>73025</xdr:colOff>
      <xdr:row>30</xdr:row>
      <xdr:rowOff>88328</xdr:rowOff>
    </xdr:to>
    <xdr:cxnSp macro="">
      <xdr:nvCxnSpPr>
        <xdr:cNvPr id="154" name="直線コネクタ 153"/>
        <xdr:cNvCxnSpPr/>
      </xdr:nvCxnSpPr>
      <xdr:spPr>
        <a:xfrm>
          <a:off x="13322300" y="5958940"/>
          <a:ext cx="762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169037</xdr:rowOff>
    </xdr:from>
    <xdr:to>
      <xdr:col>64</xdr:col>
      <xdr:colOff>123825</xdr:colOff>
      <xdr:row>30</xdr:row>
      <xdr:rowOff>99187</xdr:rowOff>
    </xdr:to>
    <xdr:sp macro="" textlink="">
      <xdr:nvSpPr>
        <xdr:cNvPr id="155" name="楕円 154"/>
        <xdr:cNvSpPr/>
      </xdr:nvSpPr>
      <xdr:spPr>
        <a:xfrm>
          <a:off x="12509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43915</xdr:rowOff>
    </xdr:from>
    <xdr:to>
      <xdr:col>68</xdr:col>
      <xdr:colOff>73025</xdr:colOff>
      <xdr:row>30</xdr:row>
      <xdr:rowOff>48387</xdr:rowOff>
    </xdr:to>
    <xdr:cxnSp macro="">
      <xdr:nvCxnSpPr>
        <xdr:cNvPr id="156" name="直線コネクタ 155"/>
        <xdr:cNvCxnSpPr/>
      </xdr:nvCxnSpPr>
      <xdr:spPr>
        <a:xfrm flipV="1">
          <a:off x="12560300" y="5958940"/>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24266</xdr:rowOff>
    </xdr:from>
    <xdr:to>
      <xdr:col>60</xdr:col>
      <xdr:colOff>123825</xdr:colOff>
      <xdr:row>30</xdr:row>
      <xdr:rowOff>125866</xdr:rowOff>
    </xdr:to>
    <xdr:sp macro="" textlink="">
      <xdr:nvSpPr>
        <xdr:cNvPr id="157" name="楕円 156"/>
        <xdr:cNvSpPr/>
      </xdr:nvSpPr>
      <xdr:spPr>
        <a:xfrm>
          <a:off x="11747500" y="593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48387</xdr:rowOff>
    </xdr:from>
    <xdr:to>
      <xdr:col>64</xdr:col>
      <xdr:colOff>73025</xdr:colOff>
      <xdr:row>30</xdr:row>
      <xdr:rowOff>75066</xdr:rowOff>
    </xdr:to>
    <xdr:cxnSp macro="">
      <xdr:nvCxnSpPr>
        <xdr:cNvPr id="158" name="直線コネクタ 157"/>
        <xdr:cNvCxnSpPr/>
      </xdr:nvCxnSpPr>
      <xdr:spPr>
        <a:xfrm flipV="1">
          <a:off x="11798300" y="5963412"/>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9"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0"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1"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2"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155655</xdr:rowOff>
    </xdr:from>
    <xdr:ext cx="469744" cy="259045"/>
    <xdr:sp macro="" textlink="">
      <xdr:nvSpPr>
        <xdr:cNvPr id="163" name="n_1mainValue債務償還比率"/>
        <xdr:cNvSpPr txBox="1"/>
      </xdr:nvSpPr>
      <xdr:spPr>
        <a:xfrm>
          <a:off x="13836727" y="57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111242</xdr:rowOff>
    </xdr:from>
    <xdr:ext cx="469744" cy="259045"/>
    <xdr:sp macro="" textlink="">
      <xdr:nvSpPr>
        <xdr:cNvPr id="164" name="n_2mainValue債務償還比率"/>
        <xdr:cNvSpPr txBox="1"/>
      </xdr:nvSpPr>
      <xdr:spPr>
        <a:xfrm>
          <a:off x="13087427" y="56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115714</xdr:rowOff>
    </xdr:from>
    <xdr:ext cx="469744" cy="259045"/>
    <xdr:sp macro="" textlink="">
      <xdr:nvSpPr>
        <xdr:cNvPr id="165" name="n_3mainValue債務償還比率"/>
        <xdr:cNvSpPr txBox="1"/>
      </xdr:nvSpPr>
      <xdr:spPr>
        <a:xfrm>
          <a:off x="12325427" y="56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142393</xdr:rowOff>
    </xdr:from>
    <xdr:ext cx="469744" cy="259045"/>
    <xdr:sp macro="" textlink="">
      <xdr:nvSpPr>
        <xdr:cNvPr id="166" name="n_4mainValue債務償還比率"/>
        <xdr:cNvSpPr txBox="1"/>
      </xdr:nvSpPr>
      <xdr:spPr>
        <a:xfrm>
          <a:off x="11563427" y="571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141986</xdr:rowOff>
    </xdr:from>
    <xdr:to>
      <xdr:col>24</xdr:col>
      <xdr:colOff>114300</xdr:colOff>
      <xdr:row>38</xdr:row>
      <xdr:rowOff>72136</xdr:rowOff>
    </xdr:to>
    <xdr:sp macro="" textlink="">
      <xdr:nvSpPr>
        <xdr:cNvPr id="71" name="楕円 70"/>
        <xdr:cNvSpPr/>
      </xdr:nvSpPr>
      <xdr:spPr>
        <a:xfrm>
          <a:off x="4584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120413</xdr:rowOff>
    </xdr:from>
    <xdr:ext cx="405111" cy="259045"/>
    <xdr:sp macro="" textlink="">
      <xdr:nvSpPr>
        <xdr:cNvPr id="72" name="【道路】&#10;有形固定資産減価償却率該当値テキスト"/>
        <xdr:cNvSpPr txBox="1"/>
      </xdr:nvSpPr>
      <xdr:spPr>
        <a:xfrm>
          <a:off x="4673600"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107696</xdr:rowOff>
    </xdr:from>
    <xdr:to>
      <xdr:col>20</xdr:col>
      <xdr:colOff>38100</xdr:colOff>
      <xdr:row>38</xdr:row>
      <xdr:rowOff>37846</xdr:rowOff>
    </xdr:to>
    <xdr:sp macro="" textlink="">
      <xdr:nvSpPr>
        <xdr:cNvPr id="73" name="楕円 72"/>
        <xdr:cNvSpPr/>
      </xdr:nvSpPr>
      <xdr:spPr>
        <a:xfrm>
          <a:off x="3746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158496</xdr:rowOff>
    </xdr:from>
    <xdr:to>
      <xdr:col>24</xdr:col>
      <xdr:colOff>63500</xdr:colOff>
      <xdr:row>38</xdr:row>
      <xdr:rowOff>21336</xdr:rowOff>
    </xdr:to>
    <xdr:cxnSp macro="">
      <xdr:nvCxnSpPr>
        <xdr:cNvPr id="74" name="直線コネクタ 73"/>
        <xdr:cNvCxnSpPr/>
      </xdr:nvCxnSpPr>
      <xdr:spPr>
        <a:xfrm>
          <a:off x="3797300" y="650214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73406</xdr:rowOff>
    </xdr:from>
    <xdr:to>
      <xdr:col>15</xdr:col>
      <xdr:colOff>101600</xdr:colOff>
      <xdr:row>38</xdr:row>
      <xdr:rowOff>3556</xdr:rowOff>
    </xdr:to>
    <xdr:sp macro="" textlink="">
      <xdr:nvSpPr>
        <xdr:cNvPr id="75" name="楕円 74"/>
        <xdr:cNvSpPr/>
      </xdr:nvSpPr>
      <xdr:spPr>
        <a:xfrm>
          <a:off x="2857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124206</xdr:rowOff>
    </xdr:from>
    <xdr:to>
      <xdr:col>19</xdr:col>
      <xdr:colOff>177800</xdr:colOff>
      <xdr:row>37</xdr:row>
      <xdr:rowOff>158496</xdr:rowOff>
    </xdr:to>
    <xdr:cxnSp macro="">
      <xdr:nvCxnSpPr>
        <xdr:cNvPr id="76" name="直線コネクタ 75"/>
        <xdr:cNvCxnSpPr/>
      </xdr:nvCxnSpPr>
      <xdr:spPr>
        <a:xfrm>
          <a:off x="2908300" y="64678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41402</xdr:rowOff>
    </xdr:from>
    <xdr:to>
      <xdr:col>10</xdr:col>
      <xdr:colOff>165100</xdr:colOff>
      <xdr:row>37</xdr:row>
      <xdr:rowOff>143002</xdr:rowOff>
    </xdr:to>
    <xdr:sp macro="" textlink="">
      <xdr:nvSpPr>
        <xdr:cNvPr id="77" name="楕円 76"/>
        <xdr:cNvSpPr/>
      </xdr:nvSpPr>
      <xdr:spPr>
        <a:xfrm>
          <a:off x="1968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92202</xdr:rowOff>
    </xdr:from>
    <xdr:to>
      <xdr:col>15</xdr:col>
      <xdr:colOff>50800</xdr:colOff>
      <xdr:row>37</xdr:row>
      <xdr:rowOff>124206</xdr:rowOff>
    </xdr:to>
    <xdr:cxnSp macro="">
      <xdr:nvCxnSpPr>
        <xdr:cNvPr id="78" name="直線コネクタ 77"/>
        <xdr:cNvCxnSpPr/>
      </xdr:nvCxnSpPr>
      <xdr:spPr>
        <a:xfrm>
          <a:off x="2019300" y="64358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79" name="楕円 78"/>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92202</xdr:rowOff>
    </xdr:to>
    <xdr:cxnSp macro="">
      <xdr:nvCxnSpPr>
        <xdr:cNvPr id="80" name="直線コネクタ 79"/>
        <xdr:cNvCxnSpPr/>
      </xdr:nvCxnSpPr>
      <xdr:spPr>
        <a:xfrm>
          <a:off x="1130300" y="6408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28973</xdr:rowOff>
    </xdr:from>
    <xdr:ext cx="405111" cy="259045"/>
    <xdr:sp macro="" textlink="">
      <xdr:nvSpPr>
        <xdr:cNvPr id="85" name="n_1mainValue【道路】&#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166133</xdr:rowOff>
    </xdr:from>
    <xdr:ext cx="405111" cy="259045"/>
    <xdr:sp macro="" textlink="">
      <xdr:nvSpPr>
        <xdr:cNvPr id="86" name="n_2mainValue【道路】&#10;有形固定資産減価償却率"/>
        <xdr:cNvSpPr txBox="1"/>
      </xdr:nvSpPr>
      <xdr:spPr>
        <a:xfrm>
          <a:off x="27057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134129</xdr:rowOff>
    </xdr:from>
    <xdr:ext cx="405111" cy="259045"/>
    <xdr:sp macro="" textlink="">
      <xdr:nvSpPr>
        <xdr:cNvPr id="87" name="n_3mainValue【道路】&#10;有形固定資産減価償却率"/>
        <xdr:cNvSpPr txBox="1"/>
      </xdr:nvSpPr>
      <xdr:spPr>
        <a:xfrm>
          <a:off x="18167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8" name="n_4mainValue【道路】&#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97803</xdr:rowOff>
    </xdr:from>
    <xdr:to>
      <xdr:col>55</xdr:col>
      <xdr:colOff>50800</xdr:colOff>
      <xdr:row>42</xdr:row>
      <xdr:rowOff>27953</xdr:rowOff>
    </xdr:to>
    <xdr:sp macro="" textlink="">
      <xdr:nvSpPr>
        <xdr:cNvPr id="128" name="楕円 127"/>
        <xdr:cNvSpPr/>
      </xdr:nvSpPr>
      <xdr:spPr>
        <a:xfrm>
          <a:off x="10426700" y="71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98336</xdr:rowOff>
    </xdr:from>
    <xdr:to>
      <xdr:col>50</xdr:col>
      <xdr:colOff>165100</xdr:colOff>
      <xdr:row>42</xdr:row>
      <xdr:rowOff>28486</xdr:rowOff>
    </xdr:to>
    <xdr:sp macro="" textlink="">
      <xdr:nvSpPr>
        <xdr:cNvPr id="130" name="楕円 129"/>
        <xdr:cNvSpPr/>
      </xdr:nvSpPr>
      <xdr:spPr>
        <a:xfrm>
          <a:off x="9588500" y="7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148603</xdr:rowOff>
    </xdr:from>
    <xdr:to>
      <xdr:col>55</xdr:col>
      <xdr:colOff>0</xdr:colOff>
      <xdr:row>41</xdr:row>
      <xdr:rowOff>149136</xdr:rowOff>
    </xdr:to>
    <xdr:cxnSp macro="">
      <xdr:nvCxnSpPr>
        <xdr:cNvPr id="131" name="直線コネクタ 130"/>
        <xdr:cNvCxnSpPr/>
      </xdr:nvCxnSpPr>
      <xdr:spPr>
        <a:xfrm flipV="1">
          <a:off x="9639300" y="717805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98679</xdr:rowOff>
    </xdr:from>
    <xdr:to>
      <xdr:col>46</xdr:col>
      <xdr:colOff>38100</xdr:colOff>
      <xdr:row>42</xdr:row>
      <xdr:rowOff>28829</xdr:rowOff>
    </xdr:to>
    <xdr:sp macro="" textlink="">
      <xdr:nvSpPr>
        <xdr:cNvPr id="132" name="楕円 131"/>
        <xdr:cNvSpPr/>
      </xdr:nvSpPr>
      <xdr:spPr>
        <a:xfrm>
          <a:off x="8699500" y="71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149136</xdr:rowOff>
    </xdr:from>
    <xdr:to>
      <xdr:col>50</xdr:col>
      <xdr:colOff>114300</xdr:colOff>
      <xdr:row>41</xdr:row>
      <xdr:rowOff>149479</xdr:rowOff>
    </xdr:to>
    <xdr:cxnSp macro="">
      <xdr:nvCxnSpPr>
        <xdr:cNvPr id="133" name="直線コネクタ 132"/>
        <xdr:cNvCxnSpPr/>
      </xdr:nvCxnSpPr>
      <xdr:spPr>
        <a:xfrm flipV="1">
          <a:off x="8750300" y="717858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98971</xdr:rowOff>
    </xdr:from>
    <xdr:to>
      <xdr:col>41</xdr:col>
      <xdr:colOff>101600</xdr:colOff>
      <xdr:row>42</xdr:row>
      <xdr:rowOff>29121</xdr:rowOff>
    </xdr:to>
    <xdr:sp macro="" textlink="">
      <xdr:nvSpPr>
        <xdr:cNvPr id="134" name="楕円 133"/>
        <xdr:cNvSpPr/>
      </xdr:nvSpPr>
      <xdr:spPr>
        <a:xfrm>
          <a:off x="7810500" y="71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149479</xdr:rowOff>
    </xdr:from>
    <xdr:to>
      <xdr:col>45</xdr:col>
      <xdr:colOff>177800</xdr:colOff>
      <xdr:row>41</xdr:row>
      <xdr:rowOff>149771</xdr:rowOff>
    </xdr:to>
    <xdr:cxnSp macro="">
      <xdr:nvCxnSpPr>
        <xdr:cNvPr id="135" name="直線コネクタ 134"/>
        <xdr:cNvCxnSpPr/>
      </xdr:nvCxnSpPr>
      <xdr:spPr>
        <a:xfrm flipV="1">
          <a:off x="7861300" y="7178929"/>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99251</xdr:rowOff>
    </xdr:from>
    <xdr:to>
      <xdr:col>36</xdr:col>
      <xdr:colOff>165100</xdr:colOff>
      <xdr:row>42</xdr:row>
      <xdr:rowOff>29401</xdr:rowOff>
    </xdr:to>
    <xdr:sp macro="" textlink="">
      <xdr:nvSpPr>
        <xdr:cNvPr id="136" name="楕円 135"/>
        <xdr:cNvSpPr/>
      </xdr:nvSpPr>
      <xdr:spPr>
        <a:xfrm>
          <a:off x="6921500" y="71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149771</xdr:rowOff>
    </xdr:from>
    <xdr:to>
      <xdr:col>41</xdr:col>
      <xdr:colOff>50800</xdr:colOff>
      <xdr:row>41</xdr:row>
      <xdr:rowOff>150051</xdr:rowOff>
    </xdr:to>
    <xdr:cxnSp macro="">
      <xdr:nvCxnSpPr>
        <xdr:cNvPr id="137" name="直線コネクタ 136"/>
        <xdr:cNvCxnSpPr/>
      </xdr:nvCxnSpPr>
      <xdr:spPr>
        <a:xfrm flipV="1">
          <a:off x="6972300" y="7179221"/>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19613</xdr:rowOff>
    </xdr:from>
    <xdr:ext cx="469744" cy="259045"/>
    <xdr:sp macro="" textlink="">
      <xdr:nvSpPr>
        <xdr:cNvPr id="142" name="n_1mainValue【道路】&#10;一人当たり延長"/>
        <xdr:cNvSpPr txBox="1"/>
      </xdr:nvSpPr>
      <xdr:spPr>
        <a:xfrm>
          <a:off x="9391727" y="722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19956</xdr:rowOff>
    </xdr:from>
    <xdr:ext cx="469744" cy="259045"/>
    <xdr:sp macro="" textlink="">
      <xdr:nvSpPr>
        <xdr:cNvPr id="143" name="n_2mainValue【道路】&#10;一人当たり延長"/>
        <xdr:cNvSpPr txBox="1"/>
      </xdr:nvSpPr>
      <xdr:spPr>
        <a:xfrm>
          <a:off x="8515427" y="722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20248</xdr:rowOff>
    </xdr:from>
    <xdr:ext cx="469744" cy="259045"/>
    <xdr:sp macro="" textlink="">
      <xdr:nvSpPr>
        <xdr:cNvPr id="144" name="n_3mainValue【道路】&#10;一人当たり延長"/>
        <xdr:cNvSpPr txBox="1"/>
      </xdr:nvSpPr>
      <xdr:spPr>
        <a:xfrm>
          <a:off x="7626427" y="722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20528</xdr:rowOff>
    </xdr:from>
    <xdr:ext cx="469744" cy="259045"/>
    <xdr:sp macro="" textlink="">
      <xdr:nvSpPr>
        <xdr:cNvPr id="145" name="n_4mainValue【道路】&#10;一人当たり延長"/>
        <xdr:cNvSpPr txBox="1"/>
      </xdr:nvSpPr>
      <xdr:spPr>
        <a:xfrm>
          <a:off x="6737427" y="722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87" name="楕円 186"/>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88" name="【橋りょう・トンネ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89" name="楕円 188"/>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62049</xdr:rowOff>
    </xdr:from>
    <xdr:to>
      <xdr:col>24</xdr:col>
      <xdr:colOff>63500</xdr:colOff>
      <xdr:row>61</xdr:row>
      <xdr:rowOff>81643</xdr:rowOff>
    </xdr:to>
    <xdr:cxnSp macro="">
      <xdr:nvCxnSpPr>
        <xdr:cNvPr id="190" name="直線コネクタ 189"/>
        <xdr:cNvCxnSpPr/>
      </xdr:nvCxnSpPr>
      <xdr:spPr>
        <a:xfrm>
          <a:off x="3797300" y="1052049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159838</xdr:rowOff>
    </xdr:from>
    <xdr:to>
      <xdr:col>15</xdr:col>
      <xdr:colOff>101600</xdr:colOff>
      <xdr:row>61</xdr:row>
      <xdr:rowOff>89988</xdr:rowOff>
    </xdr:to>
    <xdr:sp macro="" textlink="">
      <xdr:nvSpPr>
        <xdr:cNvPr id="191" name="楕円 190"/>
        <xdr:cNvSpPr/>
      </xdr:nvSpPr>
      <xdr:spPr>
        <a:xfrm>
          <a:off x="2857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39188</xdr:rowOff>
    </xdr:from>
    <xdr:to>
      <xdr:col>19</xdr:col>
      <xdr:colOff>177800</xdr:colOff>
      <xdr:row>61</xdr:row>
      <xdr:rowOff>62049</xdr:rowOff>
    </xdr:to>
    <xdr:cxnSp macro="">
      <xdr:nvCxnSpPr>
        <xdr:cNvPr id="192" name="直線コネクタ 191"/>
        <xdr:cNvCxnSpPr/>
      </xdr:nvCxnSpPr>
      <xdr:spPr>
        <a:xfrm>
          <a:off x="2908300" y="104976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3" name="楕円 192"/>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39188</xdr:rowOff>
    </xdr:to>
    <xdr:cxnSp macro="">
      <xdr:nvCxnSpPr>
        <xdr:cNvPr id="194" name="直線コネクタ 193"/>
        <xdr:cNvCxnSpPr/>
      </xdr:nvCxnSpPr>
      <xdr:spPr>
        <a:xfrm>
          <a:off x="2019300" y="104731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119017</xdr:rowOff>
    </xdr:from>
    <xdr:to>
      <xdr:col>6</xdr:col>
      <xdr:colOff>38100</xdr:colOff>
      <xdr:row>61</xdr:row>
      <xdr:rowOff>49167</xdr:rowOff>
    </xdr:to>
    <xdr:sp macro="" textlink="">
      <xdr:nvSpPr>
        <xdr:cNvPr id="195" name="楕円 194"/>
        <xdr:cNvSpPr/>
      </xdr:nvSpPr>
      <xdr:spPr>
        <a:xfrm>
          <a:off x="1079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169817</xdr:rowOff>
    </xdr:from>
    <xdr:to>
      <xdr:col>10</xdr:col>
      <xdr:colOff>114300</xdr:colOff>
      <xdr:row>61</xdr:row>
      <xdr:rowOff>14696</xdr:rowOff>
    </xdr:to>
    <xdr:cxnSp macro="">
      <xdr:nvCxnSpPr>
        <xdr:cNvPr id="196" name="直線コネクタ 195"/>
        <xdr:cNvCxnSpPr/>
      </xdr:nvCxnSpPr>
      <xdr:spPr>
        <a:xfrm>
          <a:off x="1130300" y="1045681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201" name="n_1mainValue【橋りょう・トンネル】&#10;有形固定資産減価償却率"/>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81115</xdr:rowOff>
    </xdr:from>
    <xdr:ext cx="405111" cy="259045"/>
    <xdr:sp macro="" textlink="">
      <xdr:nvSpPr>
        <xdr:cNvPr id="202" name="n_2mainValue【橋りょう・トンネル】&#10;有形固定資産減価償却率"/>
        <xdr:cNvSpPr txBox="1"/>
      </xdr:nvSpPr>
      <xdr:spPr>
        <a:xfrm>
          <a:off x="2705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3" name="n_3mainValue【橋りょう・トンネル】&#10;有形固定資産減価償却率"/>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40294</xdr:rowOff>
    </xdr:from>
    <xdr:ext cx="405111" cy="259045"/>
    <xdr:sp macro="" textlink="">
      <xdr:nvSpPr>
        <xdr:cNvPr id="204" name="n_4mainValue【橋りょう・トンネル】&#10;有形固定資産減価償却率"/>
        <xdr:cNvSpPr txBox="1"/>
      </xdr:nvSpPr>
      <xdr:spPr>
        <a:xfrm>
          <a:off x="927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165162</xdr:rowOff>
    </xdr:from>
    <xdr:to>
      <xdr:col>55</xdr:col>
      <xdr:colOff>50800</xdr:colOff>
      <xdr:row>63</xdr:row>
      <xdr:rowOff>95312</xdr:rowOff>
    </xdr:to>
    <xdr:sp macro="" textlink="">
      <xdr:nvSpPr>
        <xdr:cNvPr id="244" name="楕円 243"/>
        <xdr:cNvSpPr/>
      </xdr:nvSpPr>
      <xdr:spPr>
        <a:xfrm>
          <a:off x="10426700" y="107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143589</xdr:rowOff>
    </xdr:from>
    <xdr:ext cx="534377" cy="259045"/>
    <xdr:sp macro="" textlink="">
      <xdr:nvSpPr>
        <xdr:cNvPr id="245" name="【橋りょう・トンネル】&#10;一人当たり有形固定資産（償却資産）額該当値テキスト"/>
        <xdr:cNvSpPr txBox="1"/>
      </xdr:nvSpPr>
      <xdr:spPr>
        <a:xfrm>
          <a:off x="10515600" y="107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168073</xdr:rowOff>
    </xdr:from>
    <xdr:to>
      <xdr:col>50</xdr:col>
      <xdr:colOff>165100</xdr:colOff>
      <xdr:row>63</xdr:row>
      <xdr:rowOff>98223</xdr:rowOff>
    </xdr:to>
    <xdr:sp macro="" textlink="">
      <xdr:nvSpPr>
        <xdr:cNvPr id="246" name="楕円 245"/>
        <xdr:cNvSpPr/>
      </xdr:nvSpPr>
      <xdr:spPr>
        <a:xfrm>
          <a:off x="9588500" y="107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44512</xdr:rowOff>
    </xdr:from>
    <xdr:to>
      <xdr:col>55</xdr:col>
      <xdr:colOff>0</xdr:colOff>
      <xdr:row>63</xdr:row>
      <xdr:rowOff>47423</xdr:rowOff>
    </xdr:to>
    <xdr:cxnSp macro="">
      <xdr:nvCxnSpPr>
        <xdr:cNvPr id="247" name="直線コネクタ 246"/>
        <xdr:cNvCxnSpPr/>
      </xdr:nvCxnSpPr>
      <xdr:spPr>
        <a:xfrm flipV="1">
          <a:off x="9639300" y="10845862"/>
          <a:ext cx="838200" cy="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169513</xdr:rowOff>
    </xdr:from>
    <xdr:to>
      <xdr:col>46</xdr:col>
      <xdr:colOff>38100</xdr:colOff>
      <xdr:row>63</xdr:row>
      <xdr:rowOff>99663</xdr:rowOff>
    </xdr:to>
    <xdr:sp macro="" textlink="">
      <xdr:nvSpPr>
        <xdr:cNvPr id="248" name="楕円 247"/>
        <xdr:cNvSpPr/>
      </xdr:nvSpPr>
      <xdr:spPr>
        <a:xfrm>
          <a:off x="8699500" y="10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47423</xdr:rowOff>
    </xdr:from>
    <xdr:to>
      <xdr:col>50</xdr:col>
      <xdr:colOff>114300</xdr:colOff>
      <xdr:row>63</xdr:row>
      <xdr:rowOff>48863</xdr:rowOff>
    </xdr:to>
    <xdr:cxnSp macro="">
      <xdr:nvCxnSpPr>
        <xdr:cNvPr id="249" name="直線コネクタ 248"/>
        <xdr:cNvCxnSpPr/>
      </xdr:nvCxnSpPr>
      <xdr:spPr>
        <a:xfrm flipV="1">
          <a:off x="8750300" y="10848773"/>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170755</xdr:rowOff>
    </xdr:from>
    <xdr:to>
      <xdr:col>41</xdr:col>
      <xdr:colOff>101600</xdr:colOff>
      <xdr:row>63</xdr:row>
      <xdr:rowOff>100905</xdr:rowOff>
    </xdr:to>
    <xdr:sp macro="" textlink="">
      <xdr:nvSpPr>
        <xdr:cNvPr id="250" name="楕円 249"/>
        <xdr:cNvSpPr/>
      </xdr:nvSpPr>
      <xdr:spPr>
        <a:xfrm>
          <a:off x="7810500" y="108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48863</xdr:rowOff>
    </xdr:from>
    <xdr:to>
      <xdr:col>45</xdr:col>
      <xdr:colOff>177800</xdr:colOff>
      <xdr:row>63</xdr:row>
      <xdr:rowOff>50105</xdr:rowOff>
    </xdr:to>
    <xdr:cxnSp macro="">
      <xdr:nvCxnSpPr>
        <xdr:cNvPr id="251" name="直線コネクタ 250"/>
        <xdr:cNvCxnSpPr/>
      </xdr:nvCxnSpPr>
      <xdr:spPr>
        <a:xfrm flipV="1">
          <a:off x="7861300" y="10850213"/>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171224</xdr:rowOff>
    </xdr:from>
    <xdr:to>
      <xdr:col>36</xdr:col>
      <xdr:colOff>165100</xdr:colOff>
      <xdr:row>63</xdr:row>
      <xdr:rowOff>101374</xdr:rowOff>
    </xdr:to>
    <xdr:sp macro="" textlink="">
      <xdr:nvSpPr>
        <xdr:cNvPr id="252" name="楕円 251"/>
        <xdr:cNvSpPr/>
      </xdr:nvSpPr>
      <xdr:spPr>
        <a:xfrm>
          <a:off x="6921500" y="1080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50105</xdr:rowOff>
    </xdr:from>
    <xdr:to>
      <xdr:col>41</xdr:col>
      <xdr:colOff>50800</xdr:colOff>
      <xdr:row>63</xdr:row>
      <xdr:rowOff>50574</xdr:rowOff>
    </xdr:to>
    <xdr:cxnSp macro="">
      <xdr:nvCxnSpPr>
        <xdr:cNvPr id="253" name="直線コネクタ 252"/>
        <xdr:cNvCxnSpPr/>
      </xdr:nvCxnSpPr>
      <xdr:spPr>
        <a:xfrm flipV="1">
          <a:off x="6972300" y="10851455"/>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89350</xdr:rowOff>
    </xdr:from>
    <xdr:ext cx="534377" cy="259045"/>
    <xdr:sp macro="" textlink="">
      <xdr:nvSpPr>
        <xdr:cNvPr id="258" name="n_1mainValue【橋りょう・トンネル】&#10;一人当たり有形固定資産（償却資産）額"/>
        <xdr:cNvSpPr txBox="1"/>
      </xdr:nvSpPr>
      <xdr:spPr>
        <a:xfrm>
          <a:off x="9359411" y="108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90790</xdr:rowOff>
    </xdr:from>
    <xdr:ext cx="534377" cy="259045"/>
    <xdr:sp macro="" textlink="">
      <xdr:nvSpPr>
        <xdr:cNvPr id="259" name="n_2mainValue【橋りょう・トンネル】&#10;一人当たり有形固定資産（償却資産）額"/>
        <xdr:cNvSpPr txBox="1"/>
      </xdr:nvSpPr>
      <xdr:spPr>
        <a:xfrm>
          <a:off x="8483111" y="108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92032</xdr:rowOff>
    </xdr:from>
    <xdr:ext cx="534377" cy="259045"/>
    <xdr:sp macro="" textlink="">
      <xdr:nvSpPr>
        <xdr:cNvPr id="260" name="n_3mainValue【橋りょう・トンネル】&#10;一人当たり有形固定資産（償却資産）額"/>
        <xdr:cNvSpPr txBox="1"/>
      </xdr:nvSpPr>
      <xdr:spPr>
        <a:xfrm>
          <a:off x="7594111" y="108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92501</xdr:rowOff>
    </xdr:from>
    <xdr:ext cx="534377" cy="259045"/>
    <xdr:sp macro="" textlink="">
      <xdr:nvSpPr>
        <xdr:cNvPr id="261" name="n_4mainValue【橋りょう・トンネル】&#10;一人当たり有形固定資産（償却資産）額"/>
        <xdr:cNvSpPr txBox="1"/>
      </xdr:nvSpPr>
      <xdr:spPr>
        <a:xfrm>
          <a:off x="6705111" y="108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64044</xdr:rowOff>
    </xdr:from>
    <xdr:to>
      <xdr:col>24</xdr:col>
      <xdr:colOff>114300</xdr:colOff>
      <xdr:row>81</xdr:row>
      <xdr:rowOff>165644</xdr:rowOff>
    </xdr:to>
    <xdr:sp macro="" textlink="">
      <xdr:nvSpPr>
        <xdr:cNvPr id="304" name="楕円 303"/>
        <xdr:cNvSpPr/>
      </xdr:nvSpPr>
      <xdr:spPr>
        <a:xfrm>
          <a:off x="4584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86921</xdr:rowOff>
    </xdr:from>
    <xdr:ext cx="405111" cy="259045"/>
    <xdr:sp macro="" textlink="">
      <xdr:nvSpPr>
        <xdr:cNvPr id="305" name="【公営住宅】&#10;有形固定資産減価償却率該当値テキスト"/>
        <xdr:cNvSpPr txBox="1"/>
      </xdr:nvSpPr>
      <xdr:spPr>
        <a:xfrm>
          <a:off x="4673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306" name="楕円 30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114844</xdr:rowOff>
    </xdr:to>
    <xdr:cxnSp macro="">
      <xdr:nvCxnSpPr>
        <xdr:cNvPr id="307" name="直線コネクタ 306"/>
        <xdr:cNvCxnSpPr/>
      </xdr:nvCxnSpPr>
      <xdr:spPr>
        <a:xfrm>
          <a:off x="3797300" y="139827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8" name="楕円 307"/>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95250</xdr:rowOff>
    </xdr:to>
    <xdr:cxnSp macro="">
      <xdr:nvCxnSpPr>
        <xdr:cNvPr id="309" name="直線コネクタ 308"/>
        <xdr:cNvCxnSpPr/>
      </xdr:nvCxnSpPr>
      <xdr:spPr>
        <a:xfrm>
          <a:off x="2908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166914</xdr:rowOff>
    </xdr:from>
    <xdr:to>
      <xdr:col>10</xdr:col>
      <xdr:colOff>165100</xdr:colOff>
      <xdr:row>81</xdr:row>
      <xdr:rowOff>97064</xdr:rowOff>
    </xdr:to>
    <xdr:sp macro="" textlink="">
      <xdr:nvSpPr>
        <xdr:cNvPr id="310" name="楕円 309"/>
        <xdr:cNvSpPr/>
      </xdr:nvSpPr>
      <xdr:spPr>
        <a:xfrm>
          <a:off x="196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46264</xdr:rowOff>
    </xdr:from>
    <xdr:to>
      <xdr:col>15</xdr:col>
      <xdr:colOff>50800</xdr:colOff>
      <xdr:row>81</xdr:row>
      <xdr:rowOff>95250</xdr:rowOff>
    </xdr:to>
    <xdr:cxnSp macro="">
      <xdr:nvCxnSpPr>
        <xdr:cNvPr id="311" name="直線コネクタ 310"/>
        <xdr:cNvCxnSpPr/>
      </xdr:nvCxnSpPr>
      <xdr:spPr>
        <a:xfrm>
          <a:off x="2019300" y="13933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312" name="楕円 311"/>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46264</xdr:rowOff>
    </xdr:to>
    <xdr:cxnSp macro="">
      <xdr:nvCxnSpPr>
        <xdr:cNvPr id="313" name="直線コネクタ 312"/>
        <xdr:cNvCxnSpPr/>
      </xdr:nvCxnSpPr>
      <xdr:spPr>
        <a:xfrm>
          <a:off x="1130300" y="138912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318"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9" name="n_2mainValue【公営住宅】&#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113591</xdr:rowOff>
    </xdr:from>
    <xdr:ext cx="405111" cy="259045"/>
    <xdr:sp macro="" textlink="">
      <xdr:nvSpPr>
        <xdr:cNvPr id="320" name="n_3mainValue【公営住宅】&#10;有形固定資産減価償却率"/>
        <xdr:cNvSpPr txBox="1"/>
      </xdr:nvSpPr>
      <xdr:spPr>
        <a:xfrm>
          <a:off x="1816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21" name="n_4main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149606</xdr:rowOff>
    </xdr:from>
    <xdr:to>
      <xdr:col>55</xdr:col>
      <xdr:colOff>50800</xdr:colOff>
      <xdr:row>83</xdr:row>
      <xdr:rowOff>79756</xdr:rowOff>
    </xdr:to>
    <xdr:sp macro="" textlink="">
      <xdr:nvSpPr>
        <xdr:cNvPr id="361" name="楕円 360"/>
        <xdr:cNvSpPr/>
      </xdr:nvSpPr>
      <xdr:spPr>
        <a:xfrm>
          <a:off x="10426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1033</xdr:rowOff>
    </xdr:from>
    <xdr:ext cx="469744" cy="259045"/>
    <xdr:sp macro="" textlink="">
      <xdr:nvSpPr>
        <xdr:cNvPr id="362" name="【公営住宅】&#10;一人当たり面積該当値テキスト"/>
        <xdr:cNvSpPr txBox="1"/>
      </xdr:nvSpPr>
      <xdr:spPr>
        <a:xfrm>
          <a:off x="10515600" y="1405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63" name="楕円 362"/>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28956</xdr:rowOff>
    </xdr:to>
    <xdr:cxnSp macro="">
      <xdr:nvCxnSpPr>
        <xdr:cNvPr id="364" name="直線コネクタ 363"/>
        <xdr:cNvCxnSpPr/>
      </xdr:nvCxnSpPr>
      <xdr:spPr>
        <a:xfrm>
          <a:off x="9639300" y="142570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156463</xdr:rowOff>
    </xdr:from>
    <xdr:to>
      <xdr:col>46</xdr:col>
      <xdr:colOff>38100</xdr:colOff>
      <xdr:row>83</xdr:row>
      <xdr:rowOff>86613</xdr:rowOff>
    </xdr:to>
    <xdr:sp macro="" textlink="">
      <xdr:nvSpPr>
        <xdr:cNvPr id="365" name="楕円 364"/>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35813</xdr:rowOff>
    </xdr:to>
    <xdr:cxnSp macro="">
      <xdr:nvCxnSpPr>
        <xdr:cNvPr id="366" name="直線コネクタ 365"/>
        <xdr:cNvCxnSpPr/>
      </xdr:nvCxnSpPr>
      <xdr:spPr>
        <a:xfrm flipV="1">
          <a:off x="8750300" y="142570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152654</xdr:rowOff>
    </xdr:from>
    <xdr:to>
      <xdr:col>41</xdr:col>
      <xdr:colOff>101600</xdr:colOff>
      <xdr:row>83</xdr:row>
      <xdr:rowOff>82804</xdr:rowOff>
    </xdr:to>
    <xdr:sp macro="" textlink="">
      <xdr:nvSpPr>
        <xdr:cNvPr id="367" name="楕円 366"/>
        <xdr:cNvSpPr/>
      </xdr:nvSpPr>
      <xdr:spPr>
        <a:xfrm>
          <a:off x="78105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32004</xdr:rowOff>
    </xdr:from>
    <xdr:to>
      <xdr:col>45</xdr:col>
      <xdr:colOff>177800</xdr:colOff>
      <xdr:row>83</xdr:row>
      <xdr:rowOff>35813</xdr:rowOff>
    </xdr:to>
    <xdr:cxnSp macro="">
      <xdr:nvCxnSpPr>
        <xdr:cNvPr id="368" name="直線コネクタ 367"/>
        <xdr:cNvCxnSpPr/>
      </xdr:nvCxnSpPr>
      <xdr:spPr>
        <a:xfrm>
          <a:off x="7861300" y="142623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158750</xdr:rowOff>
    </xdr:from>
    <xdr:to>
      <xdr:col>36</xdr:col>
      <xdr:colOff>165100</xdr:colOff>
      <xdr:row>83</xdr:row>
      <xdr:rowOff>88900</xdr:rowOff>
    </xdr:to>
    <xdr:sp macro="" textlink="">
      <xdr:nvSpPr>
        <xdr:cNvPr id="369" name="楕円 368"/>
        <xdr:cNvSpPr/>
      </xdr:nvSpPr>
      <xdr:spPr>
        <a:xfrm>
          <a:off x="692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32004</xdr:rowOff>
    </xdr:from>
    <xdr:to>
      <xdr:col>41</xdr:col>
      <xdr:colOff>50800</xdr:colOff>
      <xdr:row>83</xdr:row>
      <xdr:rowOff>38100</xdr:rowOff>
    </xdr:to>
    <xdr:cxnSp macro="">
      <xdr:nvCxnSpPr>
        <xdr:cNvPr id="370" name="直線コネクタ 369"/>
        <xdr:cNvCxnSpPr/>
      </xdr:nvCxnSpPr>
      <xdr:spPr>
        <a:xfrm flipV="1">
          <a:off x="6972300" y="142623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75" name="n_1mainValue【公営住宅】&#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76" name="n_2mainValue【公営住宅】&#10;一人当たり面積"/>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99331</xdr:rowOff>
    </xdr:from>
    <xdr:ext cx="469744" cy="259045"/>
    <xdr:sp macro="" textlink="">
      <xdr:nvSpPr>
        <xdr:cNvPr id="377" name="n_3mainValue【公営住宅】&#10;一人当たり面積"/>
        <xdr:cNvSpPr txBox="1"/>
      </xdr:nvSpPr>
      <xdr:spPr>
        <a:xfrm>
          <a:off x="7626427"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105427</xdr:rowOff>
    </xdr:from>
    <xdr:ext cx="469744" cy="259045"/>
    <xdr:sp macro="" textlink="">
      <xdr:nvSpPr>
        <xdr:cNvPr id="378" name="n_4mainValue【公営住宅】&#10;一人当たり面積"/>
        <xdr:cNvSpPr txBox="1"/>
      </xdr:nvSpPr>
      <xdr:spPr>
        <a:xfrm>
          <a:off x="6737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634865" y="170878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673600" y="186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0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1079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86361</xdr:rowOff>
    </xdr:from>
    <xdr:to>
      <xdr:col>24</xdr:col>
      <xdr:colOff>114300</xdr:colOff>
      <xdr:row>105</xdr:row>
      <xdr:rowOff>16511</xdr:rowOff>
    </xdr:to>
    <xdr:sp macro="" textlink="">
      <xdr:nvSpPr>
        <xdr:cNvPr id="419" name="楕円 418"/>
        <xdr:cNvSpPr/>
      </xdr:nvSpPr>
      <xdr:spPr>
        <a:xfrm>
          <a:off x="4584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109238</xdr:rowOff>
    </xdr:from>
    <xdr:ext cx="405111" cy="259045"/>
    <xdr:sp macro="" textlink="">
      <xdr:nvSpPr>
        <xdr:cNvPr id="420" name="【港湾・漁港】&#10;有形固定資産減価償却率該当値テキスト"/>
        <xdr:cNvSpPr txBox="1"/>
      </xdr:nvSpPr>
      <xdr:spPr>
        <a:xfrm>
          <a:off x="4673600"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421" name="楕円 420"/>
        <xdr:cNvSpPr/>
      </xdr:nvSpPr>
      <xdr:spPr>
        <a:xfrm>
          <a:off x="3746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47625</xdr:rowOff>
    </xdr:from>
    <xdr:to>
      <xdr:col>24</xdr:col>
      <xdr:colOff>63500</xdr:colOff>
      <xdr:row>104</xdr:row>
      <xdr:rowOff>137161</xdr:rowOff>
    </xdr:to>
    <xdr:cxnSp macro="">
      <xdr:nvCxnSpPr>
        <xdr:cNvPr id="422" name="直線コネクタ 421"/>
        <xdr:cNvCxnSpPr/>
      </xdr:nvCxnSpPr>
      <xdr:spPr>
        <a:xfrm>
          <a:off x="3797300" y="17878425"/>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23" name="楕円 422"/>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104</xdr:row>
      <xdr:rowOff>47625</xdr:rowOff>
    </xdr:to>
    <xdr:cxnSp macro="">
      <xdr:nvCxnSpPr>
        <xdr:cNvPr id="424" name="直線コネクタ 423"/>
        <xdr:cNvCxnSpPr/>
      </xdr:nvCxnSpPr>
      <xdr:spPr>
        <a:xfrm>
          <a:off x="2908300" y="17788889"/>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23495</xdr:rowOff>
    </xdr:from>
    <xdr:to>
      <xdr:col>10</xdr:col>
      <xdr:colOff>165100</xdr:colOff>
      <xdr:row>103</xdr:row>
      <xdr:rowOff>125095</xdr:rowOff>
    </xdr:to>
    <xdr:sp macro="" textlink="">
      <xdr:nvSpPr>
        <xdr:cNvPr id="425" name="楕円 424"/>
        <xdr:cNvSpPr/>
      </xdr:nvSpPr>
      <xdr:spPr>
        <a:xfrm>
          <a:off x="1968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74295</xdr:rowOff>
    </xdr:from>
    <xdr:to>
      <xdr:col>15</xdr:col>
      <xdr:colOff>50800</xdr:colOff>
      <xdr:row>103</xdr:row>
      <xdr:rowOff>129539</xdr:rowOff>
    </xdr:to>
    <xdr:cxnSp macro="">
      <xdr:nvCxnSpPr>
        <xdr:cNvPr id="426" name="直線コネクタ 425"/>
        <xdr:cNvCxnSpPr/>
      </xdr:nvCxnSpPr>
      <xdr:spPr>
        <a:xfrm>
          <a:off x="2019300" y="177336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107314</xdr:rowOff>
    </xdr:from>
    <xdr:to>
      <xdr:col>6</xdr:col>
      <xdr:colOff>38100</xdr:colOff>
      <xdr:row>103</xdr:row>
      <xdr:rowOff>37464</xdr:rowOff>
    </xdr:to>
    <xdr:sp macro="" textlink="">
      <xdr:nvSpPr>
        <xdr:cNvPr id="427" name="楕円 426"/>
        <xdr:cNvSpPr/>
      </xdr:nvSpPr>
      <xdr:spPr>
        <a:xfrm>
          <a:off x="1079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158114</xdr:rowOff>
    </xdr:from>
    <xdr:to>
      <xdr:col>10</xdr:col>
      <xdr:colOff>114300</xdr:colOff>
      <xdr:row>103</xdr:row>
      <xdr:rowOff>74295</xdr:rowOff>
    </xdr:to>
    <xdr:cxnSp macro="">
      <xdr:nvCxnSpPr>
        <xdr:cNvPr id="428" name="直線コネクタ 427"/>
        <xdr:cNvCxnSpPr/>
      </xdr:nvCxnSpPr>
      <xdr:spPr>
        <a:xfrm>
          <a:off x="1130300" y="17646014"/>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29" name="n_1aveValue【港湾・漁港】&#10;有形固定資産減価償却率"/>
        <xdr:cNvSpPr txBox="1"/>
      </xdr:nvSpPr>
      <xdr:spPr>
        <a:xfrm>
          <a:off x="3582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0" name="n_2aveValue【港湾・漁港】&#10;有形固定資産減価償却率"/>
        <xdr:cNvSpPr txBox="1"/>
      </xdr:nvSpPr>
      <xdr:spPr>
        <a:xfrm>
          <a:off x="2705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ave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64788</xdr:rowOff>
    </xdr:from>
    <xdr:ext cx="405111" cy="259045"/>
    <xdr:sp macro="" textlink="">
      <xdr:nvSpPr>
        <xdr:cNvPr id="432" name="n_4aveValue【港湾・漁港】&#10;有形固定資産減価償却率"/>
        <xdr:cNvSpPr txBox="1"/>
      </xdr:nvSpPr>
      <xdr:spPr>
        <a:xfrm>
          <a:off x="927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114952</xdr:rowOff>
    </xdr:from>
    <xdr:ext cx="405111" cy="259045"/>
    <xdr:sp macro="" textlink="">
      <xdr:nvSpPr>
        <xdr:cNvPr id="433" name="n_1mainValue【港湾・漁港】&#10;有形固定資産減価償却率"/>
        <xdr:cNvSpPr txBox="1"/>
      </xdr:nvSpPr>
      <xdr:spPr>
        <a:xfrm>
          <a:off x="35820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25416</xdr:rowOff>
    </xdr:from>
    <xdr:ext cx="405111" cy="259045"/>
    <xdr:sp macro="" textlink="">
      <xdr:nvSpPr>
        <xdr:cNvPr id="434" name="n_2mainValue【港湾・漁港】&#10;有形固定資産減価償却率"/>
        <xdr:cNvSpPr txBox="1"/>
      </xdr:nvSpPr>
      <xdr:spPr>
        <a:xfrm>
          <a:off x="2705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141622</xdr:rowOff>
    </xdr:from>
    <xdr:ext cx="405111" cy="259045"/>
    <xdr:sp macro="" textlink="">
      <xdr:nvSpPr>
        <xdr:cNvPr id="435" name="n_3mainValue【港湾・漁港】&#10;有形固定資産減価償却率"/>
        <xdr:cNvSpPr txBox="1"/>
      </xdr:nvSpPr>
      <xdr:spPr>
        <a:xfrm>
          <a:off x="1816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53991</xdr:rowOff>
    </xdr:from>
    <xdr:ext cx="405111" cy="259045"/>
    <xdr:sp macro="" textlink="">
      <xdr:nvSpPr>
        <xdr:cNvPr id="436" name="n_4mainValue【港湾・漁港】&#10;有形固定資産減価償却率"/>
        <xdr:cNvSpPr txBox="1"/>
      </xdr:nvSpPr>
      <xdr:spPr>
        <a:xfrm>
          <a:off x="927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149961</xdr:rowOff>
    </xdr:from>
    <xdr:to>
      <xdr:col>55</xdr:col>
      <xdr:colOff>50800</xdr:colOff>
      <xdr:row>109</xdr:row>
      <xdr:rowOff>80111</xdr:rowOff>
    </xdr:to>
    <xdr:sp macro="" textlink="">
      <xdr:nvSpPr>
        <xdr:cNvPr id="478" name="楕円 477"/>
        <xdr:cNvSpPr/>
      </xdr:nvSpPr>
      <xdr:spPr>
        <a:xfrm>
          <a:off x="10426700" y="18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64888</xdr:rowOff>
    </xdr:from>
    <xdr:ext cx="469744" cy="259045"/>
    <xdr:sp macro="" textlink="">
      <xdr:nvSpPr>
        <xdr:cNvPr id="479" name="【港湾・漁港】&#10;一人当たり有形固定資産（償却資産）額該当値テキスト"/>
        <xdr:cNvSpPr txBox="1"/>
      </xdr:nvSpPr>
      <xdr:spPr>
        <a:xfrm>
          <a:off x="10515600" y="185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149997</xdr:rowOff>
    </xdr:from>
    <xdr:to>
      <xdr:col>50</xdr:col>
      <xdr:colOff>165100</xdr:colOff>
      <xdr:row>109</xdr:row>
      <xdr:rowOff>80147</xdr:rowOff>
    </xdr:to>
    <xdr:sp macro="" textlink="">
      <xdr:nvSpPr>
        <xdr:cNvPr id="480" name="楕円 479"/>
        <xdr:cNvSpPr/>
      </xdr:nvSpPr>
      <xdr:spPr>
        <a:xfrm>
          <a:off x="9588500" y="186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29311</xdr:rowOff>
    </xdr:from>
    <xdr:to>
      <xdr:col>55</xdr:col>
      <xdr:colOff>0</xdr:colOff>
      <xdr:row>109</xdr:row>
      <xdr:rowOff>29347</xdr:rowOff>
    </xdr:to>
    <xdr:cxnSp macro="">
      <xdr:nvCxnSpPr>
        <xdr:cNvPr id="481" name="直線コネクタ 480"/>
        <xdr:cNvCxnSpPr/>
      </xdr:nvCxnSpPr>
      <xdr:spPr>
        <a:xfrm flipV="1">
          <a:off x="9639300" y="18717361"/>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150020</xdr:rowOff>
    </xdr:from>
    <xdr:to>
      <xdr:col>46</xdr:col>
      <xdr:colOff>38100</xdr:colOff>
      <xdr:row>109</xdr:row>
      <xdr:rowOff>80170</xdr:rowOff>
    </xdr:to>
    <xdr:sp macro="" textlink="">
      <xdr:nvSpPr>
        <xdr:cNvPr id="482" name="楕円 481"/>
        <xdr:cNvSpPr/>
      </xdr:nvSpPr>
      <xdr:spPr>
        <a:xfrm>
          <a:off x="8699500" y="1866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29347</xdr:rowOff>
    </xdr:from>
    <xdr:to>
      <xdr:col>50</xdr:col>
      <xdr:colOff>114300</xdr:colOff>
      <xdr:row>109</xdr:row>
      <xdr:rowOff>29370</xdr:rowOff>
    </xdr:to>
    <xdr:cxnSp macro="">
      <xdr:nvCxnSpPr>
        <xdr:cNvPr id="483" name="直線コネクタ 482"/>
        <xdr:cNvCxnSpPr/>
      </xdr:nvCxnSpPr>
      <xdr:spPr>
        <a:xfrm flipV="1">
          <a:off x="8750300" y="1871739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150209</xdr:rowOff>
    </xdr:from>
    <xdr:to>
      <xdr:col>41</xdr:col>
      <xdr:colOff>101600</xdr:colOff>
      <xdr:row>109</xdr:row>
      <xdr:rowOff>80359</xdr:rowOff>
    </xdr:to>
    <xdr:sp macro="" textlink="">
      <xdr:nvSpPr>
        <xdr:cNvPr id="484" name="楕円 483"/>
        <xdr:cNvSpPr/>
      </xdr:nvSpPr>
      <xdr:spPr>
        <a:xfrm>
          <a:off x="7810500" y="186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29370</xdr:rowOff>
    </xdr:from>
    <xdr:to>
      <xdr:col>45</xdr:col>
      <xdr:colOff>177800</xdr:colOff>
      <xdr:row>109</xdr:row>
      <xdr:rowOff>29559</xdr:rowOff>
    </xdr:to>
    <xdr:cxnSp macro="">
      <xdr:nvCxnSpPr>
        <xdr:cNvPr id="485" name="直線コネクタ 484"/>
        <xdr:cNvCxnSpPr/>
      </xdr:nvCxnSpPr>
      <xdr:spPr>
        <a:xfrm flipV="1">
          <a:off x="7861300" y="1871742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150251</xdr:rowOff>
    </xdr:from>
    <xdr:to>
      <xdr:col>36</xdr:col>
      <xdr:colOff>165100</xdr:colOff>
      <xdr:row>109</xdr:row>
      <xdr:rowOff>80401</xdr:rowOff>
    </xdr:to>
    <xdr:sp macro="" textlink="">
      <xdr:nvSpPr>
        <xdr:cNvPr id="486" name="楕円 485"/>
        <xdr:cNvSpPr/>
      </xdr:nvSpPr>
      <xdr:spPr>
        <a:xfrm>
          <a:off x="6921500" y="186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29559</xdr:rowOff>
    </xdr:from>
    <xdr:to>
      <xdr:col>41</xdr:col>
      <xdr:colOff>50800</xdr:colOff>
      <xdr:row>109</xdr:row>
      <xdr:rowOff>29601</xdr:rowOff>
    </xdr:to>
    <xdr:cxnSp macro="">
      <xdr:nvCxnSpPr>
        <xdr:cNvPr id="487" name="直線コネクタ 486"/>
        <xdr:cNvCxnSpPr/>
      </xdr:nvCxnSpPr>
      <xdr:spPr>
        <a:xfrm flipV="1">
          <a:off x="6972300" y="18717609"/>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71274</xdr:rowOff>
    </xdr:from>
    <xdr:ext cx="469744" cy="259045"/>
    <xdr:sp macro="" textlink="">
      <xdr:nvSpPr>
        <xdr:cNvPr id="492" name="n_1mainValue【港湾・漁港】&#10;一人当たり有形固定資産（償却資産）額"/>
        <xdr:cNvSpPr txBox="1"/>
      </xdr:nvSpPr>
      <xdr:spPr>
        <a:xfrm>
          <a:off x="9391728" y="1875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71297</xdr:rowOff>
    </xdr:from>
    <xdr:ext cx="469744" cy="259045"/>
    <xdr:sp macro="" textlink="">
      <xdr:nvSpPr>
        <xdr:cNvPr id="493" name="n_2mainValue【港湾・漁港】&#10;一人当たり有形固定資産（償却資産）額"/>
        <xdr:cNvSpPr txBox="1"/>
      </xdr:nvSpPr>
      <xdr:spPr>
        <a:xfrm>
          <a:off x="8515428" y="1875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71486</xdr:rowOff>
    </xdr:from>
    <xdr:ext cx="469744" cy="259045"/>
    <xdr:sp macro="" textlink="">
      <xdr:nvSpPr>
        <xdr:cNvPr id="494" name="n_3mainValue【港湾・漁港】&#10;一人当たり有形固定資産（償却資産）額"/>
        <xdr:cNvSpPr txBox="1"/>
      </xdr:nvSpPr>
      <xdr:spPr>
        <a:xfrm>
          <a:off x="7626428" y="1875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71528</xdr:rowOff>
    </xdr:from>
    <xdr:ext cx="469744" cy="259045"/>
    <xdr:sp macro="" textlink="">
      <xdr:nvSpPr>
        <xdr:cNvPr id="495" name="n_4mainValue【港湾・漁港】&#10;一人当たり有形固定資産（償却資産）額"/>
        <xdr:cNvSpPr txBox="1"/>
      </xdr:nvSpPr>
      <xdr:spPr>
        <a:xfrm>
          <a:off x="6737428" y="1875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534" name="楕円 533"/>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535" name="【認定こども園・幼稚園・保育所】&#10;有形固定資産減価償却率該当値テキスト"/>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536" name="楕円 535"/>
        <xdr:cNvSpPr/>
      </xdr:nvSpPr>
      <xdr:spPr>
        <a:xfrm>
          <a:off x="15430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21336</xdr:rowOff>
    </xdr:from>
    <xdr:to>
      <xdr:col>85</xdr:col>
      <xdr:colOff>127000</xdr:colOff>
      <xdr:row>38</xdr:row>
      <xdr:rowOff>64770</xdr:rowOff>
    </xdr:to>
    <xdr:cxnSp macro="">
      <xdr:nvCxnSpPr>
        <xdr:cNvPr id="537" name="直線コネクタ 536"/>
        <xdr:cNvCxnSpPr/>
      </xdr:nvCxnSpPr>
      <xdr:spPr>
        <a:xfrm>
          <a:off x="15481300" y="65364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38" name="楕円 537"/>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21336</xdr:rowOff>
    </xdr:to>
    <xdr:cxnSp macro="">
      <xdr:nvCxnSpPr>
        <xdr:cNvPr id="539" name="直線コネクタ 538"/>
        <xdr:cNvCxnSpPr/>
      </xdr:nvCxnSpPr>
      <xdr:spPr>
        <a:xfrm>
          <a:off x="14592300" y="64998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155702</xdr:rowOff>
    </xdr:from>
    <xdr:to>
      <xdr:col>72</xdr:col>
      <xdr:colOff>38100</xdr:colOff>
      <xdr:row>38</xdr:row>
      <xdr:rowOff>85852</xdr:rowOff>
    </xdr:to>
    <xdr:sp macro="" textlink="">
      <xdr:nvSpPr>
        <xdr:cNvPr id="540" name="楕円 539"/>
        <xdr:cNvSpPr/>
      </xdr:nvSpPr>
      <xdr:spPr>
        <a:xfrm>
          <a:off x="1365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35052</xdr:rowOff>
    </xdr:to>
    <xdr:cxnSp macro="">
      <xdr:nvCxnSpPr>
        <xdr:cNvPr id="541" name="直線コネクタ 540"/>
        <xdr:cNvCxnSpPr/>
      </xdr:nvCxnSpPr>
      <xdr:spPr>
        <a:xfrm flipV="1">
          <a:off x="13703300" y="64998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130556</xdr:rowOff>
    </xdr:from>
    <xdr:to>
      <xdr:col>67</xdr:col>
      <xdr:colOff>101600</xdr:colOff>
      <xdr:row>38</xdr:row>
      <xdr:rowOff>60706</xdr:rowOff>
    </xdr:to>
    <xdr:sp macro="" textlink="">
      <xdr:nvSpPr>
        <xdr:cNvPr id="542" name="楕円 541"/>
        <xdr:cNvSpPr/>
      </xdr:nvSpPr>
      <xdr:spPr>
        <a:xfrm>
          <a:off x="12763500" y="64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xdr:rowOff>
    </xdr:from>
    <xdr:to>
      <xdr:col>71</xdr:col>
      <xdr:colOff>177800</xdr:colOff>
      <xdr:row>38</xdr:row>
      <xdr:rowOff>35052</xdr:rowOff>
    </xdr:to>
    <xdr:cxnSp macro="">
      <xdr:nvCxnSpPr>
        <xdr:cNvPr id="543" name="直線コネクタ 542"/>
        <xdr:cNvCxnSpPr/>
      </xdr:nvCxnSpPr>
      <xdr:spPr>
        <a:xfrm>
          <a:off x="12814300" y="65250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4" name="n_1aveValue【認定こども園・幼稚園・保育所】&#10;有形固定資産減価償却率"/>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5" name="n_2aveValue【認定こども園・幼稚園・保育所】&#10;有形固定資産減価償却率"/>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aveValue【認定こども園・幼稚園・保育所】&#10;有形固定資産減価償却率"/>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7"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548" name="n_1mainValue【認定こども園・幼稚園・保育所】&#10;有形固定資産減価償却率"/>
        <xdr:cNvSpPr txBox="1"/>
      </xdr:nvSpPr>
      <xdr:spPr>
        <a:xfrm>
          <a:off x="15266044" y="62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549" name="n_2main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102379</xdr:rowOff>
    </xdr:from>
    <xdr:ext cx="405111" cy="259045"/>
    <xdr:sp macro="" textlink="">
      <xdr:nvSpPr>
        <xdr:cNvPr id="550" name="n_3mainValue【認定こども園・幼稚園・保育所】&#10;有形固定資産減価償却率"/>
        <xdr:cNvSpPr txBox="1"/>
      </xdr:nvSpPr>
      <xdr:spPr>
        <a:xfrm>
          <a:off x="13500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77233</xdr:rowOff>
    </xdr:from>
    <xdr:ext cx="405111" cy="259045"/>
    <xdr:sp macro="" textlink="">
      <xdr:nvSpPr>
        <xdr:cNvPr id="551" name="n_4mainValue【認定こども園・幼稚園・保育所】&#10;有形固定資産減価償却率"/>
        <xdr:cNvSpPr txBox="1"/>
      </xdr:nvSpPr>
      <xdr:spPr>
        <a:xfrm>
          <a:off x="12611744" y="624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91" name="楕円 590"/>
        <xdr:cNvSpPr/>
      </xdr:nvSpPr>
      <xdr:spPr>
        <a:xfrm>
          <a:off x="22110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74947</xdr:rowOff>
    </xdr:from>
    <xdr:ext cx="469744" cy="259045"/>
    <xdr:sp macro="" textlink="">
      <xdr:nvSpPr>
        <xdr:cNvPr id="592" name="【認定こども園・幼稚園・保育所】&#10;一人当たり面積該当値テキスト"/>
        <xdr:cNvSpPr txBox="1"/>
      </xdr:nvSpPr>
      <xdr:spPr>
        <a:xfrm>
          <a:off x="22199600"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36830</xdr:rowOff>
    </xdr:from>
    <xdr:to>
      <xdr:col>112</xdr:col>
      <xdr:colOff>38100</xdr:colOff>
      <xdr:row>37</xdr:row>
      <xdr:rowOff>138430</xdr:rowOff>
    </xdr:to>
    <xdr:sp macro="" textlink="">
      <xdr:nvSpPr>
        <xdr:cNvPr id="593" name="楕円 592"/>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87630</xdr:rowOff>
    </xdr:from>
    <xdr:to>
      <xdr:col>116</xdr:col>
      <xdr:colOff>63500</xdr:colOff>
      <xdr:row>37</xdr:row>
      <xdr:rowOff>102870</xdr:rowOff>
    </xdr:to>
    <xdr:cxnSp macro="">
      <xdr:nvCxnSpPr>
        <xdr:cNvPr id="594" name="直線コネクタ 593"/>
        <xdr:cNvCxnSpPr/>
      </xdr:nvCxnSpPr>
      <xdr:spPr>
        <a:xfrm>
          <a:off x="21323300" y="6431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52070</xdr:rowOff>
    </xdr:from>
    <xdr:to>
      <xdr:col>107</xdr:col>
      <xdr:colOff>101600</xdr:colOff>
      <xdr:row>37</xdr:row>
      <xdr:rowOff>153670</xdr:rowOff>
    </xdr:to>
    <xdr:sp macro="" textlink="">
      <xdr:nvSpPr>
        <xdr:cNvPr id="595" name="楕円 594"/>
        <xdr:cNvSpPr/>
      </xdr:nvSpPr>
      <xdr:spPr>
        <a:xfrm>
          <a:off x="20383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87630</xdr:rowOff>
    </xdr:from>
    <xdr:to>
      <xdr:col>111</xdr:col>
      <xdr:colOff>177800</xdr:colOff>
      <xdr:row>37</xdr:row>
      <xdr:rowOff>102870</xdr:rowOff>
    </xdr:to>
    <xdr:cxnSp macro="">
      <xdr:nvCxnSpPr>
        <xdr:cNvPr id="596" name="直線コネクタ 595"/>
        <xdr:cNvCxnSpPr/>
      </xdr:nvCxnSpPr>
      <xdr:spPr>
        <a:xfrm flipV="1">
          <a:off x="20434300" y="643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597" name="楕円 596"/>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102870</xdr:rowOff>
    </xdr:from>
    <xdr:to>
      <xdr:col>107</xdr:col>
      <xdr:colOff>50800</xdr:colOff>
      <xdr:row>37</xdr:row>
      <xdr:rowOff>118110</xdr:rowOff>
    </xdr:to>
    <xdr:cxnSp macro="">
      <xdr:nvCxnSpPr>
        <xdr:cNvPr id="598" name="直線コネクタ 597"/>
        <xdr:cNvCxnSpPr/>
      </xdr:nvCxnSpPr>
      <xdr:spPr>
        <a:xfrm flipV="1">
          <a:off x="19545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52070</xdr:rowOff>
    </xdr:from>
    <xdr:to>
      <xdr:col>98</xdr:col>
      <xdr:colOff>38100</xdr:colOff>
      <xdr:row>37</xdr:row>
      <xdr:rowOff>153670</xdr:rowOff>
    </xdr:to>
    <xdr:sp macro="" textlink="">
      <xdr:nvSpPr>
        <xdr:cNvPr id="599" name="楕円 598"/>
        <xdr:cNvSpPr/>
      </xdr:nvSpPr>
      <xdr:spPr>
        <a:xfrm>
          <a:off x="1860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102870</xdr:rowOff>
    </xdr:from>
    <xdr:to>
      <xdr:col>102</xdr:col>
      <xdr:colOff>114300</xdr:colOff>
      <xdr:row>37</xdr:row>
      <xdr:rowOff>118110</xdr:rowOff>
    </xdr:to>
    <xdr:cxnSp macro="">
      <xdr:nvCxnSpPr>
        <xdr:cNvPr id="600" name="直線コネクタ 599"/>
        <xdr:cNvCxnSpPr/>
      </xdr:nvCxnSpPr>
      <xdr:spPr>
        <a:xfrm>
          <a:off x="18656300" y="6446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4"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154957</xdr:rowOff>
    </xdr:from>
    <xdr:ext cx="469744" cy="259045"/>
    <xdr:sp macro="" textlink="">
      <xdr:nvSpPr>
        <xdr:cNvPr id="605" name="n_1mainValue【認定こども園・幼稚園・保育所】&#10;一人当たり面積"/>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170197</xdr:rowOff>
    </xdr:from>
    <xdr:ext cx="469744" cy="259045"/>
    <xdr:sp macro="" textlink="">
      <xdr:nvSpPr>
        <xdr:cNvPr id="606" name="n_2mainValue【認定こども園・幼稚園・保育所】&#10;一人当たり面積"/>
        <xdr:cNvSpPr txBox="1"/>
      </xdr:nvSpPr>
      <xdr:spPr>
        <a:xfrm>
          <a:off x="20199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607" name="n_3mainValue【認定こども園・幼稚園・保育所】&#10;一人当たり面積"/>
        <xdr:cNvSpPr txBox="1"/>
      </xdr:nvSpPr>
      <xdr:spPr>
        <a:xfrm>
          <a:off x="19310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170197</xdr:rowOff>
    </xdr:from>
    <xdr:ext cx="469744" cy="259045"/>
    <xdr:sp macro="" textlink="">
      <xdr:nvSpPr>
        <xdr:cNvPr id="608" name="n_4mainValue【認定こども園・幼稚園・保育所】&#10;一人当たり面積"/>
        <xdr:cNvSpPr txBox="1"/>
      </xdr:nvSpPr>
      <xdr:spPr>
        <a:xfrm>
          <a:off x="18421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0" name="直線コネクタ 619"/>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1" name="テキスト ボックス 620"/>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4" name="直線コネクタ 623"/>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5" name="テキスト ボックス 624"/>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29" name="直線コネクタ 628"/>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0"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1" name="直線コネクタ 630"/>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2"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3" name="直線コネクタ 632"/>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634"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5" name="フローチャート: 判断 634"/>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6" name="フローチャート: 判断 635"/>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38" name="フローチャート: 判断 637"/>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639" name="フローチャート: 判断 638"/>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645" name="楕円 644"/>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646" name="【学校施設】&#10;有形固定資産減価償却率該当値テキスト"/>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647" name="楕円 646"/>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61</xdr:row>
      <xdr:rowOff>160020</xdr:rowOff>
    </xdr:to>
    <xdr:cxnSp macro="">
      <xdr:nvCxnSpPr>
        <xdr:cNvPr id="648" name="直線コネクタ 647"/>
        <xdr:cNvCxnSpPr/>
      </xdr:nvCxnSpPr>
      <xdr:spPr>
        <a:xfrm>
          <a:off x="15481300" y="10618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649" name="楕円 648"/>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61</xdr:row>
      <xdr:rowOff>165735</xdr:rowOff>
    </xdr:to>
    <xdr:cxnSp macro="">
      <xdr:nvCxnSpPr>
        <xdr:cNvPr id="650" name="直線コネクタ 649"/>
        <xdr:cNvCxnSpPr/>
      </xdr:nvCxnSpPr>
      <xdr:spPr>
        <a:xfrm flipV="1">
          <a:off x="14592300" y="10618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651" name="楕円 650"/>
        <xdr:cNvSpPr/>
      </xdr:nvSpPr>
      <xdr:spPr>
        <a:xfrm>
          <a:off x="1365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165735</xdr:rowOff>
    </xdr:from>
    <xdr:to>
      <xdr:col>76</xdr:col>
      <xdr:colOff>114300</xdr:colOff>
      <xdr:row>62</xdr:row>
      <xdr:rowOff>68580</xdr:rowOff>
    </xdr:to>
    <xdr:cxnSp macro="">
      <xdr:nvCxnSpPr>
        <xdr:cNvPr id="652" name="直線コネクタ 651"/>
        <xdr:cNvCxnSpPr/>
      </xdr:nvCxnSpPr>
      <xdr:spPr>
        <a:xfrm flipV="1">
          <a:off x="13703300" y="106241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23495</xdr:rowOff>
    </xdr:from>
    <xdr:to>
      <xdr:col>67</xdr:col>
      <xdr:colOff>101600</xdr:colOff>
      <xdr:row>62</xdr:row>
      <xdr:rowOff>125095</xdr:rowOff>
    </xdr:to>
    <xdr:sp macro="" textlink="">
      <xdr:nvSpPr>
        <xdr:cNvPr id="653" name="楕円 652"/>
        <xdr:cNvSpPr/>
      </xdr:nvSpPr>
      <xdr:spPr>
        <a:xfrm>
          <a:off x="12763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62</xdr:row>
      <xdr:rowOff>74295</xdr:rowOff>
    </xdr:to>
    <xdr:cxnSp macro="">
      <xdr:nvCxnSpPr>
        <xdr:cNvPr id="654" name="直線コネクタ 653"/>
        <xdr:cNvCxnSpPr/>
      </xdr:nvCxnSpPr>
      <xdr:spPr>
        <a:xfrm flipV="1">
          <a:off x="12814300" y="1069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655"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656"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657"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658" name="n_4ave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659" name="n_1mainValue【学校施設】&#10;有形固定資産減価償却率"/>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660" name="n_2mainValue【学校施設】&#10;有形固定資産減価償却率"/>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661" name="n_3mainValue【学校施設】&#10;有形固定資産減価償却率"/>
        <xdr:cNvSpPr txBox="1"/>
      </xdr:nvSpPr>
      <xdr:spPr>
        <a:xfrm>
          <a:off x="13500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116222</xdr:rowOff>
    </xdr:from>
    <xdr:ext cx="405111" cy="259045"/>
    <xdr:sp macro="" textlink="">
      <xdr:nvSpPr>
        <xdr:cNvPr id="662" name="n_4mainValue【学校施設】&#10;有形固定資産減価償却率"/>
        <xdr:cNvSpPr txBox="1"/>
      </xdr:nvSpPr>
      <xdr:spPr>
        <a:xfrm>
          <a:off x="12611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89" name="直線コネクタ 688"/>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0"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1" name="直線コネクタ 690"/>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2"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3" name="直線コネクタ 692"/>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4"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5" name="フローチャート: 判断 694"/>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6" name="フローチャート: 判断 695"/>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7" name="フローチャート: 判断 696"/>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98" name="フローチャート: 判断 697"/>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99" name="フローチャート: 判断 698"/>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47172</xdr:rowOff>
    </xdr:from>
    <xdr:to>
      <xdr:col>116</xdr:col>
      <xdr:colOff>114300</xdr:colOff>
      <xdr:row>57</xdr:row>
      <xdr:rowOff>148772</xdr:rowOff>
    </xdr:to>
    <xdr:sp macro="" textlink="">
      <xdr:nvSpPr>
        <xdr:cNvPr id="705" name="楕円 704"/>
        <xdr:cNvSpPr/>
      </xdr:nvSpPr>
      <xdr:spPr>
        <a:xfrm>
          <a:off x="221107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70049</xdr:rowOff>
    </xdr:from>
    <xdr:ext cx="469744" cy="259045"/>
    <xdr:sp macro="" textlink="">
      <xdr:nvSpPr>
        <xdr:cNvPr id="706" name="【学校施設】&#10;一人当たり面積該当値テキスト"/>
        <xdr:cNvSpPr txBox="1"/>
      </xdr:nvSpPr>
      <xdr:spPr>
        <a:xfrm>
          <a:off x="22199600" y="967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60234</xdr:rowOff>
    </xdr:from>
    <xdr:to>
      <xdr:col>112</xdr:col>
      <xdr:colOff>38100</xdr:colOff>
      <xdr:row>57</xdr:row>
      <xdr:rowOff>161834</xdr:rowOff>
    </xdr:to>
    <xdr:sp macro="" textlink="">
      <xdr:nvSpPr>
        <xdr:cNvPr id="707" name="楕円 706"/>
        <xdr:cNvSpPr/>
      </xdr:nvSpPr>
      <xdr:spPr>
        <a:xfrm>
          <a:off x="21272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97972</xdr:rowOff>
    </xdr:from>
    <xdr:to>
      <xdr:col>116</xdr:col>
      <xdr:colOff>63500</xdr:colOff>
      <xdr:row>57</xdr:row>
      <xdr:rowOff>111034</xdr:rowOff>
    </xdr:to>
    <xdr:cxnSp macro="">
      <xdr:nvCxnSpPr>
        <xdr:cNvPr id="708" name="直線コネクタ 707"/>
        <xdr:cNvCxnSpPr/>
      </xdr:nvCxnSpPr>
      <xdr:spPr>
        <a:xfrm flipV="1">
          <a:off x="21323300" y="98706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74930</xdr:rowOff>
    </xdr:from>
    <xdr:to>
      <xdr:col>107</xdr:col>
      <xdr:colOff>101600</xdr:colOff>
      <xdr:row>58</xdr:row>
      <xdr:rowOff>5080</xdr:rowOff>
    </xdr:to>
    <xdr:sp macro="" textlink="">
      <xdr:nvSpPr>
        <xdr:cNvPr id="709" name="楕円 708"/>
        <xdr:cNvSpPr/>
      </xdr:nvSpPr>
      <xdr:spPr>
        <a:xfrm>
          <a:off x="20383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111034</xdr:rowOff>
    </xdr:from>
    <xdr:to>
      <xdr:col>111</xdr:col>
      <xdr:colOff>177800</xdr:colOff>
      <xdr:row>57</xdr:row>
      <xdr:rowOff>125730</xdr:rowOff>
    </xdr:to>
    <xdr:cxnSp macro="">
      <xdr:nvCxnSpPr>
        <xdr:cNvPr id="710" name="直線コネクタ 709"/>
        <xdr:cNvCxnSpPr/>
      </xdr:nvCxnSpPr>
      <xdr:spPr>
        <a:xfrm flipV="1">
          <a:off x="20434300" y="98836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84727</xdr:rowOff>
    </xdr:from>
    <xdr:to>
      <xdr:col>102</xdr:col>
      <xdr:colOff>165100</xdr:colOff>
      <xdr:row>58</xdr:row>
      <xdr:rowOff>14877</xdr:rowOff>
    </xdr:to>
    <xdr:sp macro="" textlink="">
      <xdr:nvSpPr>
        <xdr:cNvPr id="711" name="楕円 710"/>
        <xdr:cNvSpPr/>
      </xdr:nvSpPr>
      <xdr:spPr>
        <a:xfrm>
          <a:off x="19494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125730</xdr:rowOff>
    </xdr:from>
    <xdr:to>
      <xdr:col>107</xdr:col>
      <xdr:colOff>50800</xdr:colOff>
      <xdr:row>57</xdr:row>
      <xdr:rowOff>135527</xdr:rowOff>
    </xdr:to>
    <xdr:cxnSp macro="">
      <xdr:nvCxnSpPr>
        <xdr:cNvPr id="712" name="直線コネクタ 711"/>
        <xdr:cNvCxnSpPr/>
      </xdr:nvCxnSpPr>
      <xdr:spPr>
        <a:xfrm flipV="1">
          <a:off x="19545300" y="9898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84727</xdr:rowOff>
    </xdr:from>
    <xdr:to>
      <xdr:col>98</xdr:col>
      <xdr:colOff>38100</xdr:colOff>
      <xdr:row>58</xdr:row>
      <xdr:rowOff>14877</xdr:rowOff>
    </xdr:to>
    <xdr:sp macro="" textlink="">
      <xdr:nvSpPr>
        <xdr:cNvPr id="713" name="楕円 712"/>
        <xdr:cNvSpPr/>
      </xdr:nvSpPr>
      <xdr:spPr>
        <a:xfrm>
          <a:off x="18605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135527</xdr:rowOff>
    </xdr:from>
    <xdr:to>
      <xdr:col>102</xdr:col>
      <xdr:colOff>114300</xdr:colOff>
      <xdr:row>57</xdr:row>
      <xdr:rowOff>135527</xdr:rowOff>
    </xdr:to>
    <xdr:cxnSp macro="">
      <xdr:nvCxnSpPr>
        <xdr:cNvPr id="714" name="直線コネクタ 713"/>
        <xdr:cNvCxnSpPr/>
      </xdr:nvCxnSpPr>
      <xdr:spPr>
        <a:xfrm>
          <a:off x="18656300" y="9908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5"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6"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7"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718"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6911</xdr:rowOff>
    </xdr:from>
    <xdr:ext cx="469744" cy="259045"/>
    <xdr:sp macro="" textlink="">
      <xdr:nvSpPr>
        <xdr:cNvPr id="719" name="n_1mainValue【学校施設】&#10;一人当たり面積"/>
        <xdr:cNvSpPr txBox="1"/>
      </xdr:nvSpPr>
      <xdr:spPr>
        <a:xfrm>
          <a:off x="21075727" y="96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21607</xdr:rowOff>
    </xdr:from>
    <xdr:ext cx="469744" cy="259045"/>
    <xdr:sp macro="" textlink="">
      <xdr:nvSpPr>
        <xdr:cNvPr id="720" name="n_2mainValue【学校施設】&#10;一人当たり面積"/>
        <xdr:cNvSpPr txBox="1"/>
      </xdr:nvSpPr>
      <xdr:spPr>
        <a:xfrm>
          <a:off x="20199427" y="96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31404</xdr:rowOff>
    </xdr:from>
    <xdr:ext cx="469744" cy="259045"/>
    <xdr:sp macro="" textlink="">
      <xdr:nvSpPr>
        <xdr:cNvPr id="721" name="n_3mainValue【学校施設】&#10;一人当たり面積"/>
        <xdr:cNvSpPr txBox="1"/>
      </xdr:nvSpPr>
      <xdr:spPr>
        <a:xfrm>
          <a:off x="19310427" y="96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31404</xdr:rowOff>
    </xdr:from>
    <xdr:ext cx="469744" cy="259045"/>
    <xdr:sp macro="" textlink="">
      <xdr:nvSpPr>
        <xdr:cNvPr id="722" name="n_4mainValue【学校施設】&#10;一人当たり面積"/>
        <xdr:cNvSpPr txBox="1"/>
      </xdr:nvSpPr>
      <xdr:spPr>
        <a:xfrm>
          <a:off x="18421427" y="96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48" name="直線コネクタ 747"/>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1"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2" name="直線コネクタ 75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753" name="【児童館】&#10;有形固定資産減価償却率平均値テキスト"/>
        <xdr:cNvSpPr txBox="1"/>
      </xdr:nvSpPr>
      <xdr:spPr>
        <a:xfrm>
          <a:off x="16357600" y="1418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4" name="フローチャート: 判断 753"/>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5" name="フローチャート: 判断 754"/>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6" name="フローチャート: 判断 755"/>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7" name="フローチャート: 判断 756"/>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58" name="フローチャート: 判断 757"/>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764" name="楕円 763"/>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50998</xdr:rowOff>
    </xdr:from>
    <xdr:ext cx="405111" cy="259045"/>
    <xdr:sp macro="" textlink="">
      <xdr:nvSpPr>
        <xdr:cNvPr id="765" name="【児童館】&#10;有形固定資産減価償却率該当値テキスト"/>
        <xdr:cNvSpPr txBox="1"/>
      </xdr:nvSpPr>
      <xdr:spPr>
        <a:xfrm>
          <a:off x="16357600"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157118</xdr:rowOff>
    </xdr:from>
    <xdr:to>
      <xdr:col>81</xdr:col>
      <xdr:colOff>101600</xdr:colOff>
      <xdr:row>82</xdr:row>
      <xdr:rowOff>87268</xdr:rowOff>
    </xdr:to>
    <xdr:sp macro="" textlink="">
      <xdr:nvSpPr>
        <xdr:cNvPr id="766" name="楕円 765"/>
        <xdr:cNvSpPr/>
      </xdr:nvSpPr>
      <xdr:spPr>
        <a:xfrm>
          <a:off x="15430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36468</xdr:rowOff>
    </xdr:from>
    <xdr:to>
      <xdr:col>85</xdr:col>
      <xdr:colOff>127000</xdr:colOff>
      <xdr:row>82</xdr:row>
      <xdr:rowOff>78921</xdr:rowOff>
    </xdr:to>
    <xdr:cxnSp macro="">
      <xdr:nvCxnSpPr>
        <xdr:cNvPr id="767" name="直線コネクタ 766"/>
        <xdr:cNvCxnSpPr/>
      </xdr:nvCxnSpPr>
      <xdr:spPr>
        <a:xfrm>
          <a:off x="15481300" y="140953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111398</xdr:rowOff>
    </xdr:from>
    <xdr:to>
      <xdr:col>76</xdr:col>
      <xdr:colOff>165100</xdr:colOff>
      <xdr:row>82</xdr:row>
      <xdr:rowOff>41548</xdr:rowOff>
    </xdr:to>
    <xdr:sp macro="" textlink="">
      <xdr:nvSpPr>
        <xdr:cNvPr id="768" name="楕円 767"/>
        <xdr:cNvSpPr/>
      </xdr:nvSpPr>
      <xdr:spPr>
        <a:xfrm>
          <a:off x="14541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36468</xdr:rowOff>
    </xdr:to>
    <xdr:cxnSp macro="">
      <xdr:nvCxnSpPr>
        <xdr:cNvPr id="769" name="直線コネクタ 768"/>
        <xdr:cNvCxnSpPr/>
      </xdr:nvCxnSpPr>
      <xdr:spPr>
        <a:xfrm>
          <a:off x="14592300" y="14049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65677</xdr:rowOff>
    </xdr:from>
    <xdr:to>
      <xdr:col>72</xdr:col>
      <xdr:colOff>38100</xdr:colOff>
      <xdr:row>81</xdr:row>
      <xdr:rowOff>167277</xdr:rowOff>
    </xdr:to>
    <xdr:sp macro="" textlink="">
      <xdr:nvSpPr>
        <xdr:cNvPr id="770" name="楕円 769"/>
        <xdr:cNvSpPr/>
      </xdr:nvSpPr>
      <xdr:spPr>
        <a:xfrm>
          <a:off x="13652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81</xdr:row>
      <xdr:rowOff>162198</xdr:rowOff>
    </xdr:to>
    <xdr:cxnSp macro="">
      <xdr:nvCxnSpPr>
        <xdr:cNvPr id="771" name="直線コネクタ 770"/>
        <xdr:cNvCxnSpPr/>
      </xdr:nvCxnSpPr>
      <xdr:spPr>
        <a:xfrm>
          <a:off x="13703300" y="140039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60779</xdr:rowOff>
    </xdr:from>
    <xdr:to>
      <xdr:col>67</xdr:col>
      <xdr:colOff>101600</xdr:colOff>
      <xdr:row>82</xdr:row>
      <xdr:rowOff>162379</xdr:rowOff>
    </xdr:to>
    <xdr:sp macro="" textlink="">
      <xdr:nvSpPr>
        <xdr:cNvPr id="772" name="楕円 771"/>
        <xdr:cNvSpPr/>
      </xdr:nvSpPr>
      <xdr:spPr>
        <a:xfrm>
          <a:off x="12763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116477</xdr:rowOff>
    </xdr:from>
    <xdr:to>
      <xdr:col>71</xdr:col>
      <xdr:colOff>177800</xdr:colOff>
      <xdr:row>82</xdr:row>
      <xdr:rowOff>111579</xdr:rowOff>
    </xdr:to>
    <xdr:cxnSp macro="">
      <xdr:nvCxnSpPr>
        <xdr:cNvPr id="773" name="直線コネクタ 772"/>
        <xdr:cNvCxnSpPr/>
      </xdr:nvCxnSpPr>
      <xdr:spPr>
        <a:xfrm flipV="1">
          <a:off x="12814300" y="14003927"/>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774"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5"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776"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777"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103795</xdr:rowOff>
    </xdr:from>
    <xdr:ext cx="405111" cy="259045"/>
    <xdr:sp macro="" textlink="">
      <xdr:nvSpPr>
        <xdr:cNvPr id="778" name="n_1mainValue【児童館】&#10;有形固定資産減価償却率"/>
        <xdr:cNvSpPr txBox="1"/>
      </xdr:nvSpPr>
      <xdr:spPr>
        <a:xfrm>
          <a:off x="152660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58075</xdr:rowOff>
    </xdr:from>
    <xdr:ext cx="405111" cy="259045"/>
    <xdr:sp macro="" textlink="">
      <xdr:nvSpPr>
        <xdr:cNvPr id="779" name="n_2mainValue【児童館】&#10;有形固定資産減価償却率"/>
        <xdr:cNvSpPr txBox="1"/>
      </xdr:nvSpPr>
      <xdr:spPr>
        <a:xfrm>
          <a:off x="14389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12354</xdr:rowOff>
    </xdr:from>
    <xdr:ext cx="405111" cy="259045"/>
    <xdr:sp macro="" textlink="">
      <xdr:nvSpPr>
        <xdr:cNvPr id="780" name="n_3mainValue【児童館】&#10;有形固定資産減価償却率"/>
        <xdr:cNvSpPr txBox="1"/>
      </xdr:nvSpPr>
      <xdr:spPr>
        <a:xfrm>
          <a:off x="13500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7456</xdr:rowOff>
    </xdr:from>
    <xdr:ext cx="405111" cy="259045"/>
    <xdr:sp macro="" textlink="">
      <xdr:nvSpPr>
        <xdr:cNvPr id="781" name="n_4mainValue【児童館】&#10;有形固定資産減価償却率"/>
        <xdr:cNvSpPr txBox="1"/>
      </xdr:nvSpPr>
      <xdr:spPr>
        <a:xfrm>
          <a:off x="12611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3" name="直線コネクタ 802"/>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4"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5" name="直線コネクタ 804"/>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6"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7" name="直線コネクタ 806"/>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8"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9" name="フローチャート: 判断 8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0" name="フローチャート: 判断 8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1" name="フローチャート: 判断 8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2" name="フローチャート: 判断 8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3" name="フローチャート: 判断 812"/>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楕円 818"/>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820"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21" name="楕円 820"/>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822" name="直線コネクタ 821"/>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823" name="楕円 822"/>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824" name="直線コネクタ 823"/>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25" name="楕円 824"/>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83820</xdr:rowOff>
    </xdr:to>
    <xdr:cxnSp macro="">
      <xdr:nvCxnSpPr>
        <xdr:cNvPr id="826" name="直線コネクタ 825"/>
        <xdr:cNvCxnSpPr/>
      </xdr:nvCxnSpPr>
      <xdr:spPr>
        <a:xfrm>
          <a:off x="19545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7" name="楕円 826"/>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83820</xdr:rowOff>
    </xdr:to>
    <xdr:cxnSp macro="">
      <xdr:nvCxnSpPr>
        <xdr:cNvPr id="828" name="直線コネクタ 827"/>
        <xdr:cNvCxnSpPr/>
      </xdr:nvCxnSpPr>
      <xdr:spPr>
        <a:xfrm>
          <a:off x="18656300" y="1446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29"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0"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31"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32"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833"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34" name="n_2main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5" name="n_3main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main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1" name="直線コネクタ 860"/>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3" name="直線コネクタ 86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4"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5" name="直線コネクタ 864"/>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866"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7" name="フローチャート: 判断 866"/>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68" name="フローチャート: 判断 867"/>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69" name="フローチャート: 判断 868"/>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0" name="フローチャート: 判断 869"/>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1" name="フローチャート: 判断 870"/>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97789</xdr:rowOff>
    </xdr:from>
    <xdr:to>
      <xdr:col>85</xdr:col>
      <xdr:colOff>177800</xdr:colOff>
      <xdr:row>103</xdr:row>
      <xdr:rowOff>27939</xdr:rowOff>
    </xdr:to>
    <xdr:sp macro="" textlink="">
      <xdr:nvSpPr>
        <xdr:cNvPr id="877" name="楕円 876"/>
        <xdr:cNvSpPr/>
      </xdr:nvSpPr>
      <xdr:spPr>
        <a:xfrm>
          <a:off x="162687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120666</xdr:rowOff>
    </xdr:from>
    <xdr:ext cx="405111" cy="259045"/>
    <xdr:sp macro="" textlink="">
      <xdr:nvSpPr>
        <xdr:cNvPr id="878" name="【公民館】&#10;有形固定資産減価償却率該当値テキスト"/>
        <xdr:cNvSpPr txBox="1"/>
      </xdr:nvSpPr>
      <xdr:spPr>
        <a:xfrm>
          <a:off x="16357600"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103505</xdr:rowOff>
    </xdr:from>
    <xdr:to>
      <xdr:col>81</xdr:col>
      <xdr:colOff>101600</xdr:colOff>
      <xdr:row>103</xdr:row>
      <xdr:rowOff>33655</xdr:rowOff>
    </xdr:to>
    <xdr:sp macro="" textlink="">
      <xdr:nvSpPr>
        <xdr:cNvPr id="879" name="楕円 878"/>
        <xdr:cNvSpPr/>
      </xdr:nvSpPr>
      <xdr:spPr>
        <a:xfrm>
          <a:off x="15430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148589</xdr:rowOff>
    </xdr:from>
    <xdr:to>
      <xdr:col>85</xdr:col>
      <xdr:colOff>127000</xdr:colOff>
      <xdr:row>102</xdr:row>
      <xdr:rowOff>154305</xdr:rowOff>
    </xdr:to>
    <xdr:cxnSp macro="">
      <xdr:nvCxnSpPr>
        <xdr:cNvPr id="880" name="直線コネクタ 879"/>
        <xdr:cNvCxnSpPr/>
      </xdr:nvCxnSpPr>
      <xdr:spPr>
        <a:xfrm flipV="1">
          <a:off x="15481300" y="17636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95886</xdr:rowOff>
    </xdr:from>
    <xdr:to>
      <xdr:col>76</xdr:col>
      <xdr:colOff>165100</xdr:colOff>
      <xdr:row>103</xdr:row>
      <xdr:rowOff>26036</xdr:rowOff>
    </xdr:to>
    <xdr:sp macro="" textlink="">
      <xdr:nvSpPr>
        <xdr:cNvPr id="881" name="楕円 880"/>
        <xdr:cNvSpPr/>
      </xdr:nvSpPr>
      <xdr:spPr>
        <a:xfrm>
          <a:off x="14541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146686</xdr:rowOff>
    </xdr:from>
    <xdr:to>
      <xdr:col>81</xdr:col>
      <xdr:colOff>50800</xdr:colOff>
      <xdr:row>102</xdr:row>
      <xdr:rowOff>154305</xdr:rowOff>
    </xdr:to>
    <xdr:cxnSp macro="">
      <xdr:nvCxnSpPr>
        <xdr:cNvPr id="882" name="直線コネクタ 881"/>
        <xdr:cNvCxnSpPr/>
      </xdr:nvCxnSpPr>
      <xdr:spPr>
        <a:xfrm>
          <a:off x="14592300" y="176345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69214</xdr:rowOff>
    </xdr:from>
    <xdr:to>
      <xdr:col>72</xdr:col>
      <xdr:colOff>38100</xdr:colOff>
      <xdr:row>102</xdr:row>
      <xdr:rowOff>170814</xdr:rowOff>
    </xdr:to>
    <xdr:sp macro="" textlink="">
      <xdr:nvSpPr>
        <xdr:cNvPr id="883" name="楕円 882"/>
        <xdr:cNvSpPr/>
      </xdr:nvSpPr>
      <xdr:spPr>
        <a:xfrm>
          <a:off x="13652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120014</xdr:rowOff>
    </xdr:from>
    <xdr:to>
      <xdr:col>76</xdr:col>
      <xdr:colOff>114300</xdr:colOff>
      <xdr:row>102</xdr:row>
      <xdr:rowOff>146686</xdr:rowOff>
    </xdr:to>
    <xdr:cxnSp macro="">
      <xdr:nvCxnSpPr>
        <xdr:cNvPr id="884" name="直線コネクタ 883"/>
        <xdr:cNvCxnSpPr/>
      </xdr:nvCxnSpPr>
      <xdr:spPr>
        <a:xfrm>
          <a:off x="13703300" y="176079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50164</xdr:rowOff>
    </xdr:from>
    <xdr:to>
      <xdr:col>67</xdr:col>
      <xdr:colOff>101600</xdr:colOff>
      <xdr:row>102</xdr:row>
      <xdr:rowOff>151764</xdr:rowOff>
    </xdr:to>
    <xdr:sp macro="" textlink="">
      <xdr:nvSpPr>
        <xdr:cNvPr id="885" name="楕円 884"/>
        <xdr:cNvSpPr/>
      </xdr:nvSpPr>
      <xdr:spPr>
        <a:xfrm>
          <a:off x="12763500" y="17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100964</xdr:rowOff>
    </xdr:from>
    <xdr:to>
      <xdr:col>71</xdr:col>
      <xdr:colOff>177800</xdr:colOff>
      <xdr:row>102</xdr:row>
      <xdr:rowOff>120014</xdr:rowOff>
    </xdr:to>
    <xdr:cxnSp macro="">
      <xdr:nvCxnSpPr>
        <xdr:cNvPr id="886" name="直線コネクタ 885"/>
        <xdr:cNvCxnSpPr/>
      </xdr:nvCxnSpPr>
      <xdr:spPr>
        <a:xfrm>
          <a:off x="12814300" y="175888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887"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888"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9"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890"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50182</xdr:rowOff>
    </xdr:from>
    <xdr:ext cx="405111" cy="259045"/>
    <xdr:sp macro="" textlink="">
      <xdr:nvSpPr>
        <xdr:cNvPr id="891" name="n_1mainValue【公民館】&#10;有形固定資産減価償却率"/>
        <xdr:cNvSpPr txBox="1"/>
      </xdr:nvSpPr>
      <xdr:spPr>
        <a:xfrm>
          <a:off x="152660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42563</xdr:rowOff>
    </xdr:from>
    <xdr:ext cx="405111" cy="259045"/>
    <xdr:sp macro="" textlink="">
      <xdr:nvSpPr>
        <xdr:cNvPr id="892" name="n_2mainValue【公民館】&#10;有形固定資産減価償却率"/>
        <xdr:cNvSpPr txBox="1"/>
      </xdr:nvSpPr>
      <xdr:spPr>
        <a:xfrm>
          <a:off x="14389744"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15891</xdr:rowOff>
    </xdr:from>
    <xdr:ext cx="405111" cy="259045"/>
    <xdr:sp macro="" textlink="">
      <xdr:nvSpPr>
        <xdr:cNvPr id="893" name="n_3mainValue【公民館】&#10;有形固定資産減価償却率"/>
        <xdr:cNvSpPr txBox="1"/>
      </xdr:nvSpPr>
      <xdr:spPr>
        <a:xfrm>
          <a:off x="13500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168291</xdr:rowOff>
    </xdr:from>
    <xdr:ext cx="405111" cy="259045"/>
    <xdr:sp macro="" textlink="">
      <xdr:nvSpPr>
        <xdr:cNvPr id="894" name="n_4mainValue【公民館】&#10;有形固定資産減価償却率"/>
        <xdr:cNvSpPr txBox="1"/>
      </xdr:nvSpPr>
      <xdr:spPr>
        <a:xfrm>
          <a:off x="12611744" y="1731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18" name="直線コネクタ 917"/>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9"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0" name="直線コネクタ 9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1"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2" name="直線コネクタ 921"/>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3" name="【公民館】&#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4" name="フローチャート: 判断 92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5" name="フローチャート: 判断 92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6" name="フローチャート: 判断 925"/>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7" name="フローチャート: 判断 926"/>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28" name="フローチャート: 判断 927"/>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934" name="楕円 933"/>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7638</xdr:rowOff>
    </xdr:from>
    <xdr:ext cx="469744" cy="259045"/>
    <xdr:sp macro="" textlink="">
      <xdr:nvSpPr>
        <xdr:cNvPr id="935" name="【公民館】&#10;一人当たり面積該当値テキスト"/>
        <xdr:cNvSpPr txBox="1"/>
      </xdr:nvSpPr>
      <xdr:spPr>
        <a:xfrm>
          <a:off x="22199600"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936" name="楕円 935"/>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937" name="直線コネクタ 936"/>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938" name="楕円 937"/>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80011</xdr:rowOff>
    </xdr:to>
    <xdr:cxnSp macro="">
      <xdr:nvCxnSpPr>
        <xdr:cNvPr id="939" name="直線コネクタ 938"/>
        <xdr:cNvCxnSpPr/>
      </xdr:nvCxnSpPr>
      <xdr:spPr>
        <a:xfrm>
          <a:off x="20434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40" name="楕円 939"/>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80011</xdr:rowOff>
    </xdr:from>
    <xdr:to>
      <xdr:col>107</xdr:col>
      <xdr:colOff>50800</xdr:colOff>
      <xdr:row>107</xdr:row>
      <xdr:rowOff>87630</xdr:rowOff>
    </xdr:to>
    <xdr:cxnSp macro="">
      <xdr:nvCxnSpPr>
        <xdr:cNvPr id="941" name="直線コネクタ 940"/>
        <xdr:cNvCxnSpPr/>
      </xdr:nvCxnSpPr>
      <xdr:spPr>
        <a:xfrm flipV="1">
          <a:off x="19545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942" name="楕円 941"/>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943" name="直線コネクタ 942"/>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944"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5" name="n_2aveValue【公民館】&#10;一人当たり面積"/>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46" name="n_3aveValue【公民館】&#10;一人当たり面積"/>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947" name="n_4aveValue【公民館】&#10;一人当たり面積"/>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948"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949" name="n_2main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50"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951"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本市においては、学校施設の有形固定資産減価償却率が他の施設と比較して高</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類似団体内平均、県平均</a:t>
          </a:r>
          <a:r>
            <a:rPr kumimoji="1" lang="ja-JP" altLang="en-US" sz="1100">
              <a:solidFill>
                <a:schemeClr val="dk1"/>
              </a:solidFill>
              <a:effectLst/>
              <a:latin typeface="+mn-lt"/>
              <a:ea typeface="+mn-ea"/>
              <a:cs typeface="+mn-cs"/>
            </a:rPr>
            <a:t>との比較においても</a:t>
          </a:r>
          <a:r>
            <a:rPr kumimoji="1" lang="ja-JP" altLang="ja-JP" sz="1100">
              <a:solidFill>
                <a:schemeClr val="dk1"/>
              </a:solidFill>
              <a:effectLst/>
              <a:latin typeface="+mn-lt"/>
              <a:ea typeface="+mn-ea"/>
              <a:cs typeface="+mn-cs"/>
            </a:rPr>
            <a:t>超過しており、数値の開きも大きい。類似団体内平均から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ポイント以上の開きがあるため、</a:t>
          </a:r>
          <a:r>
            <a:rPr kumimoji="1" lang="ja-JP" altLang="en-US" sz="1100">
              <a:solidFill>
                <a:schemeClr val="dk1"/>
              </a:solidFill>
              <a:effectLst/>
              <a:latin typeface="+mn-lt"/>
              <a:ea typeface="+mn-ea"/>
              <a:cs typeface="+mn-cs"/>
            </a:rPr>
            <a:t>学校施設の大規模改修をはじめとした</a:t>
          </a:r>
          <a:r>
            <a:rPr kumimoji="1" lang="ja-JP" altLang="ja-JP" sz="1100">
              <a:solidFill>
                <a:schemeClr val="dk1"/>
              </a:solidFill>
              <a:effectLst/>
              <a:latin typeface="+mn-lt"/>
              <a:ea typeface="+mn-ea"/>
              <a:cs typeface="+mn-cs"/>
            </a:rPr>
            <a:t>老朽化対策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継続して行っていく必要がある。また、道路や橋りょう・トンネルの有形固定資産減価償却率について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、類似団体内平均、県平均</a:t>
          </a:r>
          <a:r>
            <a:rPr kumimoji="1" lang="ja-JP" altLang="en-US" sz="1100">
              <a:solidFill>
                <a:schemeClr val="dk1"/>
              </a:solidFill>
              <a:effectLst/>
              <a:latin typeface="+mn-lt"/>
              <a:ea typeface="+mn-ea"/>
              <a:cs typeface="+mn-cs"/>
            </a:rPr>
            <a:t>を大きく超過しており、年</a:t>
          </a:r>
          <a:r>
            <a:rPr kumimoji="1" lang="ja-JP" altLang="ja-JP" sz="1100">
              <a:solidFill>
                <a:schemeClr val="dk1"/>
              </a:solidFill>
              <a:effectLst/>
              <a:latin typeface="+mn-lt"/>
              <a:ea typeface="+mn-ea"/>
              <a:cs typeface="+mn-cs"/>
            </a:rPr>
            <a:t>々</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する傾向にあるため、</a:t>
          </a:r>
          <a:r>
            <a:rPr kumimoji="1" lang="ja-JP" altLang="en-US" sz="1100">
              <a:solidFill>
                <a:schemeClr val="dk1"/>
              </a:solidFill>
              <a:effectLst/>
              <a:latin typeface="+mn-lt"/>
              <a:ea typeface="+mn-ea"/>
              <a:cs typeface="+mn-cs"/>
            </a:rPr>
            <a:t>補修や長寿命化改修などの</a:t>
          </a:r>
          <a:r>
            <a:rPr kumimoji="1" lang="ja-JP" altLang="ja-JP" sz="1100">
              <a:solidFill>
                <a:schemeClr val="dk1"/>
              </a:solidFill>
              <a:effectLst/>
              <a:latin typeface="+mn-lt"/>
              <a:ea typeface="+mn-ea"/>
              <a:cs typeface="+mn-cs"/>
            </a:rPr>
            <a:t>老朽化対策を行っていく必要がある。学校施設を含めた公共建築物については、姫路市公共施設等総合管理計画に基づき、統廃合や転用、ダウンサイジング等のストック量の最適化に取り組む必要がある。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6736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92075</xdr:rowOff>
    </xdr:from>
    <xdr:to>
      <xdr:col>24</xdr:col>
      <xdr:colOff>114300</xdr:colOff>
      <xdr:row>36</xdr:row>
      <xdr:rowOff>22225</xdr:rowOff>
    </xdr:to>
    <xdr:sp macro="" textlink="">
      <xdr:nvSpPr>
        <xdr:cNvPr id="73" name="楕円 72"/>
        <xdr:cNvSpPr/>
      </xdr:nvSpPr>
      <xdr:spPr>
        <a:xfrm>
          <a:off x="4584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114952</xdr:rowOff>
    </xdr:from>
    <xdr:ext cx="405111" cy="259045"/>
    <xdr:sp macro="" textlink="">
      <xdr:nvSpPr>
        <xdr:cNvPr id="74" name="【図書館】&#10;有形固定資産減価償却率該当値テキスト"/>
        <xdr:cNvSpPr txBox="1"/>
      </xdr:nvSpPr>
      <xdr:spPr>
        <a:xfrm>
          <a:off x="46736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142875</xdr:rowOff>
    </xdr:from>
    <xdr:to>
      <xdr:col>24</xdr:col>
      <xdr:colOff>63500</xdr:colOff>
      <xdr:row>36</xdr:row>
      <xdr:rowOff>20955</xdr:rowOff>
    </xdr:to>
    <xdr:cxnSp macro="">
      <xdr:nvCxnSpPr>
        <xdr:cNvPr id="76" name="直線コネクタ 75"/>
        <xdr:cNvCxnSpPr/>
      </xdr:nvCxnSpPr>
      <xdr:spPr>
        <a:xfrm flipV="1">
          <a:off x="3797300" y="61436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92075</xdr:rowOff>
    </xdr:from>
    <xdr:to>
      <xdr:col>15</xdr:col>
      <xdr:colOff>101600</xdr:colOff>
      <xdr:row>36</xdr:row>
      <xdr:rowOff>22225</xdr:rowOff>
    </xdr:to>
    <xdr:sp macro="" textlink="">
      <xdr:nvSpPr>
        <xdr:cNvPr id="77" name="楕円 76"/>
        <xdr:cNvSpPr/>
      </xdr:nvSpPr>
      <xdr:spPr>
        <a:xfrm>
          <a:off x="2857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142875</xdr:rowOff>
    </xdr:from>
    <xdr:to>
      <xdr:col>19</xdr:col>
      <xdr:colOff>177800</xdr:colOff>
      <xdr:row>36</xdr:row>
      <xdr:rowOff>20955</xdr:rowOff>
    </xdr:to>
    <xdr:cxnSp macro="">
      <xdr:nvCxnSpPr>
        <xdr:cNvPr id="78" name="直線コネクタ 77"/>
        <xdr:cNvCxnSpPr/>
      </xdr:nvCxnSpPr>
      <xdr:spPr>
        <a:xfrm>
          <a:off x="2908300" y="61436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9" name="楕円 78"/>
        <xdr:cNvSpPr/>
      </xdr:nvSpPr>
      <xdr:spPr>
        <a:xfrm>
          <a:off x="196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142875</xdr:rowOff>
    </xdr:to>
    <xdr:cxnSp macro="">
      <xdr:nvCxnSpPr>
        <xdr:cNvPr id="80" name="直線コネクタ 79"/>
        <xdr:cNvCxnSpPr/>
      </xdr:nvCxnSpPr>
      <xdr:spPr>
        <a:xfrm>
          <a:off x="2019300" y="6096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57785</xdr:rowOff>
    </xdr:from>
    <xdr:to>
      <xdr:col>6</xdr:col>
      <xdr:colOff>38100</xdr:colOff>
      <xdr:row>35</xdr:row>
      <xdr:rowOff>159385</xdr:rowOff>
    </xdr:to>
    <xdr:sp macro="" textlink="">
      <xdr:nvSpPr>
        <xdr:cNvPr id="81" name="楕円 80"/>
        <xdr:cNvSpPr/>
      </xdr:nvSpPr>
      <xdr:spPr>
        <a:xfrm>
          <a:off x="1079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95250</xdr:rowOff>
    </xdr:from>
    <xdr:to>
      <xdr:col>10</xdr:col>
      <xdr:colOff>114300</xdr:colOff>
      <xdr:row>35</xdr:row>
      <xdr:rowOff>108585</xdr:rowOff>
    </xdr:to>
    <xdr:cxnSp macro="">
      <xdr:nvCxnSpPr>
        <xdr:cNvPr id="82" name="直線コネクタ 81"/>
        <xdr:cNvCxnSpPr/>
      </xdr:nvCxnSpPr>
      <xdr:spPr>
        <a:xfrm flipV="1">
          <a:off x="1130300" y="60960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582044" y="626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705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816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図書館】&#10;有形固定資産減価償却率"/>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38752</xdr:rowOff>
    </xdr:from>
    <xdr:ext cx="405111" cy="259045"/>
    <xdr:sp macro="" textlink="">
      <xdr:nvSpPr>
        <xdr:cNvPr id="88" name="n_2mainValue【図書館】&#10;有形固定資産減価償却率"/>
        <xdr:cNvSpPr txBox="1"/>
      </xdr:nvSpPr>
      <xdr:spPr>
        <a:xfrm>
          <a:off x="270574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9" name="n_3mainValue【図書館】&#10;有形固定資産減価償却率"/>
        <xdr:cNvSpPr txBox="1"/>
      </xdr:nvSpPr>
      <xdr:spPr>
        <a:xfrm>
          <a:off x="1816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4462</xdr:rowOff>
    </xdr:from>
    <xdr:ext cx="405111" cy="259045"/>
    <xdr:sp macro="" textlink="">
      <xdr:nvSpPr>
        <xdr:cNvPr id="90" name="n_4mainValue【図書館】&#10;有形固定資産減価償却率"/>
        <xdr:cNvSpPr txBox="1"/>
      </xdr:nvSpPr>
      <xdr:spPr>
        <a:xfrm>
          <a:off x="927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8" name="楕円 127"/>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29" name="【図書館】&#10;一人当たり面積該当値テキスト"/>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30" name="楕円 129"/>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31" name="直線コネクタ 130"/>
        <xdr:cNvCxnSpPr/>
      </xdr:nvCxnSpPr>
      <xdr:spPr>
        <a:xfrm>
          <a:off x="9639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2" name="楕円 131"/>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33" name="直線コネクタ 132"/>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76200</xdr:rowOff>
    </xdr:to>
    <xdr:cxnSp macro="">
      <xdr:nvCxnSpPr>
        <xdr:cNvPr id="135" name="直線コネクタ 134"/>
        <xdr:cNvCxnSpPr/>
      </xdr:nvCxnSpPr>
      <xdr:spPr>
        <a:xfrm flipV="1">
          <a:off x="7861300" y="654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6" name="楕円 135"/>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99060</xdr:rowOff>
    </xdr:to>
    <xdr:cxnSp macro="">
      <xdr:nvCxnSpPr>
        <xdr:cNvPr id="137" name="直線コネクタ 136"/>
        <xdr:cNvCxnSpPr/>
      </xdr:nvCxnSpPr>
      <xdr:spPr>
        <a:xfrm flipV="1">
          <a:off x="6972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42"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3"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4"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5" name="n_4main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6" name="楕円 185"/>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116222</xdr:rowOff>
    </xdr:from>
    <xdr:ext cx="405111" cy="259045"/>
    <xdr:sp macro="" textlink="">
      <xdr:nvSpPr>
        <xdr:cNvPr id="187" name="【体育館・プール】&#10;有形固定資産減価償却率該当値テキスト"/>
        <xdr:cNvSpPr txBox="1"/>
      </xdr:nvSpPr>
      <xdr:spPr>
        <a:xfrm>
          <a:off x="4673600"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8" name="楕円 187"/>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17145</xdr:rowOff>
    </xdr:from>
    <xdr:to>
      <xdr:col>24</xdr:col>
      <xdr:colOff>63500</xdr:colOff>
      <xdr:row>60</xdr:row>
      <xdr:rowOff>34290</xdr:rowOff>
    </xdr:to>
    <xdr:cxnSp macro="">
      <xdr:nvCxnSpPr>
        <xdr:cNvPr id="189" name="直線コネクタ 188"/>
        <xdr:cNvCxnSpPr/>
      </xdr:nvCxnSpPr>
      <xdr:spPr>
        <a:xfrm flipV="1">
          <a:off x="3797300" y="103041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90" name="楕円 189"/>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xdr:rowOff>
    </xdr:from>
    <xdr:to>
      <xdr:col>19</xdr:col>
      <xdr:colOff>177800</xdr:colOff>
      <xdr:row>60</xdr:row>
      <xdr:rowOff>34290</xdr:rowOff>
    </xdr:to>
    <xdr:cxnSp macro="">
      <xdr:nvCxnSpPr>
        <xdr:cNvPr id="191" name="直線コネクタ 190"/>
        <xdr:cNvCxnSpPr/>
      </xdr:nvCxnSpPr>
      <xdr:spPr>
        <a:xfrm>
          <a:off x="2908300" y="10292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93980</xdr:rowOff>
    </xdr:from>
    <xdr:to>
      <xdr:col>10</xdr:col>
      <xdr:colOff>165100</xdr:colOff>
      <xdr:row>60</xdr:row>
      <xdr:rowOff>24130</xdr:rowOff>
    </xdr:to>
    <xdr:sp macro="" textlink="">
      <xdr:nvSpPr>
        <xdr:cNvPr id="192" name="楕円 191"/>
        <xdr:cNvSpPr/>
      </xdr:nvSpPr>
      <xdr:spPr>
        <a:xfrm>
          <a:off x="1968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5715</xdr:rowOff>
    </xdr:to>
    <xdr:cxnSp macro="">
      <xdr:nvCxnSpPr>
        <xdr:cNvPr id="193" name="直線コネクタ 192"/>
        <xdr:cNvCxnSpPr/>
      </xdr:nvCxnSpPr>
      <xdr:spPr>
        <a:xfrm>
          <a:off x="2019300" y="102603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4" name="楕円 193"/>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59</xdr:row>
      <xdr:rowOff>144780</xdr:rowOff>
    </xdr:to>
    <xdr:cxnSp macro="">
      <xdr:nvCxnSpPr>
        <xdr:cNvPr id="195" name="直線コネクタ 194"/>
        <xdr:cNvCxnSpPr/>
      </xdr:nvCxnSpPr>
      <xdr:spPr>
        <a:xfrm>
          <a:off x="1130300" y="102450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76217</xdr:rowOff>
    </xdr:from>
    <xdr:ext cx="405111" cy="259045"/>
    <xdr:sp macro="" textlink="">
      <xdr:nvSpPr>
        <xdr:cNvPr id="200" name="n_1main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47642</xdr:rowOff>
    </xdr:from>
    <xdr:ext cx="405111" cy="259045"/>
    <xdr:sp macro="" textlink="">
      <xdr:nvSpPr>
        <xdr:cNvPr id="201" name="n_2mainValue【体育館・プール】&#10;有形固定資産減価償却率"/>
        <xdr:cNvSpPr txBox="1"/>
      </xdr:nvSpPr>
      <xdr:spPr>
        <a:xfrm>
          <a:off x="2705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2" name="n_3main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xdr:rowOff>
    </xdr:from>
    <xdr:ext cx="405111" cy="259045"/>
    <xdr:sp macro="" textlink="">
      <xdr:nvSpPr>
        <xdr:cNvPr id="203" name="n_4mainValue【体育館・プール】&#10;有形固定資産減価償却率"/>
        <xdr:cNvSpPr txBox="1"/>
      </xdr:nvSpPr>
      <xdr:spPr>
        <a:xfrm>
          <a:off x="927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38354</xdr:rowOff>
    </xdr:from>
    <xdr:to>
      <xdr:col>55</xdr:col>
      <xdr:colOff>50800</xdr:colOff>
      <xdr:row>62</xdr:row>
      <xdr:rowOff>139954</xdr:rowOff>
    </xdr:to>
    <xdr:sp macro="" textlink="">
      <xdr:nvSpPr>
        <xdr:cNvPr id="241" name="楕円 240"/>
        <xdr:cNvSpPr/>
      </xdr:nvSpPr>
      <xdr:spPr>
        <a:xfrm>
          <a:off x="104267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16781</xdr:rowOff>
    </xdr:from>
    <xdr:ext cx="469744" cy="259045"/>
    <xdr:sp macro="" textlink="">
      <xdr:nvSpPr>
        <xdr:cNvPr id="242" name="【体育館・プール】&#10;一人当たり面積該当値テキスト"/>
        <xdr:cNvSpPr txBox="1"/>
      </xdr:nvSpPr>
      <xdr:spPr>
        <a:xfrm>
          <a:off x="1051560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31496</xdr:rowOff>
    </xdr:from>
    <xdr:to>
      <xdr:col>50</xdr:col>
      <xdr:colOff>165100</xdr:colOff>
      <xdr:row>62</xdr:row>
      <xdr:rowOff>133096</xdr:rowOff>
    </xdr:to>
    <xdr:sp macro="" textlink="">
      <xdr:nvSpPr>
        <xdr:cNvPr id="243" name="楕円 242"/>
        <xdr:cNvSpPr/>
      </xdr:nvSpPr>
      <xdr:spPr>
        <a:xfrm>
          <a:off x="9588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82296</xdr:rowOff>
    </xdr:from>
    <xdr:to>
      <xdr:col>55</xdr:col>
      <xdr:colOff>0</xdr:colOff>
      <xdr:row>62</xdr:row>
      <xdr:rowOff>89154</xdr:rowOff>
    </xdr:to>
    <xdr:cxnSp macro="">
      <xdr:nvCxnSpPr>
        <xdr:cNvPr id="244" name="直線コネクタ 243"/>
        <xdr:cNvCxnSpPr/>
      </xdr:nvCxnSpPr>
      <xdr:spPr>
        <a:xfrm>
          <a:off x="9639300" y="107121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31496</xdr:rowOff>
    </xdr:from>
    <xdr:to>
      <xdr:col>46</xdr:col>
      <xdr:colOff>38100</xdr:colOff>
      <xdr:row>62</xdr:row>
      <xdr:rowOff>133096</xdr:rowOff>
    </xdr:to>
    <xdr:sp macro="" textlink="">
      <xdr:nvSpPr>
        <xdr:cNvPr id="245" name="楕円 244"/>
        <xdr:cNvSpPr/>
      </xdr:nvSpPr>
      <xdr:spPr>
        <a:xfrm>
          <a:off x="869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82296</xdr:rowOff>
    </xdr:from>
    <xdr:to>
      <xdr:col>50</xdr:col>
      <xdr:colOff>114300</xdr:colOff>
      <xdr:row>62</xdr:row>
      <xdr:rowOff>82296</xdr:rowOff>
    </xdr:to>
    <xdr:cxnSp macro="">
      <xdr:nvCxnSpPr>
        <xdr:cNvPr id="246" name="直線コネクタ 245"/>
        <xdr:cNvCxnSpPr/>
      </xdr:nvCxnSpPr>
      <xdr:spPr>
        <a:xfrm>
          <a:off x="8750300" y="1071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31496</xdr:rowOff>
    </xdr:from>
    <xdr:to>
      <xdr:col>41</xdr:col>
      <xdr:colOff>101600</xdr:colOff>
      <xdr:row>62</xdr:row>
      <xdr:rowOff>133096</xdr:rowOff>
    </xdr:to>
    <xdr:sp macro="" textlink="">
      <xdr:nvSpPr>
        <xdr:cNvPr id="247" name="楕円 246"/>
        <xdr:cNvSpPr/>
      </xdr:nvSpPr>
      <xdr:spPr>
        <a:xfrm>
          <a:off x="7810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82296</xdr:rowOff>
    </xdr:from>
    <xdr:to>
      <xdr:col>45</xdr:col>
      <xdr:colOff>177800</xdr:colOff>
      <xdr:row>62</xdr:row>
      <xdr:rowOff>82296</xdr:rowOff>
    </xdr:to>
    <xdr:cxnSp macro="">
      <xdr:nvCxnSpPr>
        <xdr:cNvPr id="248" name="直線コネクタ 247"/>
        <xdr:cNvCxnSpPr/>
      </xdr:nvCxnSpPr>
      <xdr:spPr>
        <a:xfrm>
          <a:off x="7861300" y="1071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38354</xdr:rowOff>
    </xdr:from>
    <xdr:to>
      <xdr:col>36</xdr:col>
      <xdr:colOff>165100</xdr:colOff>
      <xdr:row>62</xdr:row>
      <xdr:rowOff>139954</xdr:rowOff>
    </xdr:to>
    <xdr:sp macro="" textlink="">
      <xdr:nvSpPr>
        <xdr:cNvPr id="249" name="楕円 248"/>
        <xdr:cNvSpPr/>
      </xdr:nvSpPr>
      <xdr:spPr>
        <a:xfrm>
          <a:off x="6921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82296</xdr:rowOff>
    </xdr:from>
    <xdr:to>
      <xdr:col>41</xdr:col>
      <xdr:colOff>50800</xdr:colOff>
      <xdr:row>62</xdr:row>
      <xdr:rowOff>89154</xdr:rowOff>
    </xdr:to>
    <xdr:cxnSp macro="">
      <xdr:nvCxnSpPr>
        <xdr:cNvPr id="250" name="直線コネクタ 249"/>
        <xdr:cNvCxnSpPr/>
      </xdr:nvCxnSpPr>
      <xdr:spPr>
        <a:xfrm flipV="1">
          <a:off x="6972300" y="107121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149623</xdr:rowOff>
    </xdr:from>
    <xdr:ext cx="469744" cy="259045"/>
    <xdr:sp macro="" textlink="">
      <xdr:nvSpPr>
        <xdr:cNvPr id="255" name="n_1mainValue【体育館・プール】&#10;一人当たり面積"/>
        <xdr:cNvSpPr txBox="1"/>
      </xdr:nvSpPr>
      <xdr:spPr>
        <a:xfrm>
          <a:off x="93917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149623</xdr:rowOff>
    </xdr:from>
    <xdr:ext cx="469744" cy="259045"/>
    <xdr:sp macro="" textlink="">
      <xdr:nvSpPr>
        <xdr:cNvPr id="256" name="n_2mainValue【体育館・プール】&#10;一人当たり面積"/>
        <xdr:cNvSpPr txBox="1"/>
      </xdr:nvSpPr>
      <xdr:spPr>
        <a:xfrm>
          <a:off x="8515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149623</xdr:rowOff>
    </xdr:from>
    <xdr:ext cx="469744" cy="259045"/>
    <xdr:sp macro="" textlink="">
      <xdr:nvSpPr>
        <xdr:cNvPr id="257" name="n_3mainValue【体育館・プール】&#10;一人当たり面積"/>
        <xdr:cNvSpPr txBox="1"/>
      </xdr:nvSpPr>
      <xdr:spPr>
        <a:xfrm>
          <a:off x="7626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131081</xdr:rowOff>
    </xdr:from>
    <xdr:ext cx="469744" cy="259045"/>
    <xdr:sp macro="" textlink="">
      <xdr:nvSpPr>
        <xdr:cNvPr id="258" name="n_4mainValue【体育館・プール】&#10;一人当たり面積"/>
        <xdr:cNvSpPr txBox="1"/>
      </xdr:nvSpPr>
      <xdr:spPr>
        <a:xfrm>
          <a:off x="67374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9525</xdr:rowOff>
    </xdr:from>
    <xdr:to>
      <xdr:col>24</xdr:col>
      <xdr:colOff>62865</xdr:colOff>
      <xdr:row>85</xdr:row>
      <xdr:rowOff>137161</xdr:rowOff>
    </xdr:to>
    <xdr:cxnSp macro="">
      <xdr:nvCxnSpPr>
        <xdr:cNvPr id="283" name="直線コネクタ 282"/>
        <xdr:cNvCxnSpPr/>
      </xdr:nvCxnSpPr>
      <xdr:spPr>
        <a:xfrm flipV="1">
          <a:off x="4634865" y="13725525"/>
          <a:ext cx="0" cy="98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140988</xdr:rowOff>
    </xdr:from>
    <xdr:ext cx="405111" cy="259045"/>
    <xdr:sp macro="" textlink="">
      <xdr:nvSpPr>
        <xdr:cNvPr id="284" name="【福祉施設】&#10;有形固定資産減価償却率最小値テキスト"/>
        <xdr:cNvSpPr txBox="1"/>
      </xdr:nvSpPr>
      <xdr:spPr>
        <a:xfrm>
          <a:off x="46736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137161</xdr:rowOff>
    </xdr:from>
    <xdr:to>
      <xdr:col>24</xdr:col>
      <xdr:colOff>152400</xdr:colOff>
      <xdr:row>85</xdr:row>
      <xdr:rowOff>137161</xdr:rowOff>
    </xdr:to>
    <xdr:cxnSp macro="">
      <xdr:nvCxnSpPr>
        <xdr:cNvPr id="285" name="直線コネクタ 284"/>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127652</xdr:rowOff>
    </xdr:from>
    <xdr:ext cx="405111" cy="259045"/>
    <xdr:sp macro="" textlink="">
      <xdr:nvSpPr>
        <xdr:cNvPr id="286" name="【福祉施設】&#10;有形固定資産減価償却率最大値テキスト"/>
        <xdr:cNvSpPr txBox="1"/>
      </xdr:nvSpPr>
      <xdr:spPr>
        <a:xfrm>
          <a:off x="4673600" y="13500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9525</xdr:rowOff>
    </xdr:from>
    <xdr:to>
      <xdr:col>24</xdr:col>
      <xdr:colOff>152400</xdr:colOff>
      <xdr:row>80</xdr:row>
      <xdr:rowOff>9525</xdr:rowOff>
    </xdr:to>
    <xdr:cxnSp macro="">
      <xdr:nvCxnSpPr>
        <xdr:cNvPr id="287" name="直線コネクタ 286"/>
        <xdr:cNvCxnSpPr/>
      </xdr:nvCxnSpPr>
      <xdr:spPr>
        <a:xfrm>
          <a:off x="4546600" y="1372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88" name="【福祉施設】&#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89" name="フローチャート: 判断 288"/>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53975</xdr:rowOff>
    </xdr:from>
    <xdr:to>
      <xdr:col>20</xdr:col>
      <xdr:colOff>38100</xdr:colOff>
      <xdr:row>81</xdr:row>
      <xdr:rowOff>155575</xdr:rowOff>
    </xdr:to>
    <xdr:sp macro="" textlink="">
      <xdr:nvSpPr>
        <xdr:cNvPr id="290" name="フローチャート: 判断 289"/>
        <xdr:cNvSpPr/>
      </xdr:nvSpPr>
      <xdr:spPr>
        <a:xfrm>
          <a:off x="3746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91" name="フローチャート: 判断 29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xdr:rowOff>
    </xdr:from>
    <xdr:to>
      <xdr:col>10</xdr:col>
      <xdr:colOff>165100</xdr:colOff>
      <xdr:row>81</xdr:row>
      <xdr:rowOff>107950</xdr:rowOff>
    </xdr:to>
    <xdr:sp macro="" textlink="">
      <xdr:nvSpPr>
        <xdr:cNvPr id="292" name="フローチャート: 判断 291"/>
        <xdr:cNvSpPr/>
      </xdr:nvSpPr>
      <xdr:spPr>
        <a:xfrm>
          <a:off x="1968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145414</xdr:rowOff>
    </xdr:from>
    <xdr:to>
      <xdr:col>6</xdr:col>
      <xdr:colOff>38100</xdr:colOff>
      <xdr:row>81</xdr:row>
      <xdr:rowOff>75564</xdr:rowOff>
    </xdr:to>
    <xdr:sp macro="" textlink="">
      <xdr:nvSpPr>
        <xdr:cNvPr id="293" name="フローチャート: 判断 292"/>
        <xdr:cNvSpPr/>
      </xdr:nvSpPr>
      <xdr:spPr>
        <a:xfrm>
          <a:off x="1079500" y="1386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130175</xdr:rowOff>
    </xdr:from>
    <xdr:to>
      <xdr:col>24</xdr:col>
      <xdr:colOff>114300</xdr:colOff>
      <xdr:row>80</xdr:row>
      <xdr:rowOff>60325</xdr:rowOff>
    </xdr:to>
    <xdr:sp macro="" textlink="">
      <xdr:nvSpPr>
        <xdr:cNvPr id="299" name="楕円 298"/>
        <xdr:cNvSpPr/>
      </xdr:nvSpPr>
      <xdr:spPr>
        <a:xfrm>
          <a:off x="45847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83202</xdr:rowOff>
    </xdr:from>
    <xdr:ext cx="405111" cy="259045"/>
    <xdr:sp macro="" textlink="">
      <xdr:nvSpPr>
        <xdr:cNvPr id="300" name="【福祉施設】&#10;有形固定資産減価償却率該当値テキスト"/>
        <xdr:cNvSpPr txBox="1"/>
      </xdr:nvSpPr>
      <xdr:spPr>
        <a:xfrm>
          <a:off x="4673600" y="13627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301" name="楕円 300"/>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9525</xdr:rowOff>
    </xdr:to>
    <xdr:cxnSp macro="">
      <xdr:nvCxnSpPr>
        <xdr:cNvPr id="302" name="直線コネクタ 301"/>
        <xdr:cNvCxnSpPr/>
      </xdr:nvCxnSpPr>
      <xdr:spPr>
        <a:xfrm>
          <a:off x="3797300" y="136855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42545</xdr:rowOff>
    </xdr:from>
    <xdr:to>
      <xdr:col>15</xdr:col>
      <xdr:colOff>101600</xdr:colOff>
      <xdr:row>79</xdr:row>
      <xdr:rowOff>144145</xdr:rowOff>
    </xdr:to>
    <xdr:sp macro="" textlink="">
      <xdr:nvSpPr>
        <xdr:cNvPr id="303" name="楕円 302"/>
        <xdr:cNvSpPr/>
      </xdr:nvSpPr>
      <xdr:spPr>
        <a:xfrm>
          <a:off x="2857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93345</xdr:rowOff>
    </xdr:from>
    <xdr:to>
      <xdr:col>19</xdr:col>
      <xdr:colOff>177800</xdr:colOff>
      <xdr:row>79</xdr:row>
      <xdr:rowOff>140970</xdr:rowOff>
    </xdr:to>
    <xdr:cxnSp macro="">
      <xdr:nvCxnSpPr>
        <xdr:cNvPr id="304" name="直線コネクタ 303"/>
        <xdr:cNvCxnSpPr/>
      </xdr:nvCxnSpPr>
      <xdr:spPr>
        <a:xfrm>
          <a:off x="2908300" y="136378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2539</xdr:rowOff>
    </xdr:from>
    <xdr:to>
      <xdr:col>10</xdr:col>
      <xdr:colOff>165100</xdr:colOff>
      <xdr:row>79</xdr:row>
      <xdr:rowOff>104139</xdr:rowOff>
    </xdr:to>
    <xdr:sp macro="" textlink="">
      <xdr:nvSpPr>
        <xdr:cNvPr id="305" name="楕円 304"/>
        <xdr:cNvSpPr/>
      </xdr:nvSpPr>
      <xdr:spPr>
        <a:xfrm>
          <a:off x="1968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79</xdr:row>
      <xdr:rowOff>93345</xdr:rowOff>
    </xdr:to>
    <xdr:cxnSp macro="">
      <xdr:nvCxnSpPr>
        <xdr:cNvPr id="306" name="直線コネクタ 305"/>
        <xdr:cNvCxnSpPr/>
      </xdr:nvCxnSpPr>
      <xdr:spPr>
        <a:xfrm>
          <a:off x="2019300" y="13597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46355</xdr:rowOff>
    </xdr:from>
    <xdr:to>
      <xdr:col>6</xdr:col>
      <xdr:colOff>38100</xdr:colOff>
      <xdr:row>79</xdr:row>
      <xdr:rowOff>147955</xdr:rowOff>
    </xdr:to>
    <xdr:sp macro="" textlink="">
      <xdr:nvSpPr>
        <xdr:cNvPr id="307" name="楕円 306"/>
        <xdr:cNvSpPr/>
      </xdr:nvSpPr>
      <xdr:spPr>
        <a:xfrm>
          <a:off x="1079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53339</xdr:rowOff>
    </xdr:from>
    <xdr:to>
      <xdr:col>10</xdr:col>
      <xdr:colOff>114300</xdr:colOff>
      <xdr:row>79</xdr:row>
      <xdr:rowOff>97155</xdr:rowOff>
    </xdr:to>
    <xdr:cxnSp macro="">
      <xdr:nvCxnSpPr>
        <xdr:cNvPr id="308" name="直線コネクタ 307"/>
        <xdr:cNvCxnSpPr/>
      </xdr:nvCxnSpPr>
      <xdr:spPr>
        <a:xfrm flipV="1">
          <a:off x="1130300" y="135978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146702</xdr:rowOff>
    </xdr:from>
    <xdr:ext cx="405111" cy="259045"/>
    <xdr:sp macro="" textlink="">
      <xdr:nvSpPr>
        <xdr:cNvPr id="309" name="n_1aveValue【福祉施設】&#10;有形固定資産減価償却率"/>
        <xdr:cNvSpPr txBox="1"/>
      </xdr:nvSpPr>
      <xdr:spPr>
        <a:xfrm>
          <a:off x="3582044" y="1403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310"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99077</xdr:rowOff>
    </xdr:from>
    <xdr:ext cx="405111" cy="259045"/>
    <xdr:sp macro="" textlink="">
      <xdr:nvSpPr>
        <xdr:cNvPr id="311" name="n_3aveValue【福祉施設】&#10;有形固定資産減価償却率"/>
        <xdr:cNvSpPr txBox="1"/>
      </xdr:nvSpPr>
      <xdr:spPr>
        <a:xfrm>
          <a:off x="1816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66691</xdr:rowOff>
    </xdr:from>
    <xdr:ext cx="405111" cy="259045"/>
    <xdr:sp macro="" textlink="">
      <xdr:nvSpPr>
        <xdr:cNvPr id="312" name="n_4aveValue【福祉施設】&#10;有形固定資産減価償却率"/>
        <xdr:cNvSpPr txBox="1"/>
      </xdr:nvSpPr>
      <xdr:spPr>
        <a:xfrm>
          <a:off x="927744" y="1395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313" name="n_1main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160672</xdr:rowOff>
    </xdr:from>
    <xdr:ext cx="405111" cy="259045"/>
    <xdr:sp macro="" textlink="">
      <xdr:nvSpPr>
        <xdr:cNvPr id="314" name="n_2mainValue【福祉施設】&#10;有形固定資産減価償却率"/>
        <xdr:cNvSpPr txBox="1"/>
      </xdr:nvSpPr>
      <xdr:spPr>
        <a:xfrm>
          <a:off x="27057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120666</xdr:rowOff>
    </xdr:from>
    <xdr:ext cx="405111" cy="259045"/>
    <xdr:sp macro="" textlink="">
      <xdr:nvSpPr>
        <xdr:cNvPr id="315" name="n_3mainValue【福祉施設】&#10;有形固定資産減価償却率"/>
        <xdr:cNvSpPr txBox="1"/>
      </xdr:nvSpPr>
      <xdr:spPr>
        <a:xfrm>
          <a:off x="1816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164482</xdr:rowOff>
    </xdr:from>
    <xdr:ext cx="405111" cy="259045"/>
    <xdr:sp macro="" textlink="">
      <xdr:nvSpPr>
        <xdr:cNvPr id="316" name="n_4mainValue【福祉施設】&#10;有形固定資産減価償却率"/>
        <xdr:cNvSpPr txBox="1"/>
      </xdr:nvSpPr>
      <xdr:spPr>
        <a:xfrm>
          <a:off x="92774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2" name="直線コネクタ 341"/>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3"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4" name="直線コネクタ 343"/>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5"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6" name="直線コネクタ 345"/>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7"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8" name="フローチャート: 判断 347"/>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9" name="フローチャート: 判断 348"/>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50" name="フローチャート: 判断 349"/>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51" name="フローチャート: 判断 350"/>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2" name="フローチャート: 判断 351"/>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112486</xdr:rowOff>
    </xdr:from>
    <xdr:to>
      <xdr:col>55</xdr:col>
      <xdr:colOff>50800</xdr:colOff>
      <xdr:row>81</xdr:row>
      <xdr:rowOff>42636</xdr:rowOff>
    </xdr:to>
    <xdr:sp macro="" textlink="">
      <xdr:nvSpPr>
        <xdr:cNvPr id="358" name="楕円 357"/>
        <xdr:cNvSpPr/>
      </xdr:nvSpPr>
      <xdr:spPr>
        <a:xfrm>
          <a:off x="104267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135363</xdr:rowOff>
    </xdr:from>
    <xdr:ext cx="469744" cy="259045"/>
    <xdr:sp macro="" textlink="">
      <xdr:nvSpPr>
        <xdr:cNvPr id="359" name="【福祉施設】&#10;一人当たり面積該当値テキスト"/>
        <xdr:cNvSpPr txBox="1"/>
      </xdr:nvSpPr>
      <xdr:spPr>
        <a:xfrm>
          <a:off x="10515600" y="136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123371</xdr:rowOff>
    </xdr:from>
    <xdr:to>
      <xdr:col>50</xdr:col>
      <xdr:colOff>165100</xdr:colOff>
      <xdr:row>81</xdr:row>
      <xdr:rowOff>53521</xdr:rowOff>
    </xdr:to>
    <xdr:sp macro="" textlink="">
      <xdr:nvSpPr>
        <xdr:cNvPr id="360" name="楕円 359"/>
        <xdr:cNvSpPr/>
      </xdr:nvSpPr>
      <xdr:spPr>
        <a:xfrm>
          <a:off x="9588500" y="138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163286</xdr:rowOff>
    </xdr:from>
    <xdr:to>
      <xdr:col>55</xdr:col>
      <xdr:colOff>0</xdr:colOff>
      <xdr:row>81</xdr:row>
      <xdr:rowOff>2721</xdr:rowOff>
    </xdr:to>
    <xdr:cxnSp macro="">
      <xdr:nvCxnSpPr>
        <xdr:cNvPr id="361" name="直線コネクタ 360"/>
        <xdr:cNvCxnSpPr/>
      </xdr:nvCxnSpPr>
      <xdr:spPr>
        <a:xfrm flipV="1">
          <a:off x="9639300" y="138792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134257</xdr:rowOff>
    </xdr:from>
    <xdr:to>
      <xdr:col>46</xdr:col>
      <xdr:colOff>38100</xdr:colOff>
      <xdr:row>81</xdr:row>
      <xdr:rowOff>64407</xdr:rowOff>
    </xdr:to>
    <xdr:sp macro="" textlink="">
      <xdr:nvSpPr>
        <xdr:cNvPr id="362" name="楕円 361"/>
        <xdr:cNvSpPr/>
      </xdr:nvSpPr>
      <xdr:spPr>
        <a:xfrm>
          <a:off x="8699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2721</xdr:rowOff>
    </xdr:from>
    <xdr:to>
      <xdr:col>50</xdr:col>
      <xdr:colOff>114300</xdr:colOff>
      <xdr:row>81</xdr:row>
      <xdr:rowOff>13607</xdr:rowOff>
    </xdr:to>
    <xdr:cxnSp macro="">
      <xdr:nvCxnSpPr>
        <xdr:cNvPr id="363" name="直線コネクタ 362"/>
        <xdr:cNvCxnSpPr/>
      </xdr:nvCxnSpPr>
      <xdr:spPr>
        <a:xfrm flipV="1">
          <a:off x="8750300" y="138901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134257</xdr:rowOff>
    </xdr:from>
    <xdr:to>
      <xdr:col>41</xdr:col>
      <xdr:colOff>101600</xdr:colOff>
      <xdr:row>81</xdr:row>
      <xdr:rowOff>64407</xdr:rowOff>
    </xdr:to>
    <xdr:sp macro="" textlink="">
      <xdr:nvSpPr>
        <xdr:cNvPr id="364" name="楕円 363"/>
        <xdr:cNvSpPr/>
      </xdr:nvSpPr>
      <xdr:spPr>
        <a:xfrm>
          <a:off x="7810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13607</xdr:rowOff>
    </xdr:from>
    <xdr:to>
      <xdr:col>45</xdr:col>
      <xdr:colOff>177800</xdr:colOff>
      <xdr:row>81</xdr:row>
      <xdr:rowOff>13607</xdr:rowOff>
    </xdr:to>
    <xdr:cxnSp macro="">
      <xdr:nvCxnSpPr>
        <xdr:cNvPr id="365" name="直線コネクタ 364"/>
        <xdr:cNvCxnSpPr/>
      </xdr:nvCxnSpPr>
      <xdr:spPr>
        <a:xfrm>
          <a:off x="7861300" y="13901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49893</xdr:rowOff>
    </xdr:from>
    <xdr:to>
      <xdr:col>36</xdr:col>
      <xdr:colOff>165100</xdr:colOff>
      <xdr:row>81</xdr:row>
      <xdr:rowOff>151493</xdr:rowOff>
    </xdr:to>
    <xdr:sp macro="" textlink="">
      <xdr:nvSpPr>
        <xdr:cNvPr id="366" name="楕円 365"/>
        <xdr:cNvSpPr/>
      </xdr:nvSpPr>
      <xdr:spPr>
        <a:xfrm>
          <a:off x="692150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13607</xdr:rowOff>
    </xdr:from>
    <xdr:to>
      <xdr:col>41</xdr:col>
      <xdr:colOff>50800</xdr:colOff>
      <xdr:row>81</xdr:row>
      <xdr:rowOff>100693</xdr:rowOff>
    </xdr:to>
    <xdr:cxnSp macro="">
      <xdr:nvCxnSpPr>
        <xdr:cNvPr id="367" name="直線コネクタ 366"/>
        <xdr:cNvCxnSpPr/>
      </xdr:nvCxnSpPr>
      <xdr:spPr>
        <a:xfrm flipV="1">
          <a:off x="6972300" y="139010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8"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9"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70"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71"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70048</xdr:rowOff>
    </xdr:from>
    <xdr:ext cx="469744" cy="259045"/>
    <xdr:sp macro="" textlink="">
      <xdr:nvSpPr>
        <xdr:cNvPr id="372" name="n_1mainValue【福祉施設】&#10;一人当たり面積"/>
        <xdr:cNvSpPr txBox="1"/>
      </xdr:nvSpPr>
      <xdr:spPr>
        <a:xfrm>
          <a:off x="9391727" y="1361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80934</xdr:rowOff>
    </xdr:from>
    <xdr:ext cx="469744" cy="259045"/>
    <xdr:sp macro="" textlink="">
      <xdr:nvSpPr>
        <xdr:cNvPr id="373" name="n_2mainValue【福祉施設】&#10;一人当たり面積"/>
        <xdr:cNvSpPr txBox="1"/>
      </xdr:nvSpPr>
      <xdr:spPr>
        <a:xfrm>
          <a:off x="8515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80934</xdr:rowOff>
    </xdr:from>
    <xdr:ext cx="469744" cy="259045"/>
    <xdr:sp macro="" textlink="">
      <xdr:nvSpPr>
        <xdr:cNvPr id="374" name="n_3mainValue【福祉施設】&#10;一人当たり面積"/>
        <xdr:cNvSpPr txBox="1"/>
      </xdr:nvSpPr>
      <xdr:spPr>
        <a:xfrm>
          <a:off x="7626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168020</xdr:rowOff>
    </xdr:from>
    <xdr:ext cx="469744" cy="259045"/>
    <xdr:sp macro="" textlink="">
      <xdr:nvSpPr>
        <xdr:cNvPr id="375" name="n_4mainValue【福祉施設】&#10;一人当たり面積"/>
        <xdr:cNvSpPr txBox="1"/>
      </xdr:nvSpPr>
      <xdr:spPr>
        <a:xfrm>
          <a:off x="6737427" y="137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400" name="直線コネクタ 399"/>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1"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2" name="直線コネクタ 40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4" name="直線コネクタ 40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5" name="【市民会館】&#10;有形固定資産減価償却率平均値テキスト"/>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6" name="フローチャート: 判断 405"/>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7" name="フローチャート: 判断 406"/>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8" name="フローチャート: 判断 407"/>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9" name="フローチャート: 判断 40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10" name="フローチャート: 判断 409"/>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4445</xdr:rowOff>
    </xdr:from>
    <xdr:to>
      <xdr:col>24</xdr:col>
      <xdr:colOff>114300</xdr:colOff>
      <xdr:row>101</xdr:row>
      <xdr:rowOff>106045</xdr:rowOff>
    </xdr:to>
    <xdr:sp macro="" textlink="">
      <xdr:nvSpPr>
        <xdr:cNvPr id="416" name="楕円 415"/>
        <xdr:cNvSpPr/>
      </xdr:nvSpPr>
      <xdr:spPr>
        <a:xfrm>
          <a:off x="45847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27322</xdr:rowOff>
    </xdr:from>
    <xdr:ext cx="405111" cy="259045"/>
    <xdr:sp macro="" textlink="">
      <xdr:nvSpPr>
        <xdr:cNvPr id="417" name="【市民会館】&#10;有形固定資産減価償却率該当値テキスト"/>
        <xdr:cNvSpPr txBox="1"/>
      </xdr:nvSpPr>
      <xdr:spPr>
        <a:xfrm>
          <a:off x="4673600"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103505</xdr:rowOff>
    </xdr:from>
    <xdr:to>
      <xdr:col>20</xdr:col>
      <xdr:colOff>38100</xdr:colOff>
      <xdr:row>101</xdr:row>
      <xdr:rowOff>33655</xdr:rowOff>
    </xdr:to>
    <xdr:sp macro="" textlink="">
      <xdr:nvSpPr>
        <xdr:cNvPr id="418" name="楕円 417"/>
        <xdr:cNvSpPr/>
      </xdr:nvSpPr>
      <xdr:spPr>
        <a:xfrm>
          <a:off x="3746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154305</xdr:rowOff>
    </xdr:from>
    <xdr:to>
      <xdr:col>24</xdr:col>
      <xdr:colOff>63500</xdr:colOff>
      <xdr:row>101</xdr:row>
      <xdr:rowOff>55245</xdr:rowOff>
    </xdr:to>
    <xdr:cxnSp macro="">
      <xdr:nvCxnSpPr>
        <xdr:cNvPr id="419" name="直線コネクタ 418"/>
        <xdr:cNvCxnSpPr/>
      </xdr:nvCxnSpPr>
      <xdr:spPr>
        <a:xfrm>
          <a:off x="3797300" y="172993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59689</xdr:rowOff>
    </xdr:from>
    <xdr:to>
      <xdr:col>15</xdr:col>
      <xdr:colOff>101600</xdr:colOff>
      <xdr:row>106</xdr:row>
      <xdr:rowOff>161289</xdr:rowOff>
    </xdr:to>
    <xdr:sp macro="" textlink="">
      <xdr:nvSpPr>
        <xdr:cNvPr id="420" name="楕円 419"/>
        <xdr:cNvSpPr/>
      </xdr:nvSpPr>
      <xdr:spPr>
        <a:xfrm>
          <a:off x="2857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154305</xdr:rowOff>
    </xdr:from>
    <xdr:to>
      <xdr:col>19</xdr:col>
      <xdr:colOff>177800</xdr:colOff>
      <xdr:row>106</xdr:row>
      <xdr:rowOff>110489</xdr:rowOff>
    </xdr:to>
    <xdr:cxnSp macro="">
      <xdr:nvCxnSpPr>
        <xdr:cNvPr id="421" name="直線コネクタ 420"/>
        <xdr:cNvCxnSpPr/>
      </xdr:nvCxnSpPr>
      <xdr:spPr>
        <a:xfrm flipV="1">
          <a:off x="2908300" y="17299305"/>
          <a:ext cx="889000" cy="9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22" name="楕円 421"/>
        <xdr:cNvSpPr/>
      </xdr:nvSpPr>
      <xdr:spPr>
        <a:xfrm>
          <a:off x="1968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74295</xdr:rowOff>
    </xdr:from>
    <xdr:to>
      <xdr:col>15</xdr:col>
      <xdr:colOff>50800</xdr:colOff>
      <xdr:row>106</xdr:row>
      <xdr:rowOff>110489</xdr:rowOff>
    </xdr:to>
    <xdr:cxnSp macro="">
      <xdr:nvCxnSpPr>
        <xdr:cNvPr id="423" name="直線コネクタ 422"/>
        <xdr:cNvCxnSpPr/>
      </xdr:nvCxnSpPr>
      <xdr:spPr>
        <a:xfrm>
          <a:off x="2019300" y="18247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101600</xdr:rowOff>
    </xdr:from>
    <xdr:to>
      <xdr:col>6</xdr:col>
      <xdr:colOff>38100</xdr:colOff>
      <xdr:row>106</xdr:row>
      <xdr:rowOff>31750</xdr:rowOff>
    </xdr:to>
    <xdr:sp macro="" textlink="">
      <xdr:nvSpPr>
        <xdr:cNvPr id="424" name="楕円 423"/>
        <xdr:cNvSpPr/>
      </xdr:nvSpPr>
      <xdr:spPr>
        <a:xfrm>
          <a:off x="1079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152400</xdr:rowOff>
    </xdr:from>
    <xdr:to>
      <xdr:col>10</xdr:col>
      <xdr:colOff>114300</xdr:colOff>
      <xdr:row>106</xdr:row>
      <xdr:rowOff>74295</xdr:rowOff>
    </xdr:to>
    <xdr:cxnSp macro="">
      <xdr:nvCxnSpPr>
        <xdr:cNvPr id="425" name="直線コネクタ 424"/>
        <xdr:cNvCxnSpPr/>
      </xdr:nvCxnSpPr>
      <xdr:spPr>
        <a:xfrm>
          <a:off x="1130300" y="181546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6" name="n_1aveValue【市民会館】&#10;有形固定資産減価償却率"/>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7"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8"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9"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50182</xdr:rowOff>
    </xdr:from>
    <xdr:ext cx="405111" cy="259045"/>
    <xdr:sp macro="" textlink="">
      <xdr:nvSpPr>
        <xdr:cNvPr id="430" name="n_1mainValue【市民会館】&#10;有形固定資産減価償却率"/>
        <xdr:cNvSpPr txBox="1"/>
      </xdr:nvSpPr>
      <xdr:spPr>
        <a:xfrm>
          <a:off x="35820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152416</xdr:rowOff>
    </xdr:from>
    <xdr:ext cx="405111" cy="259045"/>
    <xdr:sp macro="" textlink="">
      <xdr:nvSpPr>
        <xdr:cNvPr id="431" name="n_2mainValue【市民会館】&#10;有形固定資産減価償却率"/>
        <xdr:cNvSpPr txBox="1"/>
      </xdr:nvSpPr>
      <xdr:spPr>
        <a:xfrm>
          <a:off x="2705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32" name="n_3mainValue【市民会館】&#10;有形固定資産減価償却率"/>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22877</xdr:rowOff>
    </xdr:from>
    <xdr:ext cx="405111" cy="259045"/>
    <xdr:sp macro="" textlink="">
      <xdr:nvSpPr>
        <xdr:cNvPr id="433" name="n_4mainValue【市民会館】&#10;有形固定資産減価償却率"/>
        <xdr:cNvSpPr txBox="1"/>
      </xdr:nvSpPr>
      <xdr:spPr>
        <a:xfrm>
          <a:off x="927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3" name="直線コネクタ 452"/>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6"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7" name="直線コネクタ 456"/>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8"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9" name="フローチャート: 判断 458"/>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0" name="フローチャート: 判断 45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1" name="フローチャート: 判断 460"/>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2" name="フローチャート: 判断 461"/>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3" name="フローチャート: 判断 462"/>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93980</xdr:rowOff>
    </xdr:from>
    <xdr:to>
      <xdr:col>55</xdr:col>
      <xdr:colOff>50800</xdr:colOff>
      <xdr:row>103</xdr:row>
      <xdr:rowOff>24130</xdr:rowOff>
    </xdr:to>
    <xdr:sp macro="" textlink="">
      <xdr:nvSpPr>
        <xdr:cNvPr id="469" name="楕円 468"/>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116857</xdr:rowOff>
    </xdr:from>
    <xdr:ext cx="469744" cy="259045"/>
    <xdr:sp macro="" textlink="">
      <xdr:nvSpPr>
        <xdr:cNvPr id="470" name="【市民会館】&#10;一人当たり面積該当値テキスト"/>
        <xdr:cNvSpPr txBox="1"/>
      </xdr:nvSpPr>
      <xdr:spPr>
        <a:xfrm>
          <a:off x="10515600"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116839</xdr:rowOff>
    </xdr:from>
    <xdr:to>
      <xdr:col>50</xdr:col>
      <xdr:colOff>165100</xdr:colOff>
      <xdr:row>104</xdr:row>
      <xdr:rowOff>46989</xdr:rowOff>
    </xdr:to>
    <xdr:sp macro="" textlink="">
      <xdr:nvSpPr>
        <xdr:cNvPr id="471" name="楕円 470"/>
        <xdr:cNvSpPr/>
      </xdr:nvSpPr>
      <xdr:spPr>
        <a:xfrm>
          <a:off x="958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144780</xdr:rowOff>
    </xdr:from>
    <xdr:to>
      <xdr:col>55</xdr:col>
      <xdr:colOff>0</xdr:colOff>
      <xdr:row>103</xdr:row>
      <xdr:rowOff>167639</xdr:rowOff>
    </xdr:to>
    <xdr:cxnSp macro="">
      <xdr:nvCxnSpPr>
        <xdr:cNvPr id="472" name="直線コネクタ 471"/>
        <xdr:cNvCxnSpPr/>
      </xdr:nvCxnSpPr>
      <xdr:spPr>
        <a:xfrm flipV="1">
          <a:off x="9639300" y="1763268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116839</xdr:rowOff>
    </xdr:from>
    <xdr:to>
      <xdr:col>46</xdr:col>
      <xdr:colOff>38100</xdr:colOff>
      <xdr:row>104</xdr:row>
      <xdr:rowOff>46989</xdr:rowOff>
    </xdr:to>
    <xdr:sp macro="" textlink="">
      <xdr:nvSpPr>
        <xdr:cNvPr id="473" name="楕円 472"/>
        <xdr:cNvSpPr/>
      </xdr:nvSpPr>
      <xdr:spPr>
        <a:xfrm>
          <a:off x="8699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167639</xdr:rowOff>
    </xdr:from>
    <xdr:to>
      <xdr:col>50</xdr:col>
      <xdr:colOff>114300</xdr:colOff>
      <xdr:row>103</xdr:row>
      <xdr:rowOff>167639</xdr:rowOff>
    </xdr:to>
    <xdr:cxnSp macro="">
      <xdr:nvCxnSpPr>
        <xdr:cNvPr id="474" name="直線コネクタ 473"/>
        <xdr:cNvCxnSpPr/>
      </xdr:nvCxnSpPr>
      <xdr:spPr>
        <a:xfrm>
          <a:off x="8750300" y="17826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116839</xdr:rowOff>
    </xdr:from>
    <xdr:to>
      <xdr:col>41</xdr:col>
      <xdr:colOff>101600</xdr:colOff>
      <xdr:row>104</xdr:row>
      <xdr:rowOff>46989</xdr:rowOff>
    </xdr:to>
    <xdr:sp macro="" textlink="">
      <xdr:nvSpPr>
        <xdr:cNvPr id="475" name="楕円 474"/>
        <xdr:cNvSpPr/>
      </xdr:nvSpPr>
      <xdr:spPr>
        <a:xfrm>
          <a:off x="781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167639</xdr:rowOff>
    </xdr:from>
    <xdr:to>
      <xdr:col>45</xdr:col>
      <xdr:colOff>177800</xdr:colOff>
      <xdr:row>103</xdr:row>
      <xdr:rowOff>167639</xdr:rowOff>
    </xdr:to>
    <xdr:cxnSp macro="">
      <xdr:nvCxnSpPr>
        <xdr:cNvPr id="476" name="直線コネクタ 475"/>
        <xdr:cNvCxnSpPr/>
      </xdr:nvCxnSpPr>
      <xdr:spPr>
        <a:xfrm>
          <a:off x="7861300" y="17826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116839</xdr:rowOff>
    </xdr:from>
    <xdr:to>
      <xdr:col>36</xdr:col>
      <xdr:colOff>165100</xdr:colOff>
      <xdr:row>104</xdr:row>
      <xdr:rowOff>46989</xdr:rowOff>
    </xdr:to>
    <xdr:sp macro="" textlink="">
      <xdr:nvSpPr>
        <xdr:cNvPr id="477" name="楕円 476"/>
        <xdr:cNvSpPr/>
      </xdr:nvSpPr>
      <xdr:spPr>
        <a:xfrm>
          <a:off x="692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167639</xdr:rowOff>
    </xdr:from>
    <xdr:to>
      <xdr:col>41</xdr:col>
      <xdr:colOff>50800</xdr:colOff>
      <xdr:row>103</xdr:row>
      <xdr:rowOff>167639</xdr:rowOff>
    </xdr:to>
    <xdr:cxnSp macro="">
      <xdr:nvCxnSpPr>
        <xdr:cNvPr id="478" name="直線コネクタ 477"/>
        <xdr:cNvCxnSpPr/>
      </xdr:nvCxnSpPr>
      <xdr:spPr>
        <a:xfrm>
          <a:off x="6972300" y="17826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9"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80"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81"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2"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63516</xdr:rowOff>
    </xdr:from>
    <xdr:ext cx="469744" cy="259045"/>
    <xdr:sp macro="" textlink="">
      <xdr:nvSpPr>
        <xdr:cNvPr id="483" name="n_1mainValue【市民会館】&#10;一人当たり面積"/>
        <xdr:cNvSpPr txBox="1"/>
      </xdr:nvSpPr>
      <xdr:spPr>
        <a:xfrm>
          <a:off x="93917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63516</xdr:rowOff>
    </xdr:from>
    <xdr:ext cx="469744" cy="259045"/>
    <xdr:sp macro="" textlink="">
      <xdr:nvSpPr>
        <xdr:cNvPr id="484" name="n_2mainValue【市民会館】&#10;一人当たり面積"/>
        <xdr:cNvSpPr txBox="1"/>
      </xdr:nvSpPr>
      <xdr:spPr>
        <a:xfrm>
          <a:off x="8515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63516</xdr:rowOff>
    </xdr:from>
    <xdr:ext cx="469744" cy="259045"/>
    <xdr:sp macro="" textlink="">
      <xdr:nvSpPr>
        <xdr:cNvPr id="485" name="n_3mainValue【市民会館】&#10;一人当たり面積"/>
        <xdr:cNvSpPr txBox="1"/>
      </xdr:nvSpPr>
      <xdr:spPr>
        <a:xfrm>
          <a:off x="7626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63516</xdr:rowOff>
    </xdr:from>
    <xdr:ext cx="469744" cy="259045"/>
    <xdr:sp macro="" textlink="">
      <xdr:nvSpPr>
        <xdr:cNvPr id="486" name="n_4mainValue【市民会館】&#10;一人当たり面積"/>
        <xdr:cNvSpPr txBox="1"/>
      </xdr:nvSpPr>
      <xdr:spPr>
        <a:xfrm>
          <a:off x="6737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11" name="直線コネクタ 510"/>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2"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3" name="直線コネクタ 512"/>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6" name="【一般廃棄物処理施設】&#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7" name="フローチャート: 判断 516"/>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8" name="フローチャート: 判断 517"/>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9" name="フローチャート: 判断 518"/>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20" name="フローチャート: 判断 519"/>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21" name="フローチャート: 判断 520"/>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27" name="楕円 526"/>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34942</xdr:rowOff>
    </xdr:from>
    <xdr:ext cx="405111" cy="259045"/>
    <xdr:sp macro="" textlink="">
      <xdr:nvSpPr>
        <xdr:cNvPr id="528" name="【一般廃棄物処理施設】&#10;有形固定資産減価償却率該当値テキスト"/>
        <xdr:cNvSpPr txBox="1"/>
      </xdr:nvSpPr>
      <xdr:spPr>
        <a:xfrm>
          <a:off x="16357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53975</xdr:rowOff>
    </xdr:from>
    <xdr:to>
      <xdr:col>81</xdr:col>
      <xdr:colOff>101600</xdr:colOff>
      <xdr:row>37</xdr:row>
      <xdr:rowOff>155575</xdr:rowOff>
    </xdr:to>
    <xdr:sp macro="" textlink="">
      <xdr:nvSpPr>
        <xdr:cNvPr id="529" name="楕円 528"/>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62865</xdr:rowOff>
    </xdr:from>
    <xdr:to>
      <xdr:col>85</xdr:col>
      <xdr:colOff>127000</xdr:colOff>
      <xdr:row>37</xdr:row>
      <xdr:rowOff>104775</xdr:rowOff>
    </xdr:to>
    <xdr:cxnSp macro="">
      <xdr:nvCxnSpPr>
        <xdr:cNvPr id="530" name="直線コネクタ 529"/>
        <xdr:cNvCxnSpPr/>
      </xdr:nvCxnSpPr>
      <xdr:spPr>
        <a:xfrm flipV="1">
          <a:off x="15481300" y="64065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31" name="楕円 530"/>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17145</xdr:rowOff>
    </xdr:from>
    <xdr:to>
      <xdr:col>81</xdr:col>
      <xdr:colOff>50800</xdr:colOff>
      <xdr:row>37</xdr:row>
      <xdr:rowOff>104775</xdr:rowOff>
    </xdr:to>
    <xdr:cxnSp macro="">
      <xdr:nvCxnSpPr>
        <xdr:cNvPr id="532" name="直線コネクタ 531"/>
        <xdr:cNvCxnSpPr/>
      </xdr:nvCxnSpPr>
      <xdr:spPr>
        <a:xfrm>
          <a:off x="14592300" y="636079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533" name="楕円 532"/>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17145</xdr:rowOff>
    </xdr:from>
    <xdr:to>
      <xdr:col>76</xdr:col>
      <xdr:colOff>114300</xdr:colOff>
      <xdr:row>37</xdr:row>
      <xdr:rowOff>110490</xdr:rowOff>
    </xdr:to>
    <xdr:cxnSp macro="">
      <xdr:nvCxnSpPr>
        <xdr:cNvPr id="534" name="直線コネクタ 533"/>
        <xdr:cNvCxnSpPr/>
      </xdr:nvCxnSpPr>
      <xdr:spPr>
        <a:xfrm flipV="1">
          <a:off x="13703300" y="636079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535" name="楕円 534"/>
        <xdr:cNvSpPr/>
      </xdr:nvSpPr>
      <xdr:spPr>
        <a:xfrm>
          <a:off x="12763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110490</xdr:rowOff>
    </xdr:to>
    <xdr:cxnSp macro="">
      <xdr:nvCxnSpPr>
        <xdr:cNvPr id="536" name="直線コネクタ 535"/>
        <xdr:cNvCxnSpPr/>
      </xdr:nvCxnSpPr>
      <xdr:spPr>
        <a:xfrm>
          <a:off x="12814300" y="6381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7"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8"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9" name="n_3aveValue【一般廃棄物処理施設】&#10;有形固定資産減価償却率"/>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40" name="n_4aveValue【一般廃棄物処理施設】&#10;有形固定資産減価償却率"/>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146702</xdr:rowOff>
    </xdr:from>
    <xdr:ext cx="405111" cy="259045"/>
    <xdr:sp macro="" textlink="">
      <xdr:nvSpPr>
        <xdr:cNvPr id="541" name="n_1mainValue【一般廃棄物処理施設】&#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2" name="n_2mainValue【一般廃棄物処理施設】&#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543" name="n_3mainValue【一般廃棄物処理施設】&#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544" name="n_4mainValue【一般廃棄物処理施設】&#10;有形固定資産減価償却率"/>
        <xdr:cNvSpPr txBox="1"/>
      </xdr:nvSpPr>
      <xdr:spPr>
        <a:xfrm>
          <a:off x="12611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8" name="直線コネクタ 567"/>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9"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70" name="直線コネクタ 569"/>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71"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2" name="直線コネクタ 571"/>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3"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4" name="フローチャート: 判断 573"/>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5" name="フローチャート: 判断 574"/>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6" name="フローチャート: 判断 575"/>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7" name="フローチャート: 判断 576"/>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8" name="フローチャート: 判断 577"/>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39893</xdr:rowOff>
    </xdr:from>
    <xdr:to>
      <xdr:col>116</xdr:col>
      <xdr:colOff>114300</xdr:colOff>
      <xdr:row>38</xdr:row>
      <xdr:rowOff>141493</xdr:rowOff>
    </xdr:to>
    <xdr:sp macro="" textlink="">
      <xdr:nvSpPr>
        <xdr:cNvPr id="584" name="楕円 583"/>
        <xdr:cNvSpPr/>
      </xdr:nvSpPr>
      <xdr:spPr>
        <a:xfrm>
          <a:off x="22110700" y="65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62770</xdr:rowOff>
    </xdr:from>
    <xdr:ext cx="534377" cy="259045"/>
    <xdr:sp macro="" textlink="">
      <xdr:nvSpPr>
        <xdr:cNvPr id="585" name="【一般廃棄物処理施設】&#10;一人当たり有形固定資産（償却資産）額該当値テキスト"/>
        <xdr:cNvSpPr txBox="1"/>
      </xdr:nvSpPr>
      <xdr:spPr>
        <a:xfrm>
          <a:off x="22199600" y="64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111857</xdr:rowOff>
    </xdr:from>
    <xdr:to>
      <xdr:col>112</xdr:col>
      <xdr:colOff>38100</xdr:colOff>
      <xdr:row>39</xdr:row>
      <xdr:rowOff>42007</xdr:rowOff>
    </xdr:to>
    <xdr:sp macro="" textlink="">
      <xdr:nvSpPr>
        <xdr:cNvPr id="586" name="楕円 585"/>
        <xdr:cNvSpPr/>
      </xdr:nvSpPr>
      <xdr:spPr>
        <a:xfrm>
          <a:off x="21272500" y="66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90693</xdr:rowOff>
    </xdr:from>
    <xdr:to>
      <xdr:col>116</xdr:col>
      <xdr:colOff>63500</xdr:colOff>
      <xdr:row>38</xdr:row>
      <xdr:rowOff>162657</xdr:rowOff>
    </xdr:to>
    <xdr:cxnSp macro="">
      <xdr:nvCxnSpPr>
        <xdr:cNvPr id="587" name="直線コネクタ 586"/>
        <xdr:cNvCxnSpPr/>
      </xdr:nvCxnSpPr>
      <xdr:spPr>
        <a:xfrm flipV="1">
          <a:off x="21323300" y="6605793"/>
          <a:ext cx="838200" cy="7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113799</xdr:rowOff>
    </xdr:from>
    <xdr:to>
      <xdr:col>107</xdr:col>
      <xdr:colOff>101600</xdr:colOff>
      <xdr:row>39</xdr:row>
      <xdr:rowOff>43949</xdr:rowOff>
    </xdr:to>
    <xdr:sp macro="" textlink="">
      <xdr:nvSpPr>
        <xdr:cNvPr id="588" name="楕円 587"/>
        <xdr:cNvSpPr/>
      </xdr:nvSpPr>
      <xdr:spPr>
        <a:xfrm>
          <a:off x="20383500" y="66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162657</xdr:rowOff>
    </xdr:from>
    <xdr:to>
      <xdr:col>111</xdr:col>
      <xdr:colOff>177800</xdr:colOff>
      <xdr:row>38</xdr:row>
      <xdr:rowOff>164599</xdr:rowOff>
    </xdr:to>
    <xdr:cxnSp macro="">
      <xdr:nvCxnSpPr>
        <xdr:cNvPr id="589" name="直線コネクタ 588"/>
        <xdr:cNvCxnSpPr/>
      </xdr:nvCxnSpPr>
      <xdr:spPr>
        <a:xfrm flipV="1">
          <a:off x="20434300" y="6677757"/>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60818</xdr:rowOff>
    </xdr:from>
    <xdr:to>
      <xdr:col>102</xdr:col>
      <xdr:colOff>165100</xdr:colOff>
      <xdr:row>38</xdr:row>
      <xdr:rowOff>162418</xdr:rowOff>
    </xdr:to>
    <xdr:sp macro="" textlink="">
      <xdr:nvSpPr>
        <xdr:cNvPr id="590" name="楕円 589"/>
        <xdr:cNvSpPr/>
      </xdr:nvSpPr>
      <xdr:spPr>
        <a:xfrm>
          <a:off x="19494500" y="65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111618</xdr:rowOff>
    </xdr:from>
    <xdr:to>
      <xdr:col>107</xdr:col>
      <xdr:colOff>50800</xdr:colOff>
      <xdr:row>38</xdr:row>
      <xdr:rowOff>164599</xdr:rowOff>
    </xdr:to>
    <xdr:cxnSp macro="">
      <xdr:nvCxnSpPr>
        <xdr:cNvPr id="591" name="直線コネクタ 590"/>
        <xdr:cNvCxnSpPr/>
      </xdr:nvCxnSpPr>
      <xdr:spPr>
        <a:xfrm>
          <a:off x="19545300" y="6626718"/>
          <a:ext cx="889000" cy="5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56193</xdr:rowOff>
    </xdr:from>
    <xdr:to>
      <xdr:col>98</xdr:col>
      <xdr:colOff>38100</xdr:colOff>
      <xdr:row>38</xdr:row>
      <xdr:rowOff>157793</xdr:rowOff>
    </xdr:to>
    <xdr:sp macro="" textlink="">
      <xdr:nvSpPr>
        <xdr:cNvPr id="592" name="楕円 591"/>
        <xdr:cNvSpPr/>
      </xdr:nvSpPr>
      <xdr:spPr>
        <a:xfrm>
          <a:off x="18605500" y="65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106993</xdr:rowOff>
    </xdr:from>
    <xdr:to>
      <xdr:col>102</xdr:col>
      <xdr:colOff>114300</xdr:colOff>
      <xdr:row>38</xdr:row>
      <xdr:rowOff>111618</xdr:rowOff>
    </xdr:to>
    <xdr:cxnSp macro="">
      <xdr:nvCxnSpPr>
        <xdr:cNvPr id="593" name="直線コネクタ 592"/>
        <xdr:cNvCxnSpPr/>
      </xdr:nvCxnSpPr>
      <xdr:spPr>
        <a:xfrm>
          <a:off x="18656300" y="6622093"/>
          <a:ext cx="8890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4"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5"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6"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7"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58533</xdr:rowOff>
    </xdr:from>
    <xdr:ext cx="534377" cy="259045"/>
    <xdr:sp macro="" textlink="">
      <xdr:nvSpPr>
        <xdr:cNvPr id="598" name="n_1mainValue【一般廃棄物処理施設】&#10;一人当たり有形固定資産（償却資産）額"/>
        <xdr:cNvSpPr txBox="1"/>
      </xdr:nvSpPr>
      <xdr:spPr>
        <a:xfrm>
          <a:off x="21043411" y="64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60477</xdr:rowOff>
    </xdr:from>
    <xdr:ext cx="534377" cy="259045"/>
    <xdr:sp macro="" textlink="">
      <xdr:nvSpPr>
        <xdr:cNvPr id="599" name="n_2mainValue【一般廃棄物処理施設】&#10;一人当たり有形固定資産（償却資産）額"/>
        <xdr:cNvSpPr txBox="1"/>
      </xdr:nvSpPr>
      <xdr:spPr>
        <a:xfrm>
          <a:off x="20167111" y="640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7495</xdr:rowOff>
    </xdr:from>
    <xdr:ext cx="534377" cy="259045"/>
    <xdr:sp macro="" textlink="">
      <xdr:nvSpPr>
        <xdr:cNvPr id="600" name="n_3mainValue【一般廃棄物処理施設】&#10;一人当たり有形固定資産（償却資産）額"/>
        <xdr:cNvSpPr txBox="1"/>
      </xdr:nvSpPr>
      <xdr:spPr>
        <a:xfrm>
          <a:off x="19278111" y="63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2869</xdr:rowOff>
    </xdr:from>
    <xdr:ext cx="534377" cy="259045"/>
    <xdr:sp macro="" textlink="">
      <xdr:nvSpPr>
        <xdr:cNvPr id="601" name="n_4mainValue【一般廃棄物処理施設】&#10;一人当たり有形固定資産（償却資産）額"/>
        <xdr:cNvSpPr txBox="1"/>
      </xdr:nvSpPr>
      <xdr:spPr>
        <a:xfrm>
          <a:off x="18389111" y="63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2" name="テキスト ボックス 62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5" name="直線コネクタ 624"/>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6"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7" name="直線コネクタ 626"/>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8"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9" name="直線コネクタ 628"/>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30"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31" name="フローチャート: 判断 630"/>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2" name="フローチャート: 判断 63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3" name="フローチャート: 判断 632"/>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4" name="フローチャート: 判断 63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5" name="フローチャート: 判断 634"/>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27305</xdr:rowOff>
    </xdr:from>
    <xdr:to>
      <xdr:col>85</xdr:col>
      <xdr:colOff>177800</xdr:colOff>
      <xdr:row>61</xdr:row>
      <xdr:rowOff>128905</xdr:rowOff>
    </xdr:to>
    <xdr:sp macro="" textlink="">
      <xdr:nvSpPr>
        <xdr:cNvPr id="641" name="楕円 640"/>
        <xdr:cNvSpPr/>
      </xdr:nvSpPr>
      <xdr:spPr>
        <a:xfrm>
          <a:off x="16268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5732</xdr:rowOff>
    </xdr:from>
    <xdr:ext cx="405111" cy="259045"/>
    <xdr:sp macro="" textlink="">
      <xdr:nvSpPr>
        <xdr:cNvPr id="642" name="【保健センター・保健所】&#10;有形固定資産減価償却率該当値テキスト"/>
        <xdr:cNvSpPr txBox="1"/>
      </xdr:nvSpPr>
      <xdr:spPr>
        <a:xfrm>
          <a:off x="1635760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164465</xdr:rowOff>
    </xdr:from>
    <xdr:to>
      <xdr:col>81</xdr:col>
      <xdr:colOff>101600</xdr:colOff>
      <xdr:row>61</xdr:row>
      <xdr:rowOff>94615</xdr:rowOff>
    </xdr:to>
    <xdr:sp macro="" textlink="">
      <xdr:nvSpPr>
        <xdr:cNvPr id="643" name="楕円 642"/>
        <xdr:cNvSpPr/>
      </xdr:nvSpPr>
      <xdr:spPr>
        <a:xfrm>
          <a:off x="15430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78105</xdr:rowOff>
    </xdr:to>
    <xdr:cxnSp macro="">
      <xdr:nvCxnSpPr>
        <xdr:cNvPr id="644" name="直線コネクタ 643"/>
        <xdr:cNvCxnSpPr/>
      </xdr:nvCxnSpPr>
      <xdr:spPr>
        <a:xfrm>
          <a:off x="15481300" y="105022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645" name="楕円 644"/>
        <xdr:cNvSpPr/>
      </xdr:nvSpPr>
      <xdr:spPr>
        <a:xfrm>
          <a:off x="14541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43815</xdr:rowOff>
    </xdr:to>
    <xdr:cxnSp macro="">
      <xdr:nvCxnSpPr>
        <xdr:cNvPr id="646" name="直線コネクタ 645"/>
        <xdr:cNvCxnSpPr/>
      </xdr:nvCxnSpPr>
      <xdr:spPr>
        <a:xfrm>
          <a:off x="14592300" y="104641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647" name="楕円 646"/>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5715</xdr:rowOff>
    </xdr:to>
    <xdr:cxnSp macro="">
      <xdr:nvCxnSpPr>
        <xdr:cNvPr id="648" name="直線コネクタ 647"/>
        <xdr:cNvCxnSpPr/>
      </xdr:nvCxnSpPr>
      <xdr:spPr>
        <a:xfrm>
          <a:off x="13703300" y="10426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50165</xdr:rowOff>
    </xdr:from>
    <xdr:to>
      <xdr:col>67</xdr:col>
      <xdr:colOff>101600</xdr:colOff>
      <xdr:row>60</xdr:row>
      <xdr:rowOff>151765</xdr:rowOff>
    </xdr:to>
    <xdr:sp macro="" textlink="">
      <xdr:nvSpPr>
        <xdr:cNvPr id="649" name="楕円 648"/>
        <xdr:cNvSpPr/>
      </xdr:nvSpPr>
      <xdr:spPr>
        <a:xfrm>
          <a:off x="12763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100965</xdr:rowOff>
    </xdr:from>
    <xdr:to>
      <xdr:col>71</xdr:col>
      <xdr:colOff>177800</xdr:colOff>
      <xdr:row>60</xdr:row>
      <xdr:rowOff>139065</xdr:rowOff>
    </xdr:to>
    <xdr:cxnSp macro="">
      <xdr:nvCxnSpPr>
        <xdr:cNvPr id="650" name="直線コネクタ 649"/>
        <xdr:cNvCxnSpPr/>
      </xdr:nvCxnSpPr>
      <xdr:spPr>
        <a:xfrm>
          <a:off x="12814300" y="10387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51"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2"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3"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4"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85742</xdr:rowOff>
    </xdr:from>
    <xdr:ext cx="405111" cy="259045"/>
    <xdr:sp macro="" textlink="">
      <xdr:nvSpPr>
        <xdr:cNvPr id="655" name="n_1mainValue【保健センター・保健所】&#10;有形固定資産減価償却率"/>
        <xdr:cNvSpPr txBox="1"/>
      </xdr:nvSpPr>
      <xdr:spPr>
        <a:xfrm>
          <a:off x="152660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656" name="n_2mainValue【保健センター・保健所】&#10;有形固定資産減価償却率"/>
        <xdr:cNvSpPr txBox="1"/>
      </xdr:nvSpPr>
      <xdr:spPr>
        <a:xfrm>
          <a:off x="14389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657" name="n_3mainValue【保健センター・保健所】&#10;有形固定資産減価償却率"/>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142892</xdr:rowOff>
    </xdr:from>
    <xdr:ext cx="405111" cy="259045"/>
    <xdr:sp macro="" textlink="">
      <xdr:nvSpPr>
        <xdr:cNvPr id="658" name="n_4mainValue【保健センター・保健所】&#10;有形固定資産減価償却率"/>
        <xdr:cNvSpPr txBox="1"/>
      </xdr:nvSpPr>
      <xdr:spPr>
        <a:xfrm>
          <a:off x="12611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80" name="直線コネクタ 679"/>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1"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2" name="直線コネクタ 681"/>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3"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4" name="直線コネクタ 683"/>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5"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6" name="フローチャート: 判断 685"/>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7" name="フローチャート: 判断 686"/>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8" name="フローチャート: 判断 687"/>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9" name="フローチャート: 判断 688"/>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90" name="フローチャート: 判断 689"/>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116078</xdr:rowOff>
    </xdr:from>
    <xdr:to>
      <xdr:col>116</xdr:col>
      <xdr:colOff>114300</xdr:colOff>
      <xdr:row>62</xdr:row>
      <xdr:rowOff>46228</xdr:rowOff>
    </xdr:to>
    <xdr:sp macro="" textlink="">
      <xdr:nvSpPr>
        <xdr:cNvPr id="696" name="楕円 695"/>
        <xdr:cNvSpPr/>
      </xdr:nvSpPr>
      <xdr:spPr>
        <a:xfrm>
          <a:off x="221107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138955</xdr:rowOff>
    </xdr:from>
    <xdr:ext cx="469744" cy="259045"/>
    <xdr:sp macro="" textlink="">
      <xdr:nvSpPr>
        <xdr:cNvPr id="697" name="【保健センター・保健所】&#10;一人当たり面積該当値テキスト"/>
        <xdr:cNvSpPr txBox="1"/>
      </xdr:nvSpPr>
      <xdr:spPr>
        <a:xfrm>
          <a:off x="22199600"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125222</xdr:rowOff>
    </xdr:from>
    <xdr:to>
      <xdr:col>112</xdr:col>
      <xdr:colOff>38100</xdr:colOff>
      <xdr:row>62</xdr:row>
      <xdr:rowOff>55372</xdr:rowOff>
    </xdr:to>
    <xdr:sp macro="" textlink="">
      <xdr:nvSpPr>
        <xdr:cNvPr id="698" name="楕円 697"/>
        <xdr:cNvSpPr/>
      </xdr:nvSpPr>
      <xdr:spPr>
        <a:xfrm>
          <a:off x="21272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166878</xdr:rowOff>
    </xdr:from>
    <xdr:to>
      <xdr:col>116</xdr:col>
      <xdr:colOff>63500</xdr:colOff>
      <xdr:row>62</xdr:row>
      <xdr:rowOff>4572</xdr:rowOff>
    </xdr:to>
    <xdr:cxnSp macro="">
      <xdr:nvCxnSpPr>
        <xdr:cNvPr id="699" name="直線コネクタ 698"/>
        <xdr:cNvCxnSpPr/>
      </xdr:nvCxnSpPr>
      <xdr:spPr>
        <a:xfrm flipV="1">
          <a:off x="21323300" y="1062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125222</xdr:rowOff>
    </xdr:from>
    <xdr:to>
      <xdr:col>107</xdr:col>
      <xdr:colOff>101600</xdr:colOff>
      <xdr:row>62</xdr:row>
      <xdr:rowOff>55372</xdr:rowOff>
    </xdr:to>
    <xdr:sp macro="" textlink="">
      <xdr:nvSpPr>
        <xdr:cNvPr id="700" name="楕円 699"/>
        <xdr:cNvSpPr/>
      </xdr:nvSpPr>
      <xdr:spPr>
        <a:xfrm>
          <a:off x="20383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xdr:rowOff>
    </xdr:from>
    <xdr:to>
      <xdr:col>111</xdr:col>
      <xdr:colOff>177800</xdr:colOff>
      <xdr:row>62</xdr:row>
      <xdr:rowOff>4572</xdr:rowOff>
    </xdr:to>
    <xdr:cxnSp macro="">
      <xdr:nvCxnSpPr>
        <xdr:cNvPr id="701" name="直線コネクタ 700"/>
        <xdr:cNvCxnSpPr/>
      </xdr:nvCxnSpPr>
      <xdr:spPr>
        <a:xfrm>
          <a:off x="20434300" y="1063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2" name="楕円 701"/>
        <xdr:cNvSpPr/>
      </xdr:nvSpPr>
      <xdr:spPr>
        <a:xfrm>
          <a:off x="19494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xdr:rowOff>
    </xdr:from>
    <xdr:to>
      <xdr:col>107</xdr:col>
      <xdr:colOff>50800</xdr:colOff>
      <xdr:row>62</xdr:row>
      <xdr:rowOff>4572</xdr:rowOff>
    </xdr:to>
    <xdr:cxnSp macro="">
      <xdr:nvCxnSpPr>
        <xdr:cNvPr id="703" name="直線コネクタ 702"/>
        <xdr:cNvCxnSpPr/>
      </xdr:nvCxnSpPr>
      <xdr:spPr>
        <a:xfrm>
          <a:off x="19545300" y="1063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704" name="楕円 703"/>
        <xdr:cNvSpPr/>
      </xdr:nvSpPr>
      <xdr:spPr>
        <a:xfrm>
          <a:off x="18605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xdr:rowOff>
    </xdr:from>
    <xdr:to>
      <xdr:col>102</xdr:col>
      <xdr:colOff>114300</xdr:colOff>
      <xdr:row>62</xdr:row>
      <xdr:rowOff>4572</xdr:rowOff>
    </xdr:to>
    <xdr:cxnSp macro="">
      <xdr:nvCxnSpPr>
        <xdr:cNvPr id="705" name="直線コネクタ 704"/>
        <xdr:cNvCxnSpPr/>
      </xdr:nvCxnSpPr>
      <xdr:spPr>
        <a:xfrm>
          <a:off x="18656300" y="10634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6"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7"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8" name="n_3aveValue【保健センター・保健所】&#10;一人当たり面積"/>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9" name="n_4aveValue【保健センター・保健所】&#10;一人当たり面積"/>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71899</xdr:rowOff>
    </xdr:from>
    <xdr:ext cx="469744" cy="259045"/>
    <xdr:sp macro="" textlink="">
      <xdr:nvSpPr>
        <xdr:cNvPr id="710" name="n_1main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711" name="n_2main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2" name="n_3main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3" name="n_4mainValue【保健センター・保健所】&#10;一人当たり面積"/>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5" name="直線コネクタ 7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6" name="テキスト ボックス 72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7" name="直線コネクタ 7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8" name="テキスト ボックス 7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9" name="直線コネクタ 7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0" name="テキスト ボックス 7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1" name="直線コネクタ 7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2" name="テキスト ボックス 7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3" name="直線コネクタ 7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4" name="テキスト ボックス 7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6" name="テキスト ボックス 73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8" name="直線コネクタ 737"/>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9"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40" name="直線コネクタ 739"/>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41"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2" name="直線コネクタ 741"/>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3"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4" name="フローチャート: 判断 74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5" name="フローチャート: 判断 74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6" name="フローチャート: 判断 745"/>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7" name="フローチャート: 判断 74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8" name="フローチャート: 判断 747"/>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754" name="楕円 753"/>
        <xdr:cNvSpPr/>
      </xdr:nvSpPr>
      <xdr:spPr>
        <a:xfrm>
          <a:off x="16268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755" name="【消防施設】&#10;有形固定資産減価償却率該当値テキスト"/>
        <xdr:cNvSpPr txBox="1"/>
      </xdr:nvSpPr>
      <xdr:spPr>
        <a:xfrm>
          <a:off x="16357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52070</xdr:rowOff>
    </xdr:from>
    <xdr:to>
      <xdr:col>81</xdr:col>
      <xdr:colOff>101600</xdr:colOff>
      <xdr:row>80</xdr:row>
      <xdr:rowOff>153670</xdr:rowOff>
    </xdr:to>
    <xdr:sp macro="" textlink="">
      <xdr:nvSpPr>
        <xdr:cNvPr id="756" name="楕円 755"/>
        <xdr:cNvSpPr/>
      </xdr:nvSpPr>
      <xdr:spPr>
        <a:xfrm>
          <a:off x="15430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102870</xdr:rowOff>
    </xdr:from>
    <xdr:to>
      <xdr:col>85</xdr:col>
      <xdr:colOff>127000</xdr:colOff>
      <xdr:row>80</xdr:row>
      <xdr:rowOff>146686</xdr:rowOff>
    </xdr:to>
    <xdr:cxnSp macro="">
      <xdr:nvCxnSpPr>
        <xdr:cNvPr id="757" name="直線コネクタ 756"/>
        <xdr:cNvCxnSpPr/>
      </xdr:nvCxnSpPr>
      <xdr:spPr>
        <a:xfrm>
          <a:off x="15481300" y="138188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31114</xdr:rowOff>
    </xdr:from>
    <xdr:to>
      <xdr:col>76</xdr:col>
      <xdr:colOff>165100</xdr:colOff>
      <xdr:row>80</xdr:row>
      <xdr:rowOff>132714</xdr:rowOff>
    </xdr:to>
    <xdr:sp macro="" textlink="">
      <xdr:nvSpPr>
        <xdr:cNvPr id="758" name="楕円 757"/>
        <xdr:cNvSpPr/>
      </xdr:nvSpPr>
      <xdr:spPr>
        <a:xfrm>
          <a:off x="145415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81914</xdr:rowOff>
    </xdr:from>
    <xdr:to>
      <xdr:col>81</xdr:col>
      <xdr:colOff>50800</xdr:colOff>
      <xdr:row>80</xdr:row>
      <xdr:rowOff>102870</xdr:rowOff>
    </xdr:to>
    <xdr:cxnSp macro="">
      <xdr:nvCxnSpPr>
        <xdr:cNvPr id="759" name="直線コネクタ 758"/>
        <xdr:cNvCxnSpPr/>
      </xdr:nvCxnSpPr>
      <xdr:spPr>
        <a:xfrm>
          <a:off x="14592300" y="137979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19686</xdr:rowOff>
    </xdr:from>
    <xdr:to>
      <xdr:col>72</xdr:col>
      <xdr:colOff>38100</xdr:colOff>
      <xdr:row>80</xdr:row>
      <xdr:rowOff>121286</xdr:rowOff>
    </xdr:to>
    <xdr:sp macro="" textlink="">
      <xdr:nvSpPr>
        <xdr:cNvPr id="760" name="楕円 759"/>
        <xdr:cNvSpPr/>
      </xdr:nvSpPr>
      <xdr:spPr>
        <a:xfrm>
          <a:off x="13652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70486</xdr:rowOff>
    </xdr:from>
    <xdr:to>
      <xdr:col>76</xdr:col>
      <xdr:colOff>114300</xdr:colOff>
      <xdr:row>80</xdr:row>
      <xdr:rowOff>81914</xdr:rowOff>
    </xdr:to>
    <xdr:cxnSp macro="">
      <xdr:nvCxnSpPr>
        <xdr:cNvPr id="761" name="直線コネクタ 760"/>
        <xdr:cNvCxnSpPr/>
      </xdr:nvCxnSpPr>
      <xdr:spPr>
        <a:xfrm>
          <a:off x="13703300" y="137864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762" name="楕円 761"/>
        <xdr:cNvSpPr/>
      </xdr:nvSpPr>
      <xdr:spPr>
        <a:xfrm>
          <a:off x="12763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41911</xdr:rowOff>
    </xdr:from>
    <xdr:to>
      <xdr:col>71</xdr:col>
      <xdr:colOff>177800</xdr:colOff>
      <xdr:row>80</xdr:row>
      <xdr:rowOff>70486</xdr:rowOff>
    </xdr:to>
    <xdr:cxnSp macro="">
      <xdr:nvCxnSpPr>
        <xdr:cNvPr id="763" name="直線コネクタ 762"/>
        <xdr:cNvCxnSpPr/>
      </xdr:nvCxnSpPr>
      <xdr:spPr>
        <a:xfrm>
          <a:off x="12814300" y="13757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4"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5"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6"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7"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170197</xdr:rowOff>
    </xdr:from>
    <xdr:ext cx="405111" cy="259045"/>
    <xdr:sp macro="" textlink="">
      <xdr:nvSpPr>
        <xdr:cNvPr id="768" name="n_1mainValue【消防施設】&#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149241</xdr:rowOff>
    </xdr:from>
    <xdr:ext cx="405111" cy="259045"/>
    <xdr:sp macro="" textlink="">
      <xdr:nvSpPr>
        <xdr:cNvPr id="769" name="n_2mainValue【消防施設】&#10;有形固定資産減価償却率"/>
        <xdr:cNvSpPr txBox="1"/>
      </xdr:nvSpPr>
      <xdr:spPr>
        <a:xfrm>
          <a:off x="1438974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137813</xdr:rowOff>
    </xdr:from>
    <xdr:ext cx="405111" cy="259045"/>
    <xdr:sp macro="" textlink="">
      <xdr:nvSpPr>
        <xdr:cNvPr id="770" name="n_3mainValue【消防施設】&#10;有形固定資産減価償却率"/>
        <xdr:cNvSpPr txBox="1"/>
      </xdr:nvSpPr>
      <xdr:spPr>
        <a:xfrm>
          <a:off x="13500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771" name="n_4mainValue【消防施設】&#10;有形固定資産減価償却率"/>
        <xdr:cNvSpPr txBox="1"/>
      </xdr:nvSpPr>
      <xdr:spPr>
        <a:xfrm>
          <a:off x="12611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5" name="直線コネクタ 794"/>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6"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7" name="直線コネクタ 79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8"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9" name="直線コネクタ 798"/>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800"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01" name="フローチャート: 判断 800"/>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2" name="フローチャート: 判断 801"/>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3" name="フローチャート: 判断 802"/>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4" name="フローチャート: 判断 803"/>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5" name="フローチャート: 判断 804"/>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11" name="楕円 810"/>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812"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57150</xdr:rowOff>
    </xdr:from>
    <xdr:to>
      <xdr:col>112</xdr:col>
      <xdr:colOff>38100</xdr:colOff>
      <xdr:row>83</xdr:row>
      <xdr:rowOff>158750</xdr:rowOff>
    </xdr:to>
    <xdr:sp macro="" textlink="">
      <xdr:nvSpPr>
        <xdr:cNvPr id="813" name="楕円 812"/>
        <xdr:cNvSpPr/>
      </xdr:nvSpPr>
      <xdr:spPr>
        <a:xfrm>
          <a:off x="21272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107950</xdr:rowOff>
    </xdr:to>
    <xdr:cxnSp macro="">
      <xdr:nvCxnSpPr>
        <xdr:cNvPr id="814" name="直線コネクタ 813"/>
        <xdr:cNvCxnSpPr/>
      </xdr:nvCxnSpPr>
      <xdr:spPr>
        <a:xfrm flipV="1">
          <a:off x="21323300" y="1431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楕円 814"/>
        <xdr:cNvSpPr/>
      </xdr:nvSpPr>
      <xdr:spPr>
        <a:xfrm>
          <a:off x="20383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107950</xdr:rowOff>
    </xdr:from>
    <xdr:to>
      <xdr:col>111</xdr:col>
      <xdr:colOff>177800</xdr:colOff>
      <xdr:row>83</xdr:row>
      <xdr:rowOff>107950</xdr:rowOff>
    </xdr:to>
    <xdr:cxnSp macro="">
      <xdr:nvCxnSpPr>
        <xdr:cNvPr id="816" name="直線コネクタ 815"/>
        <xdr:cNvCxnSpPr/>
      </xdr:nvCxnSpPr>
      <xdr:spPr>
        <a:xfrm>
          <a:off x="20434300" y="1433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17" name="楕円 816"/>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107950</xdr:rowOff>
    </xdr:to>
    <xdr:cxnSp macro="">
      <xdr:nvCxnSpPr>
        <xdr:cNvPr id="818" name="直線コネクタ 817"/>
        <xdr:cNvCxnSpPr/>
      </xdr:nvCxnSpPr>
      <xdr:spPr>
        <a:xfrm>
          <a:off x="19545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31750</xdr:rowOff>
    </xdr:from>
    <xdr:to>
      <xdr:col>98</xdr:col>
      <xdr:colOff>38100</xdr:colOff>
      <xdr:row>83</xdr:row>
      <xdr:rowOff>133350</xdr:rowOff>
    </xdr:to>
    <xdr:sp macro="" textlink="">
      <xdr:nvSpPr>
        <xdr:cNvPr id="819" name="楕円 818"/>
        <xdr:cNvSpPr/>
      </xdr:nvSpPr>
      <xdr:spPr>
        <a:xfrm>
          <a:off x="18605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95250</xdr:rowOff>
    </xdr:to>
    <xdr:cxnSp macro="">
      <xdr:nvCxnSpPr>
        <xdr:cNvPr id="820" name="直線コネクタ 819"/>
        <xdr:cNvCxnSpPr/>
      </xdr:nvCxnSpPr>
      <xdr:spPr>
        <a:xfrm>
          <a:off x="18656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21"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2" name="n_2aveValue【消防施設】&#10;一人当たり面積"/>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3" name="n_3ave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4" name="n_4ave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149877</xdr:rowOff>
    </xdr:from>
    <xdr:ext cx="469744" cy="259045"/>
    <xdr:sp macro="" textlink="">
      <xdr:nvSpPr>
        <xdr:cNvPr id="825" name="n_1mainValue【消防施設】&#10;一人当たり面積"/>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26" name="n_2mainValue【消防施設】&#10;一人当たり面積"/>
        <xdr:cNvSpPr txBox="1"/>
      </xdr:nvSpPr>
      <xdr:spPr>
        <a:xfrm>
          <a:off x="20199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827" name="n_3mainValue【消防施設】&#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28" name="n_4mainValue【消防施設】&#10;一人当たり面積"/>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0" name="直線コネクタ 8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1" name="テキスト ボックス 84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2" name="直線コネクタ 8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3" name="テキスト ボックス 8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4" name="直線コネクタ 8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5" name="テキスト ボックス 8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6" name="直線コネクタ 8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7" name="テキスト ボックス 8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8" name="直線コネクタ 8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9" name="テキスト ボックス 84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1" name="テキスト ボックス 85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3" name="直線コネクタ 852"/>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4"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5" name="直線コネクタ 854"/>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6"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7" name="直線コネクタ 856"/>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8"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9" name="フローチャート: 判断 858"/>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60" name="フローチャート: 判断 859"/>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61" name="フローチャート: 判断 860"/>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2" name="フローチャート: 判断 861"/>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3" name="フローチャート: 判断 862"/>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869" name="楕円 868"/>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112413</xdr:rowOff>
    </xdr:from>
    <xdr:ext cx="405111" cy="259045"/>
    <xdr:sp macro="" textlink="">
      <xdr:nvSpPr>
        <xdr:cNvPr id="870" name="【庁舎】&#10;有形固定資産減価償却率該当値テキスト"/>
        <xdr:cNvSpPr txBox="1"/>
      </xdr:nvSpPr>
      <xdr:spPr>
        <a:xfrm>
          <a:off x="16357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31114</xdr:rowOff>
    </xdr:from>
    <xdr:to>
      <xdr:col>81</xdr:col>
      <xdr:colOff>101600</xdr:colOff>
      <xdr:row>105</xdr:row>
      <xdr:rowOff>132714</xdr:rowOff>
    </xdr:to>
    <xdr:sp macro="" textlink="">
      <xdr:nvSpPr>
        <xdr:cNvPr id="871" name="楕円 870"/>
        <xdr:cNvSpPr/>
      </xdr:nvSpPr>
      <xdr:spPr>
        <a:xfrm>
          <a:off x="15430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13336</xdr:rowOff>
    </xdr:from>
    <xdr:to>
      <xdr:col>85</xdr:col>
      <xdr:colOff>127000</xdr:colOff>
      <xdr:row>105</xdr:row>
      <xdr:rowOff>81914</xdr:rowOff>
    </xdr:to>
    <xdr:cxnSp macro="">
      <xdr:nvCxnSpPr>
        <xdr:cNvPr id="872" name="直線コネクタ 871"/>
        <xdr:cNvCxnSpPr/>
      </xdr:nvCxnSpPr>
      <xdr:spPr>
        <a:xfrm flipV="1">
          <a:off x="15481300" y="1801558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170180</xdr:rowOff>
    </xdr:from>
    <xdr:to>
      <xdr:col>76</xdr:col>
      <xdr:colOff>165100</xdr:colOff>
      <xdr:row>105</xdr:row>
      <xdr:rowOff>100330</xdr:rowOff>
    </xdr:to>
    <xdr:sp macro="" textlink="">
      <xdr:nvSpPr>
        <xdr:cNvPr id="873" name="楕円 872"/>
        <xdr:cNvSpPr/>
      </xdr:nvSpPr>
      <xdr:spPr>
        <a:xfrm>
          <a:off x="1454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49530</xdr:rowOff>
    </xdr:from>
    <xdr:to>
      <xdr:col>81</xdr:col>
      <xdr:colOff>50800</xdr:colOff>
      <xdr:row>105</xdr:row>
      <xdr:rowOff>81914</xdr:rowOff>
    </xdr:to>
    <xdr:cxnSp macro="">
      <xdr:nvCxnSpPr>
        <xdr:cNvPr id="874" name="直線コネクタ 873"/>
        <xdr:cNvCxnSpPr/>
      </xdr:nvCxnSpPr>
      <xdr:spPr>
        <a:xfrm>
          <a:off x="14592300" y="180517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75" name="楕円 874"/>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49530</xdr:rowOff>
    </xdr:to>
    <xdr:cxnSp macro="">
      <xdr:nvCxnSpPr>
        <xdr:cNvPr id="876" name="直線コネクタ 875"/>
        <xdr:cNvCxnSpPr/>
      </xdr:nvCxnSpPr>
      <xdr:spPr>
        <a:xfrm>
          <a:off x="13703300" y="18009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77" name="楕円 876"/>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105</xdr:row>
      <xdr:rowOff>7620</xdr:rowOff>
    </xdr:to>
    <xdr:cxnSp macro="">
      <xdr:nvCxnSpPr>
        <xdr:cNvPr id="878" name="直線コネクタ 877"/>
        <xdr:cNvCxnSpPr/>
      </xdr:nvCxnSpPr>
      <xdr:spPr>
        <a:xfrm>
          <a:off x="12814300" y="17964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9"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80"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81"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2"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123841</xdr:rowOff>
    </xdr:from>
    <xdr:ext cx="405111" cy="259045"/>
    <xdr:sp macro="" textlink="">
      <xdr:nvSpPr>
        <xdr:cNvPr id="883" name="n_1mainValue【庁舎】&#10;有形固定資産減価償却率"/>
        <xdr:cNvSpPr txBox="1"/>
      </xdr:nvSpPr>
      <xdr:spPr>
        <a:xfrm>
          <a:off x="152660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91457</xdr:rowOff>
    </xdr:from>
    <xdr:ext cx="405111" cy="259045"/>
    <xdr:sp macro="" textlink="">
      <xdr:nvSpPr>
        <xdr:cNvPr id="884" name="n_2mainValue【庁舎】&#10;有形固定資産減価償却率"/>
        <xdr:cNvSpPr txBox="1"/>
      </xdr:nvSpPr>
      <xdr:spPr>
        <a:xfrm>
          <a:off x="14389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885" name="n_3main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3827</xdr:rowOff>
    </xdr:from>
    <xdr:ext cx="405111" cy="259045"/>
    <xdr:sp macro="" textlink="">
      <xdr:nvSpPr>
        <xdr:cNvPr id="886" name="n_4mainValue【庁舎】&#10;有形固定資産減価償却率"/>
        <xdr:cNvSpPr txBox="1"/>
      </xdr:nvSpPr>
      <xdr:spPr>
        <a:xfrm>
          <a:off x="12611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10" name="直線コネクタ 909"/>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11"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2" name="直線コネクタ 911"/>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3"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4" name="直線コネクタ 913"/>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5"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6" name="フローチャート: 判断 915"/>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7" name="フローチャート: 判断 916"/>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8" name="フローチャート: 判断 917"/>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9" name="フローチャート: 判断 918"/>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20" name="フローチャート: 判断 919"/>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26" name="楕円 925"/>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927" name="【庁舎】&#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928" name="楕円 927"/>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76200</xdr:rowOff>
    </xdr:to>
    <xdr:cxnSp macro="">
      <xdr:nvCxnSpPr>
        <xdr:cNvPr id="929" name="直線コネクタ 928"/>
        <xdr:cNvCxnSpPr/>
      </xdr:nvCxnSpPr>
      <xdr:spPr>
        <a:xfrm flipV="1">
          <a:off x="21323300" y="180746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29211</xdr:rowOff>
    </xdr:from>
    <xdr:to>
      <xdr:col>107</xdr:col>
      <xdr:colOff>101600</xdr:colOff>
      <xdr:row>105</xdr:row>
      <xdr:rowOff>130811</xdr:rowOff>
    </xdr:to>
    <xdr:sp macro="" textlink="">
      <xdr:nvSpPr>
        <xdr:cNvPr id="930" name="楕円 929"/>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80011</xdr:rowOff>
    </xdr:to>
    <xdr:cxnSp macro="">
      <xdr:nvCxnSpPr>
        <xdr:cNvPr id="931" name="直線コネクタ 930"/>
        <xdr:cNvCxnSpPr/>
      </xdr:nvCxnSpPr>
      <xdr:spPr>
        <a:xfrm flipV="1">
          <a:off x="20434300" y="1807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32" name="楕円 931"/>
        <xdr:cNvSpPr/>
      </xdr:nvSpPr>
      <xdr:spPr>
        <a:xfrm>
          <a:off x="19494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76200</xdr:rowOff>
    </xdr:from>
    <xdr:to>
      <xdr:col>107</xdr:col>
      <xdr:colOff>50800</xdr:colOff>
      <xdr:row>105</xdr:row>
      <xdr:rowOff>80011</xdr:rowOff>
    </xdr:to>
    <xdr:cxnSp macro="">
      <xdr:nvCxnSpPr>
        <xdr:cNvPr id="933" name="直線コネクタ 932"/>
        <xdr:cNvCxnSpPr/>
      </xdr:nvCxnSpPr>
      <xdr:spPr>
        <a:xfrm>
          <a:off x="19545300" y="1807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25400</xdr:rowOff>
    </xdr:from>
    <xdr:to>
      <xdr:col>98</xdr:col>
      <xdr:colOff>38100</xdr:colOff>
      <xdr:row>105</xdr:row>
      <xdr:rowOff>127000</xdr:rowOff>
    </xdr:to>
    <xdr:sp macro="" textlink="">
      <xdr:nvSpPr>
        <xdr:cNvPr id="934" name="楕円 933"/>
        <xdr:cNvSpPr/>
      </xdr:nvSpPr>
      <xdr:spPr>
        <a:xfrm>
          <a:off x="18605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76200</xdr:rowOff>
    </xdr:to>
    <xdr:cxnSp macro="">
      <xdr:nvCxnSpPr>
        <xdr:cNvPr id="935" name="直線コネクタ 934"/>
        <xdr:cNvCxnSpPr/>
      </xdr:nvCxnSpPr>
      <xdr:spPr>
        <a:xfrm>
          <a:off x="18656300" y="1807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6" name="n_1aveValue【庁舎】&#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7" name="n_2aveValue【庁舎】&#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8"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9" name="n_4aveValue【庁舎】&#10;一人当たり面積"/>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940"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147338</xdr:rowOff>
    </xdr:from>
    <xdr:ext cx="469744" cy="259045"/>
    <xdr:sp macro="" textlink="">
      <xdr:nvSpPr>
        <xdr:cNvPr id="941" name="n_2mainValue【庁舎】&#10;一人当たり面積"/>
        <xdr:cNvSpPr txBox="1"/>
      </xdr:nvSpPr>
      <xdr:spPr>
        <a:xfrm>
          <a:off x="20199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42" name="n_3mainValue【庁舎】&#10;一人当たり面積"/>
        <xdr:cNvSpPr txBox="1"/>
      </xdr:nvSpPr>
      <xdr:spPr>
        <a:xfrm>
          <a:off x="19310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143527</xdr:rowOff>
    </xdr:from>
    <xdr:ext cx="469744" cy="259045"/>
    <xdr:sp macro="" textlink="">
      <xdr:nvSpPr>
        <xdr:cNvPr id="943" name="n_4mainValue【庁舎】&#10;一人当たり面積"/>
        <xdr:cNvSpPr txBox="1"/>
      </xdr:nvSpPr>
      <xdr:spPr>
        <a:xfrm>
          <a:off x="18421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の有形固定資産減価償却率が</a:t>
          </a:r>
          <a:r>
            <a:rPr kumimoji="1" lang="en-US" altLang="ja-JP" sz="1100">
              <a:solidFill>
                <a:schemeClr val="dk1"/>
              </a:solidFill>
              <a:effectLst/>
              <a:latin typeface="+mn-lt"/>
              <a:ea typeface="+mn-ea"/>
              <a:cs typeface="+mn-cs"/>
            </a:rPr>
            <a:t>65.7</a:t>
          </a:r>
          <a:r>
            <a:rPr kumimoji="1" lang="ja-JP" altLang="ja-JP" sz="1100">
              <a:solidFill>
                <a:schemeClr val="dk1"/>
              </a:solidFill>
              <a:effectLst/>
              <a:latin typeface="+mn-lt"/>
              <a:ea typeface="+mn-ea"/>
              <a:cs typeface="+mn-cs"/>
            </a:rPr>
            <a:t>％と市施設の中でも高く、類似団体内平均、県平均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大きく上回って</a:t>
          </a:r>
          <a:r>
            <a:rPr kumimoji="1" lang="ja-JP" altLang="en-US" sz="1100">
              <a:solidFill>
                <a:schemeClr val="dk1"/>
              </a:solidFill>
              <a:effectLst/>
              <a:latin typeface="+mn-lt"/>
              <a:ea typeface="+mn-ea"/>
              <a:cs typeface="+mn-cs"/>
            </a:rPr>
            <a:t>おり、大規模改修などの</a:t>
          </a:r>
          <a:r>
            <a:rPr kumimoji="1" lang="ja-JP" altLang="ja-JP" sz="1100">
              <a:solidFill>
                <a:schemeClr val="dk1"/>
              </a:solidFill>
              <a:effectLst/>
              <a:latin typeface="+mn-lt"/>
              <a:ea typeface="+mn-ea"/>
              <a:cs typeface="+mn-cs"/>
            </a:rPr>
            <a:t>老朽化対策を計画的に行っていく必要がある。</a:t>
          </a:r>
          <a:r>
            <a:rPr kumimoji="1" lang="ja-JP" altLang="en-US" sz="1100">
              <a:solidFill>
                <a:schemeClr val="dk1"/>
              </a:solidFill>
              <a:effectLst/>
              <a:latin typeface="+mn-lt"/>
              <a:ea typeface="+mn-ea"/>
              <a:cs typeface="+mn-cs"/>
            </a:rPr>
            <a:t>また、保健センター・保健所の有形固定資産償却率についても</a:t>
          </a:r>
          <a:r>
            <a:rPr kumimoji="1" lang="ja-JP" altLang="ja-JP" sz="1100">
              <a:solidFill>
                <a:schemeClr val="dk1"/>
              </a:solidFill>
              <a:effectLst/>
              <a:latin typeface="+mn-lt"/>
              <a:ea typeface="+mn-ea"/>
              <a:cs typeface="+mn-cs"/>
            </a:rPr>
            <a:t>類似団体内平均、県平均</a:t>
          </a:r>
          <a:r>
            <a:rPr kumimoji="1" lang="ja-JP" altLang="en-US" sz="1100">
              <a:solidFill>
                <a:schemeClr val="dk1"/>
              </a:solidFill>
              <a:effectLst/>
              <a:latin typeface="+mn-lt"/>
              <a:ea typeface="+mn-ea"/>
              <a:cs typeface="+mn-cs"/>
            </a:rPr>
            <a:t>を上回っている。これらを含む</a:t>
          </a:r>
          <a:r>
            <a:rPr kumimoji="1" lang="ja-JP" altLang="ja-JP" sz="1100">
              <a:solidFill>
                <a:schemeClr val="dk1"/>
              </a:solidFill>
              <a:effectLst/>
              <a:latin typeface="+mn-lt"/>
              <a:ea typeface="+mn-ea"/>
              <a:cs typeface="+mn-cs"/>
            </a:rPr>
            <a:t>公共建築物については、姫路市公共施設等総合管理計画に基づき、統廃合や転用、ダウンサイジング等のストック量の最適化に取り組む必要がある。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年度以降、緩やかな回復基調が続き、平成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年度まで同数であったが、令和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を上回る状況が続いているが、新型コロナウイルス感染症の影響の長期化に加え、物価高騰等による歳出増の要因も見込まれることから、今後も行財政構造改革のさらなる推進による経費節減・合理化を積極的に行うとともに、税収等の収納率の向上や新たな自主財源確保に取り組み、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改善している。会計年度任用職員の増等に伴う人件費の増や、元金償還額の増等に伴う公債費の増等により分子である経常経費充当一般財源が増加したことに対し、普通交付税や臨時財政対策債の増等により分母である経常一般財源収入額が分子の増を上回っ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類似団体に比較して良い数値が続いているものの、今後も社会保障関係経費の増等により厳しい財政状況が続くと予想されることから、財政構造の弾力性の維持のため、より積極的な行財政改革に努める。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61</xdr:row>
      <xdr:rowOff>111337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8022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119380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6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119380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134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55033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8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130404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人当たり人件費・物件費等の決算額は、前年度より増加している。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新型コロナウイルスワクチン接種への対応等により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、人件費・物件費等の総額は増となっている。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たな施設の開業に伴う管理運営費の増が見込まれることから、「姫路市定員適正化計画」に基づく定員管理の適正化、「姫路市公共施設等総合管理計画」に基づく施設管理の適正化を通じて、人件費、物件費をはじめとする経常経費の圧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3336</xdr:rowOff>
    </xdr:from>
    <xdr:to>
      <xdr:col>23</xdr:col>
      <xdr:colOff>133350</xdr:colOff>
      <xdr:row>83</xdr:row>
      <xdr:rowOff>48231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62236"/>
          <a:ext cx="838200" cy="2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134066</xdr:rowOff>
    </xdr:from>
    <xdr:to>
      <xdr:col>19</xdr:col>
      <xdr:colOff>133350</xdr:colOff>
      <xdr:row>82</xdr:row>
      <xdr:rowOff>3336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1516"/>
          <a:ext cx="8890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102054</xdr:rowOff>
    </xdr:from>
    <xdr:to>
      <xdr:col>15</xdr:col>
      <xdr:colOff>82550</xdr:colOff>
      <xdr:row>81</xdr:row>
      <xdr:rowOff>134066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9504"/>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84158</xdr:rowOff>
    </xdr:from>
    <xdr:to>
      <xdr:col>11</xdr:col>
      <xdr:colOff>31750</xdr:colOff>
      <xdr:row>81</xdr:row>
      <xdr:rowOff>102054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1608"/>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168881</xdr:rowOff>
    </xdr:from>
    <xdr:to>
      <xdr:col>23</xdr:col>
      <xdr:colOff>184150</xdr:colOff>
      <xdr:row>83</xdr:row>
      <xdr:rowOff>99031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123986</xdr:rowOff>
    </xdr:from>
    <xdr:to>
      <xdr:col>19</xdr:col>
      <xdr:colOff>184150</xdr:colOff>
      <xdr:row>82</xdr:row>
      <xdr:rowOff>54136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1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64313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8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83266</xdr:rowOff>
    </xdr:from>
    <xdr:to>
      <xdr:col>15</xdr:col>
      <xdr:colOff>133350</xdr:colOff>
      <xdr:row>82</xdr:row>
      <xdr:rowOff>13416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23593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3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51254</xdr:rowOff>
    </xdr:from>
    <xdr:to>
      <xdr:col>11</xdr:col>
      <xdr:colOff>82550</xdr:colOff>
      <xdr:row>81</xdr:row>
      <xdr:rowOff>152854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137631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33358</xdr:rowOff>
    </xdr:from>
    <xdr:to>
      <xdr:col>7</xdr:col>
      <xdr:colOff>31750</xdr:colOff>
      <xdr:row>81</xdr:row>
      <xdr:rowOff>134958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119735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07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高水準となっている初任給基準の見直し、在職者の昇給抑制措置等に取り組んでいるが、類似団体平均を上回っている状況にある。引き続き、給料表の見直し、給与水準の上昇を抑える方向での昇格制度の見直しを実施するなどし、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類似団体を上回っている要因は、消防業務の事務受託（周辺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町）に伴う消防職員を始め、市立の高校、幼稚園教諭の教育公務員、技能労務職員が他都市と比較して多いためである。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今後も「姫路市定員適正化計画（令和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年度）」に基づき、職種別構成の観点から職種ごとの職員数を見直し、令和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日時点で総職員数が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人となるよう、適切な職員採用に努める。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108796</xdr:rowOff>
    </xdr:from>
    <xdr:to>
      <xdr:col>81</xdr:col>
      <xdr:colOff>44450</xdr:colOff>
      <xdr:row>62</xdr:row>
      <xdr:rowOff>124883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3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64558</xdr:rowOff>
    </xdr:from>
    <xdr:to>
      <xdr:col>77</xdr:col>
      <xdr:colOff>44450</xdr:colOff>
      <xdr:row>62</xdr:row>
      <xdr:rowOff>108796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9445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16298</xdr:rowOff>
    </xdr:from>
    <xdr:to>
      <xdr:col>72</xdr:col>
      <xdr:colOff>203200</xdr:colOff>
      <xdr:row>62</xdr:row>
      <xdr:rowOff>64558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461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16298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1804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74083</xdr:rowOff>
    </xdr:from>
    <xdr:to>
      <xdr:col>81</xdr:col>
      <xdr:colOff>95250</xdr:colOff>
      <xdr:row>63</xdr:row>
      <xdr:rowOff>4233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46160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13758</xdr:rowOff>
    </xdr:from>
    <xdr:to>
      <xdr:col>73</xdr:col>
      <xdr:colOff>44450</xdr:colOff>
      <xdr:row>62</xdr:row>
      <xdr:rowOff>115358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100135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136948</xdr:rowOff>
    </xdr:from>
    <xdr:to>
      <xdr:col>68</xdr:col>
      <xdr:colOff>203200</xdr:colOff>
      <xdr:row>62</xdr:row>
      <xdr:rowOff>67098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51875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アクリエひめじ整備の際に借入を行った地方債の償還が始まったこと等によるものである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下回っているものの、今後も大規模投資事業が予定されており、比率の悪化が懸念されることから、交付税措置のある有利な起債を活用する等、適正な起債発行を行い、「姫路市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」の目標値である令和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％以下を達成できるよう適正な財政運営に努める。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158221</xdr:rowOff>
    </xdr:from>
    <xdr:to>
      <xdr:col>81</xdr:col>
      <xdr:colOff>44450</xdr:colOff>
      <xdr:row>38</xdr:row>
      <xdr:rowOff>168275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67332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158221</xdr:rowOff>
    </xdr:from>
    <xdr:to>
      <xdr:col>77</xdr:col>
      <xdr:colOff>44450</xdr:colOff>
      <xdr:row>39</xdr:row>
      <xdr:rowOff>16933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67332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57150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117475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134002</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107421</xdr:rowOff>
    </xdr:from>
    <xdr:to>
      <xdr:col>77</xdr:col>
      <xdr:colOff>95250</xdr:colOff>
      <xdr:row>39</xdr:row>
      <xdr:rowOff>37571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47748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391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66675</xdr:rowOff>
    </xdr:from>
    <xdr:to>
      <xdr:col>64</xdr:col>
      <xdr:colOff>152400</xdr:colOff>
      <xdr:row>39</xdr:row>
      <xdr:rowOff>168275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7002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手柄山スポーツ施設整備着手に伴い債務負担行為に基づく支出予定額が皆増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っているものの、今後も大規模投資事業が予定されており、比率の悪化が懸念されることから、「姫路市行財政改革プラン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」の目標値である令和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％以下を達成できるよう適正な財政運営に努める。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149056</xdr:rowOff>
    </xdr:from>
    <xdr:to>
      <xdr:col>81</xdr:col>
      <xdr:colOff>44450</xdr:colOff>
      <xdr:row>14</xdr:row>
      <xdr:rowOff>123994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377906"/>
          <a:ext cx="838200" cy="1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73194</xdr:rowOff>
    </xdr:from>
    <xdr:to>
      <xdr:col>81</xdr:col>
      <xdr:colOff>95250</xdr:colOff>
      <xdr:row>15</xdr:row>
      <xdr:rowOff>3344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89721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1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98256</xdr:rowOff>
    </xdr:from>
    <xdr:to>
      <xdr:col>77</xdr:col>
      <xdr:colOff>95250</xdr:colOff>
      <xdr:row>14</xdr:row>
      <xdr:rowOff>28406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38583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095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120777</xdr:rowOff>
    </xdr:from>
    <xdr:to>
      <xdr:col>64</xdr:col>
      <xdr:colOff>152400</xdr:colOff>
      <xdr:row>14</xdr:row>
      <xdr:rowOff>50927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61104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29936</xdr:rowOff>
    </xdr:from>
    <xdr:ext cx="9099176" cy="425758"/>
    <xdr:sp macro="" textlink="">
      <xdr:nvSpPr>
        <xdr:cNvPr id="473" name="テキスト ボックス 472">
          <a:extLst>
            <a:ext uri="{FF2B5EF4-FFF2-40B4-BE49-F238E27FC236}">
              <a16:creationId xmlns:a16="http://schemas.microsoft.com/office/drawing/2014/main" id="{D28A0DE5-18E6-4AB7-AFAE-4077398126FE}"/>
            </a:ext>
          </a:extLst>
        </xdr:cNvPr>
        <xdr:cNvSpPr txBox="1"/>
      </xdr:nvSpPr>
      <xdr:spPr>
        <a:xfrm>
          <a:off x="751114" y="448763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人件費総額は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職員給や退職手当の増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等により前年度から増加して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今後も「姫路市定員適正化計画（令和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年度）」に基づき、事務の見直しや民間委託等の取り組みを行って定員管理の適正化に努めるとともに、給与水準の適正化に向けた取り組みを実施し削減に努める。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類似団体平均値よりも低く、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老朽化による施設の維持管理コストの上昇や新たな施設の開業に伴う管理運営費の純増が見込まれるため、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姫路市公共施設等総合管理計画に基づき、施設のあり方の見直しを進める。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140607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4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16</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34471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扶助費に係る経常収支比率は類似団体平均と比べ低い状況が続いており、令和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主な内訳としては、障害者福祉、子ども子育て支援や生活保護等の社会保障施策であり、今後も社会保障関係費の累増が見込まれるため、適正な給付に努める。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26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と比べ低い状況が続いており、令和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が、後期高齢者医療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保険事業や介護保険事業に対する繰出金が増加傾向にあることから、今後将来の財政運営に支障を及ぼさないよう特別会計等においても経費節減・合理化を積極的に行い健全な財政運営に努める。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53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56</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補助費等に係る経常収支比率は類似団体平均と比べ低い状況が続いており、令和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今後も行政の責任分野、経費負担のあり方、行政効果等を精査し、公共公益性の観点から事業見直しを行うことにより、適正な給付に努める。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34</xdr:row>
      <xdr:rowOff>72136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465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01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19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145288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47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137922</xdr:rowOff>
    </xdr:from>
    <xdr:to>
      <xdr:col>82</xdr:col>
      <xdr:colOff>158750</xdr:colOff>
      <xdr:row>34</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154449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。今後も大規模投資事業の実施により地方債残高の増加が見込まれるが、令和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年度まで事業期間が延長された緊急防災・減災事業債など、交付税措置のある有利な起債を活用するなど適正な起債発行に努める。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79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123189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123189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公債費以外の経費に係る経常収支比率は、類似団体平均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と比べ低い状況が続いており、令和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　主な要因として、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人件費、物件費等の経常経費充当一般財源が増加したものの、経常一般財源収入額がそれを上回ったことによるものである。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今後も社会保障関係経費の増等により厳しい財政状況が続くと予想されることから行財政改革を進め、経費削減に努める。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743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160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85852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62992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144797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146690</xdr:rowOff>
    </xdr:from>
    <xdr:to>
      <xdr:col>29</xdr:col>
      <xdr:colOff>127000</xdr:colOff>
      <xdr:row>16</xdr:row>
      <xdr:rowOff>7976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66065"/>
          <a:ext cx="647700" cy="32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131467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0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7976</xdr:rowOff>
    </xdr:from>
    <xdr:to>
      <xdr:col>26</xdr:col>
      <xdr:colOff>50800</xdr:colOff>
      <xdr:row>16</xdr:row>
      <xdr:rowOff>12730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98801"/>
          <a:ext cx="6985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12730</xdr:rowOff>
    </xdr:from>
    <xdr:to>
      <xdr:col>22</xdr:col>
      <xdr:colOff>114300</xdr:colOff>
      <xdr:row>16</xdr:row>
      <xdr:rowOff>40757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03555"/>
          <a:ext cx="698500" cy="2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40757</xdr:rowOff>
    </xdr:from>
    <xdr:to>
      <xdr:col>18</xdr:col>
      <xdr:colOff>177800</xdr:colOff>
      <xdr:row>16</xdr:row>
      <xdr:rowOff>45786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31582"/>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95890</xdr:rowOff>
    </xdr:from>
    <xdr:to>
      <xdr:col>29</xdr:col>
      <xdr:colOff>177800</xdr:colOff>
      <xdr:row>16</xdr:row>
      <xdr:rowOff>26040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112417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6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128626</xdr:rowOff>
    </xdr:from>
    <xdr:to>
      <xdr:col>26</xdr:col>
      <xdr:colOff>101600</xdr:colOff>
      <xdr:row>16</xdr:row>
      <xdr:rowOff>58776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68953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1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133380</xdr:rowOff>
    </xdr:from>
    <xdr:to>
      <xdr:col>22</xdr:col>
      <xdr:colOff>165100</xdr:colOff>
      <xdr:row>16</xdr:row>
      <xdr:rowOff>63530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52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73707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2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161407</xdr:rowOff>
    </xdr:from>
    <xdr:to>
      <xdr:col>19</xdr:col>
      <xdr:colOff>38100</xdr:colOff>
      <xdr:row>16</xdr:row>
      <xdr:rowOff>91557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8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101734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4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166436</xdr:rowOff>
    </xdr:from>
    <xdr:to>
      <xdr:col>15</xdr:col>
      <xdr:colOff>101600</xdr:colOff>
      <xdr:row>16</xdr:row>
      <xdr:rowOff>96586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8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106763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5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305574</xdr:rowOff>
    </xdr:from>
    <xdr:to>
      <xdr:col>29</xdr:col>
      <xdr:colOff>127000</xdr:colOff>
      <xdr:row>36</xdr:row>
      <xdr:rowOff>32321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15924"/>
          <a:ext cx="647700" cy="6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317691</xdr:rowOff>
    </xdr:from>
    <xdr:to>
      <xdr:col>26</xdr:col>
      <xdr:colOff>50800</xdr:colOff>
      <xdr:row>36</xdr:row>
      <xdr:rowOff>32321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28041"/>
          <a:ext cx="698500" cy="5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317691</xdr:rowOff>
    </xdr:from>
    <xdr:to>
      <xdr:col>22</xdr:col>
      <xdr:colOff>114300</xdr:colOff>
      <xdr:row>36</xdr:row>
      <xdr:rowOff>12205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28041"/>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317805</xdr:rowOff>
    </xdr:from>
    <xdr:to>
      <xdr:col>18</xdr:col>
      <xdr:colOff>177800</xdr:colOff>
      <xdr:row>36</xdr:row>
      <xdr:rowOff>12205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28155"/>
          <a:ext cx="698500" cy="3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254774</xdr:rowOff>
    </xdr:from>
    <xdr:to>
      <xdr:col>29</xdr:col>
      <xdr:colOff>177800</xdr:colOff>
      <xdr:row>36</xdr:row>
      <xdr:rowOff>13474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6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226851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3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324421</xdr:rowOff>
    </xdr:from>
    <xdr:to>
      <xdr:col>26</xdr:col>
      <xdr:colOff>101600</xdr:colOff>
      <xdr:row>36</xdr:row>
      <xdr:rowOff>83121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3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67898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2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266891</xdr:rowOff>
    </xdr:from>
    <xdr:to>
      <xdr:col>22</xdr:col>
      <xdr:colOff>165100</xdr:colOff>
      <xdr:row>36</xdr:row>
      <xdr:rowOff>25591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7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10368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304305</xdr:rowOff>
    </xdr:from>
    <xdr:to>
      <xdr:col>19</xdr:col>
      <xdr:colOff>38100</xdr:colOff>
      <xdr:row>36</xdr:row>
      <xdr:rowOff>63005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14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47782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0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267005</xdr:rowOff>
    </xdr:from>
    <xdr:to>
      <xdr:col>15</xdr:col>
      <xdr:colOff>101600</xdr:colOff>
      <xdr:row>36</xdr:row>
      <xdr:rowOff>25705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7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6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57665</xdr:rowOff>
    </xdr:from>
    <xdr:to>
      <xdr:col>24</xdr:col>
      <xdr:colOff>63500</xdr:colOff>
      <xdr:row>34</xdr:row>
      <xdr:rowOff>114489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86965"/>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114489</xdr:rowOff>
    </xdr:from>
    <xdr:to>
      <xdr:col>19</xdr:col>
      <xdr:colOff>177800</xdr:colOff>
      <xdr:row>35</xdr:row>
      <xdr:rowOff>14917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3789"/>
          <a:ext cx="889000" cy="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14917</xdr:rowOff>
    </xdr:from>
    <xdr:to>
      <xdr:col>15</xdr:col>
      <xdr:colOff>50800</xdr:colOff>
      <xdr:row>35</xdr:row>
      <xdr:rowOff>73602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5667"/>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57208</xdr:rowOff>
    </xdr:from>
    <xdr:to>
      <xdr:col>10</xdr:col>
      <xdr:colOff>114300</xdr:colOff>
      <xdr:row>35</xdr:row>
      <xdr:rowOff>73602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57958"/>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6865</xdr:rowOff>
    </xdr:from>
    <xdr:to>
      <xdr:col>24</xdr:col>
      <xdr:colOff>114300</xdr:colOff>
      <xdr:row>34</xdr:row>
      <xdr:rowOff>108465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29742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63689</xdr:rowOff>
    </xdr:from>
    <xdr:to>
      <xdr:col>20</xdr:col>
      <xdr:colOff>38100</xdr:colOff>
      <xdr:row>34</xdr:row>
      <xdr:rowOff>165289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10366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135567</xdr:rowOff>
    </xdr:from>
    <xdr:to>
      <xdr:col>15</xdr:col>
      <xdr:colOff>101600</xdr:colOff>
      <xdr:row>35</xdr:row>
      <xdr:rowOff>65717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82244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22802</xdr:rowOff>
    </xdr:from>
    <xdr:to>
      <xdr:col>10</xdr:col>
      <xdr:colOff>165100</xdr:colOff>
      <xdr:row>35</xdr:row>
      <xdr:rowOff>124402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140929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6408</xdr:rowOff>
    </xdr:from>
    <xdr:to>
      <xdr:col>6</xdr:col>
      <xdr:colOff>38100</xdr:colOff>
      <xdr:row>35</xdr:row>
      <xdr:rowOff>108008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124535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44504</xdr:rowOff>
    </xdr:from>
    <xdr:to>
      <xdr:col>24</xdr:col>
      <xdr:colOff>63500</xdr:colOff>
      <xdr:row>58</xdr:row>
      <xdr:rowOff>36438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45704"/>
          <a:ext cx="838200" cy="3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169352</xdr:rowOff>
    </xdr:from>
    <xdr:to>
      <xdr:col>19</xdr:col>
      <xdr:colOff>177800</xdr:colOff>
      <xdr:row>58</xdr:row>
      <xdr:rowOff>36438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42002"/>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169352</xdr:rowOff>
    </xdr:from>
    <xdr:to>
      <xdr:col>15</xdr:col>
      <xdr:colOff>50800</xdr:colOff>
      <xdr:row>58</xdr:row>
      <xdr:rowOff>23147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42002"/>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23147</xdr:rowOff>
    </xdr:from>
    <xdr:to>
      <xdr:col>10</xdr:col>
      <xdr:colOff>114300</xdr:colOff>
      <xdr:row>58</xdr:row>
      <xdr:rowOff>44341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7247"/>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103994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165154</xdr:rowOff>
    </xdr:from>
    <xdr:to>
      <xdr:col>24</xdr:col>
      <xdr:colOff>114300</xdr:colOff>
      <xdr:row>56</xdr:row>
      <xdr:rowOff>95304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157088</xdr:rowOff>
    </xdr:from>
    <xdr:to>
      <xdr:col>20</xdr:col>
      <xdr:colOff>38100</xdr:colOff>
      <xdr:row>58</xdr:row>
      <xdr:rowOff>87238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78365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118552</xdr:rowOff>
    </xdr:from>
    <xdr:to>
      <xdr:col>15</xdr:col>
      <xdr:colOff>101600</xdr:colOff>
      <xdr:row>58</xdr:row>
      <xdr:rowOff>48702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39829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143797</xdr:rowOff>
    </xdr:from>
    <xdr:to>
      <xdr:col>10</xdr:col>
      <xdr:colOff>165100</xdr:colOff>
      <xdr:row>58</xdr:row>
      <xdr:rowOff>73947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65074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164991</xdr:rowOff>
    </xdr:from>
    <xdr:to>
      <xdr:col>6</xdr:col>
      <xdr:colOff>38100</xdr:colOff>
      <xdr:row>58</xdr:row>
      <xdr:rowOff>95141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86268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16988</xdr:rowOff>
    </xdr:from>
    <xdr:to>
      <xdr:col>24</xdr:col>
      <xdr:colOff>63500</xdr:colOff>
      <xdr:row>78</xdr:row>
      <xdr:rowOff>27870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0088"/>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16988</xdr:rowOff>
    </xdr:from>
    <xdr:to>
      <xdr:col>19</xdr:col>
      <xdr:colOff>177800</xdr:colOff>
      <xdr:row>78</xdr:row>
      <xdr:rowOff>27138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0088"/>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23068</xdr:rowOff>
    </xdr:from>
    <xdr:to>
      <xdr:col>15</xdr:col>
      <xdr:colOff>50800</xdr:colOff>
      <xdr:row>78</xdr:row>
      <xdr:rowOff>27138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616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22062</xdr:rowOff>
    </xdr:from>
    <xdr:to>
      <xdr:col>10</xdr:col>
      <xdr:colOff>114300</xdr:colOff>
      <xdr:row>78</xdr:row>
      <xdr:rowOff>23068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5162"/>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148520</xdr:rowOff>
    </xdr:from>
    <xdr:to>
      <xdr:col>24</xdr:col>
      <xdr:colOff>114300</xdr:colOff>
      <xdr:row>78</xdr:row>
      <xdr:rowOff>78670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63447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137638</xdr:rowOff>
    </xdr:from>
    <xdr:to>
      <xdr:col>20</xdr:col>
      <xdr:colOff>38100</xdr:colOff>
      <xdr:row>78</xdr:row>
      <xdr:rowOff>67788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58915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147788</xdr:rowOff>
    </xdr:from>
    <xdr:to>
      <xdr:col>15</xdr:col>
      <xdr:colOff>101600</xdr:colOff>
      <xdr:row>78</xdr:row>
      <xdr:rowOff>77938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69065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143718</xdr:rowOff>
    </xdr:from>
    <xdr:to>
      <xdr:col>10</xdr:col>
      <xdr:colOff>165100</xdr:colOff>
      <xdr:row>78</xdr:row>
      <xdr:rowOff>73868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64995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142712</xdr:rowOff>
    </xdr:from>
    <xdr:to>
      <xdr:col>6</xdr:col>
      <xdr:colOff>38100</xdr:colOff>
      <xdr:row>78</xdr:row>
      <xdr:rowOff>72862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63989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35027</xdr:rowOff>
    </xdr:from>
    <xdr:to>
      <xdr:col>24</xdr:col>
      <xdr:colOff>63500</xdr:colOff>
      <xdr:row>97</xdr:row>
      <xdr:rowOff>160719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94227"/>
          <a:ext cx="838200" cy="2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160719</xdr:rowOff>
    </xdr:from>
    <xdr:to>
      <xdr:col>19</xdr:col>
      <xdr:colOff>177800</xdr:colOff>
      <xdr:row>98</xdr:row>
      <xdr:rowOff>90957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1369"/>
          <a:ext cx="889000" cy="10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90957</xdr:rowOff>
    </xdr:from>
    <xdr:to>
      <xdr:col>15</xdr:col>
      <xdr:colOff>50800</xdr:colOff>
      <xdr:row>98</xdr:row>
      <xdr:rowOff>135903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93057"/>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117945</xdr:rowOff>
    </xdr:from>
    <xdr:to>
      <xdr:col>10</xdr:col>
      <xdr:colOff>114300</xdr:colOff>
      <xdr:row>98</xdr:row>
      <xdr:rowOff>135903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20045"/>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155677</xdr:rowOff>
    </xdr:from>
    <xdr:to>
      <xdr:col>24</xdr:col>
      <xdr:colOff>114300</xdr:colOff>
      <xdr:row>96</xdr:row>
      <xdr:rowOff>85827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134104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109919</xdr:rowOff>
    </xdr:from>
    <xdr:to>
      <xdr:col>20</xdr:col>
      <xdr:colOff>38100</xdr:colOff>
      <xdr:row>98</xdr:row>
      <xdr:rowOff>40069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31196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83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40157</xdr:rowOff>
    </xdr:from>
    <xdr:to>
      <xdr:col>15</xdr:col>
      <xdr:colOff>101600</xdr:colOff>
      <xdr:row>98</xdr:row>
      <xdr:rowOff>141757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132884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85103</xdr:rowOff>
    </xdr:from>
    <xdr:to>
      <xdr:col>10</xdr:col>
      <xdr:colOff>165100</xdr:colOff>
      <xdr:row>99</xdr:row>
      <xdr:rowOff>15253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67145</xdr:rowOff>
    </xdr:from>
    <xdr:to>
      <xdr:col>6</xdr:col>
      <xdr:colOff>38100</xdr:colOff>
      <xdr:row>98</xdr:row>
      <xdr:rowOff>168745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6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70500</xdr:rowOff>
    </xdr:from>
    <xdr:to>
      <xdr:col>55</xdr:col>
      <xdr:colOff>0</xdr:colOff>
      <xdr:row>37</xdr:row>
      <xdr:rowOff>162299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85450"/>
          <a:ext cx="838200" cy="11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70500</xdr:rowOff>
    </xdr:from>
    <xdr:to>
      <xdr:col>50</xdr:col>
      <xdr:colOff>114300</xdr:colOff>
      <xdr:row>38</xdr:row>
      <xdr:rowOff>41391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85450"/>
          <a:ext cx="889000" cy="117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41391</xdr:rowOff>
    </xdr:from>
    <xdr:to>
      <xdr:col>45</xdr:col>
      <xdr:colOff>177800</xdr:colOff>
      <xdr:row>38</xdr:row>
      <xdr:rowOff>47563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564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36503</xdr:rowOff>
    </xdr:from>
    <xdr:to>
      <xdr:col>41</xdr:col>
      <xdr:colOff>50800</xdr:colOff>
      <xdr:row>38</xdr:row>
      <xdr:rowOff>47563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51603"/>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111499</xdr:rowOff>
    </xdr:from>
    <xdr:to>
      <xdr:col>55</xdr:col>
      <xdr:colOff>50800</xdr:colOff>
      <xdr:row>38</xdr:row>
      <xdr:rowOff>41649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26426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19700</xdr:rowOff>
    </xdr:from>
    <xdr:to>
      <xdr:col>50</xdr:col>
      <xdr:colOff>165100</xdr:colOff>
      <xdr:row>31</xdr:row>
      <xdr:rowOff>121300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112427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2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162041</xdr:rowOff>
    </xdr:from>
    <xdr:to>
      <xdr:col>46</xdr:col>
      <xdr:colOff>38100</xdr:colOff>
      <xdr:row>38</xdr:row>
      <xdr:rowOff>92191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83318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168213</xdr:rowOff>
    </xdr:from>
    <xdr:to>
      <xdr:col>41</xdr:col>
      <xdr:colOff>101600</xdr:colOff>
      <xdr:row>38</xdr:row>
      <xdr:rowOff>98363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89490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157154</xdr:rowOff>
    </xdr:from>
    <xdr:to>
      <xdr:col>36</xdr:col>
      <xdr:colOff>165100</xdr:colOff>
      <xdr:row>38</xdr:row>
      <xdr:rowOff>87303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78430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103924</xdr:rowOff>
    </xdr:from>
    <xdr:to>
      <xdr:col>55</xdr:col>
      <xdr:colOff>0</xdr:colOff>
      <xdr:row>55</xdr:row>
      <xdr:rowOff>26543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676424"/>
          <a:ext cx="838200" cy="77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103924</xdr:rowOff>
    </xdr:from>
    <xdr:to>
      <xdr:col>50</xdr:col>
      <xdr:colOff>114300</xdr:colOff>
      <xdr:row>53</xdr:row>
      <xdr:rowOff>109734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676424"/>
          <a:ext cx="889000" cy="5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109734</xdr:rowOff>
    </xdr:from>
    <xdr:to>
      <xdr:col>45</xdr:col>
      <xdr:colOff>177800</xdr:colOff>
      <xdr:row>55</xdr:row>
      <xdr:rowOff>27229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196584"/>
          <a:ext cx="889000" cy="2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24619</xdr:rowOff>
    </xdr:from>
    <xdr:to>
      <xdr:col>41</xdr:col>
      <xdr:colOff>50800</xdr:colOff>
      <xdr:row>55</xdr:row>
      <xdr:rowOff>27229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282919"/>
          <a:ext cx="889000" cy="17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147193</xdr:rowOff>
    </xdr:from>
    <xdr:to>
      <xdr:col>55</xdr:col>
      <xdr:colOff>50800</xdr:colOff>
      <xdr:row>55</xdr:row>
      <xdr:rowOff>77343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170070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5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53124</xdr:rowOff>
    </xdr:from>
    <xdr:to>
      <xdr:col>50</xdr:col>
      <xdr:colOff>165100</xdr:colOff>
      <xdr:row>50</xdr:row>
      <xdr:rowOff>154724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62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171251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40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58934</xdr:rowOff>
    </xdr:from>
    <xdr:to>
      <xdr:col>46</xdr:col>
      <xdr:colOff>38100</xdr:colOff>
      <xdr:row>53</xdr:row>
      <xdr:rowOff>160534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5611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89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147879</xdr:rowOff>
    </xdr:from>
    <xdr:to>
      <xdr:col>41</xdr:col>
      <xdr:colOff>101600</xdr:colOff>
      <xdr:row>55</xdr:row>
      <xdr:rowOff>78029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0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94556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18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145269</xdr:rowOff>
    </xdr:from>
    <xdr:to>
      <xdr:col>36</xdr:col>
      <xdr:colOff>165100</xdr:colOff>
      <xdr:row>54</xdr:row>
      <xdr:rowOff>75419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2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91946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0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51209</xdr:rowOff>
    </xdr:from>
    <xdr:to>
      <xdr:col>54</xdr:col>
      <xdr:colOff>189865</xdr:colOff>
      <xdr:row>78</xdr:row>
      <xdr:rowOff>135243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395609"/>
          <a:ext cx="1270" cy="11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139070</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1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135243</xdr:rowOff>
    </xdr:from>
    <xdr:to>
      <xdr:col>55</xdr:col>
      <xdr:colOff>88900</xdr:colOff>
      <xdr:row>78</xdr:row>
      <xdr:rowOff>135243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169336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1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51209</xdr:rowOff>
    </xdr:from>
    <xdr:to>
      <xdr:col>55</xdr:col>
      <xdr:colOff>88900</xdr:colOff>
      <xdr:row>72</xdr:row>
      <xdr:rowOff>51209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39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74023</xdr:rowOff>
    </xdr:from>
    <xdr:to>
      <xdr:col>55</xdr:col>
      <xdr:colOff>0</xdr:colOff>
      <xdr:row>76</xdr:row>
      <xdr:rowOff>65633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246973"/>
          <a:ext cx="838200" cy="84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112544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134117</xdr:rowOff>
    </xdr:from>
    <xdr:to>
      <xdr:col>55</xdr:col>
      <xdr:colOff>50800</xdr:colOff>
      <xdr:row>77</xdr:row>
      <xdr:rowOff>64267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74023</xdr:rowOff>
    </xdr:from>
    <xdr:to>
      <xdr:col>50</xdr:col>
      <xdr:colOff>114300</xdr:colOff>
      <xdr:row>73</xdr:row>
      <xdr:rowOff>154239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246973"/>
          <a:ext cx="889000" cy="42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116241</xdr:rowOff>
    </xdr:from>
    <xdr:to>
      <xdr:col>50</xdr:col>
      <xdr:colOff>165100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37518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154239</xdr:rowOff>
    </xdr:from>
    <xdr:to>
      <xdr:col>45</xdr:col>
      <xdr:colOff>177800</xdr:colOff>
      <xdr:row>76</xdr:row>
      <xdr:rowOff>155381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670089"/>
          <a:ext cx="889000" cy="51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143033</xdr:rowOff>
    </xdr:from>
    <xdr:to>
      <xdr:col>46</xdr:col>
      <xdr:colOff>38100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64310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78527</xdr:rowOff>
    </xdr:from>
    <xdr:to>
      <xdr:col>41</xdr:col>
      <xdr:colOff>50800</xdr:colOff>
      <xdr:row>76</xdr:row>
      <xdr:rowOff>155381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08727"/>
          <a:ext cx="889000" cy="7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29601</xdr:rowOff>
    </xdr:from>
    <xdr:to>
      <xdr:col>41</xdr:col>
      <xdr:colOff>101600</xdr:colOff>
      <xdr:row>77</xdr:row>
      <xdr:rowOff>131201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122328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2077</xdr:rowOff>
    </xdr:from>
    <xdr:to>
      <xdr:col>36</xdr:col>
      <xdr:colOff>165100</xdr:colOff>
      <xdr:row>77</xdr:row>
      <xdr:rowOff>103677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94804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14833</xdr:rowOff>
    </xdr:from>
    <xdr:to>
      <xdr:col>55</xdr:col>
      <xdr:colOff>50800</xdr:colOff>
      <xdr:row>76</xdr:row>
      <xdr:rowOff>116433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37711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8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23223</xdr:rowOff>
    </xdr:from>
    <xdr:to>
      <xdr:col>50</xdr:col>
      <xdr:colOff>165100</xdr:colOff>
      <xdr:row>71</xdr:row>
      <xdr:rowOff>124823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19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141350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19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103439</xdr:rowOff>
    </xdr:from>
    <xdr:to>
      <xdr:col>46</xdr:col>
      <xdr:colOff>38100</xdr:colOff>
      <xdr:row>74</xdr:row>
      <xdr:rowOff>33589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61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50116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3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104581</xdr:rowOff>
    </xdr:from>
    <xdr:to>
      <xdr:col>41</xdr:col>
      <xdr:colOff>101600</xdr:colOff>
      <xdr:row>77</xdr:row>
      <xdr:rowOff>34731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51259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91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27727</xdr:rowOff>
    </xdr:from>
    <xdr:to>
      <xdr:col>36</xdr:col>
      <xdr:colOff>165100</xdr:colOff>
      <xdr:row>76</xdr:row>
      <xdr:rowOff>129327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145854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7855</xdr:rowOff>
    </xdr:from>
    <xdr:to>
      <xdr:col>55</xdr:col>
      <xdr:colOff>0</xdr:colOff>
      <xdr:row>95</xdr:row>
      <xdr:rowOff>154560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95605"/>
          <a:ext cx="838200" cy="14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7855</xdr:rowOff>
    </xdr:from>
    <xdr:to>
      <xdr:col>50</xdr:col>
      <xdr:colOff>114300</xdr:colOff>
      <xdr:row>96</xdr:row>
      <xdr:rowOff>46603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95605"/>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84892</xdr:rowOff>
    </xdr:from>
    <xdr:to>
      <xdr:col>45</xdr:col>
      <xdr:colOff>177800</xdr:colOff>
      <xdr:row>96</xdr:row>
      <xdr:rowOff>46603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72642"/>
          <a:ext cx="889000" cy="1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41039</xdr:rowOff>
    </xdr:from>
    <xdr:to>
      <xdr:col>41</xdr:col>
      <xdr:colOff>50800</xdr:colOff>
      <xdr:row>95</xdr:row>
      <xdr:rowOff>84892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28789"/>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103760</xdr:rowOff>
    </xdr:from>
    <xdr:to>
      <xdr:col>55</xdr:col>
      <xdr:colOff>50800</xdr:colOff>
      <xdr:row>96</xdr:row>
      <xdr:rowOff>33910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126637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128505</xdr:rowOff>
    </xdr:from>
    <xdr:to>
      <xdr:col>50</xdr:col>
      <xdr:colOff>165100</xdr:colOff>
      <xdr:row>95</xdr:row>
      <xdr:rowOff>58655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75182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167253</xdr:rowOff>
    </xdr:from>
    <xdr:to>
      <xdr:col>46</xdr:col>
      <xdr:colOff>38100</xdr:colOff>
      <xdr:row>96</xdr:row>
      <xdr:rowOff>97403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88530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34092</xdr:rowOff>
    </xdr:from>
    <xdr:to>
      <xdr:col>41</xdr:col>
      <xdr:colOff>101600</xdr:colOff>
      <xdr:row>95</xdr:row>
      <xdr:rowOff>135692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152219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0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161689</xdr:rowOff>
    </xdr:from>
    <xdr:to>
      <xdr:col>36</xdr:col>
      <xdr:colOff>165100</xdr:colOff>
      <xdr:row>95</xdr:row>
      <xdr:rowOff>91839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2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108366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139517</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133756</xdr:rowOff>
    </xdr:from>
    <xdr:to>
      <xdr:col>81</xdr:col>
      <xdr:colOff>50800</xdr:colOff>
      <xdr:row>38</xdr:row>
      <xdr:rowOff>139517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4885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133756</xdr:rowOff>
    </xdr:from>
    <xdr:to>
      <xdr:col>76</xdr:col>
      <xdr:colOff>114300</xdr:colOff>
      <xdr:row>38</xdr:row>
      <xdr:rowOff>138602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4885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138602</xdr:rowOff>
    </xdr:from>
    <xdr:to>
      <xdr:col>71</xdr:col>
      <xdr:colOff>177800</xdr:colOff>
      <xdr:row>38</xdr:row>
      <xdr:rowOff>139334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5370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88717</xdr:rowOff>
    </xdr:from>
    <xdr:to>
      <xdr:col>81</xdr:col>
      <xdr:colOff>101600</xdr:colOff>
      <xdr:row>39</xdr:row>
      <xdr:rowOff>18867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9994</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82956</xdr:rowOff>
    </xdr:from>
    <xdr:to>
      <xdr:col>76</xdr:col>
      <xdr:colOff>165100</xdr:colOff>
      <xdr:row>39</xdr:row>
      <xdr:rowOff>13106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4233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9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87802</xdr:rowOff>
    </xdr:from>
    <xdr:to>
      <xdr:col>72</xdr:col>
      <xdr:colOff>38100</xdr:colOff>
      <xdr:row>39</xdr:row>
      <xdr:rowOff>17952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9079</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88534</xdr:rowOff>
    </xdr:from>
    <xdr:to>
      <xdr:col>67</xdr:col>
      <xdr:colOff>101600</xdr:colOff>
      <xdr:row>39</xdr:row>
      <xdr:rowOff>18684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9811</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100152</xdr:rowOff>
    </xdr:from>
    <xdr:to>
      <xdr:col>85</xdr:col>
      <xdr:colOff>127000</xdr:colOff>
      <xdr:row>75</xdr:row>
      <xdr:rowOff>61490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87452"/>
          <a:ext cx="838200" cy="1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13370</xdr:rowOff>
    </xdr:from>
    <xdr:to>
      <xdr:col>81</xdr:col>
      <xdr:colOff>50800</xdr:colOff>
      <xdr:row>75</xdr:row>
      <xdr:rowOff>61490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872120"/>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13370</xdr:rowOff>
    </xdr:from>
    <xdr:to>
      <xdr:col>76</xdr:col>
      <xdr:colOff>114300</xdr:colOff>
      <xdr:row>75</xdr:row>
      <xdr:rowOff>46774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872120"/>
          <a:ext cx="8890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41087</xdr:rowOff>
    </xdr:from>
    <xdr:to>
      <xdr:col>71</xdr:col>
      <xdr:colOff>177800</xdr:colOff>
      <xdr:row>75</xdr:row>
      <xdr:rowOff>46774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899837"/>
          <a:ext cx="889000" cy="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49352</xdr:rowOff>
    </xdr:from>
    <xdr:to>
      <xdr:col>85</xdr:col>
      <xdr:colOff>177800</xdr:colOff>
      <xdr:row>74</xdr:row>
      <xdr:rowOff>150952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72229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8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10690</xdr:rowOff>
    </xdr:from>
    <xdr:to>
      <xdr:col>81</xdr:col>
      <xdr:colOff>101600</xdr:colOff>
      <xdr:row>75</xdr:row>
      <xdr:rowOff>112290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128817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134020</xdr:rowOff>
    </xdr:from>
    <xdr:to>
      <xdr:col>76</xdr:col>
      <xdr:colOff>165100</xdr:colOff>
      <xdr:row>75</xdr:row>
      <xdr:rowOff>64170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2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80697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167424</xdr:rowOff>
    </xdr:from>
    <xdr:to>
      <xdr:col>72</xdr:col>
      <xdr:colOff>38100</xdr:colOff>
      <xdr:row>75</xdr:row>
      <xdr:rowOff>97574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88701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161737</xdr:rowOff>
    </xdr:from>
    <xdr:to>
      <xdr:col>67</xdr:col>
      <xdr:colOff>101600</xdr:colOff>
      <xdr:row>75</xdr:row>
      <xdr:rowOff>91887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83014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94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7379</xdr:rowOff>
    </xdr:from>
    <xdr:to>
      <xdr:col>85</xdr:col>
      <xdr:colOff>127000</xdr:colOff>
      <xdr:row>99</xdr:row>
      <xdr:rowOff>33325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638029"/>
          <a:ext cx="838200" cy="3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136119</xdr:rowOff>
    </xdr:from>
    <xdr:to>
      <xdr:col>81</xdr:col>
      <xdr:colOff>50800</xdr:colOff>
      <xdr:row>99</xdr:row>
      <xdr:rowOff>33325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38219"/>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136119</xdr:rowOff>
    </xdr:from>
    <xdr:to>
      <xdr:col>76</xdr:col>
      <xdr:colOff>114300</xdr:colOff>
      <xdr:row>99</xdr:row>
      <xdr:rowOff>28715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38219"/>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28715</xdr:rowOff>
    </xdr:from>
    <xdr:to>
      <xdr:col>71</xdr:col>
      <xdr:colOff>177800</xdr:colOff>
      <xdr:row>99</xdr:row>
      <xdr:rowOff>32905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02265"/>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128029</xdr:rowOff>
    </xdr:from>
    <xdr:to>
      <xdr:col>85</xdr:col>
      <xdr:colOff>177800</xdr:colOff>
      <xdr:row>97</xdr:row>
      <xdr:rowOff>58179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8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106456</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6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153975</xdr:rowOff>
    </xdr:from>
    <xdr:to>
      <xdr:col>81</xdr:col>
      <xdr:colOff>101600</xdr:colOff>
      <xdr:row>99</xdr:row>
      <xdr:rowOff>84125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75252</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2017" y="1704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85319</xdr:rowOff>
    </xdr:from>
    <xdr:to>
      <xdr:col>76</xdr:col>
      <xdr:colOff>165100</xdr:colOff>
      <xdr:row>99</xdr:row>
      <xdr:rowOff>15469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6596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8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149365</xdr:rowOff>
    </xdr:from>
    <xdr:to>
      <xdr:col>72</xdr:col>
      <xdr:colOff>38100</xdr:colOff>
      <xdr:row>99</xdr:row>
      <xdr:rowOff>79515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70642</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704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153555</xdr:rowOff>
    </xdr:from>
    <xdr:to>
      <xdr:col>67</xdr:col>
      <xdr:colOff>101600</xdr:colOff>
      <xdr:row>99</xdr:row>
      <xdr:rowOff>83705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74832</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5017" y="17048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94234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580634"/>
          <a:ext cx="1269" cy="115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40911</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94234</xdr:rowOff>
    </xdr:from>
    <xdr:to>
      <xdr:col>116</xdr:col>
      <xdr:colOff>152400</xdr:colOff>
      <xdr:row>32</xdr:row>
      <xdr:rowOff>94234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58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35306</xdr:rowOff>
    </xdr:from>
    <xdr:to>
      <xdr:col>116</xdr:col>
      <xdr:colOff>63500</xdr:colOff>
      <xdr:row>32</xdr:row>
      <xdr:rowOff>94234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5521706"/>
          <a:ext cx="8382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70883</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92456</xdr:rowOff>
    </xdr:from>
    <xdr:to>
      <xdr:col>116</xdr:col>
      <xdr:colOff>114300</xdr:colOff>
      <xdr:row>38</xdr:row>
      <xdr:rowOff>22606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134874</xdr:rowOff>
    </xdr:from>
    <xdr:to>
      <xdr:col>111</xdr:col>
      <xdr:colOff>177800</xdr:colOff>
      <xdr:row>32</xdr:row>
      <xdr:rowOff>35306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449824"/>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92837</xdr:rowOff>
    </xdr:from>
    <xdr:to>
      <xdr:col>112</xdr:col>
      <xdr:colOff>38100</xdr:colOff>
      <xdr:row>38</xdr:row>
      <xdr:rowOff>22987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14114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134874</xdr:rowOff>
    </xdr:from>
    <xdr:to>
      <xdr:col>107</xdr:col>
      <xdr:colOff>50800</xdr:colOff>
      <xdr:row>32</xdr:row>
      <xdr:rowOff>20320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449824"/>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76073</xdr:rowOff>
    </xdr:from>
    <xdr:to>
      <xdr:col>107</xdr:col>
      <xdr:colOff>101600</xdr:colOff>
      <xdr:row>38</xdr:row>
      <xdr:rowOff>6223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168800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141224</xdr:rowOff>
    </xdr:from>
    <xdr:to>
      <xdr:col>102</xdr:col>
      <xdr:colOff>114300</xdr:colOff>
      <xdr:row>32</xdr:row>
      <xdr:rowOff>20320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5456174"/>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72263</xdr:rowOff>
    </xdr:from>
    <xdr:to>
      <xdr:col>102</xdr:col>
      <xdr:colOff>165100</xdr:colOff>
      <xdr:row>38</xdr:row>
      <xdr:rowOff>2413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164990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90424</xdr:rowOff>
    </xdr:from>
    <xdr:to>
      <xdr:col>98</xdr:col>
      <xdr:colOff>38100</xdr:colOff>
      <xdr:row>38</xdr:row>
      <xdr:rowOff>20574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11701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43434</xdr:rowOff>
    </xdr:from>
    <xdr:to>
      <xdr:col>116</xdr:col>
      <xdr:colOff>114300</xdr:colOff>
      <xdr:row>32</xdr:row>
      <xdr:rowOff>145034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167911</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4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155956</xdr:rowOff>
    </xdr:from>
    <xdr:to>
      <xdr:col>112</xdr:col>
      <xdr:colOff>38100</xdr:colOff>
      <xdr:row>32</xdr:row>
      <xdr:rowOff>86106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4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102633</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2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84074</xdr:rowOff>
    </xdr:from>
    <xdr:to>
      <xdr:col>107</xdr:col>
      <xdr:colOff>101600</xdr:colOff>
      <xdr:row>32</xdr:row>
      <xdr:rowOff>14224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3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30751</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140970</xdr:rowOff>
    </xdr:from>
    <xdr:to>
      <xdr:col>102</xdr:col>
      <xdr:colOff>165100</xdr:colOff>
      <xdr:row>32</xdr:row>
      <xdr:rowOff>71120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4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87647</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2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90424</xdr:rowOff>
    </xdr:from>
    <xdr:to>
      <xdr:col>98</xdr:col>
      <xdr:colOff>38100</xdr:colOff>
      <xdr:row>32</xdr:row>
      <xdr:rowOff>20574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4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37101</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51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2635</xdr:rowOff>
    </xdr:from>
    <xdr:to>
      <xdr:col>116</xdr:col>
      <xdr:colOff>63500</xdr:colOff>
      <xdr:row>59</xdr:row>
      <xdr:rowOff>15322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18185"/>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157931</xdr:rowOff>
    </xdr:from>
    <xdr:to>
      <xdr:col>111</xdr:col>
      <xdr:colOff>177800</xdr:colOff>
      <xdr:row>59</xdr:row>
      <xdr:rowOff>2635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0203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134385</xdr:rowOff>
    </xdr:from>
    <xdr:to>
      <xdr:col>107</xdr:col>
      <xdr:colOff>50800</xdr:colOff>
      <xdr:row>58</xdr:row>
      <xdr:rowOff>157931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78485"/>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85084</xdr:rowOff>
    </xdr:from>
    <xdr:to>
      <xdr:col>102</xdr:col>
      <xdr:colOff>114300</xdr:colOff>
      <xdr:row>58</xdr:row>
      <xdr:rowOff>134385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29184"/>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135972</xdr:rowOff>
    </xdr:from>
    <xdr:to>
      <xdr:col>116</xdr:col>
      <xdr:colOff>114300</xdr:colOff>
      <xdr:row>59</xdr:row>
      <xdr:rowOff>66122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50899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123285</xdr:rowOff>
    </xdr:from>
    <xdr:to>
      <xdr:col>112</xdr:col>
      <xdr:colOff>38100</xdr:colOff>
      <xdr:row>59</xdr:row>
      <xdr:rowOff>53435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44562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107131</xdr:rowOff>
    </xdr:from>
    <xdr:to>
      <xdr:col>107</xdr:col>
      <xdr:colOff>101600</xdr:colOff>
      <xdr:row>59</xdr:row>
      <xdr:rowOff>37281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28408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4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83585</xdr:rowOff>
    </xdr:from>
    <xdr:to>
      <xdr:col>102</xdr:col>
      <xdr:colOff>165100</xdr:colOff>
      <xdr:row>59</xdr:row>
      <xdr:rowOff>13735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4862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2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34284</xdr:rowOff>
    </xdr:from>
    <xdr:to>
      <xdr:col>98</xdr:col>
      <xdr:colOff>38100</xdr:colOff>
      <xdr:row>58</xdr:row>
      <xdr:rowOff>135884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127011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7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107734</xdr:rowOff>
    </xdr:from>
    <xdr:to>
      <xdr:col>116</xdr:col>
      <xdr:colOff>63500</xdr:colOff>
      <xdr:row>75</xdr:row>
      <xdr:rowOff>152769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66484"/>
          <a:ext cx="8382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152769</xdr:rowOff>
    </xdr:from>
    <xdr:to>
      <xdr:col>111</xdr:col>
      <xdr:colOff>177800</xdr:colOff>
      <xdr:row>76</xdr:row>
      <xdr:rowOff>50851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11519"/>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50851</xdr:rowOff>
    </xdr:from>
    <xdr:to>
      <xdr:col>107</xdr:col>
      <xdr:colOff>50800</xdr:colOff>
      <xdr:row>76</xdr:row>
      <xdr:rowOff>71120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81051"/>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71120</xdr:rowOff>
    </xdr:from>
    <xdr:to>
      <xdr:col>102</xdr:col>
      <xdr:colOff>114300</xdr:colOff>
      <xdr:row>76</xdr:row>
      <xdr:rowOff>86513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101320"/>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56934</xdr:rowOff>
    </xdr:from>
    <xdr:to>
      <xdr:col>116</xdr:col>
      <xdr:colOff>114300</xdr:colOff>
      <xdr:row>75</xdr:row>
      <xdr:rowOff>158533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15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35361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9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101968</xdr:rowOff>
    </xdr:from>
    <xdr:to>
      <xdr:col>112</xdr:col>
      <xdr:colOff>38100</xdr:colOff>
      <xdr:row>76</xdr:row>
      <xdr:rowOff>32119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23246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0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xdr:rowOff>
    </xdr:from>
    <xdr:to>
      <xdr:col>107</xdr:col>
      <xdr:colOff>101600</xdr:colOff>
      <xdr:row>76</xdr:row>
      <xdr:rowOff>101651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92778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20320</xdr:rowOff>
    </xdr:from>
    <xdr:to>
      <xdr:col>102</xdr:col>
      <xdr:colOff>165100</xdr:colOff>
      <xdr:row>76</xdr:row>
      <xdr:rowOff>121920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113047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35713</xdr:rowOff>
    </xdr:from>
    <xdr:to>
      <xdr:col>98</xdr:col>
      <xdr:colOff>38100</xdr:colOff>
      <xdr:row>76</xdr:row>
      <xdr:rowOff>137313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128440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439,512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円となっており、人件費、普通建設事業費、投資及び出資金などで類似団体平均を上回る一方、扶助費、補助費等などで下回っている。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類似団体平均を上回っているもののうち、人件費については住民一人当たり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円となっており、給料表の見直し、給与水準の適正化に努めている。普通建設事業費については住民一人当たり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新規整備では区画整理事業など、更新整備では小中学校の整備事業や道路整備事業などが挙げられるが、公共施設の長寿命化や老朽施設の補修改善などに伴い、今後も増が予想される。投資及び出資金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円となっており、水道事業、下水道事業の投資的経費に係る繰出について、一部を出資金として負担しているのが主な要因である。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131,242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円、補助費等については住民一人当たり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円となっており、現在のところ類似団体平均を下回っている。扶助費については、今後も社会保障関係経費の増が見込まれることから増加傾向の継続が見込まれる。補助費等については、令和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特別定額給付金の支給により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兵庫県姫路市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530,877
519,607
534.56
242,696,192
233,327,010
5,496,029
127,239,020
204,958,538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100838</xdr:rowOff>
    </xdr:from>
    <xdr:to>
      <xdr:col>24</xdr:col>
      <xdr:colOff>63500</xdr:colOff>
      <xdr:row>35</xdr:row>
      <xdr:rowOff>118364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158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81788</xdr:rowOff>
    </xdr:from>
    <xdr:to>
      <xdr:col>19</xdr:col>
      <xdr:colOff>177800</xdr:colOff>
      <xdr:row>35</xdr:row>
      <xdr:rowOff>100838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253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81788</xdr:rowOff>
    </xdr:from>
    <xdr:to>
      <xdr:col>15</xdr:col>
      <xdr:colOff>50800</xdr:colOff>
      <xdr:row>35</xdr:row>
      <xdr:rowOff>123698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253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76454</xdr:rowOff>
    </xdr:from>
    <xdr:to>
      <xdr:col>10</xdr:col>
      <xdr:colOff>114300</xdr:colOff>
      <xdr:row>35</xdr:row>
      <xdr:rowOff>123698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720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4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50038</xdr:rowOff>
    </xdr:from>
    <xdr:to>
      <xdr:col>20</xdr:col>
      <xdr:colOff>38100</xdr:colOff>
      <xdr:row>35</xdr:row>
      <xdr:rowOff>151638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168165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30988</xdr:rowOff>
    </xdr:from>
    <xdr:to>
      <xdr:col>15</xdr:col>
      <xdr:colOff>101600</xdr:colOff>
      <xdr:row>35</xdr:row>
      <xdr:rowOff>132588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84335</xdr:rowOff>
    </xdr:from>
    <xdr:to>
      <xdr:col>24</xdr:col>
      <xdr:colOff>63500</xdr:colOff>
      <xdr:row>57</xdr:row>
      <xdr:rowOff>6796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28285"/>
          <a:ext cx="838200" cy="95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84335</xdr:rowOff>
    </xdr:from>
    <xdr:to>
      <xdr:col>19</xdr:col>
      <xdr:colOff>177800</xdr:colOff>
      <xdr:row>57</xdr:row>
      <xdr:rowOff>139722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28285"/>
          <a:ext cx="889000" cy="10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139722</xdr:rowOff>
    </xdr:from>
    <xdr:to>
      <xdr:col>15</xdr:col>
      <xdr:colOff>50800</xdr:colOff>
      <xdr:row>57</xdr:row>
      <xdr:rowOff>154407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2372"/>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141431</xdr:rowOff>
    </xdr:from>
    <xdr:to>
      <xdr:col>10</xdr:col>
      <xdr:colOff>114300</xdr:colOff>
      <xdr:row>57</xdr:row>
      <xdr:rowOff>154407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4081"/>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127446</xdr:rowOff>
    </xdr:from>
    <xdr:to>
      <xdr:col>24</xdr:col>
      <xdr:colOff>114300</xdr:colOff>
      <xdr:row>57</xdr:row>
      <xdr:rowOff>57596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105873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33535</xdr:rowOff>
    </xdr:from>
    <xdr:to>
      <xdr:col>20</xdr:col>
      <xdr:colOff>38100</xdr:colOff>
      <xdr:row>51</xdr:row>
      <xdr:rowOff>135135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126262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7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88922</xdr:rowOff>
    </xdr:from>
    <xdr:to>
      <xdr:col>15</xdr:col>
      <xdr:colOff>101600</xdr:colOff>
      <xdr:row>58</xdr:row>
      <xdr:rowOff>19072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103607</xdr:rowOff>
    </xdr:from>
    <xdr:to>
      <xdr:col>10</xdr:col>
      <xdr:colOff>165100</xdr:colOff>
      <xdr:row>58</xdr:row>
      <xdr:rowOff>33757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24884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90631</xdr:rowOff>
    </xdr:from>
    <xdr:to>
      <xdr:col>6</xdr:col>
      <xdr:colOff>38100</xdr:colOff>
      <xdr:row>58</xdr:row>
      <xdr:rowOff>20781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11908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70684</xdr:rowOff>
    </xdr:from>
    <xdr:to>
      <xdr:col>24</xdr:col>
      <xdr:colOff>63500</xdr:colOff>
      <xdr:row>79</xdr:row>
      <xdr:rowOff>10378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72334"/>
          <a:ext cx="838200" cy="2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10378</xdr:rowOff>
    </xdr:from>
    <xdr:to>
      <xdr:col>19</xdr:col>
      <xdr:colOff>177800</xdr:colOff>
      <xdr:row>79</xdr:row>
      <xdr:rowOff>97659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54928"/>
          <a:ext cx="889000" cy="8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97659</xdr:rowOff>
    </xdr:from>
    <xdr:to>
      <xdr:col>15</xdr:col>
      <xdr:colOff>50800</xdr:colOff>
      <xdr:row>79</xdr:row>
      <xdr:rowOff>110527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642209"/>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80144</xdr:rowOff>
    </xdr:from>
    <xdr:to>
      <xdr:col>10</xdr:col>
      <xdr:colOff>114300</xdr:colOff>
      <xdr:row>79</xdr:row>
      <xdr:rowOff>110527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624694"/>
          <a:ext cx="889000" cy="3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19884</xdr:rowOff>
    </xdr:from>
    <xdr:to>
      <xdr:col>24</xdr:col>
      <xdr:colOff>114300</xdr:colOff>
      <xdr:row>77</xdr:row>
      <xdr:rowOff>121484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169761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9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131028</xdr:rowOff>
    </xdr:from>
    <xdr:to>
      <xdr:col>20</xdr:col>
      <xdr:colOff>38100</xdr:colOff>
      <xdr:row>79</xdr:row>
      <xdr:rowOff>61178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5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52305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46859</xdr:rowOff>
    </xdr:from>
    <xdr:to>
      <xdr:col>15</xdr:col>
      <xdr:colOff>101600</xdr:colOff>
      <xdr:row>79</xdr:row>
      <xdr:rowOff>148459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139586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68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59727</xdr:rowOff>
    </xdr:from>
    <xdr:to>
      <xdr:col>10</xdr:col>
      <xdr:colOff>165100</xdr:colOff>
      <xdr:row>79</xdr:row>
      <xdr:rowOff>161327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6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152454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69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29344</xdr:rowOff>
    </xdr:from>
    <xdr:to>
      <xdr:col>6</xdr:col>
      <xdr:colOff>38100</xdr:colOff>
      <xdr:row>79</xdr:row>
      <xdr:rowOff>130944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122071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66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39047</xdr:rowOff>
    </xdr:from>
    <xdr:to>
      <xdr:col>24</xdr:col>
      <xdr:colOff>63500</xdr:colOff>
      <xdr:row>96</xdr:row>
      <xdr:rowOff>63027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98247"/>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63027</xdr:rowOff>
    </xdr:from>
    <xdr:to>
      <xdr:col>19</xdr:col>
      <xdr:colOff>177800</xdr:colOff>
      <xdr:row>97</xdr:row>
      <xdr:rowOff>48671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22227"/>
          <a:ext cx="889000" cy="1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48671</xdr:rowOff>
    </xdr:from>
    <xdr:to>
      <xdr:col>15</xdr:col>
      <xdr:colOff>50800</xdr:colOff>
      <xdr:row>97</xdr:row>
      <xdr:rowOff>106942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79321"/>
          <a:ext cx="889000" cy="5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88060</xdr:rowOff>
    </xdr:from>
    <xdr:to>
      <xdr:col>10</xdr:col>
      <xdr:colOff>114300</xdr:colOff>
      <xdr:row>97</xdr:row>
      <xdr:rowOff>106942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18710"/>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159697</xdr:rowOff>
    </xdr:from>
    <xdr:to>
      <xdr:col>24</xdr:col>
      <xdr:colOff>114300</xdr:colOff>
      <xdr:row>96</xdr:row>
      <xdr:rowOff>89847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138124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12227</xdr:rowOff>
    </xdr:from>
    <xdr:to>
      <xdr:col>20</xdr:col>
      <xdr:colOff>38100</xdr:colOff>
      <xdr:row>96</xdr:row>
      <xdr:rowOff>113827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130354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4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169321</xdr:rowOff>
    </xdr:from>
    <xdr:to>
      <xdr:col>15</xdr:col>
      <xdr:colOff>101600</xdr:colOff>
      <xdr:row>97</xdr:row>
      <xdr:rowOff>99471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90598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2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56142</xdr:rowOff>
    </xdr:from>
    <xdr:to>
      <xdr:col>10</xdr:col>
      <xdr:colOff>165100</xdr:colOff>
      <xdr:row>97</xdr:row>
      <xdr:rowOff>157742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148869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7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37260</xdr:rowOff>
    </xdr:from>
    <xdr:to>
      <xdr:col>6</xdr:col>
      <xdr:colOff>38100</xdr:colOff>
      <xdr:row>97</xdr:row>
      <xdr:rowOff>138860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129987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152502</xdr:rowOff>
    </xdr:from>
    <xdr:to>
      <xdr:col>55</xdr:col>
      <xdr:colOff>0</xdr:colOff>
      <xdr:row>37</xdr:row>
      <xdr:rowOff>164846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96152"/>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135585</xdr:rowOff>
    </xdr:from>
    <xdr:to>
      <xdr:col>50</xdr:col>
      <xdr:colOff>114300</xdr:colOff>
      <xdr:row>37</xdr:row>
      <xdr:rowOff>164846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47923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71120</xdr:rowOff>
    </xdr:from>
    <xdr:to>
      <xdr:col>45</xdr:col>
      <xdr:colOff>177800</xdr:colOff>
      <xdr:row>37</xdr:row>
      <xdr:rowOff>135585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14770"/>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156616</xdr:rowOff>
    </xdr:from>
    <xdr:to>
      <xdr:col>41</xdr:col>
      <xdr:colOff>50800</xdr:colOff>
      <xdr:row>37</xdr:row>
      <xdr:rowOff>71120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28816"/>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101702</xdr:rowOff>
    </xdr:from>
    <xdr:to>
      <xdr:col>55</xdr:col>
      <xdr:colOff>50800</xdr:colOff>
      <xdr:row>38</xdr:row>
      <xdr:rowOff>31852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80129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2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114046</xdr:rowOff>
    </xdr:from>
    <xdr:to>
      <xdr:col>50</xdr:col>
      <xdr:colOff>165100</xdr:colOff>
      <xdr:row>38</xdr:row>
      <xdr:rowOff>44196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35323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84785</xdr:rowOff>
    </xdr:from>
    <xdr:to>
      <xdr:col>46</xdr:col>
      <xdr:colOff>38100</xdr:colOff>
      <xdr:row>38</xdr:row>
      <xdr:rowOff>14936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6063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20320</xdr:rowOff>
    </xdr:from>
    <xdr:to>
      <xdr:col>41</xdr:col>
      <xdr:colOff>101600</xdr:colOff>
      <xdr:row>37</xdr:row>
      <xdr:rowOff>121920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113047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105816</xdr:rowOff>
    </xdr:from>
    <xdr:to>
      <xdr:col>36</xdr:col>
      <xdr:colOff>165100</xdr:colOff>
      <xdr:row>37</xdr:row>
      <xdr:rowOff>35966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52493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5797</xdr:rowOff>
    </xdr:from>
    <xdr:to>
      <xdr:col>55</xdr:col>
      <xdr:colOff>0</xdr:colOff>
      <xdr:row>56</xdr:row>
      <xdr:rowOff>14999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06997"/>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14999</xdr:rowOff>
    </xdr:from>
    <xdr:to>
      <xdr:col>50</xdr:col>
      <xdr:colOff>114300</xdr:colOff>
      <xdr:row>56</xdr:row>
      <xdr:rowOff>63347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616199"/>
          <a:ext cx="889000" cy="4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61576</xdr:rowOff>
    </xdr:from>
    <xdr:to>
      <xdr:col>45</xdr:col>
      <xdr:colOff>177800</xdr:colOff>
      <xdr:row>56</xdr:row>
      <xdr:rowOff>63347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662776"/>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55404</xdr:rowOff>
    </xdr:from>
    <xdr:to>
      <xdr:col>41</xdr:col>
      <xdr:colOff>50800</xdr:colOff>
      <xdr:row>56</xdr:row>
      <xdr:rowOff>61576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65660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126447</xdr:rowOff>
    </xdr:from>
    <xdr:to>
      <xdr:col>55</xdr:col>
      <xdr:colOff>50800</xdr:colOff>
      <xdr:row>56</xdr:row>
      <xdr:rowOff>56597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149324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0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135649</xdr:rowOff>
    </xdr:from>
    <xdr:to>
      <xdr:col>50</xdr:col>
      <xdr:colOff>165100</xdr:colOff>
      <xdr:row>56</xdr:row>
      <xdr:rowOff>65799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82326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3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12547</xdr:rowOff>
    </xdr:from>
    <xdr:to>
      <xdr:col>46</xdr:col>
      <xdr:colOff>38100</xdr:colOff>
      <xdr:row>56</xdr:row>
      <xdr:rowOff>114147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1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105274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70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10776</xdr:rowOff>
    </xdr:from>
    <xdr:to>
      <xdr:col>41</xdr:col>
      <xdr:colOff>101600</xdr:colOff>
      <xdr:row>56</xdr:row>
      <xdr:rowOff>112376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128903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3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4604</xdr:rowOff>
    </xdr:from>
    <xdr:to>
      <xdr:col>36</xdr:col>
      <xdr:colOff>165100</xdr:colOff>
      <xdr:row>56</xdr:row>
      <xdr:rowOff>106204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122731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3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49371</xdr:rowOff>
    </xdr:from>
    <xdr:to>
      <xdr:col>55</xdr:col>
      <xdr:colOff>0</xdr:colOff>
      <xdr:row>78</xdr:row>
      <xdr:rowOff>75398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22471"/>
          <a:ext cx="8382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49371</xdr:rowOff>
    </xdr:from>
    <xdr:to>
      <xdr:col>50</xdr:col>
      <xdr:colOff>114300</xdr:colOff>
      <xdr:row>78</xdr:row>
      <xdr:rowOff>116432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22471"/>
          <a:ext cx="8890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115224</xdr:rowOff>
    </xdr:from>
    <xdr:to>
      <xdr:col>45</xdr:col>
      <xdr:colOff>177800</xdr:colOff>
      <xdr:row>78</xdr:row>
      <xdr:rowOff>116432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88324"/>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67168</xdr:rowOff>
    </xdr:from>
    <xdr:to>
      <xdr:col>41</xdr:col>
      <xdr:colOff>50800</xdr:colOff>
      <xdr:row>78</xdr:row>
      <xdr:rowOff>115224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40268"/>
          <a:ext cx="8890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24598</xdr:rowOff>
    </xdr:from>
    <xdr:to>
      <xdr:col>55</xdr:col>
      <xdr:colOff>50800</xdr:colOff>
      <xdr:row>78</xdr:row>
      <xdr:rowOff>126198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3025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170021</xdr:rowOff>
    </xdr:from>
    <xdr:to>
      <xdr:col>50</xdr:col>
      <xdr:colOff>165100</xdr:colOff>
      <xdr:row>78</xdr:row>
      <xdr:rowOff>100171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91298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65632</xdr:rowOff>
    </xdr:from>
    <xdr:to>
      <xdr:col>46</xdr:col>
      <xdr:colOff>38100</xdr:colOff>
      <xdr:row>78</xdr:row>
      <xdr:rowOff>167232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158359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3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64424</xdr:rowOff>
    </xdr:from>
    <xdr:to>
      <xdr:col>41</xdr:col>
      <xdr:colOff>101600</xdr:colOff>
      <xdr:row>78</xdr:row>
      <xdr:rowOff>166024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157151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3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16368</xdr:rowOff>
    </xdr:from>
    <xdr:to>
      <xdr:col>36</xdr:col>
      <xdr:colOff>165100</xdr:colOff>
      <xdr:row>78</xdr:row>
      <xdr:rowOff>117968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134495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96208</xdr:rowOff>
    </xdr:from>
    <xdr:to>
      <xdr:col>55</xdr:col>
      <xdr:colOff>0</xdr:colOff>
      <xdr:row>95</xdr:row>
      <xdr:rowOff>92856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698158"/>
          <a:ext cx="838200" cy="68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96208</xdr:rowOff>
    </xdr:from>
    <xdr:to>
      <xdr:col>50</xdr:col>
      <xdr:colOff>114300</xdr:colOff>
      <xdr:row>94</xdr:row>
      <xdr:rowOff>22085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5698158"/>
          <a:ext cx="889000" cy="44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22085</xdr:rowOff>
    </xdr:from>
    <xdr:to>
      <xdr:col>45</xdr:col>
      <xdr:colOff>177800</xdr:colOff>
      <xdr:row>94</xdr:row>
      <xdr:rowOff>160617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138385"/>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140939</xdr:rowOff>
    </xdr:from>
    <xdr:to>
      <xdr:col>41</xdr:col>
      <xdr:colOff>50800</xdr:colOff>
      <xdr:row>94</xdr:row>
      <xdr:rowOff>160617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57239"/>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42056</xdr:rowOff>
    </xdr:from>
    <xdr:to>
      <xdr:col>55</xdr:col>
      <xdr:colOff>50800</xdr:colOff>
      <xdr:row>95</xdr:row>
      <xdr:rowOff>143656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64933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45408</xdr:rowOff>
    </xdr:from>
    <xdr:to>
      <xdr:col>50</xdr:col>
      <xdr:colOff>165100</xdr:colOff>
      <xdr:row>91</xdr:row>
      <xdr:rowOff>147008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163535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4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142735</xdr:rowOff>
    </xdr:from>
    <xdr:to>
      <xdr:col>46</xdr:col>
      <xdr:colOff>38100</xdr:colOff>
      <xdr:row>94</xdr:row>
      <xdr:rowOff>72885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0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89412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109817</xdr:rowOff>
    </xdr:from>
    <xdr:to>
      <xdr:col>41</xdr:col>
      <xdr:colOff>101600</xdr:colOff>
      <xdr:row>95</xdr:row>
      <xdr:rowOff>39967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2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56494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90139</xdr:rowOff>
    </xdr:from>
    <xdr:to>
      <xdr:col>36</xdr:col>
      <xdr:colOff>165100</xdr:colOff>
      <xdr:row>95</xdr:row>
      <xdr:rowOff>20289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2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36816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106226</xdr:rowOff>
    </xdr:from>
    <xdr:to>
      <xdr:col>85</xdr:col>
      <xdr:colOff>127000</xdr:colOff>
      <xdr:row>35</xdr:row>
      <xdr:rowOff>125657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421176"/>
          <a:ext cx="838200" cy="70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106226</xdr:rowOff>
    </xdr:from>
    <xdr:to>
      <xdr:col>81</xdr:col>
      <xdr:colOff>50800</xdr:colOff>
      <xdr:row>35</xdr:row>
      <xdr:rowOff>19522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421176"/>
          <a:ext cx="889000" cy="59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19522</xdr:rowOff>
    </xdr:from>
    <xdr:to>
      <xdr:col>76</xdr:col>
      <xdr:colOff>114300</xdr:colOff>
      <xdr:row>35</xdr:row>
      <xdr:rowOff>98062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20272"/>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72590</xdr:rowOff>
    </xdr:from>
    <xdr:to>
      <xdr:col>71</xdr:col>
      <xdr:colOff>177800</xdr:colOff>
      <xdr:row>35</xdr:row>
      <xdr:rowOff>98062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073340"/>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74857</xdr:rowOff>
    </xdr:from>
    <xdr:to>
      <xdr:col>85</xdr:col>
      <xdr:colOff>177800</xdr:colOff>
      <xdr:row>36</xdr:row>
      <xdr:rowOff>5007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97734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9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55426</xdr:rowOff>
    </xdr:from>
    <xdr:to>
      <xdr:col>81</xdr:col>
      <xdr:colOff>101600</xdr:colOff>
      <xdr:row>31</xdr:row>
      <xdr:rowOff>157026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2103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1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140172</xdr:rowOff>
    </xdr:from>
    <xdr:to>
      <xdr:col>76</xdr:col>
      <xdr:colOff>165100</xdr:colOff>
      <xdr:row>35</xdr:row>
      <xdr:rowOff>70322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86849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47262</xdr:rowOff>
    </xdr:from>
    <xdr:to>
      <xdr:col>72</xdr:col>
      <xdr:colOff>38100</xdr:colOff>
      <xdr:row>35</xdr:row>
      <xdr:rowOff>148862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165389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21790</xdr:rowOff>
    </xdr:from>
    <xdr:to>
      <xdr:col>67</xdr:col>
      <xdr:colOff>101600</xdr:colOff>
      <xdr:row>35</xdr:row>
      <xdr:rowOff>123390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139917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9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1168</xdr:rowOff>
    </xdr:from>
    <xdr:to>
      <xdr:col>85</xdr:col>
      <xdr:colOff>127000</xdr:colOff>
      <xdr:row>56</xdr:row>
      <xdr:rowOff>97605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02368"/>
          <a:ext cx="838200" cy="9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158641</xdr:rowOff>
    </xdr:from>
    <xdr:to>
      <xdr:col>81</xdr:col>
      <xdr:colOff>50800</xdr:colOff>
      <xdr:row>56</xdr:row>
      <xdr:rowOff>97605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88391"/>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158641</xdr:rowOff>
    </xdr:from>
    <xdr:to>
      <xdr:col>76</xdr:col>
      <xdr:colOff>114300</xdr:colOff>
      <xdr:row>57</xdr:row>
      <xdr:rowOff>117526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88391"/>
          <a:ext cx="889000" cy="3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131666</xdr:rowOff>
    </xdr:from>
    <xdr:to>
      <xdr:col>71</xdr:col>
      <xdr:colOff>177800</xdr:colOff>
      <xdr:row>57</xdr:row>
      <xdr:rowOff>117526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32866"/>
          <a:ext cx="8890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121818</xdr:rowOff>
    </xdr:from>
    <xdr:to>
      <xdr:col>85</xdr:col>
      <xdr:colOff>177800</xdr:colOff>
      <xdr:row>56</xdr:row>
      <xdr:rowOff>51968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144695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0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46805</xdr:rowOff>
    </xdr:from>
    <xdr:to>
      <xdr:col>81</xdr:col>
      <xdr:colOff>101600</xdr:colOff>
      <xdr:row>56</xdr:row>
      <xdr:rowOff>148405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139532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107841</xdr:rowOff>
    </xdr:from>
    <xdr:to>
      <xdr:col>76</xdr:col>
      <xdr:colOff>165100</xdr:colOff>
      <xdr:row>56</xdr:row>
      <xdr:rowOff>37991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54518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66726</xdr:rowOff>
    </xdr:from>
    <xdr:to>
      <xdr:col>72</xdr:col>
      <xdr:colOff>38100</xdr:colOff>
      <xdr:row>57</xdr:row>
      <xdr:rowOff>168326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159453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80866</xdr:rowOff>
    </xdr:from>
    <xdr:to>
      <xdr:col>67</xdr:col>
      <xdr:colOff>101600</xdr:colOff>
      <xdr:row>57</xdr:row>
      <xdr:rowOff>11016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27543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5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139517</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133756</xdr:rowOff>
    </xdr:from>
    <xdr:to>
      <xdr:col>81</xdr:col>
      <xdr:colOff>50800</xdr:colOff>
      <xdr:row>78</xdr:row>
      <xdr:rowOff>139517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685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133756</xdr:rowOff>
    </xdr:from>
    <xdr:to>
      <xdr:col>76</xdr:col>
      <xdr:colOff>114300</xdr:colOff>
      <xdr:row>78</xdr:row>
      <xdr:rowOff>138602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685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138602</xdr:rowOff>
    </xdr:from>
    <xdr:to>
      <xdr:col>71</xdr:col>
      <xdr:colOff>177800</xdr:colOff>
      <xdr:row>78</xdr:row>
      <xdr:rowOff>139334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170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88717</xdr:rowOff>
    </xdr:from>
    <xdr:to>
      <xdr:col>81</xdr:col>
      <xdr:colOff>101600</xdr:colOff>
      <xdr:row>79</xdr:row>
      <xdr:rowOff>18867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9994</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82956</xdr:rowOff>
    </xdr:from>
    <xdr:to>
      <xdr:col>76</xdr:col>
      <xdr:colOff>165100</xdr:colOff>
      <xdr:row>79</xdr:row>
      <xdr:rowOff>13106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4233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87802</xdr:rowOff>
    </xdr:from>
    <xdr:to>
      <xdr:col>72</xdr:col>
      <xdr:colOff>38100</xdr:colOff>
      <xdr:row>79</xdr:row>
      <xdr:rowOff>17952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9079</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88534</xdr:rowOff>
    </xdr:from>
    <xdr:to>
      <xdr:col>67</xdr:col>
      <xdr:colOff>101600</xdr:colOff>
      <xdr:row>79</xdr:row>
      <xdr:rowOff>18684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9811</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99952</xdr:rowOff>
    </xdr:from>
    <xdr:to>
      <xdr:col>85</xdr:col>
      <xdr:colOff>127000</xdr:colOff>
      <xdr:row>95</xdr:row>
      <xdr:rowOff>61291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16252"/>
          <a:ext cx="838200" cy="1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13170</xdr:rowOff>
    </xdr:from>
    <xdr:to>
      <xdr:col>81</xdr:col>
      <xdr:colOff>50800</xdr:colOff>
      <xdr:row>95</xdr:row>
      <xdr:rowOff>61291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300920"/>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13170</xdr:rowOff>
    </xdr:from>
    <xdr:to>
      <xdr:col>76</xdr:col>
      <xdr:colOff>114300</xdr:colOff>
      <xdr:row>95</xdr:row>
      <xdr:rowOff>40830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300920"/>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40830</xdr:rowOff>
    </xdr:from>
    <xdr:to>
      <xdr:col>71</xdr:col>
      <xdr:colOff>177800</xdr:colOff>
      <xdr:row>95</xdr:row>
      <xdr:rowOff>40945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328580"/>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49152</xdr:rowOff>
    </xdr:from>
    <xdr:to>
      <xdr:col>85</xdr:col>
      <xdr:colOff>177800</xdr:colOff>
      <xdr:row>94</xdr:row>
      <xdr:rowOff>150752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1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72029</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1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10491</xdr:rowOff>
    </xdr:from>
    <xdr:to>
      <xdr:col>81</xdr:col>
      <xdr:colOff>101600</xdr:colOff>
      <xdr:row>95</xdr:row>
      <xdr:rowOff>112091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128618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0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133820</xdr:rowOff>
    </xdr:from>
    <xdr:to>
      <xdr:col>76</xdr:col>
      <xdr:colOff>165100</xdr:colOff>
      <xdr:row>95</xdr:row>
      <xdr:rowOff>63970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80497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0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161480</xdr:rowOff>
    </xdr:from>
    <xdr:to>
      <xdr:col>72</xdr:col>
      <xdr:colOff>38100</xdr:colOff>
      <xdr:row>95</xdr:row>
      <xdr:rowOff>91630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2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82757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37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161595</xdr:rowOff>
    </xdr:from>
    <xdr:to>
      <xdr:col>67</xdr:col>
      <xdr:colOff>101600</xdr:colOff>
      <xdr:row>95</xdr:row>
      <xdr:rowOff>91745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82872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3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目的別歳出については、土木費等で類似団体平均を上回る一方、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等で下回っている。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53,459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前年度との比較では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アクリエひめじ整備事業等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により大幅に減少しているが、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。主な要因としては、街路整備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184,090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円となっており、類似団体平均を下回っているが、今後高齢化の進行に伴い、増加が見込まれる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％となった。財政調整基金残高は、令和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年度において基金残高が対前年度比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となり、標準財政規模が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億円）の増となったため、比率は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となっている。実質単年度収支は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年ぶりの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字となった。今後も持続可能な財政運営に努める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年度の制度創設以来、全会計において実質赤字額及び資金不足額が発生していないため、算出されていない。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個別会計ごとでは、平成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年度まで赤字会計であった駐車場事業特別会計が廃止されたことにより、平成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年度以降は実質赤字額及び資金不足額が発生していない。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今後も対象会計それぞれについて赤字決算とならないよう、引き続き健全な財政運営に努める。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tion/&#36001;&#25919;&#35506;/&#35506;&#12510;&#12452;&#12489;&#12461;&#12517;/11&#24246;&#21209;&#38306;&#20418;/3&#24341;&#32153;&#65288;&#35506;&#20869;&#65289;/&#24341;&#32153;&#12366;&#65288;&#22823;&#35199;&#8594;&#30707;&#26412;&#65289;/&#9733;&#30707;&#26412;&#29031;&#20250;&#38306;&#20418;/10.19&#12294;&#20196;&#21644;&#65299;&#24180;&#24230;&#36001;&#25919;&#29366;&#27841;&#36039;&#26009;&#38598;&#12398;&#20316;&#25104;&#12395;&#12388;&#12356;&#12390;&#65288;2&#22238;&#30446;&#12539;&#22320;&#26041;&#20844;&#20250;&#35336;&#38306;&#20418;&#65289;/1&#22238;&#31572;/&#21442;&#32771;&#31532;&#65297;&#22238;&#30446;&#22238;&#31572;/&#21442;&#32771;&#65297;&#22238;&#30446;&#22238;&#31572;&#20998;&#12304;&#36001;&#25919;&#29366;&#27841;&#36039;&#26009;&#38598;&#12305;_282014_&#23019;&#36335;&#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（公財）姫路市救急医療協会</v>
          </cell>
        </row>
        <row r="8">
          <cell r="B8" t="str">
            <v>母子父子寡婦福祉資金貸付事業特別会計</v>
          </cell>
          <cell r="BS8" t="str">
            <v>（公財）姫路市中小企業共済センター</v>
          </cell>
        </row>
        <row r="9">
          <cell r="B9" t="str">
            <v>奨学学術振興事業特別会計</v>
          </cell>
          <cell r="BS9" t="str">
            <v>（公財）姫路・西はりま地場産業センター</v>
          </cell>
        </row>
        <row r="10">
          <cell r="B10" t="str">
            <v>財政健全化調整特別会計</v>
          </cell>
          <cell r="BS10" t="str">
            <v>（一財）姫路市まちづくり振興機構</v>
          </cell>
        </row>
        <row r="11">
          <cell r="BS11" t="str">
            <v>姫路ウォーターフロント㈱</v>
          </cell>
        </row>
        <row r="12">
          <cell r="BS12" t="str">
            <v>アイシーエス姫路市ウェルフェアー㈱</v>
          </cell>
        </row>
        <row r="13">
          <cell r="BS13" t="str">
            <v>イーグレひめじ管理㈱</v>
          </cell>
        </row>
        <row r="14">
          <cell r="BS14" t="str">
            <v>㈱姫路ポートセンター</v>
          </cell>
        </row>
        <row r="28">
          <cell r="B28" t="str">
            <v>国民健康保険事業特別会計</v>
          </cell>
        </row>
        <row r="29">
          <cell r="B29" t="str">
            <v>介護保険事業特別会計</v>
          </cell>
        </row>
        <row r="30">
          <cell r="B30" t="str">
            <v>後期高齢者医療事業特別会計</v>
          </cell>
        </row>
        <row r="31">
          <cell r="B31" t="str">
            <v>水道事業会計</v>
          </cell>
        </row>
        <row r="32">
          <cell r="B32" t="str">
            <v>下水道事業会計</v>
          </cell>
        </row>
        <row r="33">
          <cell r="B33" t="str">
            <v>都市開発整備事業会計</v>
          </cell>
        </row>
        <row r="34">
          <cell r="B34" t="str">
            <v>卸売市場事業特別会計</v>
          </cell>
        </row>
        <row r="68">
          <cell r="B68" t="str">
            <v>加古川市外二市共有公会堂事務組合</v>
          </cell>
        </row>
        <row r="69">
          <cell r="B69" t="str">
            <v>市川町外三ヶ市町共有財産事務組合</v>
          </cell>
        </row>
        <row r="70">
          <cell r="B70" t="str">
            <v>中播衛生施設事務組合</v>
          </cell>
        </row>
        <row r="71">
          <cell r="B71" t="str">
            <v>兵庫県競馬組合</v>
          </cell>
        </row>
        <row r="72">
          <cell r="B72" t="str">
            <v>姫路福崎斎苑施設事務組合</v>
          </cell>
        </row>
        <row r="73">
          <cell r="B73" t="str">
            <v>くれさか環境事務組合</v>
          </cell>
        </row>
        <row r="74">
          <cell r="B74" t="str">
            <v>兵庫県後期高齢者医療広域連合（一般会計）</v>
          </cell>
        </row>
        <row r="75">
          <cell r="B75" t="str">
            <v>兵庫県後期高齢者医療広域連合（特別会計）</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66041</v>
          </cell>
          <cell r="F3">
            <v>48088</v>
          </cell>
        </row>
        <row r="5">
          <cell r="A5" t="str">
            <v xml:space="preserve"> H30</v>
          </cell>
          <cell r="D5">
            <v>56904</v>
          </cell>
          <cell r="F5">
            <v>46457</v>
          </cell>
        </row>
        <row r="7">
          <cell r="A7" t="str">
            <v xml:space="preserve"> R01</v>
          </cell>
          <cell r="D7">
            <v>70573</v>
          </cell>
          <cell r="F7">
            <v>51849</v>
          </cell>
        </row>
        <row r="9">
          <cell r="A9" t="str">
            <v xml:space="preserve"> R02</v>
          </cell>
          <cell r="D9">
            <v>97878</v>
          </cell>
          <cell r="F9">
            <v>52191</v>
          </cell>
        </row>
        <row r="11">
          <cell r="A11" t="str">
            <v xml:space="preserve"> R03</v>
          </cell>
          <cell r="D11">
            <v>56940</v>
          </cell>
          <cell r="F11">
            <v>48105</v>
          </cell>
        </row>
        <row r="18">
          <cell r="B18" t="str">
            <v>H29</v>
          </cell>
          <cell r="C18" t="str">
            <v>H30</v>
          </cell>
          <cell r="D18" t="str">
            <v>R01</v>
          </cell>
          <cell r="E18" t="str">
            <v>R02</v>
          </cell>
          <cell r="F18" t="str">
            <v>R03</v>
          </cell>
        </row>
        <row r="19">
          <cell r="A19" t="str">
            <v>実質収支額</v>
          </cell>
          <cell r="B19">
            <v>4.79</v>
          </cell>
          <cell r="C19">
            <v>4.63</v>
          </cell>
          <cell r="D19">
            <v>4.91</v>
          </cell>
          <cell r="E19">
            <v>3.96</v>
          </cell>
          <cell r="F19">
            <v>4.32</v>
          </cell>
        </row>
        <row r="20">
          <cell r="A20" t="str">
            <v>財政調整基金残高</v>
          </cell>
          <cell r="B20">
            <v>11.93</v>
          </cell>
          <cell r="C20">
            <v>11.95</v>
          </cell>
          <cell r="D20">
            <v>11.92</v>
          </cell>
          <cell r="E20">
            <v>11.01</v>
          </cell>
          <cell r="F20">
            <v>11.42</v>
          </cell>
        </row>
        <row r="21">
          <cell r="A21" t="str">
            <v>実質単年度収支</v>
          </cell>
          <cell r="B21">
            <v>0.44</v>
          </cell>
          <cell r="C21">
            <v>0.14000000000000001</v>
          </cell>
          <cell r="D21">
            <v>0.63</v>
          </cell>
          <cell r="E21">
            <v>-1.5</v>
          </cell>
          <cell r="F21">
            <v>2.09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後期高齢者医療事業特別会計</v>
          </cell>
          <cell r="B29" t="e">
            <v>#N/A</v>
          </cell>
          <cell r="C29">
            <v>0.15</v>
          </cell>
          <cell r="D29" t="e">
            <v>#N/A</v>
          </cell>
          <cell r="E29">
            <v>0.18</v>
          </cell>
          <cell r="F29" t="e">
            <v>#N/A</v>
          </cell>
          <cell r="G29">
            <v>0.17</v>
          </cell>
          <cell r="H29" t="e">
            <v>#N/A</v>
          </cell>
          <cell r="I29">
            <v>0.18</v>
          </cell>
          <cell r="J29" t="e">
            <v>#N/A</v>
          </cell>
          <cell r="K29">
            <v>0.18</v>
          </cell>
        </row>
        <row r="30">
          <cell r="A30" t="str">
            <v>卸売市場事業特別会計</v>
          </cell>
          <cell r="B30" t="e">
            <v>#N/A</v>
          </cell>
          <cell r="C30">
            <v>0.25</v>
          </cell>
          <cell r="D30" t="e">
            <v>#N/A</v>
          </cell>
          <cell r="E30">
            <v>0.23</v>
          </cell>
          <cell r="F30" t="e">
            <v>#N/A</v>
          </cell>
          <cell r="G30">
            <v>0.31</v>
          </cell>
          <cell r="H30" t="e">
            <v>#N/A</v>
          </cell>
          <cell r="I30">
            <v>0.34</v>
          </cell>
          <cell r="J30" t="e">
            <v>#N/A</v>
          </cell>
          <cell r="K30">
            <v>0.36</v>
          </cell>
        </row>
        <row r="31">
          <cell r="A31" t="str">
            <v>介護保険事業特別会計</v>
          </cell>
          <cell r="B31" t="e">
            <v>#N/A</v>
          </cell>
          <cell r="C31">
            <v>0</v>
          </cell>
          <cell r="D31" t="e">
            <v>#N/A</v>
          </cell>
          <cell r="E31">
            <v>0.14000000000000001</v>
          </cell>
          <cell r="F31" t="e">
            <v>#N/A</v>
          </cell>
          <cell r="G31">
            <v>0.28999999999999998</v>
          </cell>
          <cell r="H31" t="e">
            <v>#N/A</v>
          </cell>
          <cell r="I31">
            <v>0.49</v>
          </cell>
          <cell r="J31" t="e">
            <v>#N/A</v>
          </cell>
          <cell r="K31">
            <v>0.77</v>
          </cell>
        </row>
        <row r="32">
          <cell r="A32" t="str">
            <v>国民健康保険事業特別会計</v>
          </cell>
          <cell r="B32" t="e">
            <v>#N/A</v>
          </cell>
          <cell r="C32">
            <v>4.8499999999999996</v>
          </cell>
          <cell r="D32" t="e">
            <v>#N/A</v>
          </cell>
          <cell r="E32">
            <v>0.81</v>
          </cell>
          <cell r="F32" t="e">
            <v>#N/A</v>
          </cell>
          <cell r="G32">
            <v>0.45</v>
          </cell>
          <cell r="H32" t="e">
            <v>#N/A</v>
          </cell>
          <cell r="I32">
            <v>1.06</v>
          </cell>
          <cell r="J32" t="e">
            <v>#N/A</v>
          </cell>
          <cell r="K32">
            <v>1.18</v>
          </cell>
        </row>
        <row r="33">
          <cell r="A33" t="str">
            <v>下水道事業会計</v>
          </cell>
          <cell r="B33" t="e">
            <v>#N/A</v>
          </cell>
          <cell r="C33">
            <v>1.36</v>
          </cell>
          <cell r="D33" t="e">
            <v>#N/A</v>
          </cell>
          <cell r="E33">
            <v>1.48</v>
          </cell>
          <cell r="F33" t="e">
            <v>#N/A</v>
          </cell>
          <cell r="G33">
            <v>1.53</v>
          </cell>
          <cell r="H33" t="e">
            <v>#N/A</v>
          </cell>
          <cell r="I33">
            <v>1.68</v>
          </cell>
          <cell r="J33" t="e">
            <v>#N/A</v>
          </cell>
          <cell r="K33">
            <v>1.68</v>
          </cell>
        </row>
        <row r="34">
          <cell r="A34" t="str">
            <v>都市開発整備事業会計</v>
          </cell>
          <cell r="B34" t="e">
            <v>#N/A</v>
          </cell>
          <cell r="C34">
            <v>4.0199999999999996</v>
          </cell>
          <cell r="D34" t="e">
            <v>#N/A</v>
          </cell>
          <cell r="E34">
            <v>4.1399999999999997</v>
          </cell>
          <cell r="F34" t="e">
            <v>#N/A</v>
          </cell>
          <cell r="G34">
            <v>3.9</v>
          </cell>
          <cell r="H34" t="e">
            <v>#N/A</v>
          </cell>
          <cell r="I34">
            <v>3.91</v>
          </cell>
          <cell r="J34" t="e">
            <v>#N/A</v>
          </cell>
          <cell r="K34">
            <v>3.65</v>
          </cell>
        </row>
        <row r="35">
          <cell r="A35" t="str">
            <v>一般会計</v>
          </cell>
          <cell r="B35" t="e">
            <v>#N/A</v>
          </cell>
          <cell r="C35">
            <v>4.79</v>
          </cell>
          <cell r="D35" t="e">
            <v>#N/A</v>
          </cell>
          <cell r="E35">
            <v>4.63</v>
          </cell>
          <cell r="F35" t="e">
            <v>#N/A</v>
          </cell>
          <cell r="G35">
            <v>4.91</v>
          </cell>
          <cell r="H35" t="e">
            <v>#N/A</v>
          </cell>
          <cell r="I35">
            <v>3.95</v>
          </cell>
          <cell r="J35" t="e">
            <v>#N/A</v>
          </cell>
          <cell r="K35">
            <v>4.3099999999999996</v>
          </cell>
        </row>
        <row r="36">
          <cell r="A36" t="str">
            <v>水道事業会計</v>
          </cell>
          <cell r="B36" t="e">
            <v>#N/A</v>
          </cell>
          <cell r="C36">
            <v>5.39</v>
          </cell>
          <cell r="D36" t="e">
            <v>#N/A</v>
          </cell>
          <cell r="E36">
            <v>6.24</v>
          </cell>
          <cell r="F36" t="e">
            <v>#N/A</v>
          </cell>
          <cell r="G36">
            <v>6.28</v>
          </cell>
          <cell r="H36" t="e">
            <v>#N/A</v>
          </cell>
          <cell r="I36">
            <v>5.44</v>
          </cell>
          <cell r="J36" t="e">
            <v>#N/A</v>
          </cell>
          <cell r="K36">
            <v>6.55</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22104</v>
          </cell>
          <cell r="G42">
            <v>22067</v>
          </cell>
          <cell r="J42">
            <v>21786</v>
          </cell>
          <cell r="M42">
            <v>21837</v>
          </cell>
          <cell r="P42">
            <v>21596</v>
          </cell>
        </row>
        <row r="43">
          <cell r="A43" t="str">
            <v>一時借入金の利子</v>
          </cell>
          <cell r="B43">
            <v>2</v>
          </cell>
          <cell r="E43">
            <v>2</v>
          </cell>
          <cell r="H43">
            <v>2</v>
          </cell>
          <cell r="K43">
            <v>0</v>
          </cell>
          <cell r="N43">
            <v>0</v>
          </cell>
        </row>
        <row r="44">
          <cell r="A44" t="str">
            <v>債務負担行為に基づく支出額</v>
          </cell>
          <cell r="B44">
            <v>387</v>
          </cell>
          <cell r="E44">
            <v>379</v>
          </cell>
          <cell r="H44">
            <v>298</v>
          </cell>
          <cell r="K44">
            <v>247</v>
          </cell>
          <cell r="N44" t="str">
            <v>-</v>
          </cell>
        </row>
        <row r="45">
          <cell r="A45" t="str">
            <v>組合等が起こした地方債の元利償還金に対する負担金等</v>
          </cell>
          <cell r="B45">
            <v>75</v>
          </cell>
          <cell r="E45">
            <v>75</v>
          </cell>
          <cell r="H45">
            <v>75</v>
          </cell>
          <cell r="K45">
            <v>43</v>
          </cell>
          <cell r="N45">
            <v>24</v>
          </cell>
        </row>
        <row r="46">
          <cell r="A46" t="str">
            <v>公営企業債の元利償還金に対する繰入金</v>
          </cell>
          <cell r="B46">
            <v>5114</v>
          </cell>
          <cell r="E46">
            <v>4745</v>
          </cell>
          <cell r="H46">
            <v>4526</v>
          </cell>
          <cell r="K46">
            <v>4419</v>
          </cell>
          <cell r="N46">
            <v>4069</v>
          </cell>
        </row>
        <row r="47">
          <cell r="A47" t="str">
            <v>満期一括償還地方債に係る年度割相当額</v>
          </cell>
          <cell r="B47">
            <v>168</v>
          </cell>
          <cell r="E47">
            <v>168</v>
          </cell>
          <cell r="H47">
            <v>168</v>
          </cell>
          <cell r="K47">
            <v>168</v>
          </cell>
          <cell r="N47">
            <v>168</v>
          </cell>
        </row>
        <row r="48">
          <cell r="A48" t="str">
            <v>減債基金積立不足算定額</v>
          </cell>
          <cell r="B48" t="str">
            <v>-</v>
          </cell>
          <cell r="E48" t="str">
            <v>-</v>
          </cell>
          <cell r="H48" t="str">
            <v>-</v>
          </cell>
          <cell r="K48" t="str">
            <v>-</v>
          </cell>
          <cell r="N48" t="str">
            <v>-</v>
          </cell>
        </row>
        <row r="49">
          <cell r="A49" t="str">
            <v>元利償還金</v>
          </cell>
          <cell r="B49">
            <v>19854</v>
          </cell>
          <cell r="E49">
            <v>19658</v>
          </cell>
          <cell r="H49">
            <v>20198</v>
          </cell>
          <cell r="K49">
            <v>19621</v>
          </cell>
          <cell r="N49">
            <v>20951</v>
          </cell>
        </row>
        <row r="50">
          <cell r="A50" t="str">
            <v>実質公債費比率の分子</v>
          </cell>
          <cell r="B50" t="e">
            <v>#N/A</v>
          </cell>
          <cell r="C50">
            <v>3496</v>
          </cell>
          <cell r="D50" t="e">
            <v>#N/A</v>
          </cell>
          <cell r="E50" t="e">
            <v>#N/A</v>
          </cell>
          <cell r="F50">
            <v>2960</v>
          </cell>
          <cell r="G50" t="e">
            <v>#N/A</v>
          </cell>
          <cell r="H50" t="e">
            <v>#N/A</v>
          </cell>
          <cell r="I50">
            <v>3481</v>
          </cell>
          <cell r="J50" t="e">
            <v>#N/A</v>
          </cell>
          <cell r="K50" t="e">
            <v>#N/A</v>
          </cell>
          <cell r="L50">
            <v>2661</v>
          </cell>
          <cell r="M50" t="e">
            <v>#N/A</v>
          </cell>
          <cell r="N50" t="e">
            <v>#N/A</v>
          </cell>
          <cell r="O50">
            <v>3616</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185464</v>
          </cell>
          <cell r="G56">
            <v>181394</v>
          </cell>
          <cell r="J56">
            <v>180500</v>
          </cell>
          <cell r="M56">
            <v>184013</v>
          </cell>
          <cell r="P56">
            <v>180346</v>
          </cell>
        </row>
        <row r="57">
          <cell r="A57" t="str">
            <v>充当可能特定歳入</v>
          </cell>
          <cell r="D57">
            <v>34341</v>
          </cell>
          <cell r="G57">
            <v>32648</v>
          </cell>
          <cell r="J57">
            <v>32489</v>
          </cell>
          <cell r="M57">
            <v>33923</v>
          </cell>
          <cell r="P57">
            <v>33983</v>
          </cell>
        </row>
        <row r="58">
          <cell r="A58" t="str">
            <v>充当可能基金</v>
          </cell>
          <cell r="D58">
            <v>56884</v>
          </cell>
          <cell r="G58">
            <v>61781</v>
          </cell>
          <cell r="J58">
            <v>60479</v>
          </cell>
          <cell r="M58">
            <v>53946</v>
          </cell>
          <cell r="P58">
            <v>58395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674</v>
          </cell>
          <cell r="E61">
            <v>475</v>
          </cell>
          <cell r="H61">
            <v>11</v>
          </cell>
          <cell r="K61">
            <v>12</v>
          </cell>
          <cell r="N61" t="str">
            <v>-</v>
          </cell>
        </row>
        <row r="62">
          <cell r="A62" t="str">
            <v>退職手当負担見込額</v>
          </cell>
          <cell r="B62">
            <v>28913</v>
          </cell>
          <cell r="E62">
            <v>28040</v>
          </cell>
          <cell r="H62">
            <v>27650</v>
          </cell>
          <cell r="K62">
            <v>27839</v>
          </cell>
          <cell r="N62">
            <v>27587</v>
          </cell>
        </row>
        <row r="63">
          <cell r="A63" t="str">
            <v>組合等負担等見込額</v>
          </cell>
          <cell r="B63">
            <v>424</v>
          </cell>
          <cell r="E63">
            <v>353</v>
          </cell>
          <cell r="H63">
            <v>281</v>
          </cell>
          <cell r="K63">
            <v>24</v>
          </cell>
          <cell r="N63" t="str">
            <v>-</v>
          </cell>
        </row>
        <row r="64">
          <cell r="A64" t="str">
            <v>公営企業債等繰入見込額</v>
          </cell>
          <cell r="B64">
            <v>49812</v>
          </cell>
          <cell r="E64">
            <v>44090</v>
          </cell>
          <cell r="H64">
            <v>38981</v>
          </cell>
          <cell r="K64">
            <v>36173</v>
          </cell>
          <cell r="N64">
            <v>35180</v>
          </cell>
        </row>
        <row r="65">
          <cell r="A65" t="str">
            <v>債務負担行為に基づく支出予定額</v>
          </cell>
          <cell r="B65">
            <v>1503</v>
          </cell>
          <cell r="E65">
            <v>882</v>
          </cell>
          <cell r="H65">
            <v>610</v>
          </cell>
          <cell r="K65" t="str">
            <v>-</v>
          </cell>
          <cell r="N65">
            <v>25641</v>
          </cell>
        </row>
        <row r="66">
          <cell r="A66" t="str">
            <v>一般会計等に係る地方債の現在高</v>
          </cell>
          <cell r="B66">
            <v>199200</v>
          </cell>
          <cell r="E66">
            <v>199283</v>
          </cell>
          <cell r="H66">
            <v>201105</v>
          </cell>
          <cell r="K66">
            <v>208796</v>
          </cell>
          <cell r="N66">
            <v>205348</v>
          </cell>
        </row>
        <row r="67">
          <cell r="A67" t="str">
            <v>将来負担比率の分子</v>
          </cell>
          <cell r="B67" t="e">
            <v>#N/A</v>
          </cell>
          <cell r="C67">
            <v>3836</v>
          </cell>
          <cell r="D67" t="e">
            <v>#N/A</v>
          </cell>
          <cell r="E67" t="e">
            <v>#N/A</v>
          </cell>
          <cell r="F67">
            <v>0</v>
          </cell>
          <cell r="G67" t="e">
            <v>#N/A</v>
          </cell>
          <cell r="H67" t="e">
            <v>#N/A</v>
          </cell>
          <cell r="I67">
            <v>0</v>
          </cell>
          <cell r="J67" t="e">
            <v>#N/A</v>
          </cell>
          <cell r="K67" t="e">
            <v>#N/A</v>
          </cell>
          <cell r="L67">
            <v>961</v>
          </cell>
          <cell r="M67" t="e">
            <v>#N/A</v>
          </cell>
          <cell r="N67" t="e">
            <v>#N/A</v>
          </cell>
          <cell r="O67">
            <v>21030</v>
          </cell>
          <cell r="P67" t="e">
            <v>#N/A</v>
          </cell>
        </row>
        <row r="71">
          <cell r="B71" t="str">
            <v>R01</v>
          </cell>
          <cell r="C71" t="str">
            <v>R02</v>
          </cell>
          <cell r="D71" t="str">
            <v>R03</v>
          </cell>
        </row>
        <row r="72">
          <cell r="A72" t="str">
            <v>財政調整基金</v>
          </cell>
          <cell r="B72">
            <v>14315</v>
          </cell>
          <cell r="C72">
            <v>13521</v>
          </cell>
          <cell r="D72">
            <v>14525</v>
          </cell>
        </row>
        <row r="73">
          <cell r="A73" t="str">
            <v>減債基金</v>
          </cell>
          <cell r="B73">
            <v>1728</v>
          </cell>
          <cell r="C73">
            <v>1728</v>
          </cell>
          <cell r="D73">
            <v>3888</v>
          </cell>
        </row>
        <row r="74">
          <cell r="A74" t="str">
            <v>その他特定目的基金</v>
          </cell>
          <cell r="B74">
            <v>36249</v>
          </cell>
          <cell r="C74">
            <v>30497</v>
          </cell>
          <cell r="D74">
            <v>31551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242696192</v>
      </c>
      <c r="BO4" s="92"/>
      <c r="BP4" s="92"/>
      <c r="BQ4" s="92"/>
      <c r="BR4" s="92"/>
      <c r="BS4" s="92"/>
      <c r="BT4" s="92"/>
      <c r="BU4" s="93"/>
      <c r="BV4" s="91">
        <v>295466337</v>
      </c>
      <c r="BW4" s="92"/>
      <c r="BX4" s="92"/>
      <c r="BY4" s="92"/>
      <c r="BZ4" s="92"/>
      <c r="CA4" s="92"/>
      <c r="CB4" s="92"/>
      <c r="CC4" s="93"/>
      <c r="CD4" s="94" t="s">
        <v>31</v>
      </c>
      <c r="CE4" s="95"/>
      <c r="CF4" s="95"/>
      <c r="CG4" s="95"/>
      <c r="CH4" s="95"/>
      <c r="CI4" s="95"/>
      <c r="CJ4" s="95"/>
      <c r="CK4" s="95"/>
      <c r="CL4" s="95"/>
      <c r="CM4" s="95"/>
      <c r="CN4" s="95"/>
      <c r="CO4" s="95"/>
      <c r="CP4" s="95"/>
      <c r="CQ4" s="95"/>
      <c r="CR4" s="95"/>
      <c r="CS4" s="96"/>
      <c r="CT4" s="97">
        <v>4.3</v>
      </c>
      <c r="CU4" s="98"/>
      <c r="CV4" s="98"/>
      <c r="CW4" s="98"/>
      <c r="CX4" s="98"/>
      <c r="CY4" s="98"/>
      <c r="CZ4" s="98"/>
      <c r="DA4" s="99"/>
      <c r="DB4" s="97">
        <v>4</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233327010</v>
      </c>
      <c r="BO5" s="114"/>
      <c r="BP5" s="114"/>
      <c r="BQ5" s="114"/>
      <c r="BR5" s="114"/>
      <c r="BS5" s="114"/>
      <c r="BT5" s="114"/>
      <c r="BU5" s="115"/>
      <c r="BV5" s="113">
        <v>285146061</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83.6</v>
      </c>
      <c r="CU5" s="120"/>
      <c r="CV5" s="120"/>
      <c r="CW5" s="120"/>
      <c r="CX5" s="120"/>
      <c r="CY5" s="120"/>
      <c r="CZ5" s="120"/>
      <c r="DA5" s="121"/>
      <c r="DB5" s="119">
        <v>87.2</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9369182</v>
      </c>
      <c r="BO6" s="114"/>
      <c r="BP6" s="114"/>
      <c r="BQ6" s="114"/>
      <c r="BR6" s="114"/>
      <c r="BS6" s="114"/>
      <c r="BT6" s="114"/>
      <c r="BU6" s="115"/>
      <c r="BV6" s="113">
        <v>10320276</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90.7</v>
      </c>
      <c r="CU6" s="133"/>
      <c r="CV6" s="133"/>
      <c r="CW6" s="133"/>
      <c r="CX6" s="133"/>
      <c r="CY6" s="133"/>
      <c r="CZ6" s="133"/>
      <c r="DA6" s="134"/>
      <c r="DB6" s="132">
        <v>91.5</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3873153</v>
      </c>
      <c r="BO7" s="114"/>
      <c r="BP7" s="114"/>
      <c r="BQ7" s="114"/>
      <c r="BR7" s="114"/>
      <c r="BS7" s="114"/>
      <c r="BT7" s="114"/>
      <c r="BU7" s="115"/>
      <c r="BV7" s="113">
        <v>5464435</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127239020</v>
      </c>
      <c r="CU7" s="114"/>
      <c r="CV7" s="114"/>
      <c r="CW7" s="114"/>
      <c r="CX7" s="114"/>
      <c r="CY7" s="114"/>
      <c r="CZ7" s="114"/>
      <c r="DA7" s="115"/>
      <c r="DB7" s="113">
        <v>122770647</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5496029</v>
      </c>
      <c r="BO8" s="114"/>
      <c r="BP8" s="114"/>
      <c r="BQ8" s="114"/>
      <c r="BR8" s="114"/>
      <c r="BS8" s="114"/>
      <c r="BT8" s="114"/>
      <c r="BU8" s="115"/>
      <c r="BV8" s="113">
        <v>4855841</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0.87</v>
      </c>
      <c r="CU8" s="149"/>
      <c r="CV8" s="149"/>
      <c r="CW8" s="149"/>
      <c r="CX8" s="149"/>
      <c r="CY8" s="149"/>
      <c r="CZ8" s="149"/>
      <c r="DA8" s="150"/>
      <c r="DB8" s="148">
        <v>0.89</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530495</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640188</v>
      </c>
      <c r="BO9" s="114"/>
      <c r="BP9" s="114"/>
      <c r="BQ9" s="114"/>
      <c r="BR9" s="114"/>
      <c r="BS9" s="114"/>
      <c r="BT9" s="114"/>
      <c r="BU9" s="115"/>
      <c r="BV9" s="113">
        <v>-1046207</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13.7</v>
      </c>
      <c r="CU9" s="120"/>
      <c r="CV9" s="120"/>
      <c r="CW9" s="120"/>
      <c r="CX9" s="120"/>
      <c r="CY9" s="120"/>
      <c r="CZ9" s="120"/>
      <c r="DA9" s="121"/>
      <c r="DB9" s="119">
        <v>12.8</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535664</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1004333</v>
      </c>
      <c r="BO10" s="114"/>
      <c r="BP10" s="114"/>
      <c r="BQ10" s="114"/>
      <c r="BR10" s="114"/>
      <c r="BS10" s="114"/>
      <c r="BT10" s="114"/>
      <c r="BU10" s="115"/>
      <c r="BV10" s="113">
        <v>5973</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47</v>
      </c>
      <c r="AV11" s="109"/>
      <c r="AW11" s="109"/>
      <c r="AX11" s="109"/>
      <c r="AY11" s="110" t="s">
        <v>63</v>
      </c>
      <c r="AZ11" s="111"/>
      <c r="BA11" s="111"/>
      <c r="BB11" s="111"/>
      <c r="BC11" s="111"/>
      <c r="BD11" s="111"/>
      <c r="BE11" s="111"/>
      <c r="BF11" s="111"/>
      <c r="BG11" s="111"/>
      <c r="BH11" s="111"/>
      <c r="BI11" s="111"/>
      <c r="BJ11" s="111"/>
      <c r="BK11" s="111"/>
      <c r="BL11" s="111"/>
      <c r="BM11" s="112"/>
      <c r="BN11" s="113">
        <v>1018240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530877</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800000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519607</v>
      </c>
      <c r="S13" s="197"/>
      <c r="T13" s="197"/>
      <c r="U13" s="197"/>
      <c r="V13" s="198"/>
      <c r="W13" s="127" t="s">
        <v>74</v>
      </c>
      <c r="X13" s="128"/>
      <c r="Y13" s="128"/>
      <c r="Z13" s="128"/>
      <c r="AA13" s="128"/>
      <c r="AB13" s="123"/>
      <c r="AC13" s="159">
        <v>2413</v>
      </c>
      <c r="AD13" s="160"/>
      <c r="AE13" s="160"/>
      <c r="AF13" s="160"/>
      <c r="AG13" s="199"/>
      <c r="AH13" s="159">
        <v>2473</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2662761</v>
      </c>
      <c r="BO13" s="114"/>
      <c r="BP13" s="114"/>
      <c r="BQ13" s="114"/>
      <c r="BR13" s="114"/>
      <c r="BS13" s="114"/>
      <c r="BT13" s="114"/>
      <c r="BU13" s="115"/>
      <c r="BV13" s="113">
        <v>-1840234</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3</v>
      </c>
      <c r="CU13" s="120"/>
      <c r="CV13" s="120"/>
      <c r="CW13" s="120"/>
      <c r="CX13" s="120"/>
      <c r="CY13" s="120"/>
      <c r="CZ13" s="120"/>
      <c r="DA13" s="121"/>
      <c r="DB13" s="119">
        <v>2.9</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534127</v>
      </c>
      <c r="S14" s="197"/>
      <c r="T14" s="197"/>
      <c r="U14" s="197"/>
      <c r="V14" s="198"/>
      <c r="W14" s="85"/>
      <c r="X14" s="86"/>
      <c r="Y14" s="86"/>
      <c r="Z14" s="86"/>
      <c r="AA14" s="86"/>
      <c r="AB14" s="101"/>
      <c r="AC14" s="203">
        <v>1</v>
      </c>
      <c r="AD14" s="204"/>
      <c r="AE14" s="204"/>
      <c r="AF14" s="204"/>
      <c r="AG14" s="205"/>
      <c r="AH14" s="203">
        <v>1</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19.100000000000001</v>
      </c>
      <c r="CU14" s="211"/>
      <c r="CV14" s="211"/>
      <c r="CW14" s="211"/>
      <c r="CX14" s="211"/>
      <c r="CY14" s="211"/>
      <c r="CZ14" s="211"/>
      <c r="DA14" s="212"/>
      <c r="DB14" s="210">
        <v>0.9</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522597</v>
      </c>
      <c r="S15" s="197"/>
      <c r="T15" s="197"/>
      <c r="U15" s="197"/>
      <c r="V15" s="198"/>
      <c r="W15" s="127" t="s">
        <v>80</v>
      </c>
      <c r="X15" s="128"/>
      <c r="Y15" s="128"/>
      <c r="Z15" s="128"/>
      <c r="AA15" s="128"/>
      <c r="AB15" s="123"/>
      <c r="AC15" s="159">
        <v>76075</v>
      </c>
      <c r="AD15" s="160"/>
      <c r="AE15" s="160"/>
      <c r="AF15" s="160"/>
      <c r="AG15" s="199"/>
      <c r="AH15" s="159">
        <v>76327</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79009275</v>
      </c>
      <c r="BO15" s="92"/>
      <c r="BP15" s="92"/>
      <c r="BQ15" s="92"/>
      <c r="BR15" s="92"/>
      <c r="BS15" s="92"/>
      <c r="BT15" s="92"/>
      <c r="BU15" s="93"/>
      <c r="BV15" s="91">
        <v>81630093</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31.8</v>
      </c>
      <c r="AD16" s="204"/>
      <c r="AE16" s="204"/>
      <c r="AF16" s="204"/>
      <c r="AG16" s="205"/>
      <c r="AH16" s="203">
        <v>32.299999999999997</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93351074</v>
      </c>
      <c r="BO16" s="114"/>
      <c r="BP16" s="114"/>
      <c r="BQ16" s="114"/>
      <c r="BR16" s="114"/>
      <c r="BS16" s="114"/>
      <c r="BT16" s="114"/>
      <c r="BU16" s="115"/>
      <c r="BV16" s="113">
        <v>91857903</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160442</v>
      </c>
      <c r="AD17" s="160"/>
      <c r="AE17" s="160"/>
      <c r="AF17" s="160"/>
      <c r="AG17" s="199"/>
      <c r="AH17" s="159">
        <v>157202</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101398818</v>
      </c>
      <c r="BO17" s="114"/>
      <c r="BP17" s="114"/>
      <c r="BQ17" s="114"/>
      <c r="BR17" s="114"/>
      <c r="BS17" s="114"/>
      <c r="BT17" s="114"/>
      <c r="BU17" s="115"/>
      <c r="BV17" s="113">
        <v>105023339</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534.55999999999995</v>
      </c>
      <c r="M18" s="236"/>
      <c r="N18" s="236"/>
      <c r="O18" s="236"/>
      <c r="P18" s="236"/>
      <c r="Q18" s="236"/>
      <c r="R18" s="237"/>
      <c r="S18" s="237"/>
      <c r="T18" s="237"/>
      <c r="U18" s="237"/>
      <c r="V18" s="238"/>
      <c r="W18" s="143"/>
      <c r="X18" s="144"/>
      <c r="Y18" s="144"/>
      <c r="Z18" s="144"/>
      <c r="AA18" s="144"/>
      <c r="AB18" s="139"/>
      <c r="AC18" s="239">
        <v>67.2</v>
      </c>
      <c r="AD18" s="240"/>
      <c r="AE18" s="240"/>
      <c r="AF18" s="240"/>
      <c r="AG18" s="241"/>
      <c r="AH18" s="239">
        <v>66.599999999999994</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111888228</v>
      </c>
      <c r="BO18" s="114"/>
      <c r="BP18" s="114"/>
      <c r="BQ18" s="114"/>
      <c r="BR18" s="114"/>
      <c r="BS18" s="114"/>
      <c r="BT18" s="114"/>
      <c r="BU18" s="115"/>
      <c r="BV18" s="113">
        <v>108287852</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992</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154740535</v>
      </c>
      <c r="BO19" s="114"/>
      <c r="BP19" s="114"/>
      <c r="BQ19" s="114"/>
      <c r="BR19" s="114"/>
      <c r="BS19" s="114"/>
      <c r="BT19" s="114"/>
      <c r="BU19" s="115"/>
      <c r="BV19" s="113">
        <v>148552546</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224106</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204958538</v>
      </c>
      <c r="BO22" s="92"/>
      <c r="BP22" s="92"/>
      <c r="BQ22" s="92"/>
      <c r="BR22" s="92"/>
      <c r="BS22" s="92"/>
      <c r="BT22" s="92"/>
      <c r="BU22" s="93"/>
      <c r="BV22" s="91">
        <v>208406943</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135956012</v>
      </c>
      <c r="BO23" s="114"/>
      <c r="BP23" s="114"/>
      <c r="BQ23" s="114"/>
      <c r="BR23" s="114"/>
      <c r="BS23" s="114"/>
      <c r="BT23" s="114"/>
      <c r="BU23" s="115"/>
      <c r="BV23" s="113">
        <v>134390384</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11800</v>
      </c>
      <c r="R24" s="160"/>
      <c r="S24" s="160"/>
      <c r="T24" s="160"/>
      <c r="U24" s="160"/>
      <c r="V24" s="199"/>
      <c r="W24" s="280"/>
      <c r="X24" s="275"/>
      <c r="Y24" s="276"/>
      <c r="Z24" s="158" t="s">
        <v>104</v>
      </c>
      <c r="AA24" s="106"/>
      <c r="AB24" s="106"/>
      <c r="AC24" s="106"/>
      <c r="AD24" s="106"/>
      <c r="AE24" s="106"/>
      <c r="AF24" s="106"/>
      <c r="AG24" s="107"/>
      <c r="AH24" s="159">
        <v>3357</v>
      </c>
      <c r="AI24" s="160"/>
      <c r="AJ24" s="160"/>
      <c r="AK24" s="160"/>
      <c r="AL24" s="199"/>
      <c r="AM24" s="159">
        <v>10779327</v>
      </c>
      <c r="AN24" s="160"/>
      <c r="AO24" s="160"/>
      <c r="AP24" s="160"/>
      <c r="AQ24" s="160"/>
      <c r="AR24" s="199"/>
      <c r="AS24" s="159">
        <v>3211</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112645979</v>
      </c>
      <c r="BO24" s="114"/>
      <c r="BP24" s="114"/>
      <c r="BQ24" s="114"/>
      <c r="BR24" s="114"/>
      <c r="BS24" s="114"/>
      <c r="BT24" s="114"/>
      <c r="BU24" s="115"/>
      <c r="BV24" s="113">
        <v>119505767</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2</v>
      </c>
      <c r="M25" s="160"/>
      <c r="N25" s="160"/>
      <c r="O25" s="160"/>
      <c r="P25" s="199"/>
      <c r="Q25" s="159">
        <v>9600</v>
      </c>
      <c r="R25" s="160"/>
      <c r="S25" s="160"/>
      <c r="T25" s="160"/>
      <c r="U25" s="160"/>
      <c r="V25" s="199"/>
      <c r="W25" s="280"/>
      <c r="X25" s="275"/>
      <c r="Y25" s="276"/>
      <c r="Z25" s="158" t="s">
        <v>107</v>
      </c>
      <c r="AA25" s="106"/>
      <c r="AB25" s="106"/>
      <c r="AC25" s="106"/>
      <c r="AD25" s="106"/>
      <c r="AE25" s="106"/>
      <c r="AF25" s="106"/>
      <c r="AG25" s="107"/>
      <c r="AH25" s="159">
        <v>575</v>
      </c>
      <c r="AI25" s="160"/>
      <c r="AJ25" s="160"/>
      <c r="AK25" s="160"/>
      <c r="AL25" s="199"/>
      <c r="AM25" s="159">
        <v>1733050</v>
      </c>
      <c r="AN25" s="160"/>
      <c r="AO25" s="160"/>
      <c r="AP25" s="160"/>
      <c r="AQ25" s="160"/>
      <c r="AR25" s="199"/>
      <c r="AS25" s="159">
        <v>3014</v>
      </c>
      <c r="AT25" s="160"/>
      <c r="AU25" s="160"/>
      <c r="AV25" s="160"/>
      <c r="AW25" s="160"/>
      <c r="AX25" s="161"/>
      <c r="AY25" s="88" t="s">
        <v>108</v>
      </c>
      <c r="AZ25" s="89"/>
      <c r="BA25" s="89"/>
      <c r="BB25" s="89"/>
      <c r="BC25" s="89"/>
      <c r="BD25" s="89"/>
      <c r="BE25" s="89"/>
      <c r="BF25" s="89"/>
      <c r="BG25" s="89"/>
      <c r="BH25" s="89"/>
      <c r="BI25" s="89"/>
      <c r="BJ25" s="89"/>
      <c r="BK25" s="89"/>
      <c r="BL25" s="89"/>
      <c r="BM25" s="90"/>
      <c r="BN25" s="91">
        <v>53463126</v>
      </c>
      <c r="BO25" s="92"/>
      <c r="BP25" s="92"/>
      <c r="BQ25" s="92"/>
      <c r="BR25" s="92"/>
      <c r="BS25" s="92"/>
      <c r="BT25" s="92"/>
      <c r="BU25" s="93"/>
      <c r="BV25" s="91">
        <v>26082698</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8100</v>
      </c>
      <c r="R26" s="160"/>
      <c r="S26" s="160"/>
      <c r="T26" s="160"/>
      <c r="U26" s="160"/>
      <c r="V26" s="199"/>
      <c r="W26" s="280"/>
      <c r="X26" s="275"/>
      <c r="Y26" s="276"/>
      <c r="Z26" s="158" t="s">
        <v>110</v>
      </c>
      <c r="AA26" s="285"/>
      <c r="AB26" s="285"/>
      <c r="AC26" s="285"/>
      <c r="AD26" s="285"/>
      <c r="AE26" s="285"/>
      <c r="AF26" s="285"/>
      <c r="AG26" s="286"/>
      <c r="AH26" s="159">
        <v>550</v>
      </c>
      <c r="AI26" s="160"/>
      <c r="AJ26" s="160"/>
      <c r="AK26" s="160"/>
      <c r="AL26" s="199"/>
      <c r="AM26" s="159">
        <v>1861200</v>
      </c>
      <c r="AN26" s="160"/>
      <c r="AO26" s="160"/>
      <c r="AP26" s="160"/>
      <c r="AQ26" s="160"/>
      <c r="AR26" s="199"/>
      <c r="AS26" s="159">
        <v>3384</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v>39274</v>
      </c>
      <c r="BO26" s="114"/>
      <c r="BP26" s="114"/>
      <c r="BQ26" s="114"/>
      <c r="BR26" s="114"/>
      <c r="BS26" s="114"/>
      <c r="BT26" s="114"/>
      <c r="BU26" s="115"/>
      <c r="BV26" s="113">
        <v>111094</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8230</v>
      </c>
      <c r="R27" s="160"/>
      <c r="S27" s="160"/>
      <c r="T27" s="160"/>
      <c r="U27" s="160"/>
      <c r="V27" s="199"/>
      <c r="W27" s="280"/>
      <c r="X27" s="275"/>
      <c r="Y27" s="276"/>
      <c r="Z27" s="158" t="s">
        <v>113</v>
      </c>
      <c r="AA27" s="106"/>
      <c r="AB27" s="106"/>
      <c r="AC27" s="106"/>
      <c r="AD27" s="106"/>
      <c r="AE27" s="106"/>
      <c r="AF27" s="106"/>
      <c r="AG27" s="107"/>
      <c r="AH27" s="159">
        <v>287</v>
      </c>
      <c r="AI27" s="160"/>
      <c r="AJ27" s="160"/>
      <c r="AK27" s="160"/>
      <c r="AL27" s="199"/>
      <c r="AM27" s="159">
        <v>1004332</v>
      </c>
      <c r="AN27" s="160"/>
      <c r="AO27" s="160"/>
      <c r="AP27" s="160"/>
      <c r="AQ27" s="160"/>
      <c r="AR27" s="199"/>
      <c r="AS27" s="159">
        <v>3499</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v>5000000</v>
      </c>
      <c r="BO27" s="261"/>
      <c r="BP27" s="261"/>
      <c r="BQ27" s="261"/>
      <c r="BR27" s="261"/>
      <c r="BS27" s="261"/>
      <c r="BT27" s="261"/>
      <c r="BU27" s="262"/>
      <c r="BV27" s="260">
        <v>5000000</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7470</v>
      </c>
      <c r="R28" s="160"/>
      <c r="S28" s="160"/>
      <c r="T28" s="160"/>
      <c r="U28" s="160"/>
      <c r="V28" s="199"/>
      <c r="W28" s="280"/>
      <c r="X28" s="275"/>
      <c r="Y28" s="276"/>
      <c r="Z28" s="158" t="s">
        <v>116</v>
      </c>
      <c r="AA28" s="106"/>
      <c r="AB28" s="106"/>
      <c r="AC28" s="106"/>
      <c r="AD28" s="106"/>
      <c r="AE28" s="106"/>
      <c r="AF28" s="106"/>
      <c r="AG28" s="107"/>
      <c r="AH28" s="159">
        <v>21</v>
      </c>
      <c r="AI28" s="160"/>
      <c r="AJ28" s="160"/>
      <c r="AK28" s="160"/>
      <c r="AL28" s="199"/>
      <c r="AM28" s="159">
        <v>55965</v>
      </c>
      <c r="AN28" s="160"/>
      <c r="AO28" s="160"/>
      <c r="AP28" s="160"/>
      <c r="AQ28" s="160"/>
      <c r="AR28" s="199"/>
      <c r="AS28" s="159">
        <v>2665</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14525382</v>
      </c>
      <c r="BO28" s="92"/>
      <c r="BP28" s="92"/>
      <c r="BQ28" s="92"/>
      <c r="BR28" s="92"/>
      <c r="BS28" s="92"/>
      <c r="BT28" s="92"/>
      <c r="BU28" s="93"/>
      <c r="BV28" s="91">
        <v>13521049</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45</v>
      </c>
      <c r="M29" s="160"/>
      <c r="N29" s="160"/>
      <c r="O29" s="160"/>
      <c r="P29" s="199"/>
      <c r="Q29" s="159">
        <v>6850</v>
      </c>
      <c r="R29" s="160"/>
      <c r="S29" s="160"/>
      <c r="T29" s="160"/>
      <c r="U29" s="160"/>
      <c r="V29" s="199"/>
      <c r="W29" s="291"/>
      <c r="X29" s="292"/>
      <c r="Y29" s="293"/>
      <c r="Z29" s="158" t="s">
        <v>120</v>
      </c>
      <c r="AA29" s="106"/>
      <c r="AB29" s="106"/>
      <c r="AC29" s="106"/>
      <c r="AD29" s="106"/>
      <c r="AE29" s="106"/>
      <c r="AF29" s="106"/>
      <c r="AG29" s="107"/>
      <c r="AH29" s="159">
        <v>3665</v>
      </c>
      <c r="AI29" s="160"/>
      <c r="AJ29" s="160"/>
      <c r="AK29" s="160"/>
      <c r="AL29" s="199"/>
      <c r="AM29" s="159">
        <v>11839624</v>
      </c>
      <c r="AN29" s="160"/>
      <c r="AO29" s="160"/>
      <c r="AP29" s="160"/>
      <c r="AQ29" s="160"/>
      <c r="AR29" s="199"/>
      <c r="AS29" s="159">
        <v>3230</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3888405</v>
      </c>
      <c r="BO29" s="114"/>
      <c r="BP29" s="114"/>
      <c r="BQ29" s="114"/>
      <c r="BR29" s="114"/>
      <c r="BS29" s="114"/>
      <c r="BT29" s="114"/>
      <c r="BU29" s="115"/>
      <c r="BV29" s="113">
        <v>1728275</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101.2</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31551196</v>
      </c>
      <c r="BO30" s="261"/>
      <c r="BP30" s="261"/>
      <c r="BQ30" s="261"/>
      <c r="BR30" s="261"/>
      <c r="BS30" s="261"/>
      <c r="BT30" s="261"/>
      <c r="BU30" s="262"/>
      <c r="BV30" s="260">
        <v>30497261</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IF('[1]各会計、関係団体の財政状況及び健全化判断比率'!B7="","",'[1]各会計、関係団体の財政状況及び健全化判断比率'!B7)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5</v>
      </c>
      <c r="V34" s="323"/>
      <c r="W34" s="324" t="str">
        <f>IF('[1]各会計、関係団体の財政状況及び健全化判断比率'!B28="","",'[1]各会計、関係団体の財政状況及び健全化判断比率'!B28)</f>
        <v>国民健康保険事業特別会計</v>
      </c>
      <c r="X34" s="324"/>
      <c r="Y34" s="324"/>
      <c r="Z34" s="324"/>
      <c r="AA34" s="324"/>
      <c r="AB34" s="324"/>
      <c r="AC34" s="324"/>
      <c r="AD34" s="324"/>
      <c r="AE34" s="324"/>
      <c r="AF34" s="324"/>
      <c r="AG34" s="324"/>
      <c r="AH34" s="324"/>
      <c r="AI34" s="324"/>
      <c r="AJ34" s="324"/>
      <c r="AK34" s="324"/>
      <c r="AL34" s="63"/>
      <c r="AM34" s="323">
        <f>IF(AO34="","",MAX(C34:D43,U34:V43)+1)</f>
        <v>8</v>
      </c>
      <c r="AN34" s="323"/>
      <c r="AO34" s="324" t="str">
        <f>IF('[1]各会計、関係団体の財政状況及び健全化判断比率'!B31="","",'[1]各会計、関係団体の財政状況及び健全化判断比率'!B31)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f>IF(BG34="","",MAX(C34:D43,U34:V43,AM34:AN43)+1)</f>
        <v>11</v>
      </c>
      <c r="BF34" s="323"/>
      <c r="BG34" s="324" t="str">
        <f>IF('[1]各会計、関係団体の財政状況及び健全化判断比率'!B34="","",'[1]各会計、関係団体の財政状況及び健全化判断比率'!B34)</f>
        <v>卸売市場事業特別会計</v>
      </c>
      <c r="BH34" s="324"/>
      <c r="BI34" s="324"/>
      <c r="BJ34" s="324"/>
      <c r="BK34" s="324"/>
      <c r="BL34" s="324"/>
      <c r="BM34" s="324"/>
      <c r="BN34" s="324"/>
      <c r="BO34" s="324"/>
      <c r="BP34" s="324"/>
      <c r="BQ34" s="324"/>
      <c r="BR34" s="324"/>
      <c r="BS34" s="324"/>
      <c r="BT34" s="324"/>
      <c r="BU34" s="324"/>
      <c r="BV34" s="63"/>
      <c r="BW34" s="323">
        <f>IF(BY34="","",MAX(C34:D43,U34:V43,AM34:AN43,BE34:BF43)+1)</f>
        <v>12</v>
      </c>
      <c r="BX34" s="323"/>
      <c r="BY34" s="324" t="str">
        <f>IF('[1]各会計、関係団体の財政状況及び健全化判断比率'!B68="","",'[1]各会計、関係団体の財政状況及び健全化判断比率'!B68)</f>
        <v>加古川市外二市共有公会堂事務組合</v>
      </c>
      <c r="BZ34" s="324"/>
      <c r="CA34" s="324"/>
      <c r="CB34" s="324"/>
      <c r="CC34" s="324"/>
      <c r="CD34" s="324"/>
      <c r="CE34" s="324"/>
      <c r="CF34" s="324"/>
      <c r="CG34" s="324"/>
      <c r="CH34" s="324"/>
      <c r="CI34" s="324"/>
      <c r="CJ34" s="324"/>
      <c r="CK34" s="324"/>
      <c r="CL34" s="324"/>
      <c r="CM34" s="324"/>
      <c r="CN34" s="63"/>
      <c r="CO34" s="323">
        <f>IF(CQ34="","",MAX(C34:D43,U34:V43,AM34:AN43,BE34:BF43,BW34:BX43)+1)</f>
        <v>20</v>
      </c>
      <c r="CP34" s="323"/>
      <c r="CQ34" s="324" t="str">
        <f>IF('[1]各会計、関係団体の財政状況及び健全化判断比率'!BS7="","",'[1]各会計、関係団体の財政状況及び健全化判断比率'!BS7)</f>
        <v>（公財）姫路市救急医療協会</v>
      </c>
      <c r="CR34" s="324"/>
      <c r="CS34" s="324"/>
      <c r="CT34" s="324"/>
      <c r="CU34" s="324"/>
      <c r="CV34" s="324"/>
      <c r="CW34" s="324"/>
      <c r="CX34" s="324"/>
      <c r="CY34" s="324"/>
      <c r="CZ34" s="324"/>
      <c r="DA34" s="324"/>
      <c r="DB34" s="324"/>
      <c r="DC34" s="324"/>
      <c r="DD34" s="324"/>
      <c r="DE34" s="324"/>
      <c r="DG34" s="325" t="str">
        <f>IF('[1]各会計、関係団体の財政状況及び健全化判断比率'!BR7="","",'[1]各会計、関係団体の財政状況及び健全化判断比率'!BR7)</f>
        <v/>
      </c>
      <c r="DH34" s="325"/>
      <c r="DI34" s="322"/>
    </row>
    <row r="35" spans="1:113" ht="32.25" customHeight="1" x14ac:dyDescent="0.15">
      <c r="A35" s="63"/>
      <c r="B35" s="317"/>
      <c r="C35" s="323">
        <f>IF(E35="","",C34+1)</f>
        <v>2</v>
      </c>
      <c r="D35" s="323"/>
      <c r="E35" s="324" t="str">
        <f>IF('[1]各会計、関係団体の財政状況及び健全化判断比率'!B8="","",'[1]各会計、関係団体の財政状況及び健全化判断比率'!B8)</f>
        <v>母子父子寡婦福祉資金貸付事業特別会計</v>
      </c>
      <c r="F35" s="324"/>
      <c r="G35" s="324"/>
      <c r="H35" s="324"/>
      <c r="I35" s="324"/>
      <c r="J35" s="324"/>
      <c r="K35" s="324"/>
      <c r="L35" s="324"/>
      <c r="M35" s="324"/>
      <c r="N35" s="324"/>
      <c r="O35" s="324"/>
      <c r="P35" s="324"/>
      <c r="Q35" s="324"/>
      <c r="R35" s="324"/>
      <c r="S35" s="324"/>
      <c r="T35" s="63"/>
      <c r="U35" s="323">
        <f>IF(W35="","",U34+1)</f>
        <v>6</v>
      </c>
      <c r="V35" s="323"/>
      <c r="W35" s="324" t="str">
        <f>IF('[1]各会計、関係団体の財政状況及び健全化判断比率'!B29="","",'[1]各会計、関係団体の財政状況及び健全化判断比率'!B29)</f>
        <v>介護保険事業特別会計</v>
      </c>
      <c r="X35" s="324"/>
      <c r="Y35" s="324"/>
      <c r="Z35" s="324"/>
      <c r="AA35" s="324"/>
      <c r="AB35" s="324"/>
      <c r="AC35" s="324"/>
      <c r="AD35" s="324"/>
      <c r="AE35" s="324"/>
      <c r="AF35" s="324"/>
      <c r="AG35" s="324"/>
      <c r="AH35" s="324"/>
      <c r="AI35" s="324"/>
      <c r="AJ35" s="324"/>
      <c r="AK35" s="324"/>
      <c r="AL35" s="63"/>
      <c r="AM35" s="323">
        <f t="shared" ref="AM35:AM43" si="0">IF(AO35="","",AM34+1)</f>
        <v>9</v>
      </c>
      <c r="AN35" s="323"/>
      <c r="AO35" s="324" t="str">
        <f>IF('[1]各会計、関係団体の財政状況及び健全化判断比率'!B32="","",'[1]各会計、関係団体の財政状況及び健全化判断比率'!B32)</f>
        <v>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13</v>
      </c>
      <c r="BX35" s="323"/>
      <c r="BY35" s="324" t="str">
        <f>IF('[1]各会計、関係団体の財政状況及び健全化判断比率'!B69="","",'[1]各会計、関係団体の財政状況及び健全化判断比率'!B69)</f>
        <v>市川町外三ヶ市町共有財産事務組合</v>
      </c>
      <c r="BZ35" s="324"/>
      <c r="CA35" s="324"/>
      <c r="CB35" s="324"/>
      <c r="CC35" s="324"/>
      <c r="CD35" s="324"/>
      <c r="CE35" s="324"/>
      <c r="CF35" s="324"/>
      <c r="CG35" s="324"/>
      <c r="CH35" s="324"/>
      <c r="CI35" s="324"/>
      <c r="CJ35" s="324"/>
      <c r="CK35" s="324"/>
      <c r="CL35" s="324"/>
      <c r="CM35" s="324"/>
      <c r="CN35" s="63"/>
      <c r="CO35" s="323">
        <f t="shared" ref="CO35:CO43" si="3">IF(CQ35="","",CO34+1)</f>
        <v>21</v>
      </c>
      <c r="CP35" s="323"/>
      <c r="CQ35" s="324" t="str">
        <f>IF('[1]各会計、関係団体の財政状況及び健全化判断比率'!BS8="","",'[1]各会計、関係団体の財政状況及び健全化判断比率'!BS8)</f>
        <v>（公財）姫路市中小企業共済センター</v>
      </c>
      <c r="CR35" s="324"/>
      <c r="CS35" s="324"/>
      <c r="CT35" s="324"/>
      <c r="CU35" s="324"/>
      <c r="CV35" s="324"/>
      <c r="CW35" s="324"/>
      <c r="CX35" s="324"/>
      <c r="CY35" s="324"/>
      <c r="CZ35" s="324"/>
      <c r="DA35" s="324"/>
      <c r="DB35" s="324"/>
      <c r="DC35" s="324"/>
      <c r="DD35" s="324"/>
      <c r="DE35" s="324"/>
      <c r="DG35" s="325" t="str">
        <f>IF('[1]各会計、関係団体の財政状況及び健全化判断比率'!BR8="","",'[1]各会計、関係団体の財政状況及び健全化判断比率'!BR8)</f>
        <v/>
      </c>
      <c r="DH35" s="325"/>
      <c r="DI35" s="322"/>
    </row>
    <row r="36" spans="1:113" ht="32.25" customHeight="1" x14ac:dyDescent="0.15">
      <c r="A36" s="63"/>
      <c r="B36" s="317"/>
      <c r="C36" s="323">
        <f>IF(E36="","",C35+1)</f>
        <v>3</v>
      </c>
      <c r="D36" s="323"/>
      <c r="E36" s="324" t="str">
        <f>IF('[1]各会計、関係団体の財政状況及び健全化判断比率'!B9="","",'[1]各会計、関係団体の財政状況及び健全化判断比率'!B9)</f>
        <v>奨学学術振興事業特別会計</v>
      </c>
      <c r="F36" s="324"/>
      <c r="G36" s="324"/>
      <c r="H36" s="324"/>
      <c r="I36" s="324"/>
      <c r="J36" s="324"/>
      <c r="K36" s="324"/>
      <c r="L36" s="324"/>
      <c r="M36" s="324"/>
      <c r="N36" s="324"/>
      <c r="O36" s="324"/>
      <c r="P36" s="324"/>
      <c r="Q36" s="324"/>
      <c r="R36" s="324"/>
      <c r="S36" s="324"/>
      <c r="T36" s="63"/>
      <c r="U36" s="323">
        <f t="shared" ref="U36:U43" si="4">IF(W36="","",U35+1)</f>
        <v>7</v>
      </c>
      <c r="V36" s="323"/>
      <c r="W36" s="324" t="str">
        <f>IF('[1]各会計、関係団体の財政状況及び健全化判断比率'!B30="","",'[1]各会計、関係団体の財政状況及び健全化判断比率'!B30)</f>
        <v>後期高齢者医療事業特別会計</v>
      </c>
      <c r="X36" s="324"/>
      <c r="Y36" s="324"/>
      <c r="Z36" s="324"/>
      <c r="AA36" s="324"/>
      <c r="AB36" s="324"/>
      <c r="AC36" s="324"/>
      <c r="AD36" s="324"/>
      <c r="AE36" s="324"/>
      <c r="AF36" s="324"/>
      <c r="AG36" s="324"/>
      <c r="AH36" s="324"/>
      <c r="AI36" s="324"/>
      <c r="AJ36" s="324"/>
      <c r="AK36" s="324"/>
      <c r="AL36" s="63"/>
      <c r="AM36" s="323">
        <f t="shared" si="0"/>
        <v>10</v>
      </c>
      <c r="AN36" s="323"/>
      <c r="AO36" s="324" t="str">
        <f>IF('[1]各会計、関係団体の財政状況及び健全化判断比率'!B33="","",'[1]各会計、関係団体の財政状況及び健全化判断比率'!B33)</f>
        <v>都市開発整備事業会計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14</v>
      </c>
      <c r="BX36" s="323"/>
      <c r="BY36" s="324" t="str">
        <f>IF('[1]各会計、関係団体の財政状況及び健全化判断比率'!B70="","",'[1]各会計、関係団体の財政状況及び健全化判断比率'!B70)</f>
        <v>中播衛生施設事務組合</v>
      </c>
      <c r="BZ36" s="324"/>
      <c r="CA36" s="324"/>
      <c r="CB36" s="324"/>
      <c r="CC36" s="324"/>
      <c r="CD36" s="324"/>
      <c r="CE36" s="324"/>
      <c r="CF36" s="324"/>
      <c r="CG36" s="324"/>
      <c r="CH36" s="324"/>
      <c r="CI36" s="324"/>
      <c r="CJ36" s="324"/>
      <c r="CK36" s="324"/>
      <c r="CL36" s="324"/>
      <c r="CM36" s="324"/>
      <c r="CN36" s="63"/>
      <c r="CO36" s="323">
        <f t="shared" si="3"/>
        <v>22</v>
      </c>
      <c r="CP36" s="323"/>
      <c r="CQ36" s="324" t="str">
        <f>IF('[1]各会計、関係団体の財政状況及び健全化判断比率'!BS9="","",'[1]各会計、関係団体の財政状況及び健全化判断比率'!BS9)</f>
        <v>（公財）姫路・西はりま地場産業センター</v>
      </c>
      <c r="CR36" s="324"/>
      <c r="CS36" s="324"/>
      <c r="CT36" s="324"/>
      <c r="CU36" s="324"/>
      <c r="CV36" s="324"/>
      <c r="CW36" s="324"/>
      <c r="CX36" s="324"/>
      <c r="CY36" s="324"/>
      <c r="CZ36" s="324"/>
      <c r="DA36" s="324"/>
      <c r="DB36" s="324"/>
      <c r="DC36" s="324"/>
      <c r="DD36" s="324"/>
      <c r="DE36" s="324"/>
      <c r="DG36" s="325" t="str">
        <f>IF('[1]各会計、関係団体の財政状況及び健全化判断比率'!BR9="","",'[1]各会計、関係団体の財政状況及び健全化判断比率'!BR9)</f>
        <v/>
      </c>
      <c r="DH36" s="325"/>
      <c r="DI36" s="322"/>
    </row>
    <row r="37" spans="1:113" ht="32.25" customHeight="1" x14ac:dyDescent="0.15">
      <c r="A37" s="63"/>
      <c r="B37" s="317"/>
      <c r="C37" s="323">
        <f>IF(E37="","",C36+1)</f>
        <v>4</v>
      </c>
      <c r="D37" s="323"/>
      <c r="E37" s="324" t="str">
        <f>IF('[1]各会計、関係団体の財政状況及び健全化判断比率'!B10="","",'[1]各会計、関係団体の財政状況及び健全化判断比率'!B10)</f>
        <v>財政健全化調整特別会計</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15</v>
      </c>
      <c r="BX37" s="323"/>
      <c r="BY37" s="324" t="str">
        <f>IF('[1]各会計、関係団体の財政状況及び健全化判断比率'!B71="","",'[1]各会計、関係団体の財政状況及び健全化判断比率'!B71)</f>
        <v>兵庫県競馬組合</v>
      </c>
      <c r="BZ37" s="324"/>
      <c r="CA37" s="324"/>
      <c r="CB37" s="324"/>
      <c r="CC37" s="324"/>
      <c r="CD37" s="324"/>
      <c r="CE37" s="324"/>
      <c r="CF37" s="324"/>
      <c r="CG37" s="324"/>
      <c r="CH37" s="324"/>
      <c r="CI37" s="324"/>
      <c r="CJ37" s="324"/>
      <c r="CK37" s="324"/>
      <c r="CL37" s="324"/>
      <c r="CM37" s="324"/>
      <c r="CN37" s="63"/>
      <c r="CO37" s="323">
        <f t="shared" si="3"/>
        <v>23</v>
      </c>
      <c r="CP37" s="323"/>
      <c r="CQ37" s="324" t="str">
        <f>IF('[1]各会計、関係団体の財政状況及び健全化判断比率'!BS10="","",'[1]各会計、関係団体の財政状況及び健全化判断比率'!BS10)</f>
        <v>（一財）姫路市まちづくり振興機構</v>
      </c>
      <c r="CR37" s="324"/>
      <c r="CS37" s="324"/>
      <c r="CT37" s="324"/>
      <c r="CU37" s="324"/>
      <c r="CV37" s="324"/>
      <c r="CW37" s="324"/>
      <c r="CX37" s="324"/>
      <c r="CY37" s="324"/>
      <c r="CZ37" s="324"/>
      <c r="DA37" s="324"/>
      <c r="DB37" s="324"/>
      <c r="DC37" s="324"/>
      <c r="DD37" s="324"/>
      <c r="DE37" s="324"/>
      <c r="DG37" s="325" t="str">
        <f>IF('[1]各会計、関係団体の財政状況及び健全化判断比率'!BR10="","",'[1]各会計、関係団体の財政状況及び健全化判断比率'!BR10)</f>
        <v/>
      </c>
      <c r="DH37" s="325"/>
      <c r="DI37" s="322"/>
    </row>
    <row r="38" spans="1:113" ht="32.25" customHeight="1" x14ac:dyDescent="0.15">
      <c r="A38" s="63"/>
      <c r="B38" s="317"/>
      <c r="C38" s="323" t="str">
        <f t="shared" ref="C38:C43" si="5">IF(E38="","",C37+1)</f>
        <v/>
      </c>
      <c r="D38" s="323"/>
      <c r="E38" s="324" t="str">
        <f>IF('[1]各会計、関係団体の財政状況及び健全化判断比率'!B11="","",'[1]各会計、関係団体の財政状況及び健全化判断比率'!B11)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16</v>
      </c>
      <c r="BX38" s="323"/>
      <c r="BY38" s="324" t="str">
        <f>IF('[1]各会計、関係団体の財政状況及び健全化判断比率'!B72="","",'[1]各会計、関係団体の財政状況及び健全化判断比率'!B72)</f>
        <v>姫路福崎斎苑施設事務組合</v>
      </c>
      <c r="BZ38" s="324"/>
      <c r="CA38" s="324"/>
      <c r="CB38" s="324"/>
      <c r="CC38" s="324"/>
      <c r="CD38" s="324"/>
      <c r="CE38" s="324"/>
      <c r="CF38" s="324"/>
      <c r="CG38" s="324"/>
      <c r="CH38" s="324"/>
      <c r="CI38" s="324"/>
      <c r="CJ38" s="324"/>
      <c r="CK38" s="324"/>
      <c r="CL38" s="324"/>
      <c r="CM38" s="324"/>
      <c r="CN38" s="63"/>
      <c r="CO38" s="323">
        <f t="shared" si="3"/>
        <v>24</v>
      </c>
      <c r="CP38" s="323"/>
      <c r="CQ38" s="324" t="str">
        <f>IF('[1]各会計、関係団体の財政状況及び健全化判断比率'!BS11="","",'[1]各会計、関係団体の財政状況及び健全化判断比率'!BS11)</f>
        <v>姫路ウォーターフロント㈱</v>
      </c>
      <c r="CR38" s="324"/>
      <c r="CS38" s="324"/>
      <c r="CT38" s="324"/>
      <c r="CU38" s="324"/>
      <c r="CV38" s="324"/>
      <c r="CW38" s="324"/>
      <c r="CX38" s="324"/>
      <c r="CY38" s="324"/>
      <c r="CZ38" s="324"/>
      <c r="DA38" s="324"/>
      <c r="DB38" s="324"/>
      <c r="DC38" s="324"/>
      <c r="DD38" s="324"/>
      <c r="DE38" s="324"/>
      <c r="DG38" s="325" t="str">
        <f>IF('[1]各会計、関係団体の財政状況及び健全化判断比率'!BR11="","",'[1]各会計、関係団体の財政状況及び健全化判断比率'!BR11)</f>
        <v/>
      </c>
      <c r="DH38" s="325"/>
      <c r="DI38" s="322"/>
    </row>
    <row r="39" spans="1:113" ht="32.25" customHeight="1" x14ac:dyDescent="0.15">
      <c r="A39" s="63"/>
      <c r="B39" s="317"/>
      <c r="C39" s="323" t="str">
        <f t="shared" si="5"/>
        <v/>
      </c>
      <c r="D39" s="323"/>
      <c r="E39" s="324" t="str">
        <f>IF('[1]各会計、関係団体の財政状況及び健全化判断比率'!B12="","",'[1]各会計、関係団体の財政状況及び健全化判断比率'!B12)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17</v>
      </c>
      <c r="BX39" s="323"/>
      <c r="BY39" s="324" t="str">
        <f>IF('[1]各会計、関係団体の財政状況及び健全化判断比率'!B73="","",'[1]各会計、関係団体の財政状況及び健全化判断比率'!B73)</f>
        <v>くれさか環境事務組合</v>
      </c>
      <c r="BZ39" s="324"/>
      <c r="CA39" s="324"/>
      <c r="CB39" s="324"/>
      <c r="CC39" s="324"/>
      <c r="CD39" s="324"/>
      <c r="CE39" s="324"/>
      <c r="CF39" s="324"/>
      <c r="CG39" s="324"/>
      <c r="CH39" s="324"/>
      <c r="CI39" s="324"/>
      <c r="CJ39" s="324"/>
      <c r="CK39" s="324"/>
      <c r="CL39" s="324"/>
      <c r="CM39" s="324"/>
      <c r="CN39" s="63"/>
      <c r="CO39" s="323">
        <f t="shared" si="3"/>
        <v>25</v>
      </c>
      <c r="CP39" s="323"/>
      <c r="CQ39" s="324" t="str">
        <f>IF('[1]各会計、関係団体の財政状況及び健全化判断比率'!BS12="","",'[1]各会計、関係団体の財政状況及び健全化判断比率'!BS12)</f>
        <v>アイシーエス姫路市ウェルフェアー㈱</v>
      </c>
      <c r="CR39" s="324"/>
      <c r="CS39" s="324"/>
      <c r="CT39" s="324"/>
      <c r="CU39" s="324"/>
      <c r="CV39" s="324"/>
      <c r="CW39" s="324"/>
      <c r="CX39" s="324"/>
      <c r="CY39" s="324"/>
      <c r="CZ39" s="324"/>
      <c r="DA39" s="324"/>
      <c r="DB39" s="324"/>
      <c r="DC39" s="324"/>
      <c r="DD39" s="324"/>
      <c r="DE39" s="324"/>
      <c r="DG39" s="325" t="str">
        <f>IF('[1]各会計、関係団体の財政状況及び健全化判断比率'!BR12="","",'[1]各会計、関係団体の財政状況及び健全化判断比率'!BR12)</f>
        <v/>
      </c>
      <c r="DH39" s="325"/>
      <c r="DI39" s="322"/>
    </row>
    <row r="40" spans="1:113" ht="32.25" customHeight="1" x14ac:dyDescent="0.15">
      <c r="A40" s="63"/>
      <c r="B40" s="317"/>
      <c r="C40" s="323" t="str">
        <f t="shared" si="5"/>
        <v/>
      </c>
      <c r="D40" s="323"/>
      <c r="E40" s="324" t="str">
        <f>IF('[1]各会計、関係団体の財政状況及び健全化判断比率'!B13="","",'[1]各会計、関係団体の財政状況及び健全化判断比率'!B13)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18</v>
      </c>
      <c r="BX40" s="323"/>
      <c r="BY40" s="324" t="str">
        <f>IF('[1]各会計、関係団体の財政状況及び健全化判断比率'!B74="","",'[1]各会計、関係団体の財政状況及び健全化判断比率'!B74)</f>
        <v>兵庫県後期高齢者医療広域連合（一般会計）</v>
      </c>
      <c r="BZ40" s="324"/>
      <c r="CA40" s="324"/>
      <c r="CB40" s="324"/>
      <c r="CC40" s="324"/>
      <c r="CD40" s="324"/>
      <c r="CE40" s="324"/>
      <c r="CF40" s="324"/>
      <c r="CG40" s="324"/>
      <c r="CH40" s="324"/>
      <c r="CI40" s="324"/>
      <c r="CJ40" s="324"/>
      <c r="CK40" s="324"/>
      <c r="CL40" s="324"/>
      <c r="CM40" s="324"/>
      <c r="CN40" s="63"/>
      <c r="CO40" s="323">
        <f t="shared" si="3"/>
        <v>26</v>
      </c>
      <c r="CP40" s="323"/>
      <c r="CQ40" s="324" t="str">
        <f>IF('[1]各会計、関係団体の財政状況及び健全化判断比率'!BS13="","",'[1]各会計、関係団体の財政状況及び健全化判断比率'!BS13)</f>
        <v>イーグレひめじ管理㈱</v>
      </c>
      <c r="CR40" s="324"/>
      <c r="CS40" s="324"/>
      <c r="CT40" s="324"/>
      <c r="CU40" s="324"/>
      <c r="CV40" s="324"/>
      <c r="CW40" s="324"/>
      <c r="CX40" s="324"/>
      <c r="CY40" s="324"/>
      <c r="CZ40" s="324"/>
      <c r="DA40" s="324"/>
      <c r="DB40" s="324"/>
      <c r="DC40" s="324"/>
      <c r="DD40" s="324"/>
      <c r="DE40" s="324"/>
      <c r="DG40" s="325" t="str">
        <f>IF('[1]各会計、関係団体の財政状況及び健全化判断比率'!BR13="","",'[1]各会計、関係団体の財政状況及び健全化判断比率'!BR13)</f>
        <v/>
      </c>
      <c r="DH40" s="325"/>
      <c r="DI40" s="322"/>
    </row>
    <row r="41" spans="1:113" ht="32.25" customHeight="1" x14ac:dyDescent="0.15">
      <c r="A41" s="63"/>
      <c r="B41" s="317"/>
      <c r="C41" s="323" t="str">
        <f t="shared" si="5"/>
        <v/>
      </c>
      <c r="D41" s="323"/>
      <c r="E41" s="324" t="str">
        <f>IF('[1]各会計、関係団体の財政状況及び健全化判断比率'!B14="","",'[1]各会計、関係団体の財政状況及び健全化判断比率'!B14)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f t="shared" si="2"/>
        <v>19</v>
      </c>
      <c r="BX41" s="323"/>
      <c r="BY41" s="324" t="str">
        <f>IF('[1]各会計、関係団体の財政状況及び健全化判断比率'!B75="","",'[1]各会計、関係団体の財政状況及び健全化判断比率'!B75)</f>
        <v>兵庫県後期高齢者医療広域連合（特別会計）</v>
      </c>
      <c r="BZ41" s="324"/>
      <c r="CA41" s="324"/>
      <c r="CB41" s="324"/>
      <c r="CC41" s="324"/>
      <c r="CD41" s="324"/>
      <c r="CE41" s="324"/>
      <c r="CF41" s="324"/>
      <c r="CG41" s="324"/>
      <c r="CH41" s="324"/>
      <c r="CI41" s="324"/>
      <c r="CJ41" s="324"/>
      <c r="CK41" s="324"/>
      <c r="CL41" s="324"/>
      <c r="CM41" s="324"/>
      <c r="CN41" s="63"/>
      <c r="CO41" s="323">
        <f t="shared" si="3"/>
        <v>27</v>
      </c>
      <c r="CP41" s="323"/>
      <c r="CQ41" s="324" t="str">
        <f>IF('[1]各会計、関係団体の財政状況及び健全化判断比率'!BS14="","",'[1]各会計、関係団体の財政状況及び健全化判断比率'!BS14)</f>
        <v>㈱姫路ポートセンター</v>
      </c>
      <c r="CR41" s="324"/>
      <c r="CS41" s="324"/>
      <c r="CT41" s="324"/>
      <c r="CU41" s="324"/>
      <c r="CV41" s="324"/>
      <c r="CW41" s="324"/>
      <c r="CX41" s="324"/>
      <c r="CY41" s="324"/>
      <c r="CZ41" s="324"/>
      <c r="DA41" s="324"/>
      <c r="DB41" s="324"/>
      <c r="DC41" s="324"/>
      <c r="DD41" s="324"/>
      <c r="DE41" s="324"/>
      <c r="DG41" s="325" t="str">
        <f>IF('[1]各会計、関係団体の財政状況及び健全化判断比率'!BR14="","",'[1]各会計、関係団体の財政状況及び健全化判断比率'!BR14)</f>
        <v/>
      </c>
      <c r="DH41" s="325"/>
      <c r="DI41" s="322"/>
    </row>
    <row r="42" spans="1:113" ht="32.25" customHeight="1" x14ac:dyDescent="0.15">
      <c r="B42" s="317"/>
      <c r="C42" s="323" t="str">
        <f t="shared" si="5"/>
        <v/>
      </c>
      <c r="D42" s="323"/>
      <c r="E42" s="324" t="str">
        <f>IF('[1]各会計、関係団体の財政状況及び健全化判断比率'!B15="","",'[1]各会計、関係団体の財政状況及び健全化判断比率'!B15)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IF('[1]各会計、関係団体の財政状況及び健全化判断比率'!B76="","",'[1]各会計、関係団体の財政状況及び健全化判断比率'!B76)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IF('[1]各会計、関係団体の財政状況及び健全化判断比率'!BS15="","",'[1]各会計、関係団体の財政状況及び健全化判断比率'!BS15)</f>
        <v/>
      </c>
      <c r="CR42" s="324"/>
      <c r="CS42" s="324"/>
      <c r="CT42" s="324"/>
      <c r="CU42" s="324"/>
      <c r="CV42" s="324"/>
      <c r="CW42" s="324"/>
      <c r="CX42" s="324"/>
      <c r="CY42" s="324"/>
      <c r="CZ42" s="324"/>
      <c r="DA42" s="324"/>
      <c r="DB42" s="324"/>
      <c r="DC42" s="324"/>
      <c r="DD42" s="324"/>
      <c r="DE42" s="324"/>
      <c r="DG42" s="325" t="str">
        <f>IF('[1]各会計、関係団体の財政状況及び健全化判断比率'!BR15="","",'[1]各会計、関係団体の財政状況及び健全化判断比率'!BR15)</f>
        <v/>
      </c>
      <c r="DH42" s="325"/>
      <c r="DI42" s="322"/>
    </row>
    <row r="43" spans="1:113" ht="32.25" customHeight="1" x14ac:dyDescent="0.15">
      <c r="B43" s="317"/>
      <c r="C43" s="323" t="str">
        <f t="shared" si="5"/>
        <v/>
      </c>
      <c r="D43" s="323"/>
      <c r="E43" s="324" t="str">
        <f>IF('[1]各会計、関係団体の財政状況及び健全化判断比率'!B16="","",'[1]各会計、関係団体の財政状況及び健全化判断比率'!B16)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IF('[1]各会計、関係団体の財政状況及び健全化判断比率'!B77="","",'[1]各会計、関係団体の財政状況及び健全化判断比率'!B77)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IF('[1]各会計、関係団体の財政状況及び健全化判断比率'!BS16="","",'[1]各会計、関係団体の財政状況及び健全化判断比率'!BS16)</f>
        <v/>
      </c>
      <c r="CR43" s="324"/>
      <c r="CS43" s="324"/>
      <c r="CT43" s="324"/>
      <c r="CU43" s="324"/>
      <c r="CV43" s="324"/>
      <c r="CW43" s="324"/>
      <c r="CX43" s="324"/>
      <c r="CY43" s="324"/>
      <c r="CZ43" s="324"/>
      <c r="DA43" s="324"/>
      <c r="DB43" s="324"/>
      <c r="DC43" s="324"/>
      <c r="DD43" s="324"/>
      <c r="DE43" s="324"/>
      <c r="DG43" s="325" t="str">
        <f>IF('[1]各会計、関係団体の財政状況及び健全化判断比率'!BR16="","",'[1]各会計、関係団体の財政状況及び健全化判断比率'!BR16)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331" t="s">
        <v>145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1069" customWidth="1"/>
    <col min="2" max="2" width="11" style="1069" customWidth="1"/>
    <col min="3" max="3" width="17" style="1069" customWidth="1"/>
    <col min="4" max="5" width="16.625" style="1069" customWidth="1"/>
    <col min="6" max="15" width="15" style="1069" customWidth="1"/>
    <col min="16" max="16" width="24" style="1069" customWidth="1"/>
    <col min="17" max="16384" width="0" style="1069" hidden="1"/>
  </cols>
  <sheetData>
    <row r="1" spans="1:16" ht="16.5" customHeight="1" x14ac:dyDescent="0.15">
      <c r="A1" s="1068"/>
      <c r="B1" s="1068"/>
      <c r="C1" s="1068"/>
      <c r="D1" s="1068"/>
      <c r="E1" s="1068"/>
      <c r="F1" s="1068"/>
      <c r="G1" s="1068"/>
      <c r="H1" s="1068"/>
      <c r="I1" s="1068"/>
      <c r="J1" s="1068"/>
      <c r="K1" s="1068"/>
      <c r="L1" s="1068"/>
      <c r="M1" s="1068"/>
      <c r="N1" s="1068"/>
      <c r="O1" s="1068"/>
      <c r="P1" s="1068"/>
    </row>
    <row r="2" spans="1:16" ht="16.5" customHeight="1" x14ac:dyDescent="0.15">
      <c r="A2" s="1068"/>
      <c r="B2" s="1068"/>
      <c r="C2" s="1068"/>
      <c r="D2" s="1068"/>
      <c r="E2" s="1068"/>
      <c r="F2" s="1068"/>
      <c r="G2" s="1068"/>
      <c r="H2" s="1068"/>
      <c r="I2" s="1068"/>
      <c r="J2" s="1068"/>
      <c r="K2" s="1068"/>
      <c r="L2" s="1068"/>
      <c r="M2" s="1068"/>
      <c r="N2" s="1068"/>
      <c r="O2" s="1068"/>
      <c r="P2" s="1068"/>
    </row>
    <row r="3" spans="1:16" ht="16.5" customHeight="1" x14ac:dyDescent="0.15">
      <c r="A3" s="1068"/>
      <c r="B3" s="1068"/>
      <c r="C3" s="1068"/>
      <c r="D3" s="1068"/>
      <c r="E3" s="1068"/>
      <c r="F3" s="1068"/>
      <c r="G3" s="1068"/>
      <c r="H3" s="1068"/>
      <c r="I3" s="1068"/>
      <c r="J3" s="1068"/>
      <c r="K3" s="1068"/>
      <c r="L3" s="1068"/>
      <c r="M3" s="1068"/>
      <c r="N3" s="1068"/>
      <c r="O3" s="1068"/>
      <c r="P3" s="1068"/>
    </row>
    <row r="4" spans="1:16" ht="16.5" customHeight="1" x14ac:dyDescent="0.15">
      <c r="A4" s="1068"/>
      <c r="B4" s="1068"/>
      <c r="C4" s="1068"/>
      <c r="D4" s="1068"/>
      <c r="E4" s="1068"/>
      <c r="F4" s="1068"/>
      <c r="G4" s="1068"/>
      <c r="H4" s="1068"/>
      <c r="I4" s="1068"/>
      <c r="J4" s="1068"/>
      <c r="K4" s="1068"/>
      <c r="L4" s="1068"/>
      <c r="M4" s="1068"/>
      <c r="N4" s="1068"/>
      <c r="O4" s="1068"/>
      <c r="P4" s="1068"/>
    </row>
    <row r="5" spans="1:16" ht="16.5" customHeight="1" x14ac:dyDescent="0.15">
      <c r="A5" s="1068"/>
      <c r="B5" s="1068"/>
      <c r="C5" s="1068"/>
      <c r="D5" s="1068"/>
      <c r="E5" s="1068"/>
      <c r="F5" s="1068"/>
      <c r="G5" s="1068"/>
      <c r="H5" s="1068"/>
      <c r="I5" s="1068"/>
      <c r="J5" s="1068"/>
      <c r="K5" s="1068"/>
      <c r="L5" s="1068"/>
      <c r="M5" s="1068"/>
      <c r="N5" s="1068"/>
      <c r="O5" s="1068"/>
      <c r="P5" s="1068"/>
    </row>
    <row r="6" spans="1:16" ht="16.5" customHeight="1" x14ac:dyDescent="0.15">
      <c r="A6" s="1068"/>
      <c r="B6" s="1068"/>
      <c r="C6" s="1068"/>
      <c r="D6" s="1068"/>
      <c r="E6" s="1068"/>
      <c r="F6" s="1068"/>
      <c r="G6" s="1068"/>
      <c r="H6" s="1068"/>
      <c r="I6" s="1068"/>
      <c r="J6" s="1068"/>
      <c r="K6" s="1068"/>
      <c r="L6" s="1068"/>
      <c r="M6" s="1068"/>
      <c r="N6" s="1068"/>
      <c r="O6" s="1068"/>
      <c r="P6" s="1068"/>
    </row>
    <row r="7" spans="1:16" ht="16.5" customHeight="1" x14ac:dyDescent="0.15">
      <c r="A7" s="1068"/>
      <c r="B7" s="1068"/>
      <c r="C7" s="1068"/>
      <c r="D7" s="1068"/>
      <c r="E7" s="1068"/>
      <c r="F7" s="1068"/>
      <c r="G7" s="1068"/>
      <c r="H7" s="1068"/>
      <c r="I7" s="1068"/>
      <c r="J7" s="1068"/>
      <c r="K7" s="1068"/>
      <c r="L7" s="1068"/>
      <c r="M7" s="1068"/>
      <c r="N7" s="1068"/>
      <c r="O7" s="1068"/>
      <c r="P7" s="1068"/>
    </row>
    <row r="8" spans="1:16" ht="16.5" customHeight="1" x14ac:dyDescent="0.15">
      <c r="A8" s="1068"/>
      <c r="B8" s="1068"/>
      <c r="C8" s="1068"/>
      <c r="D8" s="1068"/>
      <c r="E8" s="1068"/>
      <c r="F8" s="1068"/>
      <c r="G8" s="1068"/>
      <c r="H8" s="1068"/>
      <c r="I8" s="1068"/>
      <c r="J8" s="1068"/>
      <c r="K8" s="1068"/>
      <c r="L8" s="1068"/>
      <c r="M8" s="1068"/>
      <c r="N8" s="1068"/>
      <c r="O8" s="1068"/>
      <c r="P8" s="1068"/>
    </row>
    <row r="9" spans="1:16" ht="16.5" customHeight="1" x14ac:dyDescent="0.15">
      <c r="A9" s="1068"/>
      <c r="B9" s="1068"/>
      <c r="C9" s="1068"/>
      <c r="D9" s="1068"/>
      <c r="E9" s="1068"/>
      <c r="F9" s="1068"/>
      <c r="G9" s="1068"/>
      <c r="H9" s="1068"/>
      <c r="I9" s="1068"/>
      <c r="J9" s="1068"/>
      <c r="K9" s="1068"/>
      <c r="L9" s="1068"/>
      <c r="M9" s="1068"/>
      <c r="N9" s="1068"/>
      <c r="O9" s="1068"/>
      <c r="P9" s="1068"/>
    </row>
    <row r="10" spans="1:16" ht="16.5" customHeight="1" x14ac:dyDescent="0.15">
      <c r="A10" s="1068"/>
      <c r="B10" s="1068"/>
      <c r="C10" s="1068"/>
      <c r="D10" s="1068"/>
      <c r="E10" s="1068"/>
      <c r="F10" s="1068"/>
      <c r="G10" s="1068"/>
      <c r="H10" s="1068"/>
      <c r="I10" s="1068"/>
      <c r="J10" s="1068"/>
      <c r="K10" s="1068"/>
      <c r="L10" s="1068"/>
      <c r="M10" s="1068"/>
      <c r="N10" s="1068"/>
      <c r="O10" s="1068"/>
      <c r="P10" s="1068"/>
    </row>
    <row r="11" spans="1:16" ht="16.5" customHeight="1" x14ac:dyDescent="0.15">
      <c r="A11" s="1068"/>
      <c r="B11" s="1068"/>
      <c r="C11" s="1068"/>
      <c r="D11" s="1068"/>
      <c r="E11" s="1068"/>
      <c r="F11" s="1068"/>
      <c r="G11" s="1068"/>
      <c r="H11" s="1068"/>
      <c r="I11" s="1068"/>
      <c r="J11" s="1068"/>
      <c r="K11" s="1068"/>
      <c r="L11" s="1068"/>
      <c r="M11" s="1068"/>
      <c r="N11" s="1068"/>
      <c r="O11" s="1068"/>
      <c r="P11" s="1068"/>
    </row>
    <row r="12" spans="1:16" ht="16.5" customHeight="1" x14ac:dyDescent="0.15">
      <c r="A12" s="1068"/>
      <c r="B12" s="1068"/>
      <c r="C12" s="1068"/>
      <c r="D12" s="1068"/>
      <c r="E12" s="1068"/>
      <c r="F12" s="1068"/>
      <c r="G12" s="1068"/>
      <c r="H12" s="1068"/>
      <c r="I12" s="1068"/>
      <c r="J12" s="1068"/>
      <c r="K12" s="1068"/>
      <c r="L12" s="1068"/>
      <c r="M12" s="1068"/>
      <c r="N12" s="1068"/>
      <c r="O12" s="1068"/>
      <c r="P12" s="1068"/>
    </row>
    <row r="13" spans="1:16" ht="16.5" customHeight="1" x14ac:dyDescent="0.15">
      <c r="A13" s="1068"/>
      <c r="B13" s="1068"/>
      <c r="C13" s="1068"/>
      <c r="D13" s="1068"/>
      <c r="E13" s="1068"/>
      <c r="F13" s="1068"/>
      <c r="G13" s="1068"/>
      <c r="H13" s="1068"/>
      <c r="I13" s="1068"/>
      <c r="J13" s="1068"/>
      <c r="K13" s="1068"/>
      <c r="L13" s="1068"/>
      <c r="M13" s="1068"/>
      <c r="N13" s="1068"/>
      <c r="O13" s="1068"/>
      <c r="P13" s="1068"/>
    </row>
    <row r="14" spans="1:16" ht="16.5" customHeight="1" x14ac:dyDescent="0.15">
      <c r="A14" s="1068"/>
      <c r="B14" s="1068"/>
      <c r="C14" s="1068"/>
      <c r="D14" s="1068"/>
      <c r="E14" s="1068"/>
      <c r="F14" s="1068"/>
      <c r="G14" s="1068"/>
      <c r="H14" s="1068"/>
      <c r="I14" s="1068"/>
      <c r="J14" s="1068"/>
      <c r="K14" s="1068"/>
      <c r="L14" s="1068"/>
      <c r="M14" s="1068"/>
      <c r="N14" s="1068"/>
      <c r="O14" s="1068"/>
      <c r="P14" s="1068"/>
    </row>
    <row r="15" spans="1:16" ht="16.5" customHeight="1" x14ac:dyDescent="0.15">
      <c r="A15" s="1068"/>
      <c r="B15" s="1068"/>
      <c r="C15" s="1068"/>
      <c r="D15" s="1068"/>
      <c r="E15" s="1068"/>
      <c r="F15" s="1068"/>
      <c r="G15" s="1068"/>
      <c r="H15" s="1068"/>
      <c r="I15" s="1068"/>
      <c r="J15" s="1068"/>
      <c r="K15" s="1068"/>
      <c r="L15" s="1068"/>
      <c r="M15" s="1068"/>
      <c r="N15" s="1068"/>
      <c r="O15" s="1068"/>
      <c r="P15" s="1068"/>
    </row>
    <row r="16" spans="1:16" ht="16.5" customHeight="1" x14ac:dyDescent="0.15">
      <c r="A16" s="1068"/>
      <c r="B16" s="1068"/>
      <c r="C16" s="1068"/>
      <c r="D16" s="1068"/>
      <c r="E16" s="1068"/>
      <c r="F16" s="1068"/>
      <c r="G16" s="1068"/>
      <c r="H16" s="1068"/>
      <c r="I16" s="1068"/>
      <c r="J16" s="1068"/>
      <c r="K16" s="1068"/>
      <c r="L16" s="1068"/>
      <c r="M16" s="1068"/>
      <c r="N16" s="1068"/>
      <c r="O16" s="1068"/>
      <c r="P16" s="1068"/>
    </row>
    <row r="17" spans="1:16" ht="16.5" customHeight="1" x14ac:dyDescent="0.15">
      <c r="A17" s="1068"/>
      <c r="B17" s="1068"/>
      <c r="C17" s="1068"/>
      <c r="D17" s="1068"/>
      <c r="E17" s="1068"/>
      <c r="F17" s="1068"/>
      <c r="G17" s="1068"/>
      <c r="H17" s="1068"/>
      <c r="I17" s="1068"/>
      <c r="J17" s="1068"/>
      <c r="K17" s="1068"/>
      <c r="L17" s="1068"/>
      <c r="M17" s="1068"/>
      <c r="N17" s="1068"/>
      <c r="O17" s="1068"/>
      <c r="P17" s="1068"/>
    </row>
    <row r="18" spans="1:16" ht="16.5" customHeight="1" x14ac:dyDescent="0.15">
      <c r="A18" s="1068"/>
      <c r="B18" s="1068"/>
      <c r="C18" s="1068"/>
      <c r="D18" s="1068"/>
      <c r="E18" s="1068"/>
      <c r="F18" s="1068"/>
      <c r="G18" s="1068"/>
      <c r="H18" s="1068"/>
      <c r="I18" s="1068"/>
      <c r="J18" s="1068"/>
      <c r="K18" s="1068"/>
      <c r="L18" s="1068"/>
      <c r="M18" s="1068"/>
      <c r="N18" s="1068"/>
      <c r="O18" s="1068"/>
      <c r="P18" s="1068"/>
    </row>
    <row r="19" spans="1:16" ht="16.5" customHeight="1" x14ac:dyDescent="0.15">
      <c r="A19" s="1068"/>
      <c r="B19" s="1068"/>
      <c r="C19" s="1068"/>
      <c r="D19" s="1068"/>
      <c r="E19" s="1068"/>
      <c r="F19" s="1068"/>
      <c r="G19" s="1068"/>
      <c r="H19" s="1068"/>
      <c r="I19" s="1068"/>
      <c r="J19" s="1068"/>
      <c r="K19" s="1068"/>
      <c r="L19" s="1068"/>
      <c r="M19" s="1068"/>
      <c r="N19" s="1068"/>
      <c r="O19" s="1068"/>
      <c r="P19" s="1068"/>
    </row>
    <row r="20" spans="1:16" ht="16.5" customHeight="1" x14ac:dyDescent="0.15">
      <c r="A20" s="1068"/>
      <c r="B20" s="1068"/>
      <c r="C20" s="1068"/>
      <c r="D20" s="1068"/>
      <c r="E20" s="1068"/>
      <c r="F20" s="1068"/>
      <c r="G20" s="1068"/>
      <c r="H20" s="1068"/>
      <c r="I20" s="1068"/>
      <c r="J20" s="1068"/>
      <c r="K20" s="1068"/>
      <c r="L20" s="1068"/>
      <c r="M20" s="1068"/>
      <c r="N20" s="1068"/>
      <c r="O20" s="1068"/>
      <c r="P20" s="1068"/>
    </row>
    <row r="21" spans="1:16" ht="16.5" customHeight="1" x14ac:dyDescent="0.15">
      <c r="A21" s="1068"/>
      <c r="B21" s="1068"/>
      <c r="C21" s="1068"/>
      <c r="D21" s="1068"/>
      <c r="E21" s="1068"/>
      <c r="F21" s="1068"/>
      <c r="G21" s="1068"/>
      <c r="H21" s="1068"/>
      <c r="I21" s="1068"/>
      <c r="J21" s="1068"/>
      <c r="K21" s="1068"/>
      <c r="L21" s="1068"/>
      <c r="M21" s="1068"/>
      <c r="N21" s="1068"/>
      <c r="O21" s="1068"/>
      <c r="P21" s="1068"/>
    </row>
    <row r="22" spans="1:16" ht="16.5" customHeight="1" x14ac:dyDescent="0.15">
      <c r="A22" s="1068"/>
      <c r="B22" s="1068"/>
      <c r="C22" s="1068"/>
      <c r="D22" s="1068"/>
      <c r="E22" s="1068"/>
      <c r="F22" s="1068"/>
      <c r="G22" s="1068"/>
      <c r="H22" s="1068"/>
      <c r="I22" s="1068"/>
      <c r="J22" s="1068"/>
      <c r="K22" s="1068"/>
      <c r="L22" s="1068"/>
      <c r="M22" s="1068"/>
      <c r="N22" s="1068"/>
      <c r="O22" s="1068"/>
      <c r="P22" s="1068"/>
    </row>
    <row r="23" spans="1:16" ht="16.5" customHeight="1" x14ac:dyDescent="0.15">
      <c r="A23" s="1068"/>
      <c r="B23" s="1068"/>
      <c r="C23" s="1068"/>
      <c r="D23" s="1068"/>
      <c r="E23" s="1068"/>
      <c r="F23" s="1068"/>
      <c r="G23" s="1068"/>
      <c r="H23" s="1068"/>
      <c r="I23" s="1068"/>
      <c r="J23" s="1068"/>
      <c r="K23" s="1068"/>
      <c r="L23" s="1068"/>
      <c r="M23" s="1068"/>
      <c r="N23" s="1068"/>
      <c r="O23" s="1068"/>
      <c r="P23" s="1068"/>
    </row>
    <row r="24" spans="1:16" ht="16.5" customHeight="1" x14ac:dyDescent="0.15">
      <c r="A24" s="1068"/>
      <c r="B24" s="1068"/>
      <c r="C24" s="1068"/>
      <c r="D24" s="1068"/>
      <c r="E24" s="1068"/>
      <c r="F24" s="1068"/>
      <c r="G24" s="1068"/>
      <c r="H24" s="1068"/>
      <c r="I24" s="1068"/>
      <c r="J24" s="1068"/>
      <c r="K24" s="1068"/>
      <c r="L24" s="1068"/>
      <c r="M24" s="1068"/>
      <c r="N24" s="1068"/>
      <c r="O24" s="1068"/>
      <c r="P24" s="1068"/>
    </row>
    <row r="25" spans="1:16" ht="16.5" customHeight="1" x14ac:dyDescent="0.15">
      <c r="A25" s="1068"/>
      <c r="B25" s="1068"/>
      <c r="C25" s="1068"/>
      <c r="D25" s="1068"/>
      <c r="E25" s="1068"/>
      <c r="F25" s="1068"/>
      <c r="G25" s="1068"/>
      <c r="H25" s="1068"/>
      <c r="I25" s="1068"/>
      <c r="J25" s="1068"/>
      <c r="K25" s="1068"/>
      <c r="L25" s="1068"/>
      <c r="M25" s="1068"/>
      <c r="N25" s="1068"/>
      <c r="O25" s="1068"/>
      <c r="P25" s="1068"/>
    </row>
    <row r="26" spans="1:16" ht="16.5" customHeight="1" x14ac:dyDescent="0.15">
      <c r="A26" s="1068"/>
      <c r="B26" s="1068"/>
      <c r="C26" s="1068"/>
      <c r="D26" s="1068"/>
      <c r="E26" s="1068"/>
      <c r="F26" s="1068"/>
      <c r="G26" s="1068"/>
      <c r="H26" s="1068"/>
      <c r="I26" s="1068"/>
      <c r="J26" s="1068"/>
      <c r="K26" s="1068"/>
      <c r="L26" s="1068"/>
      <c r="M26" s="1068"/>
      <c r="N26" s="1068"/>
      <c r="O26" s="1068"/>
      <c r="P26" s="1068"/>
    </row>
    <row r="27" spans="1:16" ht="16.5" customHeight="1" x14ac:dyDescent="0.15">
      <c r="A27" s="1068"/>
      <c r="B27" s="1068"/>
      <c r="C27" s="1068"/>
      <c r="D27" s="1068"/>
      <c r="E27" s="1068"/>
      <c r="F27" s="1068"/>
      <c r="G27" s="1068"/>
      <c r="H27" s="1068"/>
      <c r="I27" s="1068"/>
      <c r="J27" s="1068"/>
      <c r="K27" s="1068"/>
      <c r="L27" s="1068"/>
      <c r="M27" s="1068"/>
      <c r="N27" s="1068"/>
      <c r="O27" s="1068"/>
      <c r="P27" s="1068"/>
    </row>
    <row r="28" spans="1:16" ht="16.5" customHeight="1" x14ac:dyDescent="0.15">
      <c r="A28" s="1068"/>
      <c r="B28" s="1068"/>
      <c r="C28" s="1068"/>
      <c r="D28" s="1068"/>
      <c r="E28" s="1068"/>
      <c r="F28" s="1068"/>
      <c r="G28" s="1068"/>
      <c r="H28" s="1068"/>
      <c r="I28" s="1068"/>
      <c r="J28" s="1068"/>
      <c r="K28" s="1068"/>
      <c r="L28" s="1068"/>
      <c r="M28" s="1068"/>
      <c r="N28" s="1068"/>
      <c r="O28" s="1068"/>
      <c r="P28" s="1068"/>
    </row>
    <row r="29" spans="1:16" ht="16.5" customHeight="1" x14ac:dyDescent="0.15">
      <c r="A29" s="1068"/>
      <c r="B29" s="1068"/>
      <c r="C29" s="1068"/>
      <c r="D29" s="1068"/>
      <c r="E29" s="1068"/>
      <c r="F29" s="1068"/>
      <c r="G29" s="1068"/>
      <c r="H29" s="1068"/>
      <c r="I29" s="1068"/>
      <c r="J29" s="1068"/>
      <c r="K29" s="1068"/>
      <c r="L29" s="1068"/>
      <c r="M29" s="1068"/>
      <c r="N29" s="1068"/>
      <c r="O29" s="1068"/>
      <c r="P29" s="1068"/>
    </row>
    <row r="30" spans="1:16" ht="16.5" customHeight="1" x14ac:dyDescent="0.15">
      <c r="A30" s="1068"/>
      <c r="B30" s="1068"/>
      <c r="C30" s="1068"/>
      <c r="D30" s="1068"/>
      <c r="E30" s="1068"/>
      <c r="F30" s="1068"/>
      <c r="G30" s="1068"/>
      <c r="H30" s="1068"/>
      <c r="I30" s="1068"/>
      <c r="J30" s="1068"/>
      <c r="K30" s="1068"/>
      <c r="L30" s="1068"/>
      <c r="M30" s="1068"/>
      <c r="N30" s="1068"/>
      <c r="O30" s="1068"/>
      <c r="P30" s="1068"/>
    </row>
    <row r="31" spans="1:16" ht="16.5" customHeight="1" x14ac:dyDescent="0.15">
      <c r="A31" s="1068"/>
      <c r="B31" s="1068"/>
      <c r="C31" s="1068"/>
      <c r="D31" s="1068"/>
      <c r="E31" s="1068"/>
      <c r="F31" s="1068"/>
      <c r="G31" s="1068"/>
      <c r="H31" s="1068"/>
      <c r="I31" s="1068"/>
      <c r="J31" s="1068"/>
      <c r="K31" s="1068"/>
      <c r="L31" s="1068"/>
      <c r="M31" s="1068"/>
      <c r="N31" s="1068"/>
      <c r="O31" s="1068"/>
      <c r="P31" s="1068"/>
    </row>
    <row r="32" spans="1:16" ht="31.5" customHeight="1" thickBot="1" x14ac:dyDescent="0.2">
      <c r="A32" s="1068"/>
      <c r="B32" s="1068"/>
      <c r="C32" s="1068"/>
      <c r="D32" s="1068"/>
      <c r="E32" s="1068"/>
      <c r="F32" s="1068"/>
      <c r="G32" s="1068"/>
      <c r="H32" s="1068"/>
      <c r="I32" s="1068"/>
      <c r="J32" s="1070" t="s">
        <v>494</v>
      </c>
      <c r="K32" s="1068"/>
      <c r="L32" s="1068"/>
      <c r="M32" s="1068"/>
      <c r="N32" s="1068"/>
      <c r="O32" s="1068"/>
      <c r="P32" s="1068"/>
    </row>
    <row r="33" spans="1:16" ht="39" customHeight="1" thickBot="1" x14ac:dyDescent="0.25">
      <c r="A33" s="1068"/>
      <c r="B33" s="1071" t="s">
        <v>500</v>
      </c>
      <c r="C33" s="1072"/>
      <c r="D33" s="1072"/>
      <c r="E33" s="1073" t="s">
        <v>495</v>
      </c>
      <c r="F33" s="1074" t="s">
        <v>3</v>
      </c>
      <c r="G33" s="1075" t="s">
        <v>4</v>
      </c>
      <c r="H33" s="1075" t="s">
        <v>5</v>
      </c>
      <c r="I33" s="1075" t="s">
        <v>6</v>
      </c>
      <c r="J33" s="1076" t="s">
        <v>7</v>
      </c>
      <c r="K33" s="1068"/>
      <c r="L33" s="1068"/>
      <c r="M33" s="1068"/>
      <c r="N33" s="1068"/>
      <c r="O33" s="1068"/>
      <c r="P33" s="1068"/>
    </row>
    <row r="34" spans="1:16" ht="39" customHeight="1" x14ac:dyDescent="0.15">
      <c r="A34" s="1068"/>
      <c r="B34" s="1077"/>
      <c r="C34" s="1078" t="s">
        <v>501</v>
      </c>
      <c r="D34" s="1078"/>
      <c r="E34" s="1079"/>
      <c r="F34" s="1080">
        <v>5.39</v>
      </c>
      <c r="G34" s="1081">
        <v>6.24</v>
      </c>
      <c r="H34" s="1081">
        <v>6.28</v>
      </c>
      <c r="I34" s="1081">
        <v>5.44</v>
      </c>
      <c r="J34" s="1082">
        <v>6.55</v>
      </c>
      <c r="K34" s="1068"/>
      <c r="L34" s="1068"/>
      <c r="M34" s="1068"/>
      <c r="N34" s="1068"/>
      <c r="O34" s="1068"/>
      <c r="P34" s="1068"/>
    </row>
    <row r="35" spans="1:16" ht="39" customHeight="1" x14ac:dyDescent="0.15">
      <c r="A35" s="1068"/>
      <c r="B35" s="1083"/>
      <c r="C35" s="1084" t="s">
        <v>502</v>
      </c>
      <c r="D35" s="1085"/>
      <c r="E35" s="1086"/>
      <c r="F35" s="1087">
        <v>4.79</v>
      </c>
      <c r="G35" s="1088">
        <v>4.63</v>
      </c>
      <c r="H35" s="1088">
        <v>4.91</v>
      </c>
      <c r="I35" s="1088">
        <v>3.95</v>
      </c>
      <c r="J35" s="1089">
        <v>4.3099999999999996</v>
      </c>
      <c r="K35" s="1068"/>
      <c r="L35" s="1068"/>
      <c r="M35" s="1068"/>
      <c r="N35" s="1068"/>
      <c r="O35" s="1068"/>
      <c r="P35" s="1068"/>
    </row>
    <row r="36" spans="1:16" ht="39" customHeight="1" x14ac:dyDescent="0.15">
      <c r="A36" s="1068"/>
      <c r="B36" s="1083"/>
      <c r="C36" s="1084" t="s">
        <v>503</v>
      </c>
      <c r="D36" s="1085"/>
      <c r="E36" s="1086"/>
      <c r="F36" s="1087">
        <v>4.0199999999999996</v>
      </c>
      <c r="G36" s="1088">
        <v>4.1399999999999997</v>
      </c>
      <c r="H36" s="1088">
        <v>3.9</v>
      </c>
      <c r="I36" s="1088">
        <v>3.91</v>
      </c>
      <c r="J36" s="1089">
        <v>3.65</v>
      </c>
      <c r="K36" s="1068"/>
      <c r="L36" s="1068"/>
      <c r="M36" s="1068"/>
      <c r="N36" s="1068"/>
      <c r="O36" s="1068"/>
      <c r="P36" s="1068"/>
    </row>
    <row r="37" spans="1:16" ht="39" customHeight="1" x14ac:dyDescent="0.15">
      <c r="A37" s="1068"/>
      <c r="B37" s="1083"/>
      <c r="C37" s="1084" t="s">
        <v>504</v>
      </c>
      <c r="D37" s="1085"/>
      <c r="E37" s="1086"/>
      <c r="F37" s="1087">
        <v>1.36</v>
      </c>
      <c r="G37" s="1088">
        <v>1.48</v>
      </c>
      <c r="H37" s="1088">
        <v>1.53</v>
      </c>
      <c r="I37" s="1088">
        <v>1.68</v>
      </c>
      <c r="J37" s="1089">
        <v>1.68</v>
      </c>
      <c r="K37" s="1068"/>
      <c r="L37" s="1068"/>
      <c r="M37" s="1068"/>
      <c r="N37" s="1068"/>
      <c r="O37" s="1068"/>
      <c r="P37" s="1068"/>
    </row>
    <row r="38" spans="1:16" ht="39" customHeight="1" x14ac:dyDescent="0.15">
      <c r="A38" s="1068"/>
      <c r="B38" s="1083"/>
      <c r="C38" s="1084" t="s">
        <v>505</v>
      </c>
      <c r="D38" s="1085"/>
      <c r="E38" s="1086"/>
      <c r="F38" s="1087">
        <v>4.8499999999999996</v>
      </c>
      <c r="G38" s="1088">
        <v>0.81</v>
      </c>
      <c r="H38" s="1088">
        <v>0.45</v>
      </c>
      <c r="I38" s="1088">
        <v>1.06</v>
      </c>
      <c r="J38" s="1089">
        <v>1.18</v>
      </c>
      <c r="K38" s="1068"/>
      <c r="L38" s="1068"/>
      <c r="M38" s="1068"/>
      <c r="N38" s="1068"/>
      <c r="O38" s="1068"/>
      <c r="P38" s="1068"/>
    </row>
    <row r="39" spans="1:16" ht="39" customHeight="1" x14ac:dyDescent="0.15">
      <c r="A39" s="1068"/>
      <c r="B39" s="1083"/>
      <c r="C39" s="1084" t="s">
        <v>506</v>
      </c>
      <c r="D39" s="1085"/>
      <c r="E39" s="1086"/>
      <c r="F39" s="1087">
        <v>0</v>
      </c>
      <c r="G39" s="1088">
        <v>0.14000000000000001</v>
      </c>
      <c r="H39" s="1088">
        <v>0.28999999999999998</v>
      </c>
      <c r="I39" s="1088">
        <v>0.49</v>
      </c>
      <c r="J39" s="1089">
        <v>0.77</v>
      </c>
      <c r="K39" s="1068"/>
      <c r="L39" s="1068"/>
      <c r="M39" s="1068"/>
      <c r="N39" s="1068"/>
      <c r="O39" s="1068"/>
      <c r="P39" s="1068"/>
    </row>
    <row r="40" spans="1:16" ht="39" customHeight="1" x14ac:dyDescent="0.15">
      <c r="A40" s="1068"/>
      <c r="B40" s="1083"/>
      <c r="C40" s="1084" t="s">
        <v>507</v>
      </c>
      <c r="D40" s="1085"/>
      <c r="E40" s="1086"/>
      <c r="F40" s="1087">
        <v>0.25</v>
      </c>
      <c r="G40" s="1088">
        <v>0.23</v>
      </c>
      <c r="H40" s="1088">
        <v>0.31</v>
      </c>
      <c r="I40" s="1088">
        <v>0.34</v>
      </c>
      <c r="J40" s="1089">
        <v>0.36</v>
      </c>
      <c r="K40" s="1068"/>
      <c r="L40" s="1068"/>
      <c r="M40" s="1068"/>
      <c r="N40" s="1068"/>
      <c r="O40" s="1068"/>
      <c r="P40" s="1068"/>
    </row>
    <row r="41" spans="1:16" ht="39" customHeight="1" x14ac:dyDescent="0.15">
      <c r="A41" s="1068"/>
      <c r="B41" s="1083"/>
      <c r="C41" s="1084" t="s">
        <v>508</v>
      </c>
      <c r="D41" s="1085"/>
      <c r="E41" s="1086"/>
      <c r="F41" s="1087">
        <v>0.15</v>
      </c>
      <c r="G41" s="1088">
        <v>0.18</v>
      </c>
      <c r="H41" s="1088">
        <v>0.17</v>
      </c>
      <c r="I41" s="1088">
        <v>0.18</v>
      </c>
      <c r="J41" s="1089">
        <v>0.18</v>
      </c>
      <c r="K41" s="1068"/>
      <c r="L41" s="1068"/>
      <c r="M41" s="1068"/>
      <c r="N41" s="1068"/>
      <c r="O41" s="1068"/>
      <c r="P41" s="1068"/>
    </row>
    <row r="42" spans="1:16" ht="39" customHeight="1" x14ac:dyDescent="0.15">
      <c r="A42" s="1068"/>
      <c r="B42" s="1090"/>
      <c r="C42" s="1084" t="s">
        <v>509</v>
      </c>
      <c r="D42" s="1085"/>
      <c r="E42" s="1086"/>
      <c r="F42" s="1087" t="s">
        <v>323</v>
      </c>
      <c r="G42" s="1088" t="s">
        <v>323</v>
      </c>
      <c r="H42" s="1088" t="s">
        <v>323</v>
      </c>
      <c r="I42" s="1088" t="s">
        <v>323</v>
      </c>
      <c r="J42" s="1089" t="s">
        <v>323</v>
      </c>
      <c r="K42" s="1068"/>
      <c r="L42" s="1068"/>
      <c r="M42" s="1068"/>
      <c r="N42" s="1068"/>
      <c r="O42" s="1068"/>
      <c r="P42" s="1068"/>
    </row>
    <row r="43" spans="1:16" ht="39" customHeight="1" thickBot="1" x14ac:dyDescent="0.2">
      <c r="A43" s="1068"/>
      <c r="B43" s="1091"/>
      <c r="C43" s="1092" t="s">
        <v>510</v>
      </c>
      <c r="D43" s="1093"/>
      <c r="E43" s="1094"/>
      <c r="F43" s="1095">
        <v>0</v>
      </c>
      <c r="G43" s="1096">
        <v>0</v>
      </c>
      <c r="H43" s="1096">
        <v>0</v>
      </c>
      <c r="I43" s="1096">
        <v>0</v>
      </c>
      <c r="J43" s="1097">
        <v>0</v>
      </c>
      <c r="K43" s="1068"/>
      <c r="L43" s="1068"/>
      <c r="M43" s="1068"/>
      <c r="N43" s="1068"/>
      <c r="O43" s="1068"/>
      <c r="P43" s="1068"/>
    </row>
    <row r="44" spans="1:16" ht="39" customHeight="1" x14ac:dyDescent="0.15">
      <c r="A44" s="1068"/>
      <c r="B44" s="1098" t="s">
        <v>511</v>
      </c>
      <c r="C44" s="1099"/>
      <c r="D44" s="1100"/>
      <c r="E44" s="1100"/>
      <c r="F44" s="1101"/>
      <c r="G44" s="1101"/>
      <c r="H44" s="1101"/>
      <c r="I44" s="1101"/>
      <c r="J44" s="1101"/>
      <c r="K44" s="1068"/>
      <c r="L44" s="1068"/>
      <c r="M44" s="1068"/>
      <c r="N44" s="1068"/>
      <c r="O44" s="1068"/>
      <c r="P44" s="1068"/>
    </row>
    <row r="45" spans="1:16" ht="17.25" x14ac:dyDescent="0.15">
      <c r="A45" s="1068"/>
      <c r="B45" s="1068"/>
      <c r="C45" s="1068"/>
      <c r="D45" s="1068"/>
      <c r="E45" s="1068"/>
      <c r="F45" s="1068"/>
      <c r="G45" s="1068"/>
      <c r="H45" s="1068"/>
      <c r="I45" s="1068"/>
      <c r="J45" s="1068"/>
      <c r="K45" s="1068"/>
      <c r="L45" s="1068"/>
      <c r="M45" s="1068"/>
      <c r="N45" s="1068"/>
      <c r="O45" s="1068"/>
      <c r="P45" s="1068"/>
    </row>
  </sheetData>
  <sheetProtection algorithmName="SHA-512" hashValue="x6l/HfrViLNYBLohAms61gS1vpWjTahQchTy0nj9G1pxl7WpUrLYGBYl2RayZpcSJtn9mxuD8b+ylc1bwq5mYQ==" saltValue="79wQmTrDwkGsnti5pZM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1103" customWidth="1"/>
    <col min="2" max="3" width="10.875" style="1103" customWidth="1"/>
    <col min="4" max="4" width="10" style="1103" customWidth="1"/>
    <col min="5" max="10" width="11" style="1103" customWidth="1"/>
    <col min="11" max="15" width="13.125" style="1103" customWidth="1"/>
    <col min="16" max="21" width="11.5" style="1103" customWidth="1"/>
    <col min="22" max="16384" width="0" style="1103" hidden="1"/>
  </cols>
  <sheetData>
    <row r="1" spans="1:21" ht="13.5" customHeight="1" x14ac:dyDescent="0.15">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15">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15">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15">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15">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15">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15">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15">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15">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15">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15">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15">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15">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15">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15">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15">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15">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15">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15">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15">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15">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15">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15">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15">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15">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15">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15">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15">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15">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15">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15">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15">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15">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15">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15">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15">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15">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15">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15">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15">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15">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15">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
      <c r="A43" s="1102"/>
      <c r="B43" s="1102"/>
      <c r="C43" s="1102"/>
      <c r="D43" s="1102"/>
      <c r="E43" s="1102"/>
      <c r="F43" s="1102"/>
      <c r="G43" s="1102"/>
      <c r="H43" s="1102"/>
      <c r="I43" s="1102"/>
      <c r="J43" s="1102"/>
      <c r="K43" s="1102"/>
      <c r="L43" s="1102"/>
      <c r="M43" s="1102"/>
      <c r="N43" s="1102"/>
      <c r="O43" s="1104" t="s">
        <v>512</v>
      </c>
      <c r="P43" s="1102"/>
      <c r="Q43" s="1102"/>
      <c r="R43" s="1102"/>
      <c r="S43" s="1102"/>
      <c r="T43" s="1102"/>
      <c r="U43" s="1102"/>
    </row>
    <row r="44" spans="1:21" ht="30.75" customHeight="1" thickBot="1" x14ac:dyDescent="0.2">
      <c r="A44" s="1102"/>
      <c r="B44" s="1105" t="s">
        <v>513</v>
      </c>
      <c r="C44" s="1106"/>
      <c r="D44" s="1106"/>
      <c r="E44" s="1107"/>
      <c r="F44" s="1107"/>
      <c r="G44" s="1107"/>
      <c r="H44" s="1107"/>
      <c r="I44" s="1107"/>
      <c r="J44" s="1108" t="s">
        <v>495</v>
      </c>
      <c r="K44" s="1109" t="s">
        <v>3</v>
      </c>
      <c r="L44" s="1110" t="s">
        <v>4</v>
      </c>
      <c r="M44" s="1110" t="s">
        <v>5</v>
      </c>
      <c r="N44" s="1110" t="s">
        <v>6</v>
      </c>
      <c r="O44" s="1111" t="s">
        <v>7</v>
      </c>
      <c r="P44" s="1102"/>
      <c r="Q44" s="1102"/>
      <c r="R44" s="1102"/>
      <c r="S44" s="1102"/>
      <c r="T44" s="1102"/>
      <c r="U44" s="1102"/>
    </row>
    <row r="45" spans="1:21" ht="30.75" customHeight="1" x14ac:dyDescent="0.15">
      <c r="A45" s="1102"/>
      <c r="B45" s="1112" t="s">
        <v>514</v>
      </c>
      <c r="C45" s="1113"/>
      <c r="D45" s="1114"/>
      <c r="E45" s="1115" t="s">
        <v>515</v>
      </c>
      <c r="F45" s="1115"/>
      <c r="G45" s="1115"/>
      <c r="H45" s="1115"/>
      <c r="I45" s="1115"/>
      <c r="J45" s="1116"/>
      <c r="K45" s="1117">
        <v>19854</v>
      </c>
      <c r="L45" s="1118">
        <v>19658</v>
      </c>
      <c r="M45" s="1118">
        <v>20198</v>
      </c>
      <c r="N45" s="1118">
        <v>19621</v>
      </c>
      <c r="O45" s="1119">
        <v>20951</v>
      </c>
      <c r="P45" s="1102"/>
      <c r="Q45" s="1102"/>
      <c r="R45" s="1102"/>
      <c r="S45" s="1102"/>
      <c r="T45" s="1102"/>
      <c r="U45" s="1102"/>
    </row>
    <row r="46" spans="1:21" ht="30.75" customHeight="1" x14ac:dyDescent="0.15">
      <c r="A46" s="1102"/>
      <c r="B46" s="1120"/>
      <c r="C46" s="1121"/>
      <c r="D46" s="1122"/>
      <c r="E46" s="1123" t="s">
        <v>516</v>
      </c>
      <c r="F46" s="1123"/>
      <c r="G46" s="1123"/>
      <c r="H46" s="1123"/>
      <c r="I46" s="1123"/>
      <c r="J46" s="1124"/>
      <c r="K46" s="1125" t="s">
        <v>323</v>
      </c>
      <c r="L46" s="1126" t="s">
        <v>323</v>
      </c>
      <c r="M46" s="1126" t="s">
        <v>323</v>
      </c>
      <c r="N46" s="1126" t="s">
        <v>323</v>
      </c>
      <c r="O46" s="1127" t="s">
        <v>323</v>
      </c>
      <c r="P46" s="1102"/>
      <c r="Q46" s="1102"/>
      <c r="R46" s="1102"/>
      <c r="S46" s="1102"/>
      <c r="T46" s="1102"/>
      <c r="U46" s="1102"/>
    </row>
    <row r="47" spans="1:21" ht="30.75" customHeight="1" x14ac:dyDescent="0.15">
      <c r="A47" s="1102"/>
      <c r="B47" s="1120"/>
      <c r="C47" s="1121"/>
      <c r="D47" s="1122"/>
      <c r="E47" s="1123" t="s">
        <v>517</v>
      </c>
      <c r="F47" s="1123"/>
      <c r="G47" s="1123"/>
      <c r="H47" s="1123"/>
      <c r="I47" s="1123"/>
      <c r="J47" s="1124"/>
      <c r="K47" s="1125">
        <v>168</v>
      </c>
      <c r="L47" s="1126">
        <v>168</v>
      </c>
      <c r="M47" s="1126">
        <v>168</v>
      </c>
      <c r="N47" s="1126">
        <v>168</v>
      </c>
      <c r="O47" s="1127">
        <v>168</v>
      </c>
      <c r="P47" s="1102"/>
      <c r="Q47" s="1102"/>
      <c r="R47" s="1102"/>
      <c r="S47" s="1102"/>
      <c r="T47" s="1102"/>
      <c r="U47" s="1102"/>
    </row>
    <row r="48" spans="1:21" ht="30.75" customHeight="1" x14ac:dyDescent="0.15">
      <c r="A48" s="1102"/>
      <c r="B48" s="1120"/>
      <c r="C48" s="1121"/>
      <c r="D48" s="1122"/>
      <c r="E48" s="1123" t="s">
        <v>518</v>
      </c>
      <c r="F48" s="1123"/>
      <c r="G48" s="1123"/>
      <c r="H48" s="1123"/>
      <c r="I48" s="1123"/>
      <c r="J48" s="1124"/>
      <c r="K48" s="1125">
        <v>5114</v>
      </c>
      <c r="L48" s="1126">
        <v>4745</v>
      </c>
      <c r="M48" s="1126">
        <v>4526</v>
      </c>
      <c r="N48" s="1126">
        <v>4419</v>
      </c>
      <c r="O48" s="1127">
        <v>4069</v>
      </c>
      <c r="P48" s="1102"/>
      <c r="Q48" s="1102"/>
      <c r="R48" s="1102"/>
      <c r="S48" s="1102"/>
      <c r="T48" s="1102"/>
      <c r="U48" s="1102"/>
    </row>
    <row r="49" spans="1:21" ht="30.75" customHeight="1" x14ac:dyDescent="0.15">
      <c r="A49" s="1102"/>
      <c r="B49" s="1120"/>
      <c r="C49" s="1121"/>
      <c r="D49" s="1122"/>
      <c r="E49" s="1123" t="s">
        <v>519</v>
      </c>
      <c r="F49" s="1123"/>
      <c r="G49" s="1123"/>
      <c r="H49" s="1123"/>
      <c r="I49" s="1123"/>
      <c r="J49" s="1124"/>
      <c r="K49" s="1125">
        <v>75</v>
      </c>
      <c r="L49" s="1126">
        <v>75</v>
      </c>
      <c r="M49" s="1126">
        <v>75</v>
      </c>
      <c r="N49" s="1126">
        <v>43</v>
      </c>
      <c r="O49" s="1127">
        <v>24</v>
      </c>
      <c r="P49" s="1102"/>
      <c r="Q49" s="1102"/>
      <c r="R49" s="1102"/>
      <c r="S49" s="1102"/>
      <c r="T49" s="1102"/>
      <c r="U49" s="1102"/>
    </row>
    <row r="50" spans="1:21" ht="30.75" customHeight="1" x14ac:dyDescent="0.15">
      <c r="A50" s="1102"/>
      <c r="B50" s="1120"/>
      <c r="C50" s="1121"/>
      <c r="D50" s="1122"/>
      <c r="E50" s="1123" t="s">
        <v>520</v>
      </c>
      <c r="F50" s="1123"/>
      <c r="G50" s="1123"/>
      <c r="H50" s="1123"/>
      <c r="I50" s="1123"/>
      <c r="J50" s="1124"/>
      <c r="K50" s="1125">
        <v>387</v>
      </c>
      <c r="L50" s="1126">
        <v>379</v>
      </c>
      <c r="M50" s="1126">
        <v>298</v>
      </c>
      <c r="N50" s="1126">
        <v>247</v>
      </c>
      <c r="O50" s="1127" t="s">
        <v>323</v>
      </c>
      <c r="P50" s="1102"/>
      <c r="Q50" s="1102"/>
      <c r="R50" s="1102"/>
      <c r="S50" s="1102"/>
      <c r="T50" s="1102"/>
      <c r="U50" s="1102"/>
    </row>
    <row r="51" spans="1:21" ht="30.75" customHeight="1" x14ac:dyDescent="0.15">
      <c r="A51" s="1102"/>
      <c r="B51" s="1128"/>
      <c r="C51" s="1129"/>
      <c r="D51" s="1130"/>
      <c r="E51" s="1123" t="s">
        <v>521</v>
      </c>
      <c r="F51" s="1123"/>
      <c r="G51" s="1123"/>
      <c r="H51" s="1123"/>
      <c r="I51" s="1123"/>
      <c r="J51" s="1124"/>
      <c r="K51" s="1125">
        <v>2</v>
      </c>
      <c r="L51" s="1126">
        <v>2</v>
      </c>
      <c r="M51" s="1126">
        <v>2</v>
      </c>
      <c r="N51" s="1126">
        <v>0</v>
      </c>
      <c r="O51" s="1127">
        <v>0</v>
      </c>
      <c r="P51" s="1102"/>
      <c r="Q51" s="1102"/>
      <c r="R51" s="1102"/>
      <c r="S51" s="1102"/>
      <c r="T51" s="1102"/>
      <c r="U51" s="1102"/>
    </row>
    <row r="52" spans="1:21" ht="30.75" customHeight="1" x14ac:dyDescent="0.15">
      <c r="A52" s="1102"/>
      <c r="B52" s="1131" t="s">
        <v>522</v>
      </c>
      <c r="C52" s="1132"/>
      <c r="D52" s="1130"/>
      <c r="E52" s="1123" t="s">
        <v>523</v>
      </c>
      <c r="F52" s="1123"/>
      <c r="G52" s="1123"/>
      <c r="H52" s="1123"/>
      <c r="I52" s="1123"/>
      <c r="J52" s="1124"/>
      <c r="K52" s="1125">
        <v>22104</v>
      </c>
      <c r="L52" s="1126">
        <v>22067</v>
      </c>
      <c r="M52" s="1126">
        <v>21786</v>
      </c>
      <c r="N52" s="1126">
        <v>21837</v>
      </c>
      <c r="O52" s="1127">
        <v>21596</v>
      </c>
      <c r="P52" s="1102"/>
      <c r="Q52" s="1102"/>
      <c r="R52" s="1102"/>
      <c r="S52" s="1102"/>
      <c r="T52" s="1102"/>
      <c r="U52" s="1102"/>
    </row>
    <row r="53" spans="1:21" ht="30.75" customHeight="1" thickBot="1" x14ac:dyDescent="0.2">
      <c r="A53" s="1102"/>
      <c r="B53" s="1133" t="s">
        <v>524</v>
      </c>
      <c r="C53" s="1134"/>
      <c r="D53" s="1135"/>
      <c r="E53" s="1136" t="s">
        <v>525</v>
      </c>
      <c r="F53" s="1136"/>
      <c r="G53" s="1136"/>
      <c r="H53" s="1136"/>
      <c r="I53" s="1136"/>
      <c r="J53" s="1137"/>
      <c r="K53" s="1138">
        <v>3496</v>
      </c>
      <c r="L53" s="1139">
        <v>2960</v>
      </c>
      <c r="M53" s="1139">
        <v>3481</v>
      </c>
      <c r="N53" s="1139">
        <v>2661</v>
      </c>
      <c r="O53" s="1140">
        <v>3616</v>
      </c>
      <c r="P53" s="1102"/>
      <c r="Q53" s="1102"/>
      <c r="R53" s="1102"/>
      <c r="S53" s="1102"/>
      <c r="T53" s="1102"/>
      <c r="U53" s="1102"/>
    </row>
    <row r="54" spans="1:21" ht="24" customHeight="1" x14ac:dyDescent="0.15">
      <c r="A54" s="1102"/>
      <c r="B54" s="1141" t="s">
        <v>526</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2">
      <c r="A55" s="1102"/>
      <c r="B55" s="1142" t="s">
        <v>527</v>
      </c>
      <c r="C55" s="1143"/>
      <c r="D55" s="1143"/>
      <c r="E55" s="1143"/>
      <c r="F55" s="1143"/>
      <c r="G55" s="1143"/>
      <c r="H55" s="1143"/>
      <c r="I55" s="1143"/>
      <c r="J55" s="1143"/>
      <c r="K55" s="1144"/>
      <c r="L55" s="1144"/>
      <c r="M55" s="1144"/>
      <c r="N55" s="1144"/>
      <c r="O55" s="1145" t="s">
        <v>528</v>
      </c>
      <c r="P55" s="1102"/>
      <c r="Q55" s="1102"/>
      <c r="R55" s="1102"/>
      <c r="S55" s="1102"/>
      <c r="T55" s="1102"/>
      <c r="U55" s="1102"/>
    </row>
    <row r="56" spans="1:21" ht="31.5" customHeight="1" thickBot="1" x14ac:dyDescent="0.2">
      <c r="A56" s="1102"/>
      <c r="B56" s="1146"/>
      <c r="C56" s="1147"/>
      <c r="D56" s="1147"/>
      <c r="E56" s="1148"/>
      <c r="F56" s="1148"/>
      <c r="G56" s="1148"/>
      <c r="H56" s="1148"/>
      <c r="I56" s="1148"/>
      <c r="J56" s="1149" t="s">
        <v>495</v>
      </c>
      <c r="K56" s="1150" t="s">
        <v>529</v>
      </c>
      <c r="L56" s="1151" t="s">
        <v>530</v>
      </c>
      <c r="M56" s="1151" t="s">
        <v>531</v>
      </c>
      <c r="N56" s="1151" t="s">
        <v>532</v>
      </c>
      <c r="O56" s="1152" t="s">
        <v>533</v>
      </c>
      <c r="P56" s="1102"/>
      <c r="Q56" s="1102"/>
      <c r="R56" s="1102"/>
      <c r="S56" s="1102"/>
      <c r="T56" s="1102"/>
      <c r="U56" s="1102"/>
    </row>
    <row r="57" spans="1:21" ht="31.5" customHeight="1" x14ac:dyDescent="0.15">
      <c r="B57" s="1153" t="s">
        <v>534</v>
      </c>
      <c r="C57" s="1154"/>
      <c r="D57" s="1155" t="s">
        <v>535</v>
      </c>
      <c r="E57" s="1156"/>
      <c r="F57" s="1156"/>
      <c r="G57" s="1156"/>
      <c r="H57" s="1156"/>
      <c r="I57" s="1156"/>
      <c r="J57" s="1157"/>
      <c r="K57" s="1158"/>
      <c r="L57" s="1159"/>
      <c r="M57" s="1159"/>
      <c r="N57" s="1159"/>
      <c r="O57" s="1160"/>
    </row>
    <row r="58" spans="1:21" ht="31.5" customHeight="1" thickBot="1" x14ac:dyDescent="0.2">
      <c r="B58" s="1161"/>
      <c r="C58" s="1162"/>
      <c r="D58" s="1163" t="s">
        <v>536</v>
      </c>
      <c r="E58" s="1164"/>
      <c r="F58" s="1164"/>
      <c r="G58" s="1164"/>
      <c r="H58" s="1164"/>
      <c r="I58" s="1164"/>
      <c r="J58" s="1165"/>
      <c r="K58" s="1166"/>
      <c r="L58" s="1167"/>
      <c r="M58" s="1167"/>
      <c r="N58" s="1167"/>
      <c r="O58" s="1168"/>
    </row>
    <row r="59" spans="1:21" ht="24" customHeight="1" x14ac:dyDescent="0.15">
      <c r="B59" s="1169"/>
      <c r="C59" s="1169"/>
      <c r="D59" s="1170" t="s">
        <v>537</v>
      </c>
      <c r="E59" s="1171"/>
      <c r="F59" s="1171"/>
      <c r="G59" s="1171"/>
      <c r="H59" s="1171"/>
      <c r="I59" s="1171"/>
      <c r="J59" s="1171"/>
      <c r="K59" s="1171"/>
      <c r="L59" s="1171"/>
      <c r="M59" s="1171"/>
      <c r="N59" s="1171"/>
      <c r="O59" s="1171"/>
    </row>
    <row r="60" spans="1:21" ht="24" customHeight="1" x14ac:dyDescent="0.15">
      <c r="B60" s="1172"/>
      <c r="C60" s="1172"/>
      <c r="D60" s="1170" t="s">
        <v>538</v>
      </c>
      <c r="E60" s="1171"/>
      <c r="F60" s="1171"/>
      <c r="G60" s="1171"/>
      <c r="H60" s="1171"/>
      <c r="I60" s="1171"/>
      <c r="J60" s="1171"/>
      <c r="K60" s="1171"/>
      <c r="L60" s="1171"/>
      <c r="M60" s="1171"/>
      <c r="N60" s="1171"/>
      <c r="O60" s="1171"/>
    </row>
    <row r="61" spans="1:21" ht="24" customHeight="1" x14ac:dyDescent="0.1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1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rBszI9Zd/C9HxMeK+WsOliKbp7FxqZk3AF7DiJRfo0pje7ACZscKpCz2ISrT7LoRzKqb/F0HsinPVBQnM7hZ+Q==" saltValue="aXFc1hDU+vNhw62jhgs3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1173" customWidth="1"/>
    <col min="2" max="3" width="12.625" style="1173" customWidth="1"/>
    <col min="4" max="4" width="11.625" style="1173" customWidth="1"/>
    <col min="5" max="8" width="10.375" style="1173" customWidth="1"/>
    <col min="9" max="13" width="16.375" style="1173" customWidth="1"/>
    <col min="14" max="19" width="12.625" style="1173" customWidth="1"/>
    <col min="20" max="16384" width="0" style="117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4" t="s">
        <v>512</v>
      </c>
    </row>
    <row r="40" spans="2:13" ht="27.75" customHeight="1" thickBot="1" x14ac:dyDescent="0.2">
      <c r="B40" s="1175" t="s">
        <v>513</v>
      </c>
      <c r="C40" s="1176"/>
      <c r="D40" s="1176"/>
      <c r="E40" s="1177"/>
      <c r="F40" s="1177"/>
      <c r="G40" s="1177"/>
      <c r="H40" s="1178" t="s">
        <v>495</v>
      </c>
      <c r="I40" s="1179" t="s">
        <v>3</v>
      </c>
      <c r="J40" s="1180" t="s">
        <v>4</v>
      </c>
      <c r="K40" s="1180" t="s">
        <v>5</v>
      </c>
      <c r="L40" s="1180" t="s">
        <v>6</v>
      </c>
      <c r="M40" s="1181" t="s">
        <v>7</v>
      </c>
    </row>
    <row r="41" spans="2:13" ht="27.75" customHeight="1" x14ac:dyDescent="0.15">
      <c r="B41" s="1182" t="s">
        <v>539</v>
      </c>
      <c r="C41" s="1183"/>
      <c r="D41" s="1184"/>
      <c r="E41" s="1185" t="s">
        <v>540</v>
      </c>
      <c r="F41" s="1185"/>
      <c r="G41" s="1185"/>
      <c r="H41" s="1186"/>
      <c r="I41" s="1187">
        <v>199200</v>
      </c>
      <c r="J41" s="1188">
        <v>199283</v>
      </c>
      <c r="K41" s="1188">
        <v>201105</v>
      </c>
      <c r="L41" s="1188">
        <v>208796</v>
      </c>
      <c r="M41" s="1189">
        <v>205348</v>
      </c>
    </row>
    <row r="42" spans="2:13" ht="27.75" customHeight="1" x14ac:dyDescent="0.15">
      <c r="B42" s="1190"/>
      <c r="C42" s="1191"/>
      <c r="D42" s="1192"/>
      <c r="E42" s="1193" t="s">
        <v>541</v>
      </c>
      <c r="F42" s="1193"/>
      <c r="G42" s="1193"/>
      <c r="H42" s="1194"/>
      <c r="I42" s="1195">
        <v>1503</v>
      </c>
      <c r="J42" s="1196">
        <v>882</v>
      </c>
      <c r="K42" s="1196">
        <v>610</v>
      </c>
      <c r="L42" s="1196" t="s">
        <v>323</v>
      </c>
      <c r="M42" s="1197">
        <v>25641</v>
      </c>
    </row>
    <row r="43" spans="2:13" ht="27.75" customHeight="1" x14ac:dyDescent="0.15">
      <c r="B43" s="1190"/>
      <c r="C43" s="1191"/>
      <c r="D43" s="1192"/>
      <c r="E43" s="1193" t="s">
        <v>542</v>
      </c>
      <c r="F43" s="1193"/>
      <c r="G43" s="1193"/>
      <c r="H43" s="1194"/>
      <c r="I43" s="1195">
        <v>49812</v>
      </c>
      <c r="J43" s="1196">
        <v>44090</v>
      </c>
      <c r="K43" s="1196">
        <v>38981</v>
      </c>
      <c r="L43" s="1196">
        <v>36173</v>
      </c>
      <c r="M43" s="1197">
        <v>35180</v>
      </c>
    </row>
    <row r="44" spans="2:13" ht="27.75" customHeight="1" x14ac:dyDescent="0.15">
      <c r="B44" s="1190"/>
      <c r="C44" s="1191"/>
      <c r="D44" s="1192"/>
      <c r="E44" s="1193" t="s">
        <v>543</v>
      </c>
      <c r="F44" s="1193"/>
      <c r="G44" s="1193"/>
      <c r="H44" s="1194"/>
      <c r="I44" s="1195">
        <v>424</v>
      </c>
      <c r="J44" s="1196">
        <v>353</v>
      </c>
      <c r="K44" s="1196">
        <v>281</v>
      </c>
      <c r="L44" s="1196">
        <v>24</v>
      </c>
      <c r="M44" s="1197" t="s">
        <v>323</v>
      </c>
    </row>
    <row r="45" spans="2:13" ht="27.75" customHeight="1" x14ac:dyDescent="0.15">
      <c r="B45" s="1190"/>
      <c r="C45" s="1191"/>
      <c r="D45" s="1192"/>
      <c r="E45" s="1193" t="s">
        <v>544</v>
      </c>
      <c r="F45" s="1193"/>
      <c r="G45" s="1193"/>
      <c r="H45" s="1194"/>
      <c r="I45" s="1195">
        <v>28913</v>
      </c>
      <c r="J45" s="1196">
        <v>28040</v>
      </c>
      <c r="K45" s="1196">
        <v>27650</v>
      </c>
      <c r="L45" s="1196">
        <v>27839</v>
      </c>
      <c r="M45" s="1197">
        <v>27587</v>
      </c>
    </row>
    <row r="46" spans="2:13" ht="27.75" customHeight="1" x14ac:dyDescent="0.15">
      <c r="B46" s="1190"/>
      <c r="C46" s="1191"/>
      <c r="D46" s="1198"/>
      <c r="E46" s="1193" t="s">
        <v>545</v>
      </c>
      <c r="F46" s="1193"/>
      <c r="G46" s="1193"/>
      <c r="H46" s="1194"/>
      <c r="I46" s="1195">
        <v>674</v>
      </c>
      <c r="J46" s="1196">
        <v>475</v>
      </c>
      <c r="K46" s="1196">
        <v>11</v>
      </c>
      <c r="L46" s="1196">
        <v>12</v>
      </c>
      <c r="M46" s="1197" t="s">
        <v>323</v>
      </c>
    </row>
    <row r="47" spans="2:13" ht="27.75" customHeight="1" x14ac:dyDescent="0.15">
      <c r="B47" s="1190"/>
      <c r="C47" s="1191"/>
      <c r="D47" s="1199"/>
      <c r="E47" s="1200" t="s">
        <v>546</v>
      </c>
      <c r="F47" s="1201"/>
      <c r="G47" s="1201"/>
      <c r="H47" s="1202"/>
      <c r="I47" s="1195" t="s">
        <v>323</v>
      </c>
      <c r="J47" s="1196" t="s">
        <v>323</v>
      </c>
      <c r="K47" s="1196" t="s">
        <v>323</v>
      </c>
      <c r="L47" s="1196" t="s">
        <v>323</v>
      </c>
      <c r="M47" s="1197" t="s">
        <v>323</v>
      </c>
    </row>
    <row r="48" spans="2:13" ht="27.75" customHeight="1" x14ac:dyDescent="0.15">
      <c r="B48" s="1190"/>
      <c r="C48" s="1191"/>
      <c r="D48" s="1192"/>
      <c r="E48" s="1193" t="s">
        <v>547</v>
      </c>
      <c r="F48" s="1193"/>
      <c r="G48" s="1193"/>
      <c r="H48" s="1194"/>
      <c r="I48" s="1195" t="s">
        <v>323</v>
      </c>
      <c r="J48" s="1196" t="s">
        <v>323</v>
      </c>
      <c r="K48" s="1196" t="s">
        <v>323</v>
      </c>
      <c r="L48" s="1196" t="s">
        <v>323</v>
      </c>
      <c r="M48" s="1197" t="s">
        <v>323</v>
      </c>
    </row>
    <row r="49" spans="2:13" ht="27.75" customHeight="1" x14ac:dyDescent="0.15">
      <c r="B49" s="1203"/>
      <c r="C49" s="1204"/>
      <c r="D49" s="1192"/>
      <c r="E49" s="1193" t="s">
        <v>548</v>
      </c>
      <c r="F49" s="1193"/>
      <c r="G49" s="1193"/>
      <c r="H49" s="1194"/>
      <c r="I49" s="1195" t="s">
        <v>323</v>
      </c>
      <c r="J49" s="1196" t="s">
        <v>323</v>
      </c>
      <c r="K49" s="1196" t="s">
        <v>323</v>
      </c>
      <c r="L49" s="1196" t="s">
        <v>323</v>
      </c>
      <c r="M49" s="1197" t="s">
        <v>323</v>
      </c>
    </row>
    <row r="50" spans="2:13" ht="27.75" customHeight="1" x14ac:dyDescent="0.15">
      <c r="B50" s="1205" t="s">
        <v>549</v>
      </c>
      <c r="C50" s="1206"/>
      <c r="D50" s="1207"/>
      <c r="E50" s="1193" t="s">
        <v>550</v>
      </c>
      <c r="F50" s="1193"/>
      <c r="G50" s="1193"/>
      <c r="H50" s="1194"/>
      <c r="I50" s="1195">
        <v>56884</v>
      </c>
      <c r="J50" s="1196">
        <v>61781</v>
      </c>
      <c r="K50" s="1196">
        <v>60479</v>
      </c>
      <c r="L50" s="1196">
        <v>53946</v>
      </c>
      <c r="M50" s="1197">
        <v>58395</v>
      </c>
    </row>
    <row r="51" spans="2:13" ht="27.75" customHeight="1" x14ac:dyDescent="0.15">
      <c r="B51" s="1190"/>
      <c r="C51" s="1191"/>
      <c r="D51" s="1192"/>
      <c r="E51" s="1193" t="s">
        <v>551</v>
      </c>
      <c r="F51" s="1193"/>
      <c r="G51" s="1193"/>
      <c r="H51" s="1194"/>
      <c r="I51" s="1195">
        <v>34341</v>
      </c>
      <c r="J51" s="1196">
        <v>32648</v>
      </c>
      <c r="K51" s="1196">
        <v>32489</v>
      </c>
      <c r="L51" s="1196">
        <v>33923</v>
      </c>
      <c r="M51" s="1197">
        <v>33983</v>
      </c>
    </row>
    <row r="52" spans="2:13" ht="27.75" customHeight="1" x14ac:dyDescent="0.15">
      <c r="B52" s="1203"/>
      <c r="C52" s="1204"/>
      <c r="D52" s="1192"/>
      <c r="E52" s="1193" t="s">
        <v>552</v>
      </c>
      <c r="F52" s="1193"/>
      <c r="G52" s="1193"/>
      <c r="H52" s="1194"/>
      <c r="I52" s="1195">
        <v>185464</v>
      </c>
      <c r="J52" s="1196">
        <v>181394</v>
      </c>
      <c r="K52" s="1196">
        <v>180500</v>
      </c>
      <c r="L52" s="1196">
        <v>184013</v>
      </c>
      <c r="M52" s="1197">
        <v>180346</v>
      </c>
    </row>
    <row r="53" spans="2:13" ht="27.75" customHeight="1" thickBot="1" x14ac:dyDescent="0.2">
      <c r="B53" s="1208" t="s">
        <v>524</v>
      </c>
      <c r="C53" s="1209"/>
      <c r="D53" s="1210"/>
      <c r="E53" s="1211" t="s">
        <v>553</v>
      </c>
      <c r="F53" s="1211"/>
      <c r="G53" s="1211"/>
      <c r="H53" s="1212"/>
      <c r="I53" s="1213">
        <v>3836</v>
      </c>
      <c r="J53" s="1214">
        <v>-2699</v>
      </c>
      <c r="K53" s="1214">
        <v>-4831</v>
      </c>
      <c r="L53" s="1214">
        <v>961</v>
      </c>
      <c r="M53" s="1215">
        <v>21030</v>
      </c>
    </row>
    <row r="54" spans="2:13" ht="27.75" customHeight="1" x14ac:dyDescent="0.15">
      <c r="B54" s="1216" t="s">
        <v>554</v>
      </c>
      <c r="C54" s="1217"/>
      <c r="D54" s="1217"/>
      <c r="E54" s="1218"/>
      <c r="F54" s="1218"/>
      <c r="G54" s="1218"/>
      <c r="H54" s="1218"/>
      <c r="I54" s="1219"/>
      <c r="J54" s="1219"/>
      <c r="K54" s="1219"/>
      <c r="L54" s="1219"/>
      <c r="M54" s="1219"/>
    </row>
    <row r="55" spans="2:13" x14ac:dyDescent="0.15"/>
  </sheetData>
  <sheetProtection algorithmName="SHA-512" hashValue="yxkWfk471sJeJsoGsSXFTIMmRVL9zNr0qfCjkNlbqt/83j6UfnA0DMNQqJqoeuRLiffYjz54Lddo/tLIE5hbjQ==" saltValue="CE+5391eOR2L0ZDhznlZ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041" customWidth="1"/>
    <col min="2" max="2" width="16.375" style="1041" customWidth="1"/>
    <col min="3" max="5" width="26.25" style="1041" customWidth="1"/>
    <col min="6" max="8" width="24.25" style="1041" customWidth="1"/>
    <col min="9" max="14" width="26" style="1041" customWidth="1"/>
    <col min="15" max="15" width="6.12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2"/>
      <c r="C53" s="1042"/>
      <c r="D53" s="1042"/>
      <c r="E53" s="1042"/>
      <c r="F53" s="1042"/>
      <c r="G53" s="1042"/>
      <c r="H53" s="1220" t="s">
        <v>555</v>
      </c>
    </row>
    <row r="54" spans="2:8" ht="29.25" customHeight="1" thickBot="1" x14ac:dyDescent="0.25">
      <c r="B54" s="1221" t="s">
        <v>25</v>
      </c>
      <c r="C54" s="1222"/>
      <c r="D54" s="1222"/>
      <c r="E54" s="1223" t="s">
        <v>495</v>
      </c>
      <c r="F54" s="1224" t="s">
        <v>5</v>
      </c>
      <c r="G54" s="1224" t="s">
        <v>6</v>
      </c>
      <c r="H54" s="1225" t="s">
        <v>7</v>
      </c>
    </row>
    <row r="55" spans="2:8" ht="52.5" customHeight="1" x14ac:dyDescent="0.15">
      <c r="B55" s="1226"/>
      <c r="C55" s="1227" t="s">
        <v>118</v>
      </c>
      <c r="D55" s="1227"/>
      <c r="E55" s="1228"/>
      <c r="F55" s="1229">
        <v>14315</v>
      </c>
      <c r="G55" s="1229">
        <v>13521</v>
      </c>
      <c r="H55" s="1230">
        <v>14525</v>
      </c>
    </row>
    <row r="56" spans="2:8" ht="52.5" customHeight="1" x14ac:dyDescent="0.15">
      <c r="B56" s="1231"/>
      <c r="C56" s="1232" t="s">
        <v>556</v>
      </c>
      <c r="D56" s="1232"/>
      <c r="E56" s="1233"/>
      <c r="F56" s="1234">
        <v>1728</v>
      </c>
      <c r="G56" s="1234">
        <v>1728</v>
      </c>
      <c r="H56" s="1235">
        <v>3888</v>
      </c>
    </row>
    <row r="57" spans="2:8" ht="53.25" customHeight="1" x14ac:dyDescent="0.15">
      <c r="B57" s="1231"/>
      <c r="C57" s="1236" t="s">
        <v>123</v>
      </c>
      <c r="D57" s="1236"/>
      <c r="E57" s="1237"/>
      <c r="F57" s="1238">
        <v>36249</v>
      </c>
      <c r="G57" s="1238">
        <v>30497</v>
      </c>
      <c r="H57" s="1239">
        <v>31551</v>
      </c>
    </row>
    <row r="58" spans="2:8" ht="45.75" customHeight="1" x14ac:dyDescent="0.15">
      <c r="B58" s="1240"/>
      <c r="C58" s="1241" t="s">
        <v>557</v>
      </c>
      <c r="D58" s="1242"/>
      <c r="E58" s="1243"/>
      <c r="F58" s="1244">
        <v>17990</v>
      </c>
      <c r="G58" s="1244">
        <v>12438</v>
      </c>
      <c r="H58" s="1245">
        <v>13975</v>
      </c>
    </row>
    <row r="59" spans="2:8" ht="45.75" customHeight="1" x14ac:dyDescent="0.15">
      <c r="B59" s="1240"/>
      <c r="C59" s="1241" t="s">
        <v>558</v>
      </c>
      <c r="D59" s="1242"/>
      <c r="E59" s="1243"/>
      <c r="F59" s="1244">
        <v>7127</v>
      </c>
      <c r="G59" s="1244">
        <v>6974</v>
      </c>
      <c r="H59" s="1245">
        <v>6838</v>
      </c>
    </row>
    <row r="60" spans="2:8" ht="45.75" customHeight="1" x14ac:dyDescent="0.15">
      <c r="B60" s="1240"/>
      <c r="C60" s="1241" t="s">
        <v>559</v>
      </c>
      <c r="D60" s="1242"/>
      <c r="E60" s="1243"/>
      <c r="F60" s="1244">
        <v>4000</v>
      </c>
      <c r="G60" s="1244">
        <v>4000</v>
      </c>
      <c r="H60" s="1245">
        <v>3687</v>
      </c>
    </row>
    <row r="61" spans="2:8" ht="45.75" customHeight="1" x14ac:dyDescent="0.15">
      <c r="B61" s="1240"/>
      <c r="C61" s="1241" t="s">
        <v>560</v>
      </c>
      <c r="D61" s="1242"/>
      <c r="E61" s="1243"/>
      <c r="F61" s="1244">
        <v>1492</v>
      </c>
      <c r="G61" s="1244">
        <v>1511</v>
      </c>
      <c r="H61" s="1245">
        <v>1523</v>
      </c>
    </row>
    <row r="62" spans="2:8" ht="45.75" customHeight="1" thickBot="1" x14ac:dyDescent="0.2">
      <c r="B62" s="1246"/>
      <c r="C62" s="1247" t="s">
        <v>561</v>
      </c>
      <c r="D62" s="1248"/>
      <c r="E62" s="1249"/>
      <c r="F62" s="1250">
        <v>1136</v>
      </c>
      <c r="G62" s="1250">
        <v>1136</v>
      </c>
      <c r="H62" s="1251">
        <v>1136</v>
      </c>
    </row>
    <row r="63" spans="2:8" ht="52.5" customHeight="1" thickBot="1" x14ac:dyDescent="0.2">
      <c r="B63" s="1252"/>
      <c r="C63" s="1253" t="s">
        <v>562</v>
      </c>
      <c r="D63" s="1253"/>
      <c r="E63" s="1254"/>
      <c r="F63" s="1255">
        <v>52292</v>
      </c>
      <c r="G63" s="1255">
        <v>45747</v>
      </c>
      <c r="H63" s="1256">
        <v>49965</v>
      </c>
    </row>
    <row r="64" spans="2:8" x14ac:dyDescent="0.15"/>
  </sheetData>
  <sheetProtection algorithmName="SHA-512" hashValue="6RMYCsWpeFu+21Wrwx5pPomFDr9YE37StU1MvCuh76quHQwlyK3P0cDr0zxr7UuCtSfF76paK0KRnbuf1JVXag==" saltValue="IRABX1yJTj+ktrH4rTix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90" zoomScaleNormal="90" zoomScaleSheetLayoutView="55" workbookViewId="0">
      <selection activeCell="CD8" sqref="CD8"/>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7" t="s">
        <v>17</v>
      </c>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9"/>
    </row>
    <row r="44" spans="2:109" x14ac:dyDescent="0.15">
      <c r="B44" s="10"/>
      <c r="AN44" s="50"/>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2"/>
    </row>
    <row r="45" spans="2:109" x14ac:dyDescent="0.15">
      <c r="B45" s="10"/>
      <c r="AN45" s="50"/>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2"/>
    </row>
    <row r="46" spans="2:109" x14ac:dyDescent="0.15">
      <c r="B46" s="10"/>
      <c r="AN46" s="50"/>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2"/>
    </row>
    <row r="47" spans="2:109" x14ac:dyDescent="0.15">
      <c r="B47" s="10"/>
      <c r="AN47" s="53"/>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5"/>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57"/>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9"/>
      <c r="BP50" s="45" t="s">
        <v>3</v>
      </c>
      <c r="BQ50" s="45"/>
      <c r="BR50" s="45"/>
      <c r="BS50" s="45"/>
      <c r="BT50" s="45"/>
      <c r="BU50" s="45"/>
      <c r="BV50" s="45"/>
      <c r="BW50" s="45"/>
      <c r="BX50" s="45" t="s">
        <v>4</v>
      </c>
      <c r="BY50" s="45"/>
      <c r="BZ50" s="45"/>
      <c r="CA50" s="45"/>
      <c r="CB50" s="45"/>
      <c r="CC50" s="45"/>
      <c r="CD50" s="45"/>
      <c r="CE50" s="45"/>
      <c r="CF50" s="45" t="s">
        <v>5</v>
      </c>
      <c r="CG50" s="45"/>
      <c r="CH50" s="45"/>
      <c r="CI50" s="45"/>
      <c r="CJ50" s="45"/>
      <c r="CK50" s="45"/>
      <c r="CL50" s="45"/>
      <c r="CM50" s="45"/>
      <c r="CN50" s="45" t="s">
        <v>6</v>
      </c>
      <c r="CO50" s="45"/>
      <c r="CP50" s="45"/>
      <c r="CQ50" s="45"/>
      <c r="CR50" s="45"/>
      <c r="CS50" s="45"/>
      <c r="CT50" s="45"/>
      <c r="CU50" s="45"/>
      <c r="CV50" s="45" t="s">
        <v>7</v>
      </c>
      <c r="CW50" s="45"/>
      <c r="CX50" s="45"/>
      <c r="CY50" s="45"/>
      <c r="CZ50" s="45"/>
      <c r="DA50" s="45"/>
      <c r="DB50" s="45"/>
      <c r="DC50" s="45"/>
    </row>
    <row r="51" spans="1:109" ht="13.5" customHeight="1" x14ac:dyDescent="0.15">
      <c r="B51" s="10"/>
      <c r="G51" s="56"/>
      <c r="H51" s="56"/>
      <c r="I51" s="60"/>
      <c r="J51" s="60"/>
      <c r="K51" s="46"/>
      <c r="L51" s="46"/>
      <c r="M51" s="46"/>
      <c r="N51" s="46"/>
      <c r="AM51" s="19"/>
      <c r="AN51" s="44" t="s">
        <v>8</v>
      </c>
      <c r="AO51" s="44"/>
      <c r="AP51" s="44"/>
      <c r="AQ51" s="44"/>
      <c r="AR51" s="44"/>
      <c r="AS51" s="44"/>
      <c r="AT51" s="44"/>
      <c r="AU51" s="44"/>
      <c r="AV51" s="44"/>
      <c r="AW51" s="44"/>
      <c r="AX51" s="44"/>
      <c r="AY51" s="44"/>
      <c r="AZ51" s="44"/>
      <c r="BA51" s="44"/>
      <c r="BB51" s="44" t="s">
        <v>9</v>
      </c>
      <c r="BC51" s="44"/>
      <c r="BD51" s="44"/>
      <c r="BE51" s="44"/>
      <c r="BF51" s="44"/>
      <c r="BG51" s="44"/>
      <c r="BH51" s="44"/>
      <c r="BI51" s="44"/>
      <c r="BJ51" s="44"/>
      <c r="BK51" s="44"/>
      <c r="BL51" s="44"/>
      <c r="BM51" s="44"/>
      <c r="BN51" s="44"/>
      <c r="BO51" s="44"/>
      <c r="BP51" s="41">
        <v>3.7</v>
      </c>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v>0.9</v>
      </c>
      <c r="CO51" s="41"/>
      <c r="CP51" s="41"/>
      <c r="CQ51" s="41"/>
      <c r="CR51" s="41"/>
      <c r="CS51" s="41"/>
      <c r="CT51" s="41"/>
      <c r="CU51" s="41"/>
      <c r="CV51" s="41">
        <v>19.100000000000001</v>
      </c>
      <c r="CW51" s="41"/>
      <c r="CX51" s="41"/>
      <c r="CY51" s="41"/>
      <c r="CZ51" s="41"/>
      <c r="DA51" s="41"/>
      <c r="DB51" s="41"/>
      <c r="DC51" s="41"/>
    </row>
    <row r="52" spans="1:109" x14ac:dyDescent="0.15">
      <c r="B52" s="10"/>
      <c r="G52" s="56"/>
      <c r="H52" s="56"/>
      <c r="I52" s="60"/>
      <c r="J52" s="60"/>
      <c r="K52" s="46"/>
      <c r="L52" s="46"/>
      <c r="M52" s="46"/>
      <c r="N52" s="46"/>
      <c r="AM52" s="19"/>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18"/>
      <c r="B53" s="10"/>
      <c r="G53" s="56"/>
      <c r="H53" s="56"/>
      <c r="I53" s="39"/>
      <c r="J53" s="39"/>
      <c r="K53" s="46"/>
      <c r="L53" s="46"/>
      <c r="M53" s="46"/>
      <c r="N53" s="46"/>
      <c r="AM53" s="19"/>
      <c r="AN53" s="44"/>
      <c r="AO53" s="44"/>
      <c r="AP53" s="44"/>
      <c r="AQ53" s="44"/>
      <c r="AR53" s="44"/>
      <c r="AS53" s="44"/>
      <c r="AT53" s="44"/>
      <c r="AU53" s="44"/>
      <c r="AV53" s="44"/>
      <c r="AW53" s="44"/>
      <c r="AX53" s="44"/>
      <c r="AY53" s="44"/>
      <c r="AZ53" s="44"/>
      <c r="BA53" s="44"/>
      <c r="BB53" s="44" t="s">
        <v>10</v>
      </c>
      <c r="BC53" s="44"/>
      <c r="BD53" s="44"/>
      <c r="BE53" s="44"/>
      <c r="BF53" s="44"/>
      <c r="BG53" s="44"/>
      <c r="BH53" s="44"/>
      <c r="BI53" s="44"/>
      <c r="BJ53" s="44"/>
      <c r="BK53" s="44"/>
      <c r="BL53" s="44"/>
      <c r="BM53" s="44"/>
      <c r="BN53" s="44"/>
      <c r="BO53" s="44"/>
      <c r="BP53" s="41">
        <v>64.2</v>
      </c>
      <c r="BQ53" s="41"/>
      <c r="BR53" s="41"/>
      <c r="BS53" s="41"/>
      <c r="BT53" s="41"/>
      <c r="BU53" s="41"/>
      <c r="BV53" s="41"/>
      <c r="BW53" s="41"/>
      <c r="BX53" s="41">
        <v>65</v>
      </c>
      <c r="BY53" s="41"/>
      <c r="BZ53" s="41"/>
      <c r="CA53" s="41"/>
      <c r="CB53" s="41"/>
      <c r="CC53" s="41"/>
      <c r="CD53" s="41"/>
      <c r="CE53" s="41"/>
      <c r="CF53" s="41">
        <v>65.900000000000006</v>
      </c>
      <c r="CG53" s="41"/>
      <c r="CH53" s="41"/>
      <c r="CI53" s="41"/>
      <c r="CJ53" s="41"/>
      <c r="CK53" s="41"/>
      <c r="CL53" s="41"/>
      <c r="CM53" s="41"/>
      <c r="CN53" s="41">
        <v>65.5</v>
      </c>
      <c r="CO53" s="41"/>
      <c r="CP53" s="41"/>
      <c r="CQ53" s="41"/>
      <c r="CR53" s="41"/>
      <c r="CS53" s="41"/>
      <c r="CT53" s="41"/>
      <c r="CU53" s="41"/>
      <c r="CV53" s="41">
        <v>66.400000000000006</v>
      </c>
      <c r="CW53" s="41"/>
      <c r="CX53" s="41"/>
      <c r="CY53" s="41"/>
      <c r="CZ53" s="41"/>
      <c r="DA53" s="41"/>
      <c r="DB53" s="41"/>
      <c r="DC53" s="41"/>
    </row>
    <row r="54" spans="1:109" x14ac:dyDescent="0.15">
      <c r="A54" s="18"/>
      <c r="B54" s="10"/>
      <c r="G54" s="56"/>
      <c r="H54" s="56"/>
      <c r="I54" s="39"/>
      <c r="J54" s="39"/>
      <c r="K54" s="46"/>
      <c r="L54" s="46"/>
      <c r="M54" s="46"/>
      <c r="N54" s="46"/>
      <c r="AM54" s="19"/>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18"/>
      <c r="B55" s="10"/>
      <c r="G55" s="39"/>
      <c r="H55" s="39"/>
      <c r="I55" s="39"/>
      <c r="J55" s="39"/>
      <c r="K55" s="46"/>
      <c r="L55" s="46"/>
      <c r="M55" s="46"/>
      <c r="N55" s="46"/>
      <c r="AN55" s="45" t="s">
        <v>11</v>
      </c>
      <c r="AO55" s="45"/>
      <c r="AP55" s="45"/>
      <c r="AQ55" s="45"/>
      <c r="AR55" s="45"/>
      <c r="AS55" s="45"/>
      <c r="AT55" s="45"/>
      <c r="AU55" s="45"/>
      <c r="AV55" s="45"/>
      <c r="AW55" s="45"/>
      <c r="AX55" s="45"/>
      <c r="AY55" s="45"/>
      <c r="AZ55" s="45"/>
      <c r="BA55" s="45"/>
      <c r="BB55" s="44" t="s">
        <v>9</v>
      </c>
      <c r="BC55" s="44"/>
      <c r="BD55" s="44"/>
      <c r="BE55" s="44"/>
      <c r="BF55" s="44"/>
      <c r="BG55" s="44"/>
      <c r="BH55" s="44"/>
      <c r="BI55" s="44"/>
      <c r="BJ55" s="44"/>
      <c r="BK55" s="44"/>
      <c r="BL55" s="44"/>
      <c r="BM55" s="44"/>
      <c r="BN55" s="44"/>
      <c r="BO55" s="44"/>
      <c r="BP55" s="41">
        <v>37.6</v>
      </c>
      <c r="BQ55" s="41"/>
      <c r="BR55" s="41"/>
      <c r="BS55" s="41"/>
      <c r="BT55" s="41"/>
      <c r="BU55" s="41"/>
      <c r="BV55" s="41"/>
      <c r="BW55" s="41"/>
      <c r="BX55" s="41">
        <v>34</v>
      </c>
      <c r="BY55" s="41"/>
      <c r="BZ55" s="41"/>
      <c r="CA55" s="41"/>
      <c r="CB55" s="41"/>
      <c r="CC55" s="41"/>
      <c r="CD55" s="41"/>
      <c r="CE55" s="41"/>
      <c r="CF55" s="41">
        <v>33.9</v>
      </c>
      <c r="CG55" s="41"/>
      <c r="CH55" s="41"/>
      <c r="CI55" s="41"/>
      <c r="CJ55" s="41"/>
      <c r="CK55" s="41"/>
      <c r="CL55" s="41"/>
      <c r="CM55" s="41"/>
      <c r="CN55" s="41">
        <v>31.5</v>
      </c>
      <c r="CO55" s="41"/>
      <c r="CP55" s="41"/>
      <c r="CQ55" s="41"/>
      <c r="CR55" s="41"/>
      <c r="CS55" s="41"/>
      <c r="CT55" s="41"/>
      <c r="CU55" s="41"/>
      <c r="CV55" s="41">
        <v>23.4</v>
      </c>
      <c r="CW55" s="41"/>
      <c r="CX55" s="41"/>
      <c r="CY55" s="41"/>
      <c r="CZ55" s="41"/>
      <c r="DA55" s="41"/>
      <c r="DB55" s="41"/>
      <c r="DC55" s="41"/>
    </row>
    <row r="56" spans="1:109" x14ac:dyDescent="0.15">
      <c r="A56" s="18"/>
      <c r="B56" s="10"/>
      <c r="G56" s="39"/>
      <c r="H56" s="39"/>
      <c r="I56" s="39"/>
      <c r="J56" s="39"/>
      <c r="K56" s="46"/>
      <c r="L56" s="46"/>
      <c r="M56" s="46"/>
      <c r="N56" s="46"/>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18" customFormat="1" x14ac:dyDescent="0.15">
      <c r="B57" s="22"/>
      <c r="G57" s="39"/>
      <c r="H57" s="39"/>
      <c r="I57" s="42"/>
      <c r="J57" s="42"/>
      <c r="K57" s="46"/>
      <c r="L57" s="46"/>
      <c r="M57" s="46"/>
      <c r="N57" s="46"/>
      <c r="AM57" s="3"/>
      <c r="AN57" s="45"/>
      <c r="AO57" s="45"/>
      <c r="AP57" s="45"/>
      <c r="AQ57" s="45"/>
      <c r="AR57" s="45"/>
      <c r="AS57" s="45"/>
      <c r="AT57" s="45"/>
      <c r="AU57" s="45"/>
      <c r="AV57" s="45"/>
      <c r="AW57" s="45"/>
      <c r="AX57" s="45"/>
      <c r="AY57" s="45"/>
      <c r="AZ57" s="45"/>
      <c r="BA57" s="45"/>
      <c r="BB57" s="44" t="s">
        <v>10</v>
      </c>
      <c r="BC57" s="44"/>
      <c r="BD57" s="44"/>
      <c r="BE57" s="44"/>
      <c r="BF57" s="44"/>
      <c r="BG57" s="44"/>
      <c r="BH57" s="44"/>
      <c r="BI57" s="44"/>
      <c r="BJ57" s="44"/>
      <c r="BK57" s="44"/>
      <c r="BL57" s="44"/>
      <c r="BM57" s="44"/>
      <c r="BN57" s="44"/>
      <c r="BO57" s="44"/>
      <c r="BP57" s="41">
        <v>60</v>
      </c>
      <c r="BQ57" s="41"/>
      <c r="BR57" s="41"/>
      <c r="BS57" s="41"/>
      <c r="BT57" s="41"/>
      <c r="BU57" s="41"/>
      <c r="BV57" s="41"/>
      <c r="BW57" s="41"/>
      <c r="BX57" s="41">
        <v>61.1</v>
      </c>
      <c r="BY57" s="41"/>
      <c r="BZ57" s="41"/>
      <c r="CA57" s="41"/>
      <c r="CB57" s="41"/>
      <c r="CC57" s="41"/>
      <c r="CD57" s="41"/>
      <c r="CE57" s="41"/>
      <c r="CF57" s="41">
        <v>61.9</v>
      </c>
      <c r="CG57" s="41"/>
      <c r="CH57" s="41"/>
      <c r="CI57" s="41"/>
      <c r="CJ57" s="41"/>
      <c r="CK57" s="41"/>
      <c r="CL57" s="41"/>
      <c r="CM57" s="41"/>
      <c r="CN57" s="41">
        <v>62.7</v>
      </c>
      <c r="CO57" s="41"/>
      <c r="CP57" s="41"/>
      <c r="CQ57" s="41"/>
      <c r="CR57" s="41"/>
      <c r="CS57" s="41"/>
      <c r="CT57" s="41"/>
      <c r="CU57" s="41"/>
      <c r="CV57" s="41">
        <v>63.9</v>
      </c>
      <c r="CW57" s="41"/>
      <c r="CX57" s="41"/>
      <c r="CY57" s="41"/>
      <c r="CZ57" s="41"/>
      <c r="DA57" s="41"/>
      <c r="DB57" s="41"/>
      <c r="DC57" s="41"/>
      <c r="DD57" s="23"/>
      <c r="DE57" s="22"/>
    </row>
    <row r="58" spans="1:109" s="18" customFormat="1" x14ac:dyDescent="0.15">
      <c r="A58" s="3"/>
      <c r="B58" s="22"/>
      <c r="G58" s="39"/>
      <c r="H58" s="39"/>
      <c r="I58" s="42"/>
      <c r="J58" s="42"/>
      <c r="K58" s="46"/>
      <c r="L58" s="46"/>
      <c r="M58" s="46"/>
      <c r="N58" s="46"/>
      <c r="AM58" s="3"/>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7" t="s">
        <v>16</v>
      </c>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9"/>
    </row>
    <row r="66" spans="2:107" x14ac:dyDescent="0.15">
      <c r="B66" s="10"/>
      <c r="AN66" s="50"/>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2"/>
    </row>
    <row r="67" spans="2:107" x14ac:dyDescent="0.15">
      <c r="B67" s="10"/>
      <c r="AN67" s="50"/>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2"/>
    </row>
    <row r="68" spans="2:107" x14ac:dyDescent="0.15">
      <c r="B68" s="10"/>
      <c r="AN68" s="50"/>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2"/>
    </row>
    <row r="69" spans="2:107" x14ac:dyDescent="0.15">
      <c r="B69" s="10"/>
      <c r="AN69" s="53"/>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5"/>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57"/>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9"/>
      <c r="BP72" s="45" t="s">
        <v>3</v>
      </c>
      <c r="BQ72" s="45"/>
      <c r="BR72" s="45"/>
      <c r="BS72" s="45"/>
      <c r="BT72" s="45"/>
      <c r="BU72" s="45"/>
      <c r="BV72" s="45"/>
      <c r="BW72" s="45"/>
      <c r="BX72" s="45" t="s">
        <v>4</v>
      </c>
      <c r="BY72" s="45"/>
      <c r="BZ72" s="45"/>
      <c r="CA72" s="45"/>
      <c r="CB72" s="45"/>
      <c r="CC72" s="45"/>
      <c r="CD72" s="45"/>
      <c r="CE72" s="45"/>
      <c r="CF72" s="45" t="s">
        <v>5</v>
      </c>
      <c r="CG72" s="45"/>
      <c r="CH72" s="45"/>
      <c r="CI72" s="45"/>
      <c r="CJ72" s="45"/>
      <c r="CK72" s="45"/>
      <c r="CL72" s="45"/>
      <c r="CM72" s="45"/>
      <c r="CN72" s="45" t="s">
        <v>6</v>
      </c>
      <c r="CO72" s="45"/>
      <c r="CP72" s="45"/>
      <c r="CQ72" s="45"/>
      <c r="CR72" s="45"/>
      <c r="CS72" s="45"/>
      <c r="CT72" s="45"/>
      <c r="CU72" s="45"/>
      <c r="CV72" s="45" t="s">
        <v>7</v>
      </c>
      <c r="CW72" s="45"/>
      <c r="CX72" s="45"/>
      <c r="CY72" s="45"/>
      <c r="CZ72" s="45"/>
      <c r="DA72" s="45"/>
      <c r="DB72" s="45"/>
      <c r="DC72" s="45"/>
    </row>
    <row r="73" spans="2:107" x14ac:dyDescent="0.15">
      <c r="B73" s="10"/>
      <c r="G73" s="56"/>
      <c r="H73" s="56"/>
      <c r="I73" s="56"/>
      <c r="J73" s="56"/>
      <c r="K73" s="40"/>
      <c r="L73" s="40"/>
      <c r="M73" s="40"/>
      <c r="N73" s="40"/>
      <c r="AM73" s="19"/>
      <c r="AN73" s="44" t="s">
        <v>8</v>
      </c>
      <c r="AO73" s="44"/>
      <c r="AP73" s="44"/>
      <c r="AQ73" s="44"/>
      <c r="AR73" s="44"/>
      <c r="AS73" s="44"/>
      <c r="AT73" s="44"/>
      <c r="AU73" s="44"/>
      <c r="AV73" s="44"/>
      <c r="AW73" s="44"/>
      <c r="AX73" s="44"/>
      <c r="AY73" s="44"/>
      <c r="AZ73" s="44"/>
      <c r="BA73" s="44"/>
      <c r="BB73" s="44" t="s">
        <v>9</v>
      </c>
      <c r="BC73" s="44"/>
      <c r="BD73" s="44"/>
      <c r="BE73" s="44"/>
      <c r="BF73" s="44"/>
      <c r="BG73" s="44"/>
      <c r="BH73" s="44"/>
      <c r="BI73" s="44"/>
      <c r="BJ73" s="44"/>
      <c r="BK73" s="44"/>
      <c r="BL73" s="44"/>
      <c r="BM73" s="44"/>
      <c r="BN73" s="44"/>
      <c r="BO73" s="44"/>
      <c r="BP73" s="41">
        <v>3.7</v>
      </c>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v>0.9</v>
      </c>
      <c r="CO73" s="41"/>
      <c r="CP73" s="41"/>
      <c r="CQ73" s="41"/>
      <c r="CR73" s="41"/>
      <c r="CS73" s="41"/>
      <c r="CT73" s="41"/>
      <c r="CU73" s="41"/>
      <c r="CV73" s="41">
        <v>19.100000000000001</v>
      </c>
      <c r="CW73" s="41"/>
      <c r="CX73" s="41"/>
      <c r="CY73" s="41"/>
      <c r="CZ73" s="41"/>
      <c r="DA73" s="41"/>
      <c r="DB73" s="41"/>
      <c r="DC73" s="41"/>
    </row>
    <row r="74" spans="2:107" x14ac:dyDescent="0.15">
      <c r="B74" s="10"/>
      <c r="G74" s="56"/>
      <c r="H74" s="56"/>
      <c r="I74" s="56"/>
      <c r="J74" s="56"/>
      <c r="K74" s="40"/>
      <c r="L74" s="40"/>
      <c r="M74" s="40"/>
      <c r="N74" s="40"/>
      <c r="AM74" s="19"/>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0"/>
      <c r="G75" s="56"/>
      <c r="H75" s="56"/>
      <c r="I75" s="39"/>
      <c r="J75" s="39"/>
      <c r="K75" s="46"/>
      <c r="L75" s="46"/>
      <c r="M75" s="46"/>
      <c r="N75" s="46"/>
      <c r="AM75" s="19"/>
      <c r="AN75" s="44"/>
      <c r="AO75" s="44"/>
      <c r="AP75" s="44"/>
      <c r="AQ75" s="44"/>
      <c r="AR75" s="44"/>
      <c r="AS75" s="44"/>
      <c r="AT75" s="44"/>
      <c r="AU75" s="44"/>
      <c r="AV75" s="44"/>
      <c r="AW75" s="44"/>
      <c r="AX75" s="44"/>
      <c r="AY75" s="44"/>
      <c r="AZ75" s="44"/>
      <c r="BA75" s="44"/>
      <c r="BB75" s="44" t="s">
        <v>13</v>
      </c>
      <c r="BC75" s="44"/>
      <c r="BD75" s="44"/>
      <c r="BE75" s="44"/>
      <c r="BF75" s="44"/>
      <c r="BG75" s="44"/>
      <c r="BH75" s="44"/>
      <c r="BI75" s="44"/>
      <c r="BJ75" s="44"/>
      <c r="BK75" s="44"/>
      <c r="BL75" s="44"/>
      <c r="BM75" s="44"/>
      <c r="BN75" s="44"/>
      <c r="BO75" s="44"/>
      <c r="BP75" s="41">
        <v>4.2</v>
      </c>
      <c r="BQ75" s="41"/>
      <c r="BR75" s="41"/>
      <c r="BS75" s="41"/>
      <c r="BT75" s="41"/>
      <c r="BU75" s="41"/>
      <c r="BV75" s="41"/>
      <c r="BW75" s="41"/>
      <c r="BX75" s="41">
        <v>3.6</v>
      </c>
      <c r="BY75" s="41"/>
      <c r="BZ75" s="41"/>
      <c r="CA75" s="41"/>
      <c r="CB75" s="41"/>
      <c r="CC75" s="41"/>
      <c r="CD75" s="41"/>
      <c r="CE75" s="41"/>
      <c r="CF75" s="41">
        <v>3.2</v>
      </c>
      <c r="CG75" s="41"/>
      <c r="CH75" s="41"/>
      <c r="CI75" s="41"/>
      <c r="CJ75" s="41"/>
      <c r="CK75" s="41"/>
      <c r="CL75" s="41"/>
      <c r="CM75" s="41"/>
      <c r="CN75" s="41">
        <v>2.9</v>
      </c>
      <c r="CO75" s="41"/>
      <c r="CP75" s="41"/>
      <c r="CQ75" s="41"/>
      <c r="CR75" s="41"/>
      <c r="CS75" s="41"/>
      <c r="CT75" s="41"/>
      <c r="CU75" s="41"/>
      <c r="CV75" s="41">
        <v>3</v>
      </c>
      <c r="CW75" s="41"/>
      <c r="CX75" s="41"/>
      <c r="CY75" s="41"/>
      <c r="CZ75" s="41"/>
      <c r="DA75" s="41"/>
      <c r="DB75" s="41"/>
      <c r="DC75" s="41"/>
    </row>
    <row r="76" spans="2:107" x14ac:dyDescent="0.15">
      <c r="B76" s="10"/>
      <c r="G76" s="56"/>
      <c r="H76" s="56"/>
      <c r="I76" s="39"/>
      <c r="J76" s="39"/>
      <c r="K76" s="46"/>
      <c r="L76" s="46"/>
      <c r="M76" s="46"/>
      <c r="N76" s="46"/>
      <c r="AM76" s="19"/>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0"/>
      <c r="G77" s="39"/>
      <c r="H77" s="39"/>
      <c r="I77" s="39"/>
      <c r="J77" s="39"/>
      <c r="K77" s="40"/>
      <c r="L77" s="40"/>
      <c r="M77" s="40"/>
      <c r="N77" s="40"/>
      <c r="AN77" s="45" t="s">
        <v>11</v>
      </c>
      <c r="AO77" s="45"/>
      <c r="AP77" s="45"/>
      <c r="AQ77" s="45"/>
      <c r="AR77" s="45"/>
      <c r="AS77" s="45"/>
      <c r="AT77" s="45"/>
      <c r="AU77" s="45"/>
      <c r="AV77" s="45"/>
      <c r="AW77" s="45"/>
      <c r="AX77" s="45"/>
      <c r="AY77" s="45"/>
      <c r="AZ77" s="45"/>
      <c r="BA77" s="45"/>
      <c r="BB77" s="44" t="s">
        <v>9</v>
      </c>
      <c r="BC77" s="44"/>
      <c r="BD77" s="44"/>
      <c r="BE77" s="44"/>
      <c r="BF77" s="44"/>
      <c r="BG77" s="44"/>
      <c r="BH77" s="44"/>
      <c r="BI77" s="44"/>
      <c r="BJ77" s="44"/>
      <c r="BK77" s="44"/>
      <c r="BL77" s="44"/>
      <c r="BM77" s="44"/>
      <c r="BN77" s="44"/>
      <c r="BO77" s="44"/>
      <c r="BP77" s="41">
        <v>37.6</v>
      </c>
      <c r="BQ77" s="41"/>
      <c r="BR77" s="41"/>
      <c r="BS77" s="41"/>
      <c r="BT77" s="41"/>
      <c r="BU77" s="41"/>
      <c r="BV77" s="41"/>
      <c r="BW77" s="41"/>
      <c r="BX77" s="41">
        <v>34</v>
      </c>
      <c r="BY77" s="41"/>
      <c r="BZ77" s="41"/>
      <c r="CA77" s="41"/>
      <c r="CB77" s="41"/>
      <c r="CC77" s="41"/>
      <c r="CD77" s="41"/>
      <c r="CE77" s="41"/>
      <c r="CF77" s="41">
        <v>33.9</v>
      </c>
      <c r="CG77" s="41"/>
      <c r="CH77" s="41"/>
      <c r="CI77" s="41"/>
      <c r="CJ77" s="41"/>
      <c r="CK77" s="41"/>
      <c r="CL77" s="41"/>
      <c r="CM77" s="41"/>
      <c r="CN77" s="41">
        <v>31.5</v>
      </c>
      <c r="CO77" s="41"/>
      <c r="CP77" s="41"/>
      <c r="CQ77" s="41"/>
      <c r="CR77" s="41"/>
      <c r="CS77" s="41"/>
      <c r="CT77" s="41"/>
      <c r="CU77" s="41"/>
      <c r="CV77" s="41">
        <v>23.4</v>
      </c>
      <c r="CW77" s="41"/>
      <c r="CX77" s="41"/>
      <c r="CY77" s="41"/>
      <c r="CZ77" s="41"/>
      <c r="DA77" s="41"/>
      <c r="DB77" s="41"/>
      <c r="DC77" s="41"/>
    </row>
    <row r="78" spans="2:107" x14ac:dyDescent="0.15">
      <c r="B78" s="10"/>
      <c r="G78" s="39"/>
      <c r="H78" s="39"/>
      <c r="I78" s="39"/>
      <c r="J78" s="39"/>
      <c r="K78" s="40"/>
      <c r="L78" s="40"/>
      <c r="M78" s="40"/>
      <c r="N78" s="40"/>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0"/>
      <c r="G79" s="39"/>
      <c r="H79" s="39"/>
      <c r="I79" s="42"/>
      <c r="J79" s="42"/>
      <c r="K79" s="43"/>
      <c r="L79" s="43"/>
      <c r="M79" s="43"/>
      <c r="N79" s="43"/>
      <c r="AN79" s="45"/>
      <c r="AO79" s="45"/>
      <c r="AP79" s="45"/>
      <c r="AQ79" s="45"/>
      <c r="AR79" s="45"/>
      <c r="AS79" s="45"/>
      <c r="AT79" s="45"/>
      <c r="AU79" s="45"/>
      <c r="AV79" s="45"/>
      <c r="AW79" s="45"/>
      <c r="AX79" s="45"/>
      <c r="AY79" s="45"/>
      <c r="AZ79" s="45"/>
      <c r="BA79" s="45"/>
      <c r="BB79" s="44" t="s">
        <v>13</v>
      </c>
      <c r="BC79" s="44"/>
      <c r="BD79" s="44"/>
      <c r="BE79" s="44"/>
      <c r="BF79" s="44"/>
      <c r="BG79" s="44"/>
      <c r="BH79" s="44"/>
      <c r="BI79" s="44"/>
      <c r="BJ79" s="44"/>
      <c r="BK79" s="44"/>
      <c r="BL79" s="44"/>
      <c r="BM79" s="44"/>
      <c r="BN79" s="44"/>
      <c r="BO79" s="44"/>
      <c r="BP79" s="41">
        <v>6.1</v>
      </c>
      <c r="BQ79" s="41"/>
      <c r="BR79" s="41"/>
      <c r="BS79" s="41"/>
      <c r="BT79" s="41"/>
      <c r="BU79" s="41"/>
      <c r="BV79" s="41"/>
      <c r="BW79" s="41"/>
      <c r="BX79" s="41">
        <v>5.9</v>
      </c>
      <c r="BY79" s="41"/>
      <c r="BZ79" s="41"/>
      <c r="CA79" s="41"/>
      <c r="CB79" s="41"/>
      <c r="CC79" s="41"/>
      <c r="CD79" s="41"/>
      <c r="CE79" s="41"/>
      <c r="CF79" s="41">
        <v>5.7</v>
      </c>
      <c r="CG79" s="41"/>
      <c r="CH79" s="41"/>
      <c r="CI79" s="41"/>
      <c r="CJ79" s="41"/>
      <c r="CK79" s="41"/>
      <c r="CL79" s="41"/>
      <c r="CM79" s="41"/>
      <c r="CN79" s="41">
        <v>5.4</v>
      </c>
      <c r="CO79" s="41"/>
      <c r="CP79" s="41"/>
      <c r="CQ79" s="41"/>
      <c r="CR79" s="41"/>
      <c r="CS79" s="41"/>
      <c r="CT79" s="41"/>
      <c r="CU79" s="41"/>
      <c r="CV79" s="41">
        <v>5.2</v>
      </c>
      <c r="CW79" s="41"/>
      <c r="CX79" s="41"/>
      <c r="CY79" s="41"/>
      <c r="CZ79" s="41"/>
      <c r="DA79" s="41"/>
      <c r="DB79" s="41"/>
      <c r="DC79" s="41"/>
    </row>
    <row r="80" spans="2:107" x14ac:dyDescent="0.15">
      <c r="B80" s="10"/>
      <c r="G80" s="39"/>
      <c r="H80" s="39"/>
      <c r="I80" s="42"/>
      <c r="J80" s="42"/>
      <c r="K80" s="43"/>
      <c r="L80" s="43"/>
      <c r="M80" s="43"/>
      <c r="N80" s="43"/>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qQra7mdiwvfKYC0CkeOhksf1s0axUtmwm6MZe9oRzAKkWgV2g1MzEPrHh0NmTG+7W71bNHr/WDGPLSUGtCGBEQ==" saltValue="HZnKYrQ5+cva/GUJkR1m2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 zoomScale="80" zoomScaleNormal="80" zoomScaleSheetLayoutView="70" workbookViewId="0">
      <selection activeCell="AF110" sqref="AF110"/>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IR+z1M+XmBRKWvoZCevDEvl2OG23s+5Ir5464oNxjUw8BIb8IGmNNDjAJuH9A1USo8qhB8Gpz4U4qp9VMoJsfA==" saltValue="1pZwMxu7h0Z+Oaq45AUE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0" zoomScaleNormal="80" zoomScaleSheetLayoutView="55" workbookViewId="0">
      <selection activeCell="BW14" sqref="BW14"/>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xeFauvPRMqaCPq25jNQmif0xZqziDgbSHmK2CvjpIxpVs86ILA19fYVcPqDUm7L/e2fd+rdT+oSD4hIilyDYqw==" saltValue="JGYz4CGQHzoMpcZCe1nB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38" customWidth="1"/>
    <col min="2" max="2" width="2.375" style="338" customWidth="1"/>
    <col min="3" max="16" width="2.625" style="338" customWidth="1"/>
    <col min="17" max="17" width="2.375" style="338" customWidth="1"/>
    <col min="18" max="95" width="1.625" style="338" customWidth="1"/>
    <col min="96" max="133" width="1.625" style="496" customWidth="1"/>
    <col min="134" max="143" width="1.625" style="338" customWidth="1"/>
    <col min="144" max="16384" width="0" style="338"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146</v>
      </c>
      <c r="DI1" s="336"/>
      <c r="DJ1" s="336"/>
      <c r="DK1" s="336"/>
      <c r="DL1" s="336"/>
      <c r="DM1" s="336"/>
      <c r="DN1" s="337"/>
      <c r="DO1" s="338"/>
      <c r="DP1" s="335" t="s">
        <v>147</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15">
      <c r="B2" s="339" t="s">
        <v>148</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342" t="s">
        <v>149</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150</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151</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15">
      <c r="B4" s="342" t="s">
        <v>25</v>
      </c>
      <c r="C4" s="343"/>
      <c r="D4" s="343"/>
      <c r="E4" s="343"/>
      <c r="F4" s="343"/>
      <c r="G4" s="343"/>
      <c r="H4" s="343"/>
      <c r="I4" s="343"/>
      <c r="J4" s="343"/>
      <c r="K4" s="343"/>
      <c r="L4" s="343"/>
      <c r="M4" s="343"/>
      <c r="N4" s="343"/>
      <c r="O4" s="343"/>
      <c r="P4" s="343"/>
      <c r="Q4" s="344"/>
      <c r="R4" s="342" t="s">
        <v>152</v>
      </c>
      <c r="S4" s="343"/>
      <c r="T4" s="343"/>
      <c r="U4" s="343"/>
      <c r="V4" s="343"/>
      <c r="W4" s="343"/>
      <c r="X4" s="343"/>
      <c r="Y4" s="344"/>
      <c r="Z4" s="342" t="s">
        <v>153</v>
      </c>
      <c r="AA4" s="343"/>
      <c r="AB4" s="343"/>
      <c r="AC4" s="344"/>
      <c r="AD4" s="342" t="s">
        <v>154</v>
      </c>
      <c r="AE4" s="343"/>
      <c r="AF4" s="343"/>
      <c r="AG4" s="343"/>
      <c r="AH4" s="343"/>
      <c r="AI4" s="343"/>
      <c r="AJ4" s="343"/>
      <c r="AK4" s="344"/>
      <c r="AL4" s="342" t="s">
        <v>153</v>
      </c>
      <c r="AM4" s="343"/>
      <c r="AN4" s="343"/>
      <c r="AO4" s="344"/>
      <c r="AP4" s="348" t="s">
        <v>155</v>
      </c>
      <c r="AQ4" s="348"/>
      <c r="AR4" s="348"/>
      <c r="AS4" s="348"/>
      <c r="AT4" s="348"/>
      <c r="AU4" s="348"/>
      <c r="AV4" s="348"/>
      <c r="AW4" s="348"/>
      <c r="AX4" s="348"/>
      <c r="AY4" s="348"/>
      <c r="AZ4" s="348"/>
      <c r="BA4" s="348"/>
      <c r="BB4" s="348"/>
      <c r="BC4" s="348"/>
      <c r="BD4" s="348"/>
      <c r="BE4" s="348"/>
      <c r="BF4" s="348"/>
      <c r="BG4" s="348" t="s">
        <v>156</v>
      </c>
      <c r="BH4" s="348"/>
      <c r="BI4" s="348"/>
      <c r="BJ4" s="348"/>
      <c r="BK4" s="348"/>
      <c r="BL4" s="348"/>
      <c r="BM4" s="348"/>
      <c r="BN4" s="348"/>
      <c r="BO4" s="348" t="s">
        <v>153</v>
      </c>
      <c r="BP4" s="348"/>
      <c r="BQ4" s="348"/>
      <c r="BR4" s="348"/>
      <c r="BS4" s="348" t="s">
        <v>157</v>
      </c>
      <c r="BT4" s="348"/>
      <c r="BU4" s="348"/>
      <c r="BV4" s="348"/>
      <c r="BW4" s="348"/>
      <c r="BX4" s="348"/>
      <c r="BY4" s="348"/>
      <c r="BZ4" s="348"/>
      <c r="CA4" s="348"/>
      <c r="CB4" s="348"/>
      <c r="CD4" s="345" t="s">
        <v>158</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15">
      <c r="B5" s="349" t="s">
        <v>159</v>
      </c>
      <c r="C5" s="350"/>
      <c r="D5" s="350"/>
      <c r="E5" s="350"/>
      <c r="F5" s="350"/>
      <c r="G5" s="350"/>
      <c r="H5" s="350"/>
      <c r="I5" s="350"/>
      <c r="J5" s="350"/>
      <c r="K5" s="350"/>
      <c r="L5" s="350"/>
      <c r="M5" s="350"/>
      <c r="N5" s="350"/>
      <c r="O5" s="350"/>
      <c r="P5" s="350"/>
      <c r="Q5" s="351"/>
      <c r="R5" s="352">
        <v>95958570</v>
      </c>
      <c r="S5" s="353"/>
      <c r="T5" s="353"/>
      <c r="U5" s="353"/>
      <c r="V5" s="353"/>
      <c r="W5" s="353"/>
      <c r="X5" s="353"/>
      <c r="Y5" s="354"/>
      <c r="Z5" s="355">
        <v>39.5</v>
      </c>
      <c r="AA5" s="355"/>
      <c r="AB5" s="355"/>
      <c r="AC5" s="355"/>
      <c r="AD5" s="356">
        <v>89005869</v>
      </c>
      <c r="AE5" s="356"/>
      <c r="AF5" s="356"/>
      <c r="AG5" s="356"/>
      <c r="AH5" s="356"/>
      <c r="AI5" s="356"/>
      <c r="AJ5" s="356"/>
      <c r="AK5" s="356"/>
      <c r="AL5" s="357">
        <v>72.2</v>
      </c>
      <c r="AM5" s="358"/>
      <c r="AN5" s="358"/>
      <c r="AO5" s="359"/>
      <c r="AP5" s="349" t="s">
        <v>160</v>
      </c>
      <c r="AQ5" s="350"/>
      <c r="AR5" s="350"/>
      <c r="AS5" s="350"/>
      <c r="AT5" s="350"/>
      <c r="AU5" s="350"/>
      <c r="AV5" s="350"/>
      <c r="AW5" s="350"/>
      <c r="AX5" s="350"/>
      <c r="AY5" s="350"/>
      <c r="AZ5" s="350"/>
      <c r="BA5" s="350"/>
      <c r="BB5" s="350"/>
      <c r="BC5" s="350"/>
      <c r="BD5" s="350"/>
      <c r="BE5" s="350"/>
      <c r="BF5" s="351"/>
      <c r="BG5" s="360">
        <v>84223974</v>
      </c>
      <c r="BH5" s="361"/>
      <c r="BI5" s="361"/>
      <c r="BJ5" s="361"/>
      <c r="BK5" s="361"/>
      <c r="BL5" s="361"/>
      <c r="BM5" s="361"/>
      <c r="BN5" s="362"/>
      <c r="BO5" s="363">
        <v>87.8</v>
      </c>
      <c r="BP5" s="363"/>
      <c r="BQ5" s="363"/>
      <c r="BR5" s="363"/>
      <c r="BS5" s="364">
        <v>1533048</v>
      </c>
      <c r="BT5" s="364"/>
      <c r="BU5" s="364"/>
      <c r="BV5" s="364"/>
      <c r="BW5" s="364"/>
      <c r="BX5" s="364"/>
      <c r="BY5" s="364"/>
      <c r="BZ5" s="364"/>
      <c r="CA5" s="364"/>
      <c r="CB5" s="365"/>
      <c r="CD5" s="345" t="s">
        <v>155</v>
      </c>
      <c r="CE5" s="346"/>
      <c r="CF5" s="346"/>
      <c r="CG5" s="346"/>
      <c r="CH5" s="346"/>
      <c r="CI5" s="346"/>
      <c r="CJ5" s="346"/>
      <c r="CK5" s="346"/>
      <c r="CL5" s="346"/>
      <c r="CM5" s="346"/>
      <c r="CN5" s="346"/>
      <c r="CO5" s="346"/>
      <c r="CP5" s="346"/>
      <c r="CQ5" s="347"/>
      <c r="CR5" s="345" t="s">
        <v>161</v>
      </c>
      <c r="CS5" s="346"/>
      <c r="CT5" s="346"/>
      <c r="CU5" s="346"/>
      <c r="CV5" s="346"/>
      <c r="CW5" s="346"/>
      <c r="CX5" s="346"/>
      <c r="CY5" s="347"/>
      <c r="CZ5" s="345" t="s">
        <v>153</v>
      </c>
      <c r="DA5" s="346"/>
      <c r="DB5" s="346"/>
      <c r="DC5" s="347"/>
      <c r="DD5" s="345" t="s">
        <v>162</v>
      </c>
      <c r="DE5" s="346"/>
      <c r="DF5" s="346"/>
      <c r="DG5" s="346"/>
      <c r="DH5" s="346"/>
      <c r="DI5" s="346"/>
      <c r="DJ5" s="346"/>
      <c r="DK5" s="346"/>
      <c r="DL5" s="346"/>
      <c r="DM5" s="346"/>
      <c r="DN5" s="346"/>
      <c r="DO5" s="346"/>
      <c r="DP5" s="347"/>
      <c r="DQ5" s="345" t="s">
        <v>163</v>
      </c>
      <c r="DR5" s="346"/>
      <c r="DS5" s="346"/>
      <c r="DT5" s="346"/>
      <c r="DU5" s="346"/>
      <c r="DV5" s="346"/>
      <c r="DW5" s="346"/>
      <c r="DX5" s="346"/>
      <c r="DY5" s="346"/>
      <c r="DZ5" s="346"/>
      <c r="EA5" s="346"/>
      <c r="EB5" s="346"/>
      <c r="EC5" s="347"/>
    </row>
    <row r="6" spans="2:143" ht="11.25" customHeight="1" x14ac:dyDescent="0.15">
      <c r="B6" s="367" t="s">
        <v>164</v>
      </c>
      <c r="C6" s="368"/>
      <c r="D6" s="368"/>
      <c r="E6" s="368"/>
      <c r="F6" s="368"/>
      <c r="G6" s="368"/>
      <c r="H6" s="368"/>
      <c r="I6" s="368"/>
      <c r="J6" s="368"/>
      <c r="K6" s="368"/>
      <c r="L6" s="368"/>
      <c r="M6" s="368"/>
      <c r="N6" s="368"/>
      <c r="O6" s="368"/>
      <c r="P6" s="368"/>
      <c r="Q6" s="369"/>
      <c r="R6" s="360">
        <v>1479125</v>
      </c>
      <c r="S6" s="361"/>
      <c r="T6" s="361"/>
      <c r="U6" s="361"/>
      <c r="V6" s="361"/>
      <c r="W6" s="361"/>
      <c r="X6" s="361"/>
      <c r="Y6" s="362"/>
      <c r="Z6" s="363">
        <v>0.6</v>
      </c>
      <c r="AA6" s="363"/>
      <c r="AB6" s="363"/>
      <c r="AC6" s="363"/>
      <c r="AD6" s="364">
        <v>1479125</v>
      </c>
      <c r="AE6" s="364"/>
      <c r="AF6" s="364"/>
      <c r="AG6" s="364"/>
      <c r="AH6" s="364"/>
      <c r="AI6" s="364"/>
      <c r="AJ6" s="364"/>
      <c r="AK6" s="364"/>
      <c r="AL6" s="370">
        <v>1.2</v>
      </c>
      <c r="AM6" s="371"/>
      <c r="AN6" s="371"/>
      <c r="AO6" s="372"/>
      <c r="AP6" s="367" t="s">
        <v>165</v>
      </c>
      <c r="AQ6" s="368"/>
      <c r="AR6" s="368"/>
      <c r="AS6" s="368"/>
      <c r="AT6" s="368"/>
      <c r="AU6" s="368"/>
      <c r="AV6" s="368"/>
      <c r="AW6" s="368"/>
      <c r="AX6" s="368"/>
      <c r="AY6" s="368"/>
      <c r="AZ6" s="368"/>
      <c r="BA6" s="368"/>
      <c r="BB6" s="368"/>
      <c r="BC6" s="368"/>
      <c r="BD6" s="368"/>
      <c r="BE6" s="368"/>
      <c r="BF6" s="369"/>
      <c r="BG6" s="360">
        <v>84223974</v>
      </c>
      <c r="BH6" s="361"/>
      <c r="BI6" s="361"/>
      <c r="BJ6" s="361"/>
      <c r="BK6" s="361"/>
      <c r="BL6" s="361"/>
      <c r="BM6" s="361"/>
      <c r="BN6" s="362"/>
      <c r="BO6" s="363">
        <v>87.8</v>
      </c>
      <c r="BP6" s="363"/>
      <c r="BQ6" s="363"/>
      <c r="BR6" s="363"/>
      <c r="BS6" s="364">
        <v>1533048</v>
      </c>
      <c r="BT6" s="364"/>
      <c r="BU6" s="364"/>
      <c r="BV6" s="364"/>
      <c r="BW6" s="364"/>
      <c r="BX6" s="364"/>
      <c r="BY6" s="364"/>
      <c r="BZ6" s="364"/>
      <c r="CA6" s="364"/>
      <c r="CB6" s="365"/>
      <c r="CD6" s="373" t="s">
        <v>166</v>
      </c>
      <c r="CE6" s="374"/>
      <c r="CF6" s="374"/>
      <c r="CG6" s="374"/>
      <c r="CH6" s="374"/>
      <c r="CI6" s="374"/>
      <c r="CJ6" s="374"/>
      <c r="CK6" s="374"/>
      <c r="CL6" s="374"/>
      <c r="CM6" s="374"/>
      <c r="CN6" s="374"/>
      <c r="CO6" s="374"/>
      <c r="CP6" s="374"/>
      <c r="CQ6" s="375"/>
      <c r="CR6" s="360">
        <v>957281</v>
      </c>
      <c r="CS6" s="361"/>
      <c r="CT6" s="361"/>
      <c r="CU6" s="361"/>
      <c r="CV6" s="361"/>
      <c r="CW6" s="361"/>
      <c r="CX6" s="361"/>
      <c r="CY6" s="362"/>
      <c r="CZ6" s="357">
        <v>0.4</v>
      </c>
      <c r="DA6" s="358"/>
      <c r="DB6" s="358"/>
      <c r="DC6" s="376"/>
      <c r="DD6" s="377" t="s">
        <v>65</v>
      </c>
      <c r="DE6" s="361"/>
      <c r="DF6" s="361"/>
      <c r="DG6" s="361"/>
      <c r="DH6" s="361"/>
      <c r="DI6" s="361"/>
      <c r="DJ6" s="361"/>
      <c r="DK6" s="361"/>
      <c r="DL6" s="361"/>
      <c r="DM6" s="361"/>
      <c r="DN6" s="361"/>
      <c r="DO6" s="361"/>
      <c r="DP6" s="362"/>
      <c r="DQ6" s="377">
        <v>957281</v>
      </c>
      <c r="DR6" s="361"/>
      <c r="DS6" s="361"/>
      <c r="DT6" s="361"/>
      <c r="DU6" s="361"/>
      <c r="DV6" s="361"/>
      <c r="DW6" s="361"/>
      <c r="DX6" s="361"/>
      <c r="DY6" s="361"/>
      <c r="DZ6" s="361"/>
      <c r="EA6" s="361"/>
      <c r="EB6" s="361"/>
      <c r="EC6" s="378"/>
    </row>
    <row r="7" spans="2:143" ht="11.25" customHeight="1" x14ac:dyDescent="0.15">
      <c r="B7" s="367" t="s">
        <v>167</v>
      </c>
      <c r="C7" s="368"/>
      <c r="D7" s="368"/>
      <c r="E7" s="368"/>
      <c r="F7" s="368"/>
      <c r="G7" s="368"/>
      <c r="H7" s="368"/>
      <c r="I7" s="368"/>
      <c r="J7" s="368"/>
      <c r="K7" s="368"/>
      <c r="L7" s="368"/>
      <c r="M7" s="368"/>
      <c r="N7" s="368"/>
      <c r="O7" s="368"/>
      <c r="P7" s="368"/>
      <c r="Q7" s="369"/>
      <c r="R7" s="360">
        <v>70197</v>
      </c>
      <c r="S7" s="361"/>
      <c r="T7" s="361"/>
      <c r="U7" s="361"/>
      <c r="V7" s="361"/>
      <c r="W7" s="361"/>
      <c r="X7" s="361"/>
      <c r="Y7" s="362"/>
      <c r="Z7" s="363">
        <v>0</v>
      </c>
      <c r="AA7" s="363"/>
      <c r="AB7" s="363"/>
      <c r="AC7" s="363"/>
      <c r="AD7" s="364">
        <v>70197</v>
      </c>
      <c r="AE7" s="364"/>
      <c r="AF7" s="364"/>
      <c r="AG7" s="364"/>
      <c r="AH7" s="364"/>
      <c r="AI7" s="364"/>
      <c r="AJ7" s="364"/>
      <c r="AK7" s="364"/>
      <c r="AL7" s="370">
        <v>0.1</v>
      </c>
      <c r="AM7" s="371"/>
      <c r="AN7" s="371"/>
      <c r="AO7" s="372"/>
      <c r="AP7" s="367" t="s">
        <v>168</v>
      </c>
      <c r="AQ7" s="368"/>
      <c r="AR7" s="368"/>
      <c r="AS7" s="368"/>
      <c r="AT7" s="368"/>
      <c r="AU7" s="368"/>
      <c r="AV7" s="368"/>
      <c r="AW7" s="368"/>
      <c r="AX7" s="368"/>
      <c r="AY7" s="368"/>
      <c r="AZ7" s="368"/>
      <c r="BA7" s="368"/>
      <c r="BB7" s="368"/>
      <c r="BC7" s="368"/>
      <c r="BD7" s="368"/>
      <c r="BE7" s="368"/>
      <c r="BF7" s="369"/>
      <c r="BG7" s="360">
        <v>35656954</v>
      </c>
      <c r="BH7" s="361"/>
      <c r="BI7" s="361"/>
      <c r="BJ7" s="361"/>
      <c r="BK7" s="361"/>
      <c r="BL7" s="361"/>
      <c r="BM7" s="361"/>
      <c r="BN7" s="362"/>
      <c r="BO7" s="363">
        <v>37.200000000000003</v>
      </c>
      <c r="BP7" s="363"/>
      <c r="BQ7" s="363"/>
      <c r="BR7" s="363"/>
      <c r="BS7" s="364">
        <v>1533048</v>
      </c>
      <c r="BT7" s="364"/>
      <c r="BU7" s="364"/>
      <c r="BV7" s="364"/>
      <c r="BW7" s="364"/>
      <c r="BX7" s="364"/>
      <c r="BY7" s="364"/>
      <c r="BZ7" s="364"/>
      <c r="CA7" s="364"/>
      <c r="CB7" s="365"/>
      <c r="CD7" s="379" t="s">
        <v>169</v>
      </c>
      <c r="CE7" s="380"/>
      <c r="CF7" s="380"/>
      <c r="CG7" s="380"/>
      <c r="CH7" s="380"/>
      <c r="CI7" s="380"/>
      <c r="CJ7" s="380"/>
      <c r="CK7" s="380"/>
      <c r="CL7" s="380"/>
      <c r="CM7" s="380"/>
      <c r="CN7" s="380"/>
      <c r="CO7" s="380"/>
      <c r="CP7" s="380"/>
      <c r="CQ7" s="381"/>
      <c r="CR7" s="360">
        <v>21213462</v>
      </c>
      <c r="CS7" s="361"/>
      <c r="CT7" s="361"/>
      <c r="CU7" s="361"/>
      <c r="CV7" s="361"/>
      <c r="CW7" s="361"/>
      <c r="CX7" s="361"/>
      <c r="CY7" s="362"/>
      <c r="CZ7" s="363">
        <v>9.1</v>
      </c>
      <c r="DA7" s="363"/>
      <c r="DB7" s="363"/>
      <c r="DC7" s="363"/>
      <c r="DD7" s="377">
        <v>1543397</v>
      </c>
      <c r="DE7" s="361"/>
      <c r="DF7" s="361"/>
      <c r="DG7" s="361"/>
      <c r="DH7" s="361"/>
      <c r="DI7" s="361"/>
      <c r="DJ7" s="361"/>
      <c r="DK7" s="361"/>
      <c r="DL7" s="361"/>
      <c r="DM7" s="361"/>
      <c r="DN7" s="361"/>
      <c r="DO7" s="361"/>
      <c r="DP7" s="362"/>
      <c r="DQ7" s="377">
        <v>18480085</v>
      </c>
      <c r="DR7" s="361"/>
      <c r="DS7" s="361"/>
      <c r="DT7" s="361"/>
      <c r="DU7" s="361"/>
      <c r="DV7" s="361"/>
      <c r="DW7" s="361"/>
      <c r="DX7" s="361"/>
      <c r="DY7" s="361"/>
      <c r="DZ7" s="361"/>
      <c r="EA7" s="361"/>
      <c r="EB7" s="361"/>
      <c r="EC7" s="378"/>
    </row>
    <row r="8" spans="2:143" ht="11.25" customHeight="1" x14ac:dyDescent="0.15">
      <c r="B8" s="367" t="s">
        <v>170</v>
      </c>
      <c r="C8" s="368"/>
      <c r="D8" s="368"/>
      <c r="E8" s="368"/>
      <c r="F8" s="368"/>
      <c r="G8" s="368"/>
      <c r="H8" s="368"/>
      <c r="I8" s="368"/>
      <c r="J8" s="368"/>
      <c r="K8" s="368"/>
      <c r="L8" s="368"/>
      <c r="M8" s="368"/>
      <c r="N8" s="368"/>
      <c r="O8" s="368"/>
      <c r="P8" s="368"/>
      <c r="Q8" s="369"/>
      <c r="R8" s="360">
        <v>712716</v>
      </c>
      <c r="S8" s="361"/>
      <c r="T8" s="361"/>
      <c r="U8" s="361"/>
      <c r="V8" s="361"/>
      <c r="W8" s="361"/>
      <c r="X8" s="361"/>
      <c r="Y8" s="362"/>
      <c r="Z8" s="363">
        <v>0.3</v>
      </c>
      <c r="AA8" s="363"/>
      <c r="AB8" s="363"/>
      <c r="AC8" s="363"/>
      <c r="AD8" s="364">
        <v>712716</v>
      </c>
      <c r="AE8" s="364"/>
      <c r="AF8" s="364"/>
      <c r="AG8" s="364"/>
      <c r="AH8" s="364"/>
      <c r="AI8" s="364"/>
      <c r="AJ8" s="364"/>
      <c r="AK8" s="364"/>
      <c r="AL8" s="370">
        <v>0.6</v>
      </c>
      <c r="AM8" s="371"/>
      <c r="AN8" s="371"/>
      <c r="AO8" s="372"/>
      <c r="AP8" s="367" t="s">
        <v>171</v>
      </c>
      <c r="AQ8" s="368"/>
      <c r="AR8" s="368"/>
      <c r="AS8" s="368"/>
      <c r="AT8" s="368"/>
      <c r="AU8" s="368"/>
      <c r="AV8" s="368"/>
      <c r="AW8" s="368"/>
      <c r="AX8" s="368"/>
      <c r="AY8" s="368"/>
      <c r="AZ8" s="368"/>
      <c r="BA8" s="368"/>
      <c r="BB8" s="368"/>
      <c r="BC8" s="368"/>
      <c r="BD8" s="368"/>
      <c r="BE8" s="368"/>
      <c r="BF8" s="369"/>
      <c r="BG8" s="360">
        <v>886244</v>
      </c>
      <c r="BH8" s="361"/>
      <c r="BI8" s="361"/>
      <c r="BJ8" s="361"/>
      <c r="BK8" s="361"/>
      <c r="BL8" s="361"/>
      <c r="BM8" s="361"/>
      <c r="BN8" s="362"/>
      <c r="BO8" s="363">
        <v>0.9</v>
      </c>
      <c r="BP8" s="363"/>
      <c r="BQ8" s="363"/>
      <c r="BR8" s="363"/>
      <c r="BS8" s="364" t="s">
        <v>65</v>
      </c>
      <c r="BT8" s="364"/>
      <c r="BU8" s="364"/>
      <c r="BV8" s="364"/>
      <c r="BW8" s="364"/>
      <c r="BX8" s="364"/>
      <c r="BY8" s="364"/>
      <c r="BZ8" s="364"/>
      <c r="CA8" s="364"/>
      <c r="CB8" s="365"/>
      <c r="CD8" s="379" t="s">
        <v>172</v>
      </c>
      <c r="CE8" s="380"/>
      <c r="CF8" s="380"/>
      <c r="CG8" s="380"/>
      <c r="CH8" s="380"/>
      <c r="CI8" s="380"/>
      <c r="CJ8" s="380"/>
      <c r="CK8" s="380"/>
      <c r="CL8" s="380"/>
      <c r="CM8" s="380"/>
      <c r="CN8" s="380"/>
      <c r="CO8" s="380"/>
      <c r="CP8" s="380"/>
      <c r="CQ8" s="381"/>
      <c r="CR8" s="360">
        <v>97729409</v>
      </c>
      <c r="CS8" s="361"/>
      <c r="CT8" s="361"/>
      <c r="CU8" s="361"/>
      <c r="CV8" s="361"/>
      <c r="CW8" s="361"/>
      <c r="CX8" s="361"/>
      <c r="CY8" s="362"/>
      <c r="CZ8" s="363">
        <v>41.9</v>
      </c>
      <c r="DA8" s="363"/>
      <c r="DB8" s="363"/>
      <c r="DC8" s="363"/>
      <c r="DD8" s="377">
        <v>1154511</v>
      </c>
      <c r="DE8" s="361"/>
      <c r="DF8" s="361"/>
      <c r="DG8" s="361"/>
      <c r="DH8" s="361"/>
      <c r="DI8" s="361"/>
      <c r="DJ8" s="361"/>
      <c r="DK8" s="361"/>
      <c r="DL8" s="361"/>
      <c r="DM8" s="361"/>
      <c r="DN8" s="361"/>
      <c r="DO8" s="361"/>
      <c r="DP8" s="362"/>
      <c r="DQ8" s="377">
        <v>43838344</v>
      </c>
      <c r="DR8" s="361"/>
      <c r="DS8" s="361"/>
      <c r="DT8" s="361"/>
      <c r="DU8" s="361"/>
      <c r="DV8" s="361"/>
      <c r="DW8" s="361"/>
      <c r="DX8" s="361"/>
      <c r="DY8" s="361"/>
      <c r="DZ8" s="361"/>
      <c r="EA8" s="361"/>
      <c r="EB8" s="361"/>
      <c r="EC8" s="378"/>
    </row>
    <row r="9" spans="2:143" ht="11.25" customHeight="1" x14ac:dyDescent="0.15">
      <c r="B9" s="367" t="s">
        <v>173</v>
      </c>
      <c r="C9" s="368"/>
      <c r="D9" s="368"/>
      <c r="E9" s="368"/>
      <c r="F9" s="368"/>
      <c r="G9" s="368"/>
      <c r="H9" s="368"/>
      <c r="I9" s="368"/>
      <c r="J9" s="368"/>
      <c r="K9" s="368"/>
      <c r="L9" s="368"/>
      <c r="M9" s="368"/>
      <c r="N9" s="368"/>
      <c r="O9" s="368"/>
      <c r="P9" s="368"/>
      <c r="Q9" s="369"/>
      <c r="R9" s="360">
        <v>843548</v>
      </c>
      <c r="S9" s="361"/>
      <c r="T9" s="361"/>
      <c r="U9" s="361"/>
      <c r="V9" s="361"/>
      <c r="W9" s="361"/>
      <c r="X9" s="361"/>
      <c r="Y9" s="362"/>
      <c r="Z9" s="363">
        <v>0.3</v>
      </c>
      <c r="AA9" s="363"/>
      <c r="AB9" s="363"/>
      <c r="AC9" s="363"/>
      <c r="AD9" s="364">
        <v>843548</v>
      </c>
      <c r="AE9" s="364"/>
      <c r="AF9" s="364"/>
      <c r="AG9" s="364"/>
      <c r="AH9" s="364"/>
      <c r="AI9" s="364"/>
      <c r="AJ9" s="364"/>
      <c r="AK9" s="364"/>
      <c r="AL9" s="370">
        <v>0.7</v>
      </c>
      <c r="AM9" s="371"/>
      <c r="AN9" s="371"/>
      <c r="AO9" s="372"/>
      <c r="AP9" s="367" t="s">
        <v>174</v>
      </c>
      <c r="AQ9" s="368"/>
      <c r="AR9" s="368"/>
      <c r="AS9" s="368"/>
      <c r="AT9" s="368"/>
      <c r="AU9" s="368"/>
      <c r="AV9" s="368"/>
      <c r="AW9" s="368"/>
      <c r="AX9" s="368"/>
      <c r="AY9" s="368"/>
      <c r="AZ9" s="368"/>
      <c r="BA9" s="368"/>
      <c r="BB9" s="368"/>
      <c r="BC9" s="368"/>
      <c r="BD9" s="368"/>
      <c r="BE9" s="368"/>
      <c r="BF9" s="369"/>
      <c r="BG9" s="360">
        <v>28367265</v>
      </c>
      <c r="BH9" s="361"/>
      <c r="BI9" s="361"/>
      <c r="BJ9" s="361"/>
      <c r="BK9" s="361"/>
      <c r="BL9" s="361"/>
      <c r="BM9" s="361"/>
      <c r="BN9" s="362"/>
      <c r="BO9" s="363">
        <v>29.6</v>
      </c>
      <c r="BP9" s="363"/>
      <c r="BQ9" s="363"/>
      <c r="BR9" s="363"/>
      <c r="BS9" s="364" t="s">
        <v>65</v>
      </c>
      <c r="BT9" s="364"/>
      <c r="BU9" s="364"/>
      <c r="BV9" s="364"/>
      <c r="BW9" s="364"/>
      <c r="BX9" s="364"/>
      <c r="BY9" s="364"/>
      <c r="BZ9" s="364"/>
      <c r="CA9" s="364"/>
      <c r="CB9" s="365"/>
      <c r="CD9" s="379" t="s">
        <v>175</v>
      </c>
      <c r="CE9" s="380"/>
      <c r="CF9" s="380"/>
      <c r="CG9" s="380"/>
      <c r="CH9" s="380"/>
      <c r="CI9" s="380"/>
      <c r="CJ9" s="380"/>
      <c r="CK9" s="380"/>
      <c r="CL9" s="380"/>
      <c r="CM9" s="380"/>
      <c r="CN9" s="380"/>
      <c r="CO9" s="380"/>
      <c r="CP9" s="380"/>
      <c r="CQ9" s="381"/>
      <c r="CR9" s="360">
        <v>20918198</v>
      </c>
      <c r="CS9" s="361"/>
      <c r="CT9" s="361"/>
      <c r="CU9" s="361"/>
      <c r="CV9" s="361"/>
      <c r="CW9" s="361"/>
      <c r="CX9" s="361"/>
      <c r="CY9" s="362"/>
      <c r="CZ9" s="363">
        <v>9</v>
      </c>
      <c r="DA9" s="363"/>
      <c r="DB9" s="363"/>
      <c r="DC9" s="363"/>
      <c r="DD9" s="377">
        <v>1866663</v>
      </c>
      <c r="DE9" s="361"/>
      <c r="DF9" s="361"/>
      <c r="DG9" s="361"/>
      <c r="DH9" s="361"/>
      <c r="DI9" s="361"/>
      <c r="DJ9" s="361"/>
      <c r="DK9" s="361"/>
      <c r="DL9" s="361"/>
      <c r="DM9" s="361"/>
      <c r="DN9" s="361"/>
      <c r="DO9" s="361"/>
      <c r="DP9" s="362"/>
      <c r="DQ9" s="377">
        <v>13498281</v>
      </c>
      <c r="DR9" s="361"/>
      <c r="DS9" s="361"/>
      <c r="DT9" s="361"/>
      <c r="DU9" s="361"/>
      <c r="DV9" s="361"/>
      <c r="DW9" s="361"/>
      <c r="DX9" s="361"/>
      <c r="DY9" s="361"/>
      <c r="DZ9" s="361"/>
      <c r="EA9" s="361"/>
      <c r="EB9" s="361"/>
      <c r="EC9" s="378"/>
    </row>
    <row r="10" spans="2:143" ht="11.25" customHeight="1" x14ac:dyDescent="0.15">
      <c r="B10" s="367" t="s">
        <v>176</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177</v>
      </c>
      <c r="AQ10" s="368"/>
      <c r="AR10" s="368"/>
      <c r="AS10" s="368"/>
      <c r="AT10" s="368"/>
      <c r="AU10" s="368"/>
      <c r="AV10" s="368"/>
      <c r="AW10" s="368"/>
      <c r="AX10" s="368"/>
      <c r="AY10" s="368"/>
      <c r="AZ10" s="368"/>
      <c r="BA10" s="368"/>
      <c r="BB10" s="368"/>
      <c r="BC10" s="368"/>
      <c r="BD10" s="368"/>
      <c r="BE10" s="368"/>
      <c r="BF10" s="369"/>
      <c r="BG10" s="360">
        <v>1827595</v>
      </c>
      <c r="BH10" s="361"/>
      <c r="BI10" s="361"/>
      <c r="BJ10" s="361"/>
      <c r="BK10" s="361"/>
      <c r="BL10" s="361"/>
      <c r="BM10" s="361"/>
      <c r="BN10" s="362"/>
      <c r="BO10" s="363">
        <v>1.9</v>
      </c>
      <c r="BP10" s="363"/>
      <c r="BQ10" s="363"/>
      <c r="BR10" s="363"/>
      <c r="BS10" s="364">
        <v>301629</v>
      </c>
      <c r="BT10" s="364"/>
      <c r="BU10" s="364"/>
      <c r="BV10" s="364"/>
      <c r="BW10" s="364"/>
      <c r="BX10" s="364"/>
      <c r="BY10" s="364"/>
      <c r="BZ10" s="364"/>
      <c r="CA10" s="364"/>
      <c r="CB10" s="365"/>
      <c r="CD10" s="379" t="s">
        <v>178</v>
      </c>
      <c r="CE10" s="380"/>
      <c r="CF10" s="380"/>
      <c r="CG10" s="380"/>
      <c r="CH10" s="380"/>
      <c r="CI10" s="380"/>
      <c r="CJ10" s="380"/>
      <c r="CK10" s="380"/>
      <c r="CL10" s="380"/>
      <c r="CM10" s="380"/>
      <c r="CN10" s="380"/>
      <c r="CO10" s="380"/>
      <c r="CP10" s="380"/>
      <c r="CQ10" s="381"/>
      <c r="CR10" s="360">
        <v>184210</v>
      </c>
      <c r="CS10" s="361"/>
      <c r="CT10" s="361"/>
      <c r="CU10" s="361"/>
      <c r="CV10" s="361"/>
      <c r="CW10" s="361"/>
      <c r="CX10" s="361"/>
      <c r="CY10" s="362"/>
      <c r="CZ10" s="363">
        <v>0.1</v>
      </c>
      <c r="DA10" s="363"/>
      <c r="DB10" s="363"/>
      <c r="DC10" s="363"/>
      <c r="DD10" s="377" t="s">
        <v>65</v>
      </c>
      <c r="DE10" s="361"/>
      <c r="DF10" s="361"/>
      <c r="DG10" s="361"/>
      <c r="DH10" s="361"/>
      <c r="DI10" s="361"/>
      <c r="DJ10" s="361"/>
      <c r="DK10" s="361"/>
      <c r="DL10" s="361"/>
      <c r="DM10" s="361"/>
      <c r="DN10" s="361"/>
      <c r="DO10" s="361"/>
      <c r="DP10" s="362"/>
      <c r="DQ10" s="377">
        <v>177271</v>
      </c>
      <c r="DR10" s="361"/>
      <c r="DS10" s="361"/>
      <c r="DT10" s="361"/>
      <c r="DU10" s="361"/>
      <c r="DV10" s="361"/>
      <c r="DW10" s="361"/>
      <c r="DX10" s="361"/>
      <c r="DY10" s="361"/>
      <c r="DZ10" s="361"/>
      <c r="EA10" s="361"/>
      <c r="EB10" s="361"/>
      <c r="EC10" s="378"/>
    </row>
    <row r="11" spans="2:143" ht="11.25" customHeight="1" x14ac:dyDescent="0.15">
      <c r="B11" s="367" t="s">
        <v>179</v>
      </c>
      <c r="C11" s="368"/>
      <c r="D11" s="368"/>
      <c r="E11" s="368"/>
      <c r="F11" s="368"/>
      <c r="G11" s="368"/>
      <c r="H11" s="368"/>
      <c r="I11" s="368"/>
      <c r="J11" s="368"/>
      <c r="K11" s="368"/>
      <c r="L11" s="368"/>
      <c r="M11" s="368"/>
      <c r="N11" s="368"/>
      <c r="O11" s="368"/>
      <c r="P11" s="368"/>
      <c r="Q11" s="369"/>
      <c r="R11" s="360">
        <v>12386283</v>
      </c>
      <c r="S11" s="361"/>
      <c r="T11" s="361"/>
      <c r="U11" s="361"/>
      <c r="V11" s="361"/>
      <c r="W11" s="361"/>
      <c r="X11" s="361"/>
      <c r="Y11" s="362"/>
      <c r="Z11" s="370">
        <v>5.0999999999999996</v>
      </c>
      <c r="AA11" s="371"/>
      <c r="AB11" s="371"/>
      <c r="AC11" s="382"/>
      <c r="AD11" s="377">
        <v>12386283</v>
      </c>
      <c r="AE11" s="361"/>
      <c r="AF11" s="361"/>
      <c r="AG11" s="361"/>
      <c r="AH11" s="361"/>
      <c r="AI11" s="361"/>
      <c r="AJ11" s="361"/>
      <c r="AK11" s="362"/>
      <c r="AL11" s="370">
        <v>10</v>
      </c>
      <c r="AM11" s="371"/>
      <c r="AN11" s="371"/>
      <c r="AO11" s="372"/>
      <c r="AP11" s="367" t="s">
        <v>180</v>
      </c>
      <c r="AQ11" s="368"/>
      <c r="AR11" s="368"/>
      <c r="AS11" s="368"/>
      <c r="AT11" s="368"/>
      <c r="AU11" s="368"/>
      <c r="AV11" s="368"/>
      <c r="AW11" s="368"/>
      <c r="AX11" s="368"/>
      <c r="AY11" s="368"/>
      <c r="AZ11" s="368"/>
      <c r="BA11" s="368"/>
      <c r="BB11" s="368"/>
      <c r="BC11" s="368"/>
      <c r="BD11" s="368"/>
      <c r="BE11" s="368"/>
      <c r="BF11" s="369"/>
      <c r="BG11" s="360">
        <v>4575850</v>
      </c>
      <c r="BH11" s="361"/>
      <c r="BI11" s="361"/>
      <c r="BJ11" s="361"/>
      <c r="BK11" s="361"/>
      <c r="BL11" s="361"/>
      <c r="BM11" s="361"/>
      <c r="BN11" s="362"/>
      <c r="BO11" s="363">
        <v>4.8</v>
      </c>
      <c r="BP11" s="363"/>
      <c r="BQ11" s="363"/>
      <c r="BR11" s="363"/>
      <c r="BS11" s="364">
        <v>1231419</v>
      </c>
      <c r="BT11" s="364"/>
      <c r="BU11" s="364"/>
      <c r="BV11" s="364"/>
      <c r="BW11" s="364"/>
      <c r="BX11" s="364"/>
      <c r="BY11" s="364"/>
      <c r="BZ11" s="364"/>
      <c r="CA11" s="364"/>
      <c r="CB11" s="365"/>
      <c r="CD11" s="379" t="s">
        <v>181</v>
      </c>
      <c r="CE11" s="380"/>
      <c r="CF11" s="380"/>
      <c r="CG11" s="380"/>
      <c r="CH11" s="380"/>
      <c r="CI11" s="380"/>
      <c r="CJ11" s="380"/>
      <c r="CK11" s="380"/>
      <c r="CL11" s="380"/>
      <c r="CM11" s="380"/>
      <c r="CN11" s="380"/>
      <c r="CO11" s="380"/>
      <c r="CP11" s="380"/>
      <c r="CQ11" s="381"/>
      <c r="CR11" s="360">
        <v>3367537</v>
      </c>
      <c r="CS11" s="361"/>
      <c r="CT11" s="361"/>
      <c r="CU11" s="361"/>
      <c r="CV11" s="361"/>
      <c r="CW11" s="361"/>
      <c r="CX11" s="361"/>
      <c r="CY11" s="362"/>
      <c r="CZ11" s="363">
        <v>1.4</v>
      </c>
      <c r="DA11" s="363"/>
      <c r="DB11" s="363"/>
      <c r="DC11" s="363"/>
      <c r="DD11" s="377">
        <v>1737148</v>
      </c>
      <c r="DE11" s="361"/>
      <c r="DF11" s="361"/>
      <c r="DG11" s="361"/>
      <c r="DH11" s="361"/>
      <c r="DI11" s="361"/>
      <c r="DJ11" s="361"/>
      <c r="DK11" s="361"/>
      <c r="DL11" s="361"/>
      <c r="DM11" s="361"/>
      <c r="DN11" s="361"/>
      <c r="DO11" s="361"/>
      <c r="DP11" s="362"/>
      <c r="DQ11" s="377">
        <v>2072842</v>
      </c>
      <c r="DR11" s="361"/>
      <c r="DS11" s="361"/>
      <c r="DT11" s="361"/>
      <c r="DU11" s="361"/>
      <c r="DV11" s="361"/>
      <c r="DW11" s="361"/>
      <c r="DX11" s="361"/>
      <c r="DY11" s="361"/>
      <c r="DZ11" s="361"/>
      <c r="EA11" s="361"/>
      <c r="EB11" s="361"/>
      <c r="EC11" s="378"/>
    </row>
    <row r="12" spans="2:143" ht="11.25" customHeight="1" x14ac:dyDescent="0.15">
      <c r="B12" s="367" t="s">
        <v>182</v>
      </c>
      <c r="C12" s="368"/>
      <c r="D12" s="368"/>
      <c r="E12" s="368"/>
      <c r="F12" s="368"/>
      <c r="G12" s="368"/>
      <c r="H12" s="368"/>
      <c r="I12" s="368"/>
      <c r="J12" s="368"/>
      <c r="K12" s="368"/>
      <c r="L12" s="368"/>
      <c r="M12" s="368"/>
      <c r="N12" s="368"/>
      <c r="O12" s="368"/>
      <c r="P12" s="368"/>
      <c r="Q12" s="369"/>
      <c r="R12" s="360">
        <v>60666</v>
      </c>
      <c r="S12" s="361"/>
      <c r="T12" s="361"/>
      <c r="U12" s="361"/>
      <c r="V12" s="361"/>
      <c r="W12" s="361"/>
      <c r="X12" s="361"/>
      <c r="Y12" s="362"/>
      <c r="Z12" s="363">
        <v>0</v>
      </c>
      <c r="AA12" s="363"/>
      <c r="AB12" s="363"/>
      <c r="AC12" s="363"/>
      <c r="AD12" s="364">
        <v>60666</v>
      </c>
      <c r="AE12" s="364"/>
      <c r="AF12" s="364"/>
      <c r="AG12" s="364"/>
      <c r="AH12" s="364"/>
      <c r="AI12" s="364"/>
      <c r="AJ12" s="364"/>
      <c r="AK12" s="364"/>
      <c r="AL12" s="370">
        <v>0</v>
      </c>
      <c r="AM12" s="371"/>
      <c r="AN12" s="371"/>
      <c r="AO12" s="372"/>
      <c r="AP12" s="367" t="s">
        <v>183</v>
      </c>
      <c r="AQ12" s="368"/>
      <c r="AR12" s="368"/>
      <c r="AS12" s="368"/>
      <c r="AT12" s="368"/>
      <c r="AU12" s="368"/>
      <c r="AV12" s="368"/>
      <c r="AW12" s="368"/>
      <c r="AX12" s="368"/>
      <c r="AY12" s="368"/>
      <c r="AZ12" s="368"/>
      <c r="BA12" s="368"/>
      <c r="BB12" s="368"/>
      <c r="BC12" s="368"/>
      <c r="BD12" s="368"/>
      <c r="BE12" s="368"/>
      <c r="BF12" s="369"/>
      <c r="BG12" s="360">
        <v>43402227</v>
      </c>
      <c r="BH12" s="361"/>
      <c r="BI12" s="361"/>
      <c r="BJ12" s="361"/>
      <c r="BK12" s="361"/>
      <c r="BL12" s="361"/>
      <c r="BM12" s="361"/>
      <c r="BN12" s="362"/>
      <c r="BO12" s="363">
        <v>45.2</v>
      </c>
      <c r="BP12" s="363"/>
      <c r="BQ12" s="363"/>
      <c r="BR12" s="363"/>
      <c r="BS12" s="364" t="s">
        <v>65</v>
      </c>
      <c r="BT12" s="364"/>
      <c r="BU12" s="364"/>
      <c r="BV12" s="364"/>
      <c r="BW12" s="364"/>
      <c r="BX12" s="364"/>
      <c r="BY12" s="364"/>
      <c r="BZ12" s="364"/>
      <c r="CA12" s="364"/>
      <c r="CB12" s="365"/>
      <c r="CD12" s="379" t="s">
        <v>184</v>
      </c>
      <c r="CE12" s="380"/>
      <c r="CF12" s="380"/>
      <c r="CG12" s="380"/>
      <c r="CH12" s="380"/>
      <c r="CI12" s="380"/>
      <c r="CJ12" s="380"/>
      <c r="CK12" s="380"/>
      <c r="CL12" s="380"/>
      <c r="CM12" s="380"/>
      <c r="CN12" s="380"/>
      <c r="CO12" s="380"/>
      <c r="CP12" s="380"/>
      <c r="CQ12" s="381"/>
      <c r="CR12" s="360">
        <v>6337460</v>
      </c>
      <c r="CS12" s="361"/>
      <c r="CT12" s="361"/>
      <c r="CU12" s="361"/>
      <c r="CV12" s="361"/>
      <c r="CW12" s="361"/>
      <c r="CX12" s="361"/>
      <c r="CY12" s="362"/>
      <c r="CZ12" s="363">
        <v>2.7</v>
      </c>
      <c r="DA12" s="363"/>
      <c r="DB12" s="363"/>
      <c r="DC12" s="363"/>
      <c r="DD12" s="377">
        <v>912381</v>
      </c>
      <c r="DE12" s="361"/>
      <c r="DF12" s="361"/>
      <c r="DG12" s="361"/>
      <c r="DH12" s="361"/>
      <c r="DI12" s="361"/>
      <c r="DJ12" s="361"/>
      <c r="DK12" s="361"/>
      <c r="DL12" s="361"/>
      <c r="DM12" s="361"/>
      <c r="DN12" s="361"/>
      <c r="DO12" s="361"/>
      <c r="DP12" s="362"/>
      <c r="DQ12" s="377">
        <v>4554329</v>
      </c>
      <c r="DR12" s="361"/>
      <c r="DS12" s="361"/>
      <c r="DT12" s="361"/>
      <c r="DU12" s="361"/>
      <c r="DV12" s="361"/>
      <c r="DW12" s="361"/>
      <c r="DX12" s="361"/>
      <c r="DY12" s="361"/>
      <c r="DZ12" s="361"/>
      <c r="EA12" s="361"/>
      <c r="EB12" s="361"/>
      <c r="EC12" s="378"/>
    </row>
    <row r="13" spans="2:143" ht="11.25" customHeight="1" x14ac:dyDescent="0.15">
      <c r="B13" s="367" t="s">
        <v>185</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186</v>
      </c>
      <c r="AQ13" s="368"/>
      <c r="AR13" s="368"/>
      <c r="AS13" s="368"/>
      <c r="AT13" s="368"/>
      <c r="AU13" s="368"/>
      <c r="AV13" s="368"/>
      <c r="AW13" s="368"/>
      <c r="AX13" s="368"/>
      <c r="AY13" s="368"/>
      <c r="AZ13" s="368"/>
      <c r="BA13" s="368"/>
      <c r="BB13" s="368"/>
      <c r="BC13" s="368"/>
      <c r="BD13" s="368"/>
      <c r="BE13" s="368"/>
      <c r="BF13" s="369"/>
      <c r="BG13" s="360">
        <v>43021853</v>
      </c>
      <c r="BH13" s="361"/>
      <c r="BI13" s="361"/>
      <c r="BJ13" s="361"/>
      <c r="BK13" s="361"/>
      <c r="BL13" s="361"/>
      <c r="BM13" s="361"/>
      <c r="BN13" s="362"/>
      <c r="BO13" s="363">
        <v>44.8</v>
      </c>
      <c r="BP13" s="363"/>
      <c r="BQ13" s="363"/>
      <c r="BR13" s="363"/>
      <c r="BS13" s="364" t="s">
        <v>65</v>
      </c>
      <c r="BT13" s="364"/>
      <c r="BU13" s="364"/>
      <c r="BV13" s="364"/>
      <c r="BW13" s="364"/>
      <c r="BX13" s="364"/>
      <c r="BY13" s="364"/>
      <c r="BZ13" s="364"/>
      <c r="CA13" s="364"/>
      <c r="CB13" s="365"/>
      <c r="CD13" s="379" t="s">
        <v>187</v>
      </c>
      <c r="CE13" s="380"/>
      <c r="CF13" s="380"/>
      <c r="CG13" s="380"/>
      <c r="CH13" s="380"/>
      <c r="CI13" s="380"/>
      <c r="CJ13" s="380"/>
      <c r="CK13" s="380"/>
      <c r="CL13" s="380"/>
      <c r="CM13" s="380"/>
      <c r="CN13" s="380"/>
      <c r="CO13" s="380"/>
      <c r="CP13" s="380"/>
      <c r="CQ13" s="381"/>
      <c r="CR13" s="360">
        <v>28380219</v>
      </c>
      <c r="CS13" s="361"/>
      <c r="CT13" s="361"/>
      <c r="CU13" s="361"/>
      <c r="CV13" s="361"/>
      <c r="CW13" s="361"/>
      <c r="CX13" s="361"/>
      <c r="CY13" s="362"/>
      <c r="CZ13" s="363">
        <v>12.2</v>
      </c>
      <c r="DA13" s="363"/>
      <c r="DB13" s="363"/>
      <c r="DC13" s="363"/>
      <c r="DD13" s="377">
        <v>13752561</v>
      </c>
      <c r="DE13" s="361"/>
      <c r="DF13" s="361"/>
      <c r="DG13" s="361"/>
      <c r="DH13" s="361"/>
      <c r="DI13" s="361"/>
      <c r="DJ13" s="361"/>
      <c r="DK13" s="361"/>
      <c r="DL13" s="361"/>
      <c r="DM13" s="361"/>
      <c r="DN13" s="361"/>
      <c r="DO13" s="361"/>
      <c r="DP13" s="362"/>
      <c r="DQ13" s="377">
        <v>18581471</v>
      </c>
      <c r="DR13" s="361"/>
      <c r="DS13" s="361"/>
      <c r="DT13" s="361"/>
      <c r="DU13" s="361"/>
      <c r="DV13" s="361"/>
      <c r="DW13" s="361"/>
      <c r="DX13" s="361"/>
      <c r="DY13" s="361"/>
      <c r="DZ13" s="361"/>
      <c r="EA13" s="361"/>
      <c r="EB13" s="361"/>
      <c r="EC13" s="378"/>
    </row>
    <row r="14" spans="2:143" ht="11.25" customHeight="1" x14ac:dyDescent="0.15">
      <c r="B14" s="367" t="s">
        <v>188</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189</v>
      </c>
      <c r="AQ14" s="368"/>
      <c r="AR14" s="368"/>
      <c r="AS14" s="368"/>
      <c r="AT14" s="368"/>
      <c r="AU14" s="368"/>
      <c r="AV14" s="368"/>
      <c r="AW14" s="368"/>
      <c r="AX14" s="368"/>
      <c r="AY14" s="368"/>
      <c r="AZ14" s="368"/>
      <c r="BA14" s="368"/>
      <c r="BB14" s="368"/>
      <c r="BC14" s="368"/>
      <c r="BD14" s="368"/>
      <c r="BE14" s="368"/>
      <c r="BF14" s="369"/>
      <c r="BG14" s="360">
        <v>1373447</v>
      </c>
      <c r="BH14" s="361"/>
      <c r="BI14" s="361"/>
      <c r="BJ14" s="361"/>
      <c r="BK14" s="361"/>
      <c r="BL14" s="361"/>
      <c r="BM14" s="361"/>
      <c r="BN14" s="362"/>
      <c r="BO14" s="363">
        <v>1.4</v>
      </c>
      <c r="BP14" s="363"/>
      <c r="BQ14" s="363"/>
      <c r="BR14" s="363"/>
      <c r="BS14" s="364" t="s">
        <v>65</v>
      </c>
      <c r="BT14" s="364"/>
      <c r="BU14" s="364"/>
      <c r="BV14" s="364"/>
      <c r="BW14" s="364"/>
      <c r="BX14" s="364"/>
      <c r="BY14" s="364"/>
      <c r="BZ14" s="364"/>
      <c r="CA14" s="364"/>
      <c r="CB14" s="365"/>
      <c r="CD14" s="379" t="s">
        <v>190</v>
      </c>
      <c r="CE14" s="380"/>
      <c r="CF14" s="380"/>
      <c r="CG14" s="380"/>
      <c r="CH14" s="380"/>
      <c r="CI14" s="380"/>
      <c r="CJ14" s="380"/>
      <c r="CK14" s="380"/>
      <c r="CL14" s="380"/>
      <c r="CM14" s="380"/>
      <c r="CN14" s="380"/>
      <c r="CO14" s="380"/>
      <c r="CP14" s="380"/>
      <c r="CQ14" s="381"/>
      <c r="CR14" s="360">
        <v>6389777</v>
      </c>
      <c r="CS14" s="361"/>
      <c r="CT14" s="361"/>
      <c r="CU14" s="361"/>
      <c r="CV14" s="361"/>
      <c r="CW14" s="361"/>
      <c r="CX14" s="361"/>
      <c r="CY14" s="362"/>
      <c r="CZ14" s="363">
        <v>2.7</v>
      </c>
      <c r="DA14" s="363"/>
      <c r="DB14" s="363"/>
      <c r="DC14" s="363"/>
      <c r="DD14" s="377">
        <v>494634</v>
      </c>
      <c r="DE14" s="361"/>
      <c r="DF14" s="361"/>
      <c r="DG14" s="361"/>
      <c r="DH14" s="361"/>
      <c r="DI14" s="361"/>
      <c r="DJ14" s="361"/>
      <c r="DK14" s="361"/>
      <c r="DL14" s="361"/>
      <c r="DM14" s="361"/>
      <c r="DN14" s="361"/>
      <c r="DO14" s="361"/>
      <c r="DP14" s="362"/>
      <c r="DQ14" s="377">
        <v>5546870</v>
      </c>
      <c r="DR14" s="361"/>
      <c r="DS14" s="361"/>
      <c r="DT14" s="361"/>
      <c r="DU14" s="361"/>
      <c r="DV14" s="361"/>
      <c r="DW14" s="361"/>
      <c r="DX14" s="361"/>
      <c r="DY14" s="361"/>
      <c r="DZ14" s="361"/>
      <c r="EA14" s="361"/>
      <c r="EB14" s="361"/>
      <c r="EC14" s="378"/>
    </row>
    <row r="15" spans="2:143" ht="11.25" customHeight="1" x14ac:dyDescent="0.15">
      <c r="B15" s="367" t="s">
        <v>191</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192</v>
      </c>
      <c r="AQ15" s="368"/>
      <c r="AR15" s="368"/>
      <c r="AS15" s="368"/>
      <c r="AT15" s="368"/>
      <c r="AU15" s="368"/>
      <c r="AV15" s="368"/>
      <c r="AW15" s="368"/>
      <c r="AX15" s="368"/>
      <c r="AY15" s="368"/>
      <c r="AZ15" s="368"/>
      <c r="BA15" s="368"/>
      <c r="BB15" s="368"/>
      <c r="BC15" s="368"/>
      <c r="BD15" s="368"/>
      <c r="BE15" s="368"/>
      <c r="BF15" s="369"/>
      <c r="BG15" s="360">
        <v>3791346</v>
      </c>
      <c r="BH15" s="361"/>
      <c r="BI15" s="361"/>
      <c r="BJ15" s="361"/>
      <c r="BK15" s="361"/>
      <c r="BL15" s="361"/>
      <c r="BM15" s="361"/>
      <c r="BN15" s="362"/>
      <c r="BO15" s="363">
        <v>4</v>
      </c>
      <c r="BP15" s="363"/>
      <c r="BQ15" s="363"/>
      <c r="BR15" s="363"/>
      <c r="BS15" s="364" t="s">
        <v>65</v>
      </c>
      <c r="BT15" s="364"/>
      <c r="BU15" s="364"/>
      <c r="BV15" s="364"/>
      <c r="BW15" s="364"/>
      <c r="BX15" s="364"/>
      <c r="BY15" s="364"/>
      <c r="BZ15" s="364"/>
      <c r="CA15" s="364"/>
      <c r="CB15" s="365"/>
      <c r="CD15" s="379" t="s">
        <v>193</v>
      </c>
      <c r="CE15" s="380"/>
      <c r="CF15" s="380"/>
      <c r="CG15" s="380"/>
      <c r="CH15" s="380"/>
      <c r="CI15" s="380"/>
      <c r="CJ15" s="380"/>
      <c r="CK15" s="380"/>
      <c r="CL15" s="380"/>
      <c r="CM15" s="380"/>
      <c r="CN15" s="380"/>
      <c r="CO15" s="380"/>
      <c r="CP15" s="380"/>
      <c r="CQ15" s="381"/>
      <c r="CR15" s="360">
        <v>25875926</v>
      </c>
      <c r="CS15" s="361"/>
      <c r="CT15" s="361"/>
      <c r="CU15" s="361"/>
      <c r="CV15" s="361"/>
      <c r="CW15" s="361"/>
      <c r="CX15" s="361"/>
      <c r="CY15" s="362"/>
      <c r="CZ15" s="363">
        <v>11.1</v>
      </c>
      <c r="DA15" s="363"/>
      <c r="DB15" s="363"/>
      <c r="DC15" s="363"/>
      <c r="DD15" s="377">
        <v>8766649</v>
      </c>
      <c r="DE15" s="361"/>
      <c r="DF15" s="361"/>
      <c r="DG15" s="361"/>
      <c r="DH15" s="361"/>
      <c r="DI15" s="361"/>
      <c r="DJ15" s="361"/>
      <c r="DK15" s="361"/>
      <c r="DL15" s="361"/>
      <c r="DM15" s="361"/>
      <c r="DN15" s="361"/>
      <c r="DO15" s="361"/>
      <c r="DP15" s="362"/>
      <c r="DQ15" s="377">
        <v>16502602</v>
      </c>
      <c r="DR15" s="361"/>
      <c r="DS15" s="361"/>
      <c r="DT15" s="361"/>
      <c r="DU15" s="361"/>
      <c r="DV15" s="361"/>
      <c r="DW15" s="361"/>
      <c r="DX15" s="361"/>
      <c r="DY15" s="361"/>
      <c r="DZ15" s="361"/>
      <c r="EA15" s="361"/>
      <c r="EB15" s="361"/>
      <c r="EC15" s="378"/>
    </row>
    <row r="16" spans="2:143" ht="11.25" customHeight="1" x14ac:dyDescent="0.15">
      <c r="B16" s="367" t="s">
        <v>194</v>
      </c>
      <c r="C16" s="368"/>
      <c r="D16" s="368"/>
      <c r="E16" s="368"/>
      <c r="F16" s="368"/>
      <c r="G16" s="368"/>
      <c r="H16" s="368"/>
      <c r="I16" s="368"/>
      <c r="J16" s="368"/>
      <c r="K16" s="368"/>
      <c r="L16" s="368"/>
      <c r="M16" s="368"/>
      <c r="N16" s="368"/>
      <c r="O16" s="368"/>
      <c r="P16" s="368"/>
      <c r="Q16" s="369"/>
      <c r="R16" s="360">
        <v>192238</v>
      </c>
      <c r="S16" s="361"/>
      <c r="T16" s="361"/>
      <c r="U16" s="361"/>
      <c r="V16" s="361"/>
      <c r="W16" s="361"/>
      <c r="X16" s="361"/>
      <c r="Y16" s="362"/>
      <c r="Z16" s="363">
        <v>0.1</v>
      </c>
      <c r="AA16" s="363"/>
      <c r="AB16" s="363"/>
      <c r="AC16" s="363"/>
      <c r="AD16" s="364">
        <v>192238</v>
      </c>
      <c r="AE16" s="364"/>
      <c r="AF16" s="364"/>
      <c r="AG16" s="364"/>
      <c r="AH16" s="364"/>
      <c r="AI16" s="364"/>
      <c r="AJ16" s="364"/>
      <c r="AK16" s="364"/>
      <c r="AL16" s="370">
        <v>0.2</v>
      </c>
      <c r="AM16" s="371"/>
      <c r="AN16" s="371"/>
      <c r="AO16" s="372"/>
      <c r="AP16" s="367" t="s">
        <v>195</v>
      </c>
      <c r="AQ16" s="368"/>
      <c r="AR16" s="368"/>
      <c r="AS16" s="368"/>
      <c r="AT16" s="368"/>
      <c r="AU16" s="368"/>
      <c r="AV16" s="368"/>
      <c r="AW16" s="368"/>
      <c r="AX16" s="368"/>
      <c r="AY16" s="368"/>
      <c r="AZ16" s="368"/>
      <c r="BA16" s="368"/>
      <c r="BB16" s="368"/>
      <c r="BC16" s="368"/>
      <c r="BD16" s="368"/>
      <c r="BE16" s="368"/>
      <c r="BF16" s="369"/>
      <c r="BG16" s="360" t="s">
        <v>65</v>
      </c>
      <c r="BH16" s="361"/>
      <c r="BI16" s="361"/>
      <c r="BJ16" s="361"/>
      <c r="BK16" s="361"/>
      <c r="BL16" s="361"/>
      <c r="BM16" s="361"/>
      <c r="BN16" s="362"/>
      <c r="BO16" s="363" t="s">
        <v>65</v>
      </c>
      <c r="BP16" s="363"/>
      <c r="BQ16" s="363"/>
      <c r="BR16" s="363"/>
      <c r="BS16" s="364" t="s">
        <v>65</v>
      </c>
      <c r="BT16" s="364"/>
      <c r="BU16" s="364"/>
      <c r="BV16" s="364"/>
      <c r="BW16" s="364"/>
      <c r="BX16" s="364"/>
      <c r="BY16" s="364"/>
      <c r="BZ16" s="364"/>
      <c r="CA16" s="364"/>
      <c r="CB16" s="365"/>
      <c r="CD16" s="379" t="s">
        <v>196</v>
      </c>
      <c r="CE16" s="380"/>
      <c r="CF16" s="380"/>
      <c r="CG16" s="380"/>
      <c r="CH16" s="380"/>
      <c r="CI16" s="380"/>
      <c r="CJ16" s="380"/>
      <c r="CK16" s="380"/>
      <c r="CL16" s="380"/>
      <c r="CM16" s="380"/>
      <c r="CN16" s="380"/>
      <c r="CO16" s="380"/>
      <c r="CP16" s="380"/>
      <c r="CQ16" s="381"/>
      <c r="CR16" s="360" t="s">
        <v>65</v>
      </c>
      <c r="CS16" s="361"/>
      <c r="CT16" s="361"/>
      <c r="CU16" s="361"/>
      <c r="CV16" s="361"/>
      <c r="CW16" s="361"/>
      <c r="CX16" s="361"/>
      <c r="CY16" s="362"/>
      <c r="CZ16" s="363" t="s">
        <v>65</v>
      </c>
      <c r="DA16" s="363"/>
      <c r="DB16" s="363"/>
      <c r="DC16" s="363"/>
      <c r="DD16" s="377" t="s">
        <v>65</v>
      </c>
      <c r="DE16" s="361"/>
      <c r="DF16" s="361"/>
      <c r="DG16" s="361"/>
      <c r="DH16" s="361"/>
      <c r="DI16" s="361"/>
      <c r="DJ16" s="361"/>
      <c r="DK16" s="361"/>
      <c r="DL16" s="361"/>
      <c r="DM16" s="361"/>
      <c r="DN16" s="361"/>
      <c r="DO16" s="361"/>
      <c r="DP16" s="362"/>
      <c r="DQ16" s="377" t="s">
        <v>65</v>
      </c>
      <c r="DR16" s="361"/>
      <c r="DS16" s="361"/>
      <c r="DT16" s="361"/>
      <c r="DU16" s="361"/>
      <c r="DV16" s="361"/>
      <c r="DW16" s="361"/>
      <c r="DX16" s="361"/>
      <c r="DY16" s="361"/>
      <c r="DZ16" s="361"/>
      <c r="EA16" s="361"/>
      <c r="EB16" s="361"/>
      <c r="EC16" s="378"/>
    </row>
    <row r="17" spans="2:133" ht="11.25" customHeight="1" x14ac:dyDescent="0.15">
      <c r="B17" s="367" t="s">
        <v>197</v>
      </c>
      <c r="C17" s="368"/>
      <c r="D17" s="368"/>
      <c r="E17" s="368"/>
      <c r="F17" s="368"/>
      <c r="G17" s="368"/>
      <c r="H17" s="368"/>
      <c r="I17" s="368"/>
      <c r="J17" s="368"/>
      <c r="K17" s="368"/>
      <c r="L17" s="368"/>
      <c r="M17" s="368"/>
      <c r="N17" s="368"/>
      <c r="O17" s="368"/>
      <c r="P17" s="368"/>
      <c r="Q17" s="369"/>
      <c r="R17" s="360">
        <v>1266780</v>
      </c>
      <c r="S17" s="361"/>
      <c r="T17" s="361"/>
      <c r="U17" s="361"/>
      <c r="V17" s="361"/>
      <c r="W17" s="361"/>
      <c r="X17" s="361"/>
      <c r="Y17" s="362"/>
      <c r="Z17" s="363">
        <v>0.5</v>
      </c>
      <c r="AA17" s="363"/>
      <c r="AB17" s="363"/>
      <c r="AC17" s="363"/>
      <c r="AD17" s="364">
        <v>1266780</v>
      </c>
      <c r="AE17" s="364"/>
      <c r="AF17" s="364"/>
      <c r="AG17" s="364"/>
      <c r="AH17" s="364"/>
      <c r="AI17" s="364"/>
      <c r="AJ17" s="364"/>
      <c r="AK17" s="364"/>
      <c r="AL17" s="370">
        <v>1</v>
      </c>
      <c r="AM17" s="371"/>
      <c r="AN17" s="371"/>
      <c r="AO17" s="372"/>
      <c r="AP17" s="367" t="s">
        <v>198</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199</v>
      </c>
      <c r="CE17" s="380"/>
      <c r="CF17" s="380"/>
      <c r="CG17" s="380"/>
      <c r="CH17" s="380"/>
      <c r="CI17" s="380"/>
      <c r="CJ17" s="380"/>
      <c r="CK17" s="380"/>
      <c r="CL17" s="380"/>
      <c r="CM17" s="380"/>
      <c r="CN17" s="380"/>
      <c r="CO17" s="380"/>
      <c r="CP17" s="380"/>
      <c r="CQ17" s="381"/>
      <c r="CR17" s="360">
        <v>21973531</v>
      </c>
      <c r="CS17" s="361"/>
      <c r="CT17" s="361"/>
      <c r="CU17" s="361"/>
      <c r="CV17" s="361"/>
      <c r="CW17" s="361"/>
      <c r="CX17" s="361"/>
      <c r="CY17" s="362"/>
      <c r="CZ17" s="363">
        <v>9.4</v>
      </c>
      <c r="DA17" s="363"/>
      <c r="DB17" s="363"/>
      <c r="DC17" s="363"/>
      <c r="DD17" s="377" t="s">
        <v>65</v>
      </c>
      <c r="DE17" s="361"/>
      <c r="DF17" s="361"/>
      <c r="DG17" s="361"/>
      <c r="DH17" s="361"/>
      <c r="DI17" s="361"/>
      <c r="DJ17" s="361"/>
      <c r="DK17" s="361"/>
      <c r="DL17" s="361"/>
      <c r="DM17" s="361"/>
      <c r="DN17" s="361"/>
      <c r="DO17" s="361"/>
      <c r="DP17" s="362"/>
      <c r="DQ17" s="377">
        <v>21266879</v>
      </c>
      <c r="DR17" s="361"/>
      <c r="DS17" s="361"/>
      <c r="DT17" s="361"/>
      <c r="DU17" s="361"/>
      <c r="DV17" s="361"/>
      <c r="DW17" s="361"/>
      <c r="DX17" s="361"/>
      <c r="DY17" s="361"/>
      <c r="DZ17" s="361"/>
      <c r="EA17" s="361"/>
      <c r="EB17" s="361"/>
      <c r="EC17" s="378"/>
    </row>
    <row r="18" spans="2:133" ht="11.25" customHeight="1" x14ac:dyDescent="0.15">
      <c r="B18" s="367" t="s">
        <v>200</v>
      </c>
      <c r="C18" s="368"/>
      <c r="D18" s="368"/>
      <c r="E18" s="368"/>
      <c r="F18" s="368"/>
      <c r="G18" s="368"/>
      <c r="H18" s="368"/>
      <c r="I18" s="368"/>
      <c r="J18" s="368"/>
      <c r="K18" s="368"/>
      <c r="L18" s="368"/>
      <c r="M18" s="368"/>
      <c r="N18" s="368"/>
      <c r="O18" s="368"/>
      <c r="P18" s="368"/>
      <c r="Q18" s="369"/>
      <c r="R18" s="360">
        <v>1837076</v>
      </c>
      <c r="S18" s="361"/>
      <c r="T18" s="361"/>
      <c r="U18" s="361"/>
      <c r="V18" s="361"/>
      <c r="W18" s="361"/>
      <c r="X18" s="361"/>
      <c r="Y18" s="362"/>
      <c r="Z18" s="363">
        <v>0.8</v>
      </c>
      <c r="AA18" s="363"/>
      <c r="AB18" s="363"/>
      <c r="AC18" s="363"/>
      <c r="AD18" s="364">
        <v>1700690</v>
      </c>
      <c r="AE18" s="364"/>
      <c r="AF18" s="364"/>
      <c r="AG18" s="364"/>
      <c r="AH18" s="364"/>
      <c r="AI18" s="364"/>
      <c r="AJ18" s="364"/>
      <c r="AK18" s="364"/>
      <c r="AL18" s="370">
        <v>1.3999999761581421</v>
      </c>
      <c r="AM18" s="371"/>
      <c r="AN18" s="371"/>
      <c r="AO18" s="372"/>
      <c r="AP18" s="367" t="s">
        <v>201</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202</v>
      </c>
      <c r="CE18" s="380"/>
      <c r="CF18" s="380"/>
      <c r="CG18" s="380"/>
      <c r="CH18" s="380"/>
      <c r="CI18" s="380"/>
      <c r="CJ18" s="380"/>
      <c r="CK18" s="380"/>
      <c r="CL18" s="380"/>
      <c r="CM18" s="380"/>
      <c r="CN18" s="380"/>
      <c r="CO18" s="380"/>
      <c r="CP18" s="380"/>
      <c r="CQ18" s="381"/>
      <c r="CR18" s="360" t="s">
        <v>65</v>
      </c>
      <c r="CS18" s="361"/>
      <c r="CT18" s="361"/>
      <c r="CU18" s="361"/>
      <c r="CV18" s="361"/>
      <c r="CW18" s="361"/>
      <c r="CX18" s="361"/>
      <c r="CY18" s="362"/>
      <c r="CZ18" s="363" t="s">
        <v>65</v>
      </c>
      <c r="DA18" s="363"/>
      <c r="DB18" s="363"/>
      <c r="DC18" s="363"/>
      <c r="DD18" s="377" t="s">
        <v>65</v>
      </c>
      <c r="DE18" s="361"/>
      <c r="DF18" s="361"/>
      <c r="DG18" s="361"/>
      <c r="DH18" s="361"/>
      <c r="DI18" s="361"/>
      <c r="DJ18" s="361"/>
      <c r="DK18" s="361"/>
      <c r="DL18" s="361"/>
      <c r="DM18" s="361"/>
      <c r="DN18" s="361"/>
      <c r="DO18" s="361"/>
      <c r="DP18" s="362"/>
      <c r="DQ18" s="377" t="s">
        <v>65</v>
      </c>
      <c r="DR18" s="361"/>
      <c r="DS18" s="361"/>
      <c r="DT18" s="361"/>
      <c r="DU18" s="361"/>
      <c r="DV18" s="361"/>
      <c r="DW18" s="361"/>
      <c r="DX18" s="361"/>
      <c r="DY18" s="361"/>
      <c r="DZ18" s="361"/>
      <c r="EA18" s="361"/>
      <c r="EB18" s="361"/>
      <c r="EC18" s="378"/>
    </row>
    <row r="19" spans="2:133" ht="11.25" customHeight="1" x14ac:dyDescent="0.15">
      <c r="B19" s="367" t="s">
        <v>203</v>
      </c>
      <c r="C19" s="368"/>
      <c r="D19" s="368"/>
      <c r="E19" s="368"/>
      <c r="F19" s="368"/>
      <c r="G19" s="368"/>
      <c r="H19" s="368"/>
      <c r="I19" s="368"/>
      <c r="J19" s="368"/>
      <c r="K19" s="368"/>
      <c r="L19" s="368"/>
      <c r="M19" s="368"/>
      <c r="N19" s="368"/>
      <c r="O19" s="368"/>
      <c r="P19" s="368"/>
      <c r="Q19" s="369"/>
      <c r="R19" s="360">
        <v>546334</v>
      </c>
      <c r="S19" s="361"/>
      <c r="T19" s="361"/>
      <c r="U19" s="361"/>
      <c r="V19" s="361"/>
      <c r="W19" s="361"/>
      <c r="X19" s="361"/>
      <c r="Y19" s="362"/>
      <c r="Z19" s="363">
        <v>0.2</v>
      </c>
      <c r="AA19" s="363"/>
      <c r="AB19" s="363"/>
      <c r="AC19" s="363"/>
      <c r="AD19" s="364">
        <v>546334</v>
      </c>
      <c r="AE19" s="364"/>
      <c r="AF19" s="364"/>
      <c r="AG19" s="364"/>
      <c r="AH19" s="364"/>
      <c r="AI19" s="364"/>
      <c r="AJ19" s="364"/>
      <c r="AK19" s="364"/>
      <c r="AL19" s="370">
        <v>0.4</v>
      </c>
      <c r="AM19" s="371"/>
      <c r="AN19" s="371"/>
      <c r="AO19" s="372"/>
      <c r="AP19" s="367" t="s">
        <v>204</v>
      </c>
      <c r="AQ19" s="368"/>
      <c r="AR19" s="368"/>
      <c r="AS19" s="368"/>
      <c r="AT19" s="368"/>
      <c r="AU19" s="368"/>
      <c r="AV19" s="368"/>
      <c r="AW19" s="368"/>
      <c r="AX19" s="368"/>
      <c r="AY19" s="368"/>
      <c r="AZ19" s="368"/>
      <c r="BA19" s="368"/>
      <c r="BB19" s="368"/>
      <c r="BC19" s="368"/>
      <c r="BD19" s="368"/>
      <c r="BE19" s="368"/>
      <c r="BF19" s="369"/>
      <c r="BG19" s="360">
        <v>11734596</v>
      </c>
      <c r="BH19" s="361"/>
      <c r="BI19" s="361"/>
      <c r="BJ19" s="361"/>
      <c r="BK19" s="361"/>
      <c r="BL19" s="361"/>
      <c r="BM19" s="361"/>
      <c r="BN19" s="362"/>
      <c r="BO19" s="363">
        <v>12.2</v>
      </c>
      <c r="BP19" s="363"/>
      <c r="BQ19" s="363"/>
      <c r="BR19" s="363"/>
      <c r="BS19" s="364" t="s">
        <v>65</v>
      </c>
      <c r="BT19" s="364"/>
      <c r="BU19" s="364"/>
      <c r="BV19" s="364"/>
      <c r="BW19" s="364"/>
      <c r="BX19" s="364"/>
      <c r="BY19" s="364"/>
      <c r="BZ19" s="364"/>
      <c r="CA19" s="364"/>
      <c r="CB19" s="365"/>
      <c r="CD19" s="379" t="s">
        <v>205</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15">
      <c r="B20" s="367" t="s">
        <v>206</v>
      </c>
      <c r="C20" s="368"/>
      <c r="D20" s="368"/>
      <c r="E20" s="368"/>
      <c r="F20" s="368"/>
      <c r="G20" s="368"/>
      <c r="H20" s="368"/>
      <c r="I20" s="368"/>
      <c r="J20" s="368"/>
      <c r="K20" s="368"/>
      <c r="L20" s="368"/>
      <c r="M20" s="368"/>
      <c r="N20" s="368"/>
      <c r="O20" s="368"/>
      <c r="P20" s="368"/>
      <c r="Q20" s="369"/>
      <c r="R20" s="360">
        <v>53597</v>
      </c>
      <c r="S20" s="361"/>
      <c r="T20" s="361"/>
      <c r="U20" s="361"/>
      <c r="V20" s="361"/>
      <c r="W20" s="361"/>
      <c r="X20" s="361"/>
      <c r="Y20" s="362"/>
      <c r="Z20" s="363">
        <v>0</v>
      </c>
      <c r="AA20" s="363"/>
      <c r="AB20" s="363"/>
      <c r="AC20" s="363"/>
      <c r="AD20" s="364">
        <v>53597</v>
      </c>
      <c r="AE20" s="364"/>
      <c r="AF20" s="364"/>
      <c r="AG20" s="364"/>
      <c r="AH20" s="364"/>
      <c r="AI20" s="364"/>
      <c r="AJ20" s="364"/>
      <c r="AK20" s="364"/>
      <c r="AL20" s="370">
        <v>0</v>
      </c>
      <c r="AM20" s="371"/>
      <c r="AN20" s="371"/>
      <c r="AO20" s="372"/>
      <c r="AP20" s="367" t="s">
        <v>207</v>
      </c>
      <c r="AQ20" s="368"/>
      <c r="AR20" s="368"/>
      <c r="AS20" s="368"/>
      <c r="AT20" s="368"/>
      <c r="AU20" s="368"/>
      <c r="AV20" s="368"/>
      <c r="AW20" s="368"/>
      <c r="AX20" s="368"/>
      <c r="AY20" s="368"/>
      <c r="AZ20" s="368"/>
      <c r="BA20" s="368"/>
      <c r="BB20" s="368"/>
      <c r="BC20" s="368"/>
      <c r="BD20" s="368"/>
      <c r="BE20" s="368"/>
      <c r="BF20" s="369"/>
      <c r="BG20" s="360">
        <v>11734596</v>
      </c>
      <c r="BH20" s="361"/>
      <c r="BI20" s="361"/>
      <c r="BJ20" s="361"/>
      <c r="BK20" s="361"/>
      <c r="BL20" s="361"/>
      <c r="BM20" s="361"/>
      <c r="BN20" s="362"/>
      <c r="BO20" s="363">
        <v>12.2</v>
      </c>
      <c r="BP20" s="363"/>
      <c r="BQ20" s="363"/>
      <c r="BR20" s="363"/>
      <c r="BS20" s="364" t="s">
        <v>65</v>
      </c>
      <c r="BT20" s="364"/>
      <c r="BU20" s="364"/>
      <c r="BV20" s="364"/>
      <c r="BW20" s="364"/>
      <c r="BX20" s="364"/>
      <c r="BY20" s="364"/>
      <c r="BZ20" s="364"/>
      <c r="CA20" s="364"/>
      <c r="CB20" s="365"/>
      <c r="CD20" s="379" t="s">
        <v>208</v>
      </c>
      <c r="CE20" s="380"/>
      <c r="CF20" s="380"/>
      <c r="CG20" s="380"/>
      <c r="CH20" s="380"/>
      <c r="CI20" s="380"/>
      <c r="CJ20" s="380"/>
      <c r="CK20" s="380"/>
      <c r="CL20" s="380"/>
      <c r="CM20" s="380"/>
      <c r="CN20" s="380"/>
      <c r="CO20" s="380"/>
      <c r="CP20" s="380"/>
      <c r="CQ20" s="381"/>
      <c r="CR20" s="360">
        <v>233327010</v>
      </c>
      <c r="CS20" s="361"/>
      <c r="CT20" s="361"/>
      <c r="CU20" s="361"/>
      <c r="CV20" s="361"/>
      <c r="CW20" s="361"/>
      <c r="CX20" s="361"/>
      <c r="CY20" s="362"/>
      <c r="CZ20" s="363">
        <v>100</v>
      </c>
      <c r="DA20" s="363"/>
      <c r="DB20" s="363"/>
      <c r="DC20" s="363"/>
      <c r="DD20" s="377">
        <v>30227944</v>
      </c>
      <c r="DE20" s="361"/>
      <c r="DF20" s="361"/>
      <c r="DG20" s="361"/>
      <c r="DH20" s="361"/>
      <c r="DI20" s="361"/>
      <c r="DJ20" s="361"/>
      <c r="DK20" s="361"/>
      <c r="DL20" s="361"/>
      <c r="DM20" s="361"/>
      <c r="DN20" s="361"/>
      <c r="DO20" s="361"/>
      <c r="DP20" s="362"/>
      <c r="DQ20" s="377">
        <v>145476255</v>
      </c>
      <c r="DR20" s="361"/>
      <c r="DS20" s="361"/>
      <c r="DT20" s="361"/>
      <c r="DU20" s="361"/>
      <c r="DV20" s="361"/>
      <c r="DW20" s="361"/>
      <c r="DX20" s="361"/>
      <c r="DY20" s="361"/>
      <c r="DZ20" s="361"/>
      <c r="EA20" s="361"/>
      <c r="EB20" s="361"/>
      <c r="EC20" s="378"/>
    </row>
    <row r="21" spans="2:133" ht="11.25" customHeight="1" x14ac:dyDescent="0.15">
      <c r="B21" s="367" t="s">
        <v>209</v>
      </c>
      <c r="C21" s="368"/>
      <c r="D21" s="368"/>
      <c r="E21" s="368"/>
      <c r="F21" s="368"/>
      <c r="G21" s="368"/>
      <c r="H21" s="368"/>
      <c r="I21" s="368"/>
      <c r="J21" s="368"/>
      <c r="K21" s="368"/>
      <c r="L21" s="368"/>
      <c r="M21" s="368"/>
      <c r="N21" s="368"/>
      <c r="O21" s="368"/>
      <c r="P21" s="368"/>
      <c r="Q21" s="369"/>
      <c r="R21" s="360">
        <v>29787</v>
      </c>
      <c r="S21" s="361"/>
      <c r="T21" s="361"/>
      <c r="U21" s="361"/>
      <c r="V21" s="361"/>
      <c r="W21" s="361"/>
      <c r="X21" s="361"/>
      <c r="Y21" s="362"/>
      <c r="Z21" s="363">
        <v>0</v>
      </c>
      <c r="AA21" s="363"/>
      <c r="AB21" s="363"/>
      <c r="AC21" s="363"/>
      <c r="AD21" s="364">
        <v>29787</v>
      </c>
      <c r="AE21" s="364"/>
      <c r="AF21" s="364"/>
      <c r="AG21" s="364"/>
      <c r="AH21" s="364"/>
      <c r="AI21" s="364"/>
      <c r="AJ21" s="364"/>
      <c r="AK21" s="364"/>
      <c r="AL21" s="370">
        <v>0</v>
      </c>
      <c r="AM21" s="371"/>
      <c r="AN21" s="371"/>
      <c r="AO21" s="372"/>
      <c r="AP21" s="383" t="s">
        <v>210</v>
      </c>
      <c r="AQ21" s="384"/>
      <c r="AR21" s="384"/>
      <c r="AS21" s="384"/>
      <c r="AT21" s="384"/>
      <c r="AU21" s="384"/>
      <c r="AV21" s="384"/>
      <c r="AW21" s="384"/>
      <c r="AX21" s="384"/>
      <c r="AY21" s="384"/>
      <c r="AZ21" s="384"/>
      <c r="BA21" s="384"/>
      <c r="BB21" s="384"/>
      <c r="BC21" s="384"/>
      <c r="BD21" s="384"/>
      <c r="BE21" s="384"/>
      <c r="BF21" s="385"/>
      <c r="BG21" s="360">
        <v>24014</v>
      </c>
      <c r="BH21" s="361"/>
      <c r="BI21" s="361"/>
      <c r="BJ21" s="361"/>
      <c r="BK21" s="361"/>
      <c r="BL21" s="361"/>
      <c r="BM21" s="361"/>
      <c r="BN21" s="362"/>
      <c r="BO21" s="363">
        <v>0</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95" t="s">
        <v>211</v>
      </c>
      <c r="C22" s="396"/>
      <c r="D22" s="396"/>
      <c r="E22" s="396"/>
      <c r="F22" s="396"/>
      <c r="G22" s="396"/>
      <c r="H22" s="396"/>
      <c r="I22" s="396"/>
      <c r="J22" s="396"/>
      <c r="K22" s="396"/>
      <c r="L22" s="396"/>
      <c r="M22" s="396"/>
      <c r="N22" s="396"/>
      <c r="O22" s="396"/>
      <c r="P22" s="396"/>
      <c r="Q22" s="397"/>
      <c r="R22" s="360">
        <v>1207358</v>
      </c>
      <c r="S22" s="361"/>
      <c r="T22" s="361"/>
      <c r="U22" s="361"/>
      <c r="V22" s="361"/>
      <c r="W22" s="361"/>
      <c r="X22" s="361"/>
      <c r="Y22" s="362"/>
      <c r="Z22" s="363">
        <v>0.5</v>
      </c>
      <c r="AA22" s="363"/>
      <c r="AB22" s="363"/>
      <c r="AC22" s="363"/>
      <c r="AD22" s="364">
        <v>1070972</v>
      </c>
      <c r="AE22" s="364"/>
      <c r="AF22" s="364"/>
      <c r="AG22" s="364"/>
      <c r="AH22" s="364"/>
      <c r="AI22" s="364"/>
      <c r="AJ22" s="364"/>
      <c r="AK22" s="364"/>
      <c r="AL22" s="370">
        <v>0.89999997615814209</v>
      </c>
      <c r="AM22" s="371"/>
      <c r="AN22" s="371"/>
      <c r="AO22" s="372"/>
      <c r="AP22" s="383" t="s">
        <v>212</v>
      </c>
      <c r="AQ22" s="384"/>
      <c r="AR22" s="384"/>
      <c r="AS22" s="384"/>
      <c r="AT22" s="384"/>
      <c r="AU22" s="384"/>
      <c r="AV22" s="384"/>
      <c r="AW22" s="384"/>
      <c r="AX22" s="384"/>
      <c r="AY22" s="384"/>
      <c r="AZ22" s="384"/>
      <c r="BA22" s="384"/>
      <c r="BB22" s="384"/>
      <c r="BC22" s="384"/>
      <c r="BD22" s="384"/>
      <c r="BE22" s="384"/>
      <c r="BF22" s="385"/>
      <c r="BG22" s="360">
        <v>4757881</v>
      </c>
      <c r="BH22" s="361"/>
      <c r="BI22" s="361"/>
      <c r="BJ22" s="361"/>
      <c r="BK22" s="361"/>
      <c r="BL22" s="361"/>
      <c r="BM22" s="361"/>
      <c r="BN22" s="362"/>
      <c r="BO22" s="363">
        <v>5</v>
      </c>
      <c r="BP22" s="363"/>
      <c r="BQ22" s="363"/>
      <c r="BR22" s="363"/>
      <c r="BS22" s="364" t="s">
        <v>65</v>
      </c>
      <c r="BT22" s="364"/>
      <c r="BU22" s="364"/>
      <c r="BV22" s="364"/>
      <c r="BW22" s="364"/>
      <c r="BX22" s="364"/>
      <c r="BY22" s="364"/>
      <c r="BZ22" s="364"/>
      <c r="CA22" s="364"/>
      <c r="CB22" s="365"/>
      <c r="CD22" s="345" t="s">
        <v>213</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15">
      <c r="B23" s="367" t="s">
        <v>214</v>
      </c>
      <c r="C23" s="368"/>
      <c r="D23" s="368"/>
      <c r="E23" s="368"/>
      <c r="F23" s="368"/>
      <c r="G23" s="368"/>
      <c r="H23" s="368"/>
      <c r="I23" s="368"/>
      <c r="J23" s="368"/>
      <c r="K23" s="368"/>
      <c r="L23" s="368"/>
      <c r="M23" s="368"/>
      <c r="N23" s="368"/>
      <c r="O23" s="368"/>
      <c r="P23" s="368"/>
      <c r="Q23" s="369"/>
      <c r="R23" s="360">
        <v>15672438</v>
      </c>
      <c r="S23" s="361"/>
      <c r="T23" s="361"/>
      <c r="U23" s="361"/>
      <c r="V23" s="361"/>
      <c r="W23" s="361"/>
      <c r="X23" s="361"/>
      <c r="Y23" s="362"/>
      <c r="Z23" s="363">
        <v>6.5</v>
      </c>
      <c r="AA23" s="363"/>
      <c r="AB23" s="363"/>
      <c r="AC23" s="363"/>
      <c r="AD23" s="364">
        <v>14351578</v>
      </c>
      <c r="AE23" s="364"/>
      <c r="AF23" s="364"/>
      <c r="AG23" s="364"/>
      <c r="AH23" s="364"/>
      <c r="AI23" s="364"/>
      <c r="AJ23" s="364"/>
      <c r="AK23" s="364"/>
      <c r="AL23" s="370">
        <v>11.6</v>
      </c>
      <c r="AM23" s="371"/>
      <c r="AN23" s="371"/>
      <c r="AO23" s="372"/>
      <c r="AP23" s="383" t="s">
        <v>215</v>
      </c>
      <c r="AQ23" s="384"/>
      <c r="AR23" s="384"/>
      <c r="AS23" s="384"/>
      <c r="AT23" s="384"/>
      <c r="AU23" s="384"/>
      <c r="AV23" s="384"/>
      <c r="AW23" s="384"/>
      <c r="AX23" s="384"/>
      <c r="AY23" s="384"/>
      <c r="AZ23" s="384"/>
      <c r="BA23" s="384"/>
      <c r="BB23" s="384"/>
      <c r="BC23" s="384"/>
      <c r="BD23" s="384"/>
      <c r="BE23" s="384"/>
      <c r="BF23" s="385"/>
      <c r="BG23" s="360">
        <v>6952701</v>
      </c>
      <c r="BH23" s="361"/>
      <c r="BI23" s="361"/>
      <c r="BJ23" s="361"/>
      <c r="BK23" s="361"/>
      <c r="BL23" s="361"/>
      <c r="BM23" s="361"/>
      <c r="BN23" s="362"/>
      <c r="BO23" s="363">
        <v>7.2</v>
      </c>
      <c r="BP23" s="363"/>
      <c r="BQ23" s="363"/>
      <c r="BR23" s="363"/>
      <c r="BS23" s="364" t="s">
        <v>65</v>
      </c>
      <c r="BT23" s="364"/>
      <c r="BU23" s="364"/>
      <c r="BV23" s="364"/>
      <c r="BW23" s="364"/>
      <c r="BX23" s="364"/>
      <c r="BY23" s="364"/>
      <c r="BZ23" s="364"/>
      <c r="CA23" s="364"/>
      <c r="CB23" s="365"/>
      <c r="CD23" s="345" t="s">
        <v>155</v>
      </c>
      <c r="CE23" s="346"/>
      <c r="CF23" s="346"/>
      <c r="CG23" s="346"/>
      <c r="CH23" s="346"/>
      <c r="CI23" s="346"/>
      <c r="CJ23" s="346"/>
      <c r="CK23" s="346"/>
      <c r="CL23" s="346"/>
      <c r="CM23" s="346"/>
      <c r="CN23" s="346"/>
      <c r="CO23" s="346"/>
      <c r="CP23" s="346"/>
      <c r="CQ23" s="347"/>
      <c r="CR23" s="345" t="s">
        <v>216</v>
      </c>
      <c r="CS23" s="346"/>
      <c r="CT23" s="346"/>
      <c r="CU23" s="346"/>
      <c r="CV23" s="346"/>
      <c r="CW23" s="346"/>
      <c r="CX23" s="346"/>
      <c r="CY23" s="347"/>
      <c r="CZ23" s="345" t="s">
        <v>217</v>
      </c>
      <c r="DA23" s="346"/>
      <c r="DB23" s="346"/>
      <c r="DC23" s="347"/>
      <c r="DD23" s="345" t="s">
        <v>218</v>
      </c>
      <c r="DE23" s="346"/>
      <c r="DF23" s="346"/>
      <c r="DG23" s="346"/>
      <c r="DH23" s="346"/>
      <c r="DI23" s="346"/>
      <c r="DJ23" s="346"/>
      <c r="DK23" s="347"/>
      <c r="DL23" s="398" t="s">
        <v>219</v>
      </c>
      <c r="DM23" s="399"/>
      <c r="DN23" s="399"/>
      <c r="DO23" s="399"/>
      <c r="DP23" s="399"/>
      <c r="DQ23" s="399"/>
      <c r="DR23" s="399"/>
      <c r="DS23" s="399"/>
      <c r="DT23" s="399"/>
      <c r="DU23" s="399"/>
      <c r="DV23" s="400"/>
      <c r="DW23" s="345" t="s">
        <v>220</v>
      </c>
      <c r="DX23" s="346"/>
      <c r="DY23" s="346"/>
      <c r="DZ23" s="346"/>
      <c r="EA23" s="346"/>
      <c r="EB23" s="346"/>
      <c r="EC23" s="347"/>
    </row>
    <row r="24" spans="2:133" ht="11.25" customHeight="1" x14ac:dyDescent="0.15">
      <c r="B24" s="367" t="s">
        <v>221</v>
      </c>
      <c r="C24" s="368"/>
      <c r="D24" s="368"/>
      <c r="E24" s="368"/>
      <c r="F24" s="368"/>
      <c r="G24" s="368"/>
      <c r="H24" s="368"/>
      <c r="I24" s="368"/>
      <c r="J24" s="368"/>
      <c r="K24" s="368"/>
      <c r="L24" s="368"/>
      <c r="M24" s="368"/>
      <c r="N24" s="368"/>
      <c r="O24" s="368"/>
      <c r="P24" s="368"/>
      <c r="Q24" s="369"/>
      <c r="R24" s="360">
        <v>14351578</v>
      </c>
      <c r="S24" s="361"/>
      <c r="T24" s="361"/>
      <c r="U24" s="361"/>
      <c r="V24" s="361"/>
      <c r="W24" s="361"/>
      <c r="X24" s="361"/>
      <c r="Y24" s="362"/>
      <c r="Z24" s="363">
        <v>5.9</v>
      </c>
      <c r="AA24" s="363"/>
      <c r="AB24" s="363"/>
      <c r="AC24" s="363"/>
      <c r="AD24" s="364">
        <v>14351578</v>
      </c>
      <c r="AE24" s="364"/>
      <c r="AF24" s="364"/>
      <c r="AG24" s="364"/>
      <c r="AH24" s="364"/>
      <c r="AI24" s="364"/>
      <c r="AJ24" s="364"/>
      <c r="AK24" s="364"/>
      <c r="AL24" s="370">
        <v>11.6</v>
      </c>
      <c r="AM24" s="371"/>
      <c r="AN24" s="371"/>
      <c r="AO24" s="372"/>
      <c r="AP24" s="383" t="s">
        <v>222</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223</v>
      </c>
      <c r="CE24" s="374"/>
      <c r="CF24" s="374"/>
      <c r="CG24" s="374"/>
      <c r="CH24" s="374"/>
      <c r="CI24" s="374"/>
      <c r="CJ24" s="374"/>
      <c r="CK24" s="374"/>
      <c r="CL24" s="374"/>
      <c r="CM24" s="374"/>
      <c r="CN24" s="374"/>
      <c r="CO24" s="374"/>
      <c r="CP24" s="374"/>
      <c r="CQ24" s="375"/>
      <c r="CR24" s="352">
        <v>127483615</v>
      </c>
      <c r="CS24" s="353"/>
      <c r="CT24" s="353"/>
      <c r="CU24" s="353"/>
      <c r="CV24" s="353"/>
      <c r="CW24" s="353"/>
      <c r="CX24" s="353"/>
      <c r="CY24" s="354"/>
      <c r="CZ24" s="357">
        <v>54.6</v>
      </c>
      <c r="DA24" s="358"/>
      <c r="DB24" s="358"/>
      <c r="DC24" s="376"/>
      <c r="DD24" s="401">
        <v>75235897</v>
      </c>
      <c r="DE24" s="353"/>
      <c r="DF24" s="353"/>
      <c r="DG24" s="353"/>
      <c r="DH24" s="353"/>
      <c r="DI24" s="353"/>
      <c r="DJ24" s="353"/>
      <c r="DK24" s="354"/>
      <c r="DL24" s="401">
        <v>70538190</v>
      </c>
      <c r="DM24" s="353"/>
      <c r="DN24" s="353"/>
      <c r="DO24" s="353"/>
      <c r="DP24" s="353"/>
      <c r="DQ24" s="353"/>
      <c r="DR24" s="353"/>
      <c r="DS24" s="353"/>
      <c r="DT24" s="353"/>
      <c r="DU24" s="353"/>
      <c r="DV24" s="354"/>
      <c r="DW24" s="357">
        <v>52.7</v>
      </c>
      <c r="DX24" s="358"/>
      <c r="DY24" s="358"/>
      <c r="DZ24" s="358"/>
      <c r="EA24" s="358"/>
      <c r="EB24" s="358"/>
      <c r="EC24" s="359"/>
    </row>
    <row r="25" spans="2:133" ht="11.25" customHeight="1" x14ac:dyDescent="0.15">
      <c r="B25" s="367" t="s">
        <v>224</v>
      </c>
      <c r="C25" s="368"/>
      <c r="D25" s="368"/>
      <c r="E25" s="368"/>
      <c r="F25" s="368"/>
      <c r="G25" s="368"/>
      <c r="H25" s="368"/>
      <c r="I25" s="368"/>
      <c r="J25" s="368"/>
      <c r="K25" s="368"/>
      <c r="L25" s="368"/>
      <c r="M25" s="368"/>
      <c r="N25" s="368"/>
      <c r="O25" s="368"/>
      <c r="P25" s="368"/>
      <c r="Q25" s="369"/>
      <c r="R25" s="360">
        <v>1320860</v>
      </c>
      <c r="S25" s="361"/>
      <c r="T25" s="361"/>
      <c r="U25" s="361"/>
      <c r="V25" s="361"/>
      <c r="W25" s="361"/>
      <c r="X25" s="361"/>
      <c r="Y25" s="362"/>
      <c r="Z25" s="363">
        <v>0.5</v>
      </c>
      <c r="AA25" s="363"/>
      <c r="AB25" s="363"/>
      <c r="AC25" s="363"/>
      <c r="AD25" s="364" t="s">
        <v>65</v>
      </c>
      <c r="AE25" s="364"/>
      <c r="AF25" s="364"/>
      <c r="AG25" s="364"/>
      <c r="AH25" s="364"/>
      <c r="AI25" s="364"/>
      <c r="AJ25" s="364"/>
      <c r="AK25" s="364"/>
      <c r="AL25" s="370" t="s">
        <v>65</v>
      </c>
      <c r="AM25" s="371"/>
      <c r="AN25" s="371"/>
      <c r="AO25" s="372"/>
      <c r="AP25" s="383" t="s">
        <v>225</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226</v>
      </c>
      <c r="CE25" s="380"/>
      <c r="CF25" s="380"/>
      <c r="CG25" s="380"/>
      <c r="CH25" s="380"/>
      <c r="CI25" s="380"/>
      <c r="CJ25" s="380"/>
      <c r="CK25" s="380"/>
      <c r="CL25" s="380"/>
      <c r="CM25" s="380"/>
      <c r="CN25" s="380"/>
      <c r="CO25" s="380"/>
      <c r="CP25" s="380"/>
      <c r="CQ25" s="381"/>
      <c r="CR25" s="360">
        <v>35840790</v>
      </c>
      <c r="CS25" s="402"/>
      <c r="CT25" s="402"/>
      <c r="CU25" s="402"/>
      <c r="CV25" s="402"/>
      <c r="CW25" s="402"/>
      <c r="CX25" s="402"/>
      <c r="CY25" s="403"/>
      <c r="CZ25" s="370">
        <v>15.4</v>
      </c>
      <c r="DA25" s="404"/>
      <c r="DB25" s="404"/>
      <c r="DC25" s="405"/>
      <c r="DD25" s="377">
        <v>32981429</v>
      </c>
      <c r="DE25" s="402"/>
      <c r="DF25" s="402"/>
      <c r="DG25" s="402"/>
      <c r="DH25" s="402"/>
      <c r="DI25" s="402"/>
      <c r="DJ25" s="402"/>
      <c r="DK25" s="403"/>
      <c r="DL25" s="377">
        <v>32452715</v>
      </c>
      <c r="DM25" s="402"/>
      <c r="DN25" s="402"/>
      <c r="DO25" s="402"/>
      <c r="DP25" s="402"/>
      <c r="DQ25" s="402"/>
      <c r="DR25" s="402"/>
      <c r="DS25" s="402"/>
      <c r="DT25" s="402"/>
      <c r="DU25" s="402"/>
      <c r="DV25" s="403"/>
      <c r="DW25" s="370">
        <v>24.2</v>
      </c>
      <c r="DX25" s="404"/>
      <c r="DY25" s="404"/>
      <c r="DZ25" s="404"/>
      <c r="EA25" s="404"/>
      <c r="EB25" s="404"/>
      <c r="EC25" s="406"/>
    </row>
    <row r="26" spans="2:133" ht="11.25" customHeight="1" x14ac:dyDescent="0.15">
      <c r="B26" s="367" t="s">
        <v>227</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228</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229</v>
      </c>
      <c r="CE26" s="380"/>
      <c r="CF26" s="380"/>
      <c r="CG26" s="380"/>
      <c r="CH26" s="380"/>
      <c r="CI26" s="380"/>
      <c r="CJ26" s="380"/>
      <c r="CK26" s="380"/>
      <c r="CL26" s="380"/>
      <c r="CM26" s="380"/>
      <c r="CN26" s="380"/>
      <c r="CO26" s="380"/>
      <c r="CP26" s="380"/>
      <c r="CQ26" s="381"/>
      <c r="CR26" s="360">
        <v>23744853</v>
      </c>
      <c r="CS26" s="361"/>
      <c r="CT26" s="361"/>
      <c r="CU26" s="361"/>
      <c r="CV26" s="361"/>
      <c r="CW26" s="361"/>
      <c r="CX26" s="361"/>
      <c r="CY26" s="362"/>
      <c r="CZ26" s="370">
        <v>10.199999999999999</v>
      </c>
      <c r="DA26" s="404"/>
      <c r="DB26" s="404"/>
      <c r="DC26" s="405"/>
      <c r="DD26" s="377">
        <v>21682957</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15">
      <c r="B27" s="367" t="s">
        <v>230</v>
      </c>
      <c r="C27" s="368"/>
      <c r="D27" s="368"/>
      <c r="E27" s="368"/>
      <c r="F27" s="368"/>
      <c r="G27" s="368"/>
      <c r="H27" s="368"/>
      <c r="I27" s="368"/>
      <c r="J27" s="368"/>
      <c r="K27" s="368"/>
      <c r="L27" s="368"/>
      <c r="M27" s="368"/>
      <c r="N27" s="368"/>
      <c r="O27" s="368"/>
      <c r="P27" s="368"/>
      <c r="Q27" s="369"/>
      <c r="R27" s="360">
        <v>130479637</v>
      </c>
      <c r="S27" s="361"/>
      <c r="T27" s="361"/>
      <c r="U27" s="361"/>
      <c r="V27" s="361"/>
      <c r="W27" s="361"/>
      <c r="X27" s="361"/>
      <c r="Y27" s="362"/>
      <c r="Z27" s="363">
        <v>53.8</v>
      </c>
      <c r="AA27" s="363"/>
      <c r="AB27" s="363"/>
      <c r="AC27" s="363"/>
      <c r="AD27" s="364">
        <v>122069690</v>
      </c>
      <c r="AE27" s="364"/>
      <c r="AF27" s="364"/>
      <c r="AG27" s="364"/>
      <c r="AH27" s="364"/>
      <c r="AI27" s="364"/>
      <c r="AJ27" s="364"/>
      <c r="AK27" s="364"/>
      <c r="AL27" s="370">
        <v>99</v>
      </c>
      <c r="AM27" s="371"/>
      <c r="AN27" s="371"/>
      <c r="AO27" s="372"/>
      <c r="AP27" s="367" t="s">
        <v>231</v>
      </c>
      <c r="AQ27" s="368"/>
      <c r="AR27" s="368"/>
      <c r="AS27" s="368"/>
      <c r="AT27" s="368"/>
      <c r="AU27" s="368"/>
      <c r="AV27" s="368"/>
      <c r="AW27" s="368"/>
      <c r="AX27" s="368"/>
      <c r="AY27" s="368"/>
      <c r="AZ27" s="368"/>
      <c r="BA27" s="368"/>
      <c r="BB27" s="368"/>
      <c r="BC27" s="368"/>
      <c r="BD27" s="368"/>
      <c r="BE27" s="368"/>
      <c r="BF27" s="369"/>
      <c r="BG27" s="360">
        <v>95958570</v>
      </c>
      <c r="BH27" s="361"/>
      <c r="BI27" s="361"/>
      <c r="BJ27" s="361"/>
      <c r="BK27" s="361"/>
      <c r="BL27" s="361"/>
      <c r="BM27" s="361"/>
      <c r="BN27" s="362"/>
      <c r="BO27" s="363">
        <v>100</v>
      </c>
      <c r="BP27" s="363"/>
      <c r="BQ27" s="363"/>
      <c r="BR27" s="363"/>
      <c r="BS27" s="364">
        <v>1533048</v>
      </c>
      <c r="BT27" s="364"/>
      <c r="BU27" s="364"/>
      <c r="BV27" s="364"/>
      <c r="BW27" s="364"/>
      <c r="BX27" s="364"/>
      <c r="BY27" s="364"/>
      <c r="BZ27" s="364"/>
      <c r="CA27" s="364"/>
      <c r="CB27" s="365"/>
      <c r="CD27" s="379" t="s">
        <v>232</v>
      </c>
      <c r="CE27" s="380"/>
      <c r="CF27" s="380"/>
      <c r="CG27" s="380"/>
      <c r="CH27" s="380"/>
      <c r="CI27" s="380"/>
      <c r="CJ27" s="380"/>
      <c r="CK27" s="380"/>
      <c r="CL27" s="380"/>
      <c r="CM27" s="380"/>
      <c r="CN27" s="380"/>
      <c r="CO27" s="380"/>
      <c r="CP27" s="380"/>
      <c r="CQ27" s="381"/>
      <c r="CR27" s="360">
        <v>69673171</v>
      </c>
      <c r="CS27" s="402"/>
      <c r="CT27" s="402"/>
      <c r="CU27" s="402"/>
      <c r="CV27" s="402"/>
      <c r="CW27" s="402"/>
      <c r="CX27" s="402"/>
      <c r="CY27" s="403"/>
      <c r="CZ27" s="370">
        <v>29.9</v>
      </c>
      <c r="DA27" s="404"/>
      <c r="DB27" s="404"/>
      <c r="DC27" s="405"/>
      <c r="DD27" s="377">
        <v>20991466</v>
      </c>
      <c r="DE27" s="402"/>
      <c r="DF27" s="402"/>
      <c r="DG27" s="402"/>
      <c r="DH27" s="402"/>
      <c r="DI27" s="402"/>
      <c r="DJ27" s="402"/>
      <c r="DK27" s="403"/>
      <c r="DL27" s="377">
        <v>17840713</v>
      </c>
      <c r="DM27" s="402"/>
      <c r="DN27" s="402"/>
      <c r="DO27" s="402"/>
      <c r="DP27" s="402"/>
      <c r="DQ27" s="402"/>
      <c r="DR27" s="402"/>
      <c r="DS27" s="402"/>
      <c r="DT27" s="402"/>
      <c r="DU27" s="402"/>
      <c r="DV27" s="403"/>
      <c r="DW27" s="370">
        <v>13.3</v>
      </c>
      <c r="DX27" s="404"/>
      <c r="DY27" s="404"/>
      <c r="DZ27" s="404"/>
      <c r="EA27" s="404"/>
      <c r="EB27" s="404"/>
      <c r="EC27" s="406"/>
    </row>
    <row r="28" spans="2:133" ht="11.25" customHeight="1" x14ac:dyDescent="0.15">
      <c r="B28" s="367" t="s">
        <v>233</v>
      </c>
      <c r="C28" s="368"/>
      <c r="D28" s="368"/>
      <c r="E28" s="368"/>
      <c r="F28" s="368"/>
      <c r="G28" s="368"/>
      <c r="H28" s="368"/>
      <c r="I28" s="368"/>
      <c r="J28" s="368"/>
      <c r="K28" s="368"/>
      <c r="L28" s="368"/>
      <c r="M28" s="368"/>
      <c r="N28" s="368"/>
      <c r="O28" s="368"/>
      <c r="P28" s="368"/>
      <c r="Q28" s="369"/>
      <c r="R28" s="360">
        <v>102525</v>
      </c>
      <c r="S28" s="361"/>
      <c r="T28" s="361"/>
      <c r="U28" s="361"/>
      <c r="V28" s="361"/>
      <c r="W28" s="361"/>
      <c r="X28" s="361"/>
      <c r="Y28" s="362"/>
      <c r="Z28" s="363">
        <v>0</v>
      </c>
      <c r="AA28" s="363"/>
      <c r="AB28" s="363"/>
      <c r="AC28" s="363"/>
      <c r="AD28" s="364">
        <v>102525</v>
      </c>
      <c r="AE28" s="364"/>
      <c r="AF28" s="364"/>
      <c r="AG28" s="364"/>
      <c r="AH28" s="364"/>
      <c r="AI28" s="364"/>
      <c r="AJ28" s="364"/>
      <c r="AK28" s="364"/>
      <c r="AL28" s="370">
        <v>0.1</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234</v>
      </c>
      <c r="CE28" s="380"/>
      <c r="CF28" s="380"/>
      <c r="CG28" s="380"/>
      <c r="CH28" s="380"/>
      <c r="CI28" s="380"/>
      <c r="CJ28" s="380"/>
      <c r="CK28" s="380"/>
      <c r="CL28" s="380"/>
      <c r="CM28" s="380"/>
      <c r="CN28" s="380"/>
      <c r="CO28" s="380"/>
      <c r="CP28" s="380"/>
      <c r="CQ28" s="381"/>
      <c r="CR28" s="360">
        <v>21969654</v>
      </c>
      <c r="CS28" s="361"/>
      <c r="CT28" s="361"/>
      <c r="CU28" s="361"/>
      <c r="CV28" s="361"/>
      <c r="CW28" s="361"/>
      <c r="CX28" s="361"/>
      <c r="CY28" s="362"/>
      <c r="CZ28" s="370">
        <v>9.4</v>
      </c>
      <c r="DA28" s="404"/>
      <c r="DB28" s="404"/>
      <c r="DC28" s="405"/>
      <c r="DD28" s="377">
        <v>21263002</v>
      </c>
      <c r="DE28" s="361"/>
      <c r="DF28" s="361"/>
      <c r="DG28" s="361"/>
      <c r="DH28" s="361"/>
      <c r="DI28" s="361"/>
      <c r="DJ28" s="361"/>
      <c r="DK28" s="362"/>
      <c r="DL28" s="377">
        <v>20244762</v>
      </c>
      <c r="DM28" s="361"/>
      <c r="DN28" s="361"/>
      <c r="DO28" s="361"/>
      <c r="DP28" s="361"/>
      <c r="DQ28" s="361"/>
      <c r="DR28" s="361"/>
      <c r="DS28" s="361"/>
      <c r="DT28" s="361"/>
      <c r="DU28" s="361"/>
      <c r="DV28" s="362"/>
      <c r="DW28" s="370">
        <v>15.1</v>
      </c>
      <c r="DX28" s="404"/>
      <c r="DY28" s="404"/>
      <c r="DZ28" s="404"/>
      <c r="EA28" s="404"/>
      <c r="EB28" s="404"/>
      <c r="EC28" s="406"/>
    </row>
    <row r="29" spans="2:133" ht="11.25" customHeight="1" x14ac:dyDescent="0.15">
      <c r="B29" s="367" t="s">
        <v>235</v>
      </c>
      <c r="C29" s="368"/>
      <c r="D29" s="368"/>
      <c r="E29" s="368"/>
      <c r="F29" s="368"/>
      <c r="G29" s="368"/>
      <c r="H29" s="368"/>
      <c r="I29" s="368"/>
      <c r="J29" s="368"/>
      <c r="K29" s="368"/>
      <c r="L29" s="368"/>
      <c r="M29" s="368"/>
      <c r="N29" s="368"/>
      <c r="O29" s="368"/>
      <c r="P29" s="368"/>
      <c r="Q29" s="369"/>
      <c r="R29" s="360">
        <v>1227873</v>
      </c>
      <c r="S29" s="361"/>
      <c r="T29" s="361"/>
      <c r="U29" s="361"/>
      <c r="V29" s="361"/>
      <c r="W29" s="361"/>
      <c r="X29" s="361"/>
      <c r="Y29" s="362"/>
      <c r="Z29" s="363">
        <v>0.5</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236</v>
      </c>
      <c r="CE29" s="412"/>
      <c r="CF29" s="379" t="s">
        <v>237</v>
      </c>
      <c r="CG29" s="380"/>
      <c r="CH29" s="380"/>
      <c r="CI29" s="380"/>
      <c r="CJ29" s="380"/>
      <c r="CK29" s="380"/>
      <c r="CL29" s="380"/>
      <c r="CM29" s="380"/>
      <c r="CN29" s="380"/>
      <c r="CO29" s="380"/>
      <c r="CP29" s="380"/>
      <c r="CQ29" s="381"/>
      <c r="CR29" s="360">
        <v>21969450</v>
      </c>
      <c r="CS29" s="402"/>
      <c r="CT29" s="402"/>
      <c r="CU29" s="402"/>
      <c r="CV29" s="402"/>
      <c r="CW29" s="402"/>
      <c r="CX29" s="402"/>
      <c r="CY29" s="403"/>
      <c r="CZ29" s="370">
        <v>9.4</v>
      </c>
      <c r="DA29" s="404"/>
      <c r="DB29" s="404"/>
      <c r="DC29" s="405"/>
      <c r="DD29" s="377">
        <v>21262798</v>
      </c>
      <c r="DE29" s="402"/>
      <c r="DF29" s="402"/>
      <c r="DG29" s="402"/>
      <c r="DH29" s="402"/>
      <c r="DI29" s="402"/>
      <c r="DJ29" s="402"/>
      <c r="DK29" s="403"/>
      <c r="DL29" s="377">
        <v>20244558</v>
      </c>
      <c r="DM29" s="402"/>
      <c r="DN29" s="402"/>
      <c r="DO29" s="402"/>
      <c r="DP29" s="402"/>
      <c r="DQ29" s="402"/>
      <c r="DR29" s="402"/>
      <c r="DS29" s="402"/>
      <c r="DT29" s="402"/>
      <c r="DU29" s="402"/>
      <c r="DV29" s="403"/>
      <c r="DW29" s="370">
        <v>15.1</v>
      </c>
      <c r="DX29" s="404"/>
      <c r="DY29" s="404"/>
      <c r="DZ29" s="404"/>
      <c r="EA29" s="404"/>
      <c r="EB29" s="404"/>
      <c r="EC29" s="406"/>
    </row>
    <row r="30" spans="2:133" ht="11.25" customHeight="1" x14ac:dyDescent="0.15">
      <c r="B30" s="367" t="s">
        <v>238</v>
      </c>
      <c r="C30" s="368"/>
      <c r="D30" s="368"/>
      <c r="E30" s="368"/>
      <c r="F30" s="368"/>
      <c r="G30" s="368"/>
      <c r="H30" s="368"/>
      <c r="I30" s="368"/>
      <c r="J30" s="368"/>
      <c r="K30" s="368"/>
      <c r="L30" s="368"/>
      <c r="M30" s="368"/>
      <c r="N30" s="368"/>
      <c r="O30" s="368"/>
      <c r="P30" s="368"/>
      <c r="Q30" s="369"/>
      <c r="R30" s="360">
        <v>4330711</v>
      </c>
      <c r="S30" s="361"/>
      <c r="T30" s="361"/>
      <c r="U30" s="361"/>
      <c r="V30" s="361"/>
      <c r="W30" s="361"/>
      <c r="X30" s="361"/>
      <c r="Y30" s="362"/>
      <c r="Z30" s="363">
        <v>1.8</v>
      </c>
      <c r="AA30" s="363"/>
      <c r="AB30" s="363"/>
      <c r="AC30" s="363"/>
      <c r="AD30" s="364">
        <v>905886</v>
      </c>
      <c r="AE30" s="364"/>
      <c r="AF30" s="364"/>
      <c r="AG30" s="364"/>
      <c r="AH30" s="364"/>
      <c r="AI30" s="364"/>
      <c r="AJ30" s="364"/>
      <c r="AK30" s="364"/>
      <c r="AL30" s="370">
        <v>0.7</v>
      </c>
      <c r="AM30" s="371"/>
      <c r="AN30" s="371"/>
      <c r="AO30" s="372"/>
      <c r="AP30" s="342" t="s">
        <v>155</v>
      </c>
      <c r="AQ30" s="343"/>
      <c r="AR30" s="343"/>
      <c r="AS30" s="343"/>
      <c r="AT30" s="343"/>
      <c r="AU30" s="343"/>
      <c r="AV30" s="343"/>
      <c r="AW30" s="343"/>
      <c r="AX30" s="343"/>
      <c r="AY30" s="343"/>
      <c r="AZ30" s="343"/>
      <c r="BA30" s="343"/>
      <c r="BB30" s="343"/>
      <c r="BC30" s="343"/>
      <c r="BD30" s="343"/>
      <c r="BE30" s="343"/>
      <c r="BF30" s="344"/>
      <c r="BG30" s="342" t="s">
        <v>239</v>
      </c>
      <c r="BH30" s="413"/>
      <c r="BI30" s="413"/>
      <c r="BJ30" s="413"/>
      <c r="BK30" s="413"/>
      <c r="BL30" s="413"/>
      <c r="BM30" s="413"/>
      <c r="BN30" s="413"/>
      <c r="BO30" s="413"/>
      <c r="BP30" s="413"/>
      <c r="BQ30" s="414"/>
      <c r="BR30" s="342" t="s">
        <v>240</v>
      </c>
      <c r="BS30" s="413"/>
      <c r="BT30" s="413"/>
      <c r="BU30" s="413"/>
      <c r="BV30" s="413"/>
      <c r="BW30" s="413"/>
      <c r="BX30" s="413"/>
      <c r="BY30" s="413"/>
      <c r="BZ30" s="413"/>
      <c r="CA30" s="413"/>
      <c r="CB30" s="414"/>
      <c r="CD30" s="415"/>
      <c r="CE30" s="416"/>
      <c r="CF30" s="379" t="s">
        <v>241</v>
      </c>
      <c r="CG30" s="380"/>
      <c r="CH30" s="380"/>
      <c r="CI30" s="380"/>
      <c r="CJ30" s="380"/>
      <c r="CK30" s="380"/>
      <c r="CL30" s="380"/>
      <c r="CM30" s="380"/>
      <c r="CN30" s="380"/>
      <c r="CO30" s="380"/>
      <c r="CP30" s="380"/>
      <c r="CQ30" s="381"/>
      <c r="CR30" s="360">
        <v>20903005</v>
      </c>
      <c r="CS30" s="361"/>
      <c r="CT30" s="361"/>
      <c r="CU30" s="361"/>
      <c r="CV30" s="361"/>
      <c r="CW30" s="361"/>
      <c r="CX30" s="361"/>
      <c r="CY30" s="362"/>
      <c r="CZ30" s="370">
        <v>9</v>
      </c>
      <c r="DA30" s="404"/>
      <c r="DB30" s="404"/>
      <c r="DC30" s="405"/>
      <c r="DD30" s="377">
        <v>20267845</v>
      </c>
      <c r="DE30" s="361"/>
      <c r="DF30" s="361"/>
      <c r="DG30" s="361"/>
      <c r="DH30" s="361"/>
      <c r="DI30" s="361"/>
      <c r="DJ30" s="361"/>
      <c r="DK30" s="362"/>
      <c r="DL30" s="377">
        <v>19249605</v>
      </c>
      <c r="DM30" s="361"/>
      <c r="DN30" s="361"/>
      <c r="DO30" s="361"/>
      <c r="DP30" s="361"/>
      <c r="DQ30" s="361"/>
      <c r="DR30" s="361"/>
      <c r="DS30" s="361"/>
      <c r="DT30" s="361"/>
      <c r="DU30" s="361"/>
      <c r="DV30" s="362"/>
      <c r="DW30" s="370">
        <v>14.4</v>
      </c>
      <c r="DX30" s="404"/>
      <c r="DY30" s="404"/>
      <c r="DZ30" s="404"/>
      <c r="EA30" s="404"/>
      <c r="EB30" s="404"/>
      <c r="EC30" s="406"/>
    </row>
    <row r="31" spans="2:133" ht="11.25" customHeight="1" x14ac:dyDescent="0.15">
      <c r="B31" s="367" t="s">
        <v>242</v>
      </c>
      <c r="C31" s="368"/>
      <c r="D31" s="368"/>
      <c r="E31" s="368"/>
      <c r="F31" s="368"/>
      <c r="G31" s="368"/>
      <c r="H31" s="368"/>
      <c r="I31" s="368"/>
      <c r="J31" s="368"/>
      <c r="K31" s="368"/>
      <c r="L31" s="368"/>
      <c r="M31" s="368"/>
      <c r="N31" s="368"/>
      <c r="O31" s="368"/>
      <c r="P31" s="368"/>
      <c r="Q31" s="369"/>
      <c r="R31" s="360">
        <v>990146</v>
      </c>
      <c r="S31" s="361"/>
      <c r="T31" s="361"/>
      <c r="U31" s="361"/>
      <c r="V31" s="361"/>
      <c r="W31" s="361"/>
      <c r="X31" s="361"/>
      <c r="Y31" s="362"/>
      <c r="Z31" s="363">
        <v>0.4</v>
      </c>
      <c r="AA31" s="363"/>
      <c r="AB31" s="363"/>
      <c r="AC31" s="363"/>
      <c r="AD31" s="364" t="s">
        <v>65</v>
      </c>
      <c r="AE31" s="364"/>
      <c r="AF31" s="364"/>
      <c r="AG31" s="364"/>
      <c r="AH31" s="364"/>
      <c r="AI31" s="364"/>
      <c r="AJ31" s="364"/>
      <c r="AK31" s="364"/>
      <c r="AL31" s="370" t="s">
        <v>65</v>
      </c>
      <c r="AM31" s="371"/>
      <c r="AN31" s="371"/>
      <c r="AO31" s="372"/>
      <c r="AP31" s="417" t="s">
        <v>243</v>
      </c>
      <c r="AQ31" s="418"/>
      <c r="AR31" s="418"/>
      <c r="AS31" s="418"/>
      <c r="AT31" s="419" t="s">
        <v>244</v>
      </c>
      <c r="AU31" s="420"/>
      <c r="AV31" s="420"/>
      <c r="AW31" s="420"/>
      <c r="AX31" s="349" t="s">
        <v>120</v>
      </c>
      <c r="AY31" s="350"/>
      <c r="AZ31" s="350"/>
      <c r="BA31" s="350"/>
      <c r="BB31" s="350"/>
      <c r="BC31" s="350"/>
      <c r="BD31" s="350"/>
      <c r="BE31" s="350"/>
      <c r="BF31" s="351"/>
      <c r="BG31" s="421">
        <v>99.4</v>
      </c>
      <c r="BH31" s="422"/>
      <c r="BI31" s="422"/>
      <c r="BJ31" s="422"/>
      <c r="BK31" s="422"/>
      <c r="BL31" s="422"/>
      <c r="BM31" s="358">
        <v>97.5</v>
      </c>
      <c r="BN31" s="422"/>
      <c r="BO31" s="422"/>
      <c r="BP31" s="422"/>
      <c r="BQ31" s="423"/>
      <c r="BR31" s="421">
        <v>98.5</v>
      </c>
      <c r="BS31" s="422"/>
      <c r="BT31" s="422"/>
      <c r="BU31" s="422"/>
      <c r="BV31" s="422"/>
      <c r="BW31" s="422"/>
      <c r="BX31" s="358">
        <v>96.6</v>
      </c>
      <c r="BY31" s="422"/>
      <c r="BZ31" s="422"/>
      <c r="CA31" s="422"/>
      <c r="CB31" s="423"/>
      <c r="CD31" s="415"/>
      <c r="CE31" s="416"/>
      <c r="CF31" s="379" t="s">
        <v>245</v>
      </c>
      <c r="CG31" s="380"/>
      <c r="CH31" s="380"/>
      <c r="CI31" s="380"/>
      <c r="CJ31" s="380"/>
      <c r="CK31" s="380"/>
      <c r="CL31" s="380"/>
      <c r="CM31" s="380"/>
      <c r="CN31" s="380"/>
      <c r="CO31" s="380"/>
      <c r="CP31" s="380"/>
      <c r="CQ31" s="381"/>
      <c r="CR31" s="360">
        <v>1066445</v>
      </c>
      <c r="CS31" s="402"/>
      <c r="CT31" s="402"/>
      <c r="CU31" s="402"/>
      <c r="CV31" s="402"/>
      <c r="CW31" s="402"/>
      <c r="CX31" s="402"/>
      <c r="CY31" s="403"/>
      <c r="CZ31" s="370">
        <v>0.5</v>
      </c>
      <c r="DA31" s="404"/>
      <c r="DB31" s="404"/>
      <c r="DC31" s="405"/>
      <c r="DD31" s="377">
        <v>994953</v>
      </c>
      <c r="DE31" s="402"/>
      <c r="DF31" s="402"/>
      <c r="DG31" s="402"/>
      <c r="DH31" s="402"/>
      <c r="DI31" s="402"/>
      <c r="DJ31" s="402"/>
      <c r="DK31" s="403"/>
      <c r="DL31" s="377">
        <v>994953</v>
      </c>
      <c r="DM31" s="402"/>
      <c r="DN31" s="402"/>
      <c r="DO31" s="402"/>
      <c r="DP31" s="402"/>
      <c r="DQ31" s="402"/>
      <c r="DR31" s="402"/>
      <c r="DS31" s="402"/>
      <c r="DT31" s="402"/>
      <c r="DU31" s="402"/>
      <c r="DV31" s="403"/>
      <c r="DW31" s="370">
        <v>0.7</v>
      </c>
      <c r="DX31" s="404"/>
      <c r="DY31" s="404"/>
      <c r="DZ31" s="404"/>
      <c r="EA31" s="404"/>
      <c r="EB31" s="404"/>
      <c r="EC31" s="406"/>
    </row>
    <row r="32" spans="2:133" ht="11.25" customHeight="1" x14ac:dyDescent="0.15">
      <c r="B32" s="367" t="s">
        <v>246</v>
      </c>
      <c r="C32" s="368"/>
      <c r="D32" s="368"/>
      <c r="E32" s="368"/>
      <c r="F32" s="368"/>
      <c r="G32" s="368"/>
      <c r="H32" s="368"/>
      <c r="I32" s="368"/>
      <c r="J32" s="368"/>
      <c r="K32" s="368"/>
      <c r="L32" s="368"/>
      <c r="M32" s="368"/>
      <c r="N32" s="368"/>
      <c r="O32" s="368"/>
      <c r="P32" s="368"/>
      <c r="Q32" s="369"/>
      <c r="R32" s="360">
        <v>57883365</v>
      </c>
      <c r="S32" s="361"/>
      <c r="T32" s="361"/>
      <c r="U32" s="361"/>
      <c r="V32" s="361"/>
      <c r="W32" s="361"/>
      <c r="X32" s="361"/>
      <c r="Y32" s="362"/>
      <c r="Z32" s="363">
        <v>23.9</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247</v>
      </c>
      <c r="AV32" s="366"/>
      <c r="AW32" s="366"/>
      <c r="AX32" s="367" t="s">
        <v>248</v>
      </c>
      <c r="AY32" s="368"/>
      <c r="AZ32" s="368"/>
      <c r="BA32" s="368"/>
      <c r="BB32" s="368"/>
      <c r="BC32" s="368"/>
      <c r="BD32" s="368"/>
      <c r="BE32" s="368"/>
      <c r="BF32" s="369"/>
      <c r="BG32" s="427">
        <v>99.3</v>
      </c>
      <c r="BH32" s="402"/>
      <c r="BI32" s="402"/>
      <c r="BJ32" s="402"/>
      <c r="BK32" s="402"/>
      <c r="BL32" s="402"/>
      <c r="BM32" s="371">
        <v>97.4</v>
      </c>
      <c r="BN32" s="428"/>
      <c r="BO32" s="428"/>
      <c r="BP32" s="428"/>
      <c r="BQ32" s="429"/>
      <c r="BR32" s="427">
        <v>98.9</v>
      </c>
      <c r="BS32" s="402"/>
      <c r="BT32" s="402"/>
      <c r="BU32" s="402"/>
      <c r="BV32" s="402"/>
      <c r="BW32" s="402"/>
      <c r="BX32" s="371">
        <v>96.9</v>
      </c>
      <c r="BY32" s="428"/>
      <c r="BZ32" s="428"/>
      <c r="CA32" s="428"/>
      <c r="CB32" s="429"/>
      <c r="CD32" s="430"/>
      <c r="CE32" s="431"/>
      <c r="CF32" s="379" t="s">
        <v>249</v>
      </c>
      <c r="CG32" s="380"/>
      <c r="CH32" s="380"/>
      <c r="CI32" s="380"/>
      <c r="CJ32" s="380"/>
      <c r="CK32" s="380"/>
      <c r="CL32" s="380"/>
      <c r="CM32" s="380"/>
      <c r="CN32" s="380"/>
      <c r="CO32" s="380"/>
      <c r="CP32" s="380"/>
      <c r="CQ32" s="381"/>
      <c r="CR32" s="360">
        <v>204</v>
      </c>
      <c r="CS32" s="361"/>
      <c r="CT32" s="361"/>
      <c r="CU32" s="361"/>
      <c r="CV32" s="361"/>
      <c r="CW32" s="361"/>
      <c r="CX32" s="361"/>
      <c r="CY32" s="362"/>
      <c r="CZ32" s="370">
        <v>0</v>
      </c>
      <c r="DA32" s="404"/>
      <c r="DB32" s="404"/>
      <c r="DC32" s="405"/>
      <c r="DD32" s="377">
        <v>204</v>
      </c>
      <c r="DE32" s="361"/>
      <c r="DF32" s="361"/>
      <c r="DG32" s="361"/>
      <c r="DH32" s="361"/>
      <c r="DI32" s="361"/>
      <c r="DJ32" s="361"/>
      <c r="DK32" s="362"/>
      <c r="DL32" s="377">
        <v>204</v>
      </c>
      <c r="DM32" s="361"/>
      <c r="DN32" s="361"/>
      <c r="DO32" s="361"/>
      <c r="DP32" s="361"/>
      <c r="DQ32" s="361"/>
      <c r="DR32" s="361"/>
      <c r="DS32" s="361"/>
      <c r="DT32" s="361"/>
      <c r="DU32" s="361"/>
      <c r="DV32" s="362"/>
      <c r="DW32" s="370">
        <v>0</v>
      </c>
      <c r="DX32" s="404"/>
      <c r="DY32" s="404"/>
      <c r="DZ32" s="404"/>
      <c r="EA32" s="404"/>
      <c r="EB32" s="404"/>
      <c r="EC32" s="406"/>
    </row>
    <row r="33" spans="2:133" ht="11.25" customHeight="1" x14ac:dyDescent="0.15">
      <c r="B33" s="395" t="s">
        <v>250</v>
      </c>
      <c r="C33" s="396"/>
      <c r="D33" s="396"/>
      <c r="E33" s="396"/>
      <c r="F33" s="396"/>
      <c r="G33" s="396"/>
      <c r="H33" s="396"/>
      <c r="I33" s="396"/>
      <c r="J33" s="396"/>
      <c r="K33" s="396"/>
      <c r="L33" s="396"/>
      <c r="M33" s="396"/>
      <c r="N33" s="396"/>
      <c r="O33" s="396"/>
      <c r="P33" s="396"/>
      <c r="Q33" s="397"/>
      <c r="R33" s="360">
        <v>6910</v>
      </c>
      <c r="S33" s="361"/>
      <c r="T33" s="361"/>
      <c r="U33" s="361"/>
      <c r="V33" s="361"/>
      <c r="W33" s="361"/>
      <c r="X33" s="361"/>
      <c r="Y33" s="362"/>
      <c r="Z33" s="363">
        <v>0</v>
      </c>
      <c r="AA33" s="363"/>
      <c r="AB33" s="363"/>
      <c r="AC33" s="363"/>
      <c r="AD33" s="364">
        <v>6910</v>
      </c>
      <c r="AE33" s="364"/>
      <c r="AF33" s="364"/>
      <c r="AG33" s="364"/>
      <c r="AH33" s="364"/>
      <c r="AI33" s="364"/>
      <c r="AJ33" s="364"/>
      <c r="AK33" s="364"/>
      <c r="AL33" s="370">
        <v>0</v>
      </c>
      <c r="AM33" s="371"/>
      <c r="AN33" s="371"/>
      <c r="AO33" s="372"/>
      <c r="AP33" s="432"/>
      <c r="AQ33" s="433"/>
      <c r="AR33" s="433"/>
      <c r="AS33" s="433"/>
      <c r="AT33" s="434"/>
      <c r="AU33" s="435"/>
      <c r="AV33" s="435"/>
      <c r="AW33" s="435"/>
      <c r="AX33" s="408" t="s">
        <v>251</v>
      </c>
      <c r="AY33" s="409"/>
      <c r="AZ33" s="409"/>
      <c r="BA33" s="409"/>
      <c r="BB33" s="409"/>
      <c r="BC33" s="409"/>
      <c r="BD33" s="409"/>
      <c r="BE33" s="409"/>
      <c r="BF33" s="410"/>
      <c r="BG33" s="436">
        <v>99.4</v>
      </c>
      <c r="BH33" s="437"/>
      <c r="BI33" s="437"/>
      <c r="BJ33" s="437"/>
      <c r="BK33" s="437"/>
      <c r="BL33" s="437"/>
      <c r="BM33" s="438">
        <v>97.3</v>
      </c>
      <c r="BN33" s="437"/>
      <c r="BO33" s="437"/>
      <c r="BP33" s="437"/>
      <c r="BQ33" s="439"/>
      <c r="BR33" s="436">
        <v>98.1</v>
      </c>
      <c r="BS33" s="437"/>
      <c r="BT33" s="437"/>
      <c r="BU33" s="437"/>
      <c r="BV33" s="437"/>
      <c r="BW33" s="437"/>
      <c r="BX33" s="438">
        <v>96</v>
      </c>
      <c r="BY33" s="437"/>
      <c r="BZ33" s="437"/>
      <c r="CA33" s="437"/>
      <c r="CB33" s="439"/>
      <c r="CD33" s="379" t="s">
        <v>252</v>
      </c>
      <c r="CE33" s="380"/>
      <c r="CF33" s="380"/>
      <c r="CG33" s="380"/>
      <c r="CH33" s="380"/>
      <c r="CI33" s="380"/>
      <c r="CJ33" s="380"/>
      <c r="CK33" s="380"/>
      <c r="CL33" s="380"/>
      <c r="CM33" s="380"/>
      <c r="CN33" s="380"/>
      <c r="CO33" s="380"/>
      <c r="CP33" s="380"/>
      <c r="CQ33" s="381"/>
      <c r="CR33" s="360">
        <v>75615451</v>
      </c>
      <c r="CS33" s="402"/>
      <c r="CT33" s="402"/>
      <c r="CU33" s="402"/>
      <c r="CV33" s="402"/>
      <c r="CW33" s="402"/>
      <c r="CX33" s="402"/>
      <c r="CY33" s="403"/>
      <c r="CZ33" s="370">
        <v>32.4</v>
      </c>
      <c r="DA33" s="404"/>
      <c r="DB33" s="404"/>
      <c r="DC33" s="405"/>
      <c r="DD33" s="377">
        <v>58419656</v>
      </c>
      <c r="DE33" s="402"/>
      <c r="DF33" s="402"/>
      <c r="DG33" s="402"/>
      <c r="DH33" s="402"/>
      <c r="DI33" s="402"/>
      <c r="DJ33" s="402"/>
      <c r="DK33" s="403"/>
      <c r="DL33" s="377">
        <v>41350038</v>
      </c>
      <c r="DM33" s="402"/>
      <c r="DN33" s="402"/>
      <c r="DO33" s="402"/>
      <c r="DP33" s="402"/>
      <c r="DQ33" s="402"/>
      <c r="DR33" s="402"/>
      <c r="DS33" s="402"/>
      <c r="DT33" s="402"/>
      <c r="DU33" s="402"/>
      <c r="DV33" s="403"/>
      <c r="DW33" s="370">
        <v>30.9</v>
      </c>
      <c r="DX33" s="404"/>
      <c r="DY33" s="404"/>
      <c r="DZ33" s="404"/>
      <c r="EA33" s="404"/>
      <c r="EB33" s="404"/>
      <c r="EC33" s="406"/>
    </row>
    <row r="34" spans="2:133" ht="11.25" customHeight="1" x14ac:dyDescent="0.15">
      <c r="B34" s="367" t="s">
        <v>253</v>
      </c>
      <c r="C34" s="368"/>
      <c r="D34" s="368"/>
      <c r="E34" s="368"/>
      <c r="F34" s="368"/>
      <c r="G34" s="368"/>
      <c r="H34" s="368"/>
      <c r="I34" s="368"/>
      <c r="J34" s="368"/>
      <c r="K34" s="368"/>
      <c r="L34" s="368"/>
      <c r="M34" s="368"/>
      <c r="N34" s="368"/>
      <c r="O34" s="368"/>
      <c r="P34" s="368"/>
      <c r="Q34" s="369"/>
      <c r="R34" s="360">
        <v>14732241</v>
      </c>
      <c r="S34" s="361"/>
      <c r="T34" s="361"/>
      <c r="U34" s="361"/>
      <c r="V34" s="361"/>
      <c r="W34" s="361"/>
      <c r="X34" s="361"/>
      <c r="Y34" s="362"/>
      <c r="Z34" s="363">
        <v>6.1</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254</v>
      </c>
      <c r="CE34" s="380"/>
      <c r="CF34" s="380"/>
      <c r="CG34" s="380"/>
      <c r="CH34" s="380"/>
      <c r="CI34" s="380"/>
      <c r="CJ34" s="380"/>
      <c r="CK34" s="380"/>
      <c r="CL34" s="380"/>
      <c r="CM34" s="380"/>
      <c r="CN34" s="380"/>
      <c r="CO34" s="380"/>
      <c r="CP34" s="380"/>
      <c r="CQ34" s="381"/>
      <c r="CR34" s="360">
        <v>30480184</v>
      </c>
      <c r="CS34" s="361"/>
      <c r="CT34" s="361"/>
      <c r="CU34" s="361"/>
      <c r="CV34" s="361"/>
      <c r="CW34" s="361"/>
      <c r="CX34" s="361"/>
      <c r="CY34" s="362"/>
      <c r="CZ34" s="370">
        <v>13.1</v>
      </c>
      <c r="DA34" s="404"/>
      <c r="DB34" s="404"/>
      <c r="DC34" s="405"/>
      <c r="DD34" s="377">
        <v>20755915</v>
      </c>
      <c r="DE34" s="361"/>
      <c r="DF34" s="361"/>
      <c r="DG34" s="361"/>
      <c r="DH34" s="361"/>
      <c r="DI34" s="361"/>
      <c r="DJ34" s="361"/>
      <c r="DK34" s="362"/>
      <c r="DL34" s="377">
        <v>17952838</v>
      </c>
      <c r="DM34" s="361"/>
      <c r="DN34" s="361"/>
      <c r="DO34" s="361"/>
      <c r="DP34" s="361"/>
      <c r="DQ34" s="361"/>
      <c r="DR34" s="361"/>
      <c r="DS34" s="361"/>
      <c r="DT34" s="361"/>
      <c r="DU34" s="361"/>
      <c r="DV34" s="362"/>
      <c r="DW34" s="370">
        <v>13.4</v>
      </c>
      <c r="DX34" s="404"/>
      <c r="DY34" s="404"/>
      <c r="DZ34" s="404"/>
      <c r="EA34" s="404"/>
      <c r="EB34" s="404"/>
      <c r="EC34" s="406"/>
    </row>
    <row r="35" spans="2:133" ht="11.25" customHeight="1" x14ac:dyDescent="0.15">
      <c r="B35" s="367" t="s">
        <v>255</v>
      </c>
      <c r="C35" s="368"/>
      <c r="D35" s="368"/>
      <c r="E35" s="368"/>
      <c r="F35" s="368"/>
      <c r="G35" s="368"/>
      <c r="H35" s="368"/>
      <c r="I35" s="368"/>
      <c r="J35" s="368"/>
      <c r="K35" s="368"/>
      <c r="L35" s="368"/>
      <c r="M35" s="368"/>
      <c r="N35" s="368"/>
      <c r="O35" s="368"/>
      <c r="P35" s="368"/>
      <c r="Q35" s="369"/>
      <c r="R35" s="360">
        <v>579275</v>
      </c>
      <c r="S35" s="361"/>
      <c r="T35" s="361"/>
      <c r="U35" s="361"/>
      <c r="V35" s="361"/>
      <c r="W35" s="361"/>
      <c r="X35" s="361"/>
      <c r="Y35" s="362"/>
      <c r="Z35" s="363">
        <v>0.2</v>
      </c>
      <c r="AA35" s="363"/>
      <c r="AB35" s="363"/>
      <c r="AC35" s="363"/>
      <c r="AD35" s="364">
        <v>134655</v>
      </c>
      <c r="AE35" s="364"/>
      <c r="AF35" s="364"/>
      <c r="AG35" s="364"/>
      <c r="AH35" s="364"/>
      <c r="AI35" s="364"/>
      <c r="AJ35" s="364"/>
      <c r="AK35" s="364"/>
      <c r="AL35" s="370">
        <v>0.1</v>
      </c>
      <c r="AM35" s="371"/>
      <c r="AN35" s="371"/>
      <c r="AO35" s="372"/>
      <c r="AP35" s="442"/>
      <c r="AQ35" s="342" t="s">
        <v>256</v>
      </c>
      <c r="AR35" s="343"/>
      <c r="AS35" s="343"/>
      <c r="AT35" s="343"/>
      <c r="AU35" s="343"/>
      <c r="AV35" s="343"/>
      <c r="AW35" s="343"/>
      <c r="AX35" s="343"/>
      <c r="AY35" s="343"/>
      <c r="AZ35" s="343"/>
      <c r="BA35" s="343"/>
      <c r="BB35" s="343"/>
      <c r="BC35" s="343"/>
      <c r="BD35" s="343"/>
      <c r="BE35" s="343"/>
      <c r="BF35" s="344"/>
      <c r="BG35" s="342" t="s">
        <v>257</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258</v>
      </c>
      <c r="CE35" s="380"/>
      <c r="CF35" s="380"/>
      <c r="CG35" s="380"/>
      <c r="CH35" s="380"/>
      <c r="CI35" s="380"/>
      <c r="CJ35" s="380"/>
      <c r="CK35" s="380"/>
      <c r="CL35" s="380"/>
      <c r="CM35" s="380"/>
      <c r="CN35" s="380"/>
      <c r="CO35" s="380"/>
      <c r="CP35" s="380"/>
      <c r="CQ35" s="381"/>
      <c r="CR35" s="360">
        <v>1298579</v>
      </c>
      <c r="CS35" s="402"/>
      <c r="CT35" s="402"/>
      <c r="CU35" s="402"/>
      <c r="CV35" s="402"/>
      <c r="CW35" s="402"/>
      <c r="CX35" s="402"/>
      <c r="CY35" s="403"/>
      <c r="CZ35" s="370">
        <v>0.6</v>
      </c>
      <c r="DA35" s="404"/>
      <c r="DB35" s="404"/>
      <c r="DC35" s="405"/>
      <c r="DD35" s="377">
        <v>963568</v>
      </c>
      <c r="DE35" s="402"/>
      <c r="DF35" s="402"/>
      <c r="DG35" s="402"/>
      <c r="DH35" s="402"/>
      <c r="DI35" s="402"/>
      <c r="DJ35" s="402"/>
      <c r="DK35" s="403"/>
      <c r="DL35" s="377">
        <v>963568</v>
      </c>
      <c r="DM35" s="402"/>
      <c r="DN35" s="402"/>
      <c r="DO35" s="402"/>
      <c r="DP35" s="402"/>
      <c r="DQ35" s="402"/>
      <c r="DR35" s="402"/>
      <c r="DS35" s="402"/>
      <c r="DT35" s="402"/>
      <c r="DU35" s="402"/>
      <c r="DV35" s="403"/>
      <c r="DW35" s="370">
        <v>0.7</v>
      </c>
      <c r="DX35" s="404"/>
      <c r="DY35" s="404"/>
      <c r="DZ35" s="404"/>
      <c r="EA35" s="404"/>
      <c r="EB35" s="404"/>
      <c r="EC35" s="406"/>
    </row>
    <row r="36" spans="2:133" ht="11.25" customHeight="1" x14ac:dyDescent="0.15">
      <c r="B36" s="367" t="s">
        <v>259</v>
      </c>
      <c r="C36" s="368"/>
      <c r="D36" s="368"/>
      <c r="E36" s="368"/>
      <c r="F36" s="368"/>
      <c r="G36" s="368"/>
      <c r="H36" s="368"/>
      <c r="I36" s="368"/>
      <c r="J36" s="368"/>
      <c r="K36" s="368"/>
      <c r="L36" s="368"/>
      <c r="M36" s="368"/>
      <c r="N36" s="368"/>
      <c r="O36" s="368"/>
      <c r="P36" s="368"/>
      <c r="Q36" s="369"/>
      <c r="R36" s="360">
        <v>319928</v>
      </c>
      <c r="S36" s="361"/>
      <c r="T36" s="361"/>
      <c r="U36" s="361"/>
      <c r="V36" s="361"/>
      <c r="W36" s="361"/>
      <c r="X36" s="361"/>
      <c r="Y36" s="362"/>
      <c r="Z36" s="363">
        <v>0.1</v>
      </c>
      <c r="AA36" s="363"/>
      <c r="AB36" s="363"/>
      <c r="AC36" s="363"/>
      <c r="AD36" s="364" t="s">
        <v>65</v>
      </c>
      <c r="AE36" s="364"/>
      <c r="AF36" s="364"/>
      <c r="AG36" s="364"/>
      <c r="AH36" s="364"/>
      <c r="AI36" s="364"/>
      <c r="AJ36" s="364"/>
      <c r="AK36" s="364"/>
      <c r="AL36" s="370" t="s">
        <v>65</v>
      </c>
      <c r="AM36" s="371"/>
      <c r="AN36" s="371"/>
      <c r="AO36" s="372"/>
      <c r="AP36" s="442"/>
      <c r="AQ36" s="443" t="s">
        <v>260</v>
      </c>
      <c r="AR36" s="444"/>
      <c r="AS36" s="444"/>
      <c r="AT36" s="444"/>
      <c r="AU36" s="444"/>
      <c r="AV36" s="444"/>
      <c r="AW36" s="444"/>
      <c r="AX36" s="444"/>
      <c r="AY36" s="445"/>
      <c r="AZ36" s="352">
        <v>29124001</v>
      </c>
      <c r="BA36" s="353"/>
      <c r="BB36" s="353"/>
      <c r="BC36" s="353"/>
      <c r="BD36" s="353"/>
      <c r="BE36" s="353"/>
      <c r="BF36" s="446"/>
      <c r="BG36" s="373" t="s">
        <v>261</v>
      </c>
      <c r="BH36" s="374"/>
      <c r="BI36" s="374"/>
      <c r="BJ36" s="374"/>
      <c r="BK36" s="374"/>
      <c r="BL36" s="374"/>
      <c r="BM36" s="374"/>
      <c r="BN36" s="374"/>
      <c r="BO36" s="374"/>
      <c r="BP36" s="374"/>
      <c r="BQ36" s="374"/>
      <c r="BR36" s="374"/>
      <c r="BS36" s="374"/>
      <c r="BT36" s="374"/>
      <c r="BU36" s="375"/>
      <c r="BV36" s="352">
        <v>1462926</v>
      </c>
      <c r="BW36" s="353"/>
      <c r="BX36" s="353"/>
      <c r="BY36" s="353"/>
      <c r="BZ36" s="353"/>
      <c r="CA36" s="353"/>
      <c r="CB36" s="446"/>
      <c r="CD36" s="379" t="s">
        <v>262</v>
      </c>
      <c r="CE36" s="380"/>
      <c r="CF36" s="380"/>
      <c r="CG36" s="380"/>
      <c r="CH36" s="380"/>
      <c r="CI36" s="380"/>
      <c r="CJ36" s="380"/>
      <c r="CK36" s="380"/>
      <c r="CL36" s="380"/>
      <c r="CM36" s="380"/>
      <c r="CN36" s="380"/>
      <c r="CO36" s="380"/>
      <c r="CP36" s="380"/>
      <c r="CQ36" s="381"/>
      <c r="CR36" s="360">
        <v>13629769</v>
      </c>
      <c r="CS36" s="361"/>
      <c r="CT36" s="361"/>
      <c r="CU36" s="361"/>
      <c r="CV36" s="361"/>
      <c r="CW36" s="361"/>
      <c r="CX36" s="361"/>
      <c r="CY36" s="362"/>
      <c r="CZ36" s="370">
        <v>5.8</v>
      </c>
      <c r="DA36" s="404"/>
      <c r="DB36" s="404"/>
      <c r="DC36" s="405"/>
      <c r="DD36" s="377">
        <v>11792530</v>
      </c>
      <c r="DE36" s="361"/>
      <c r="DF36" s="361"/>
      <c r="DG36" s="361"/>
      <c r="DH36" s="361"/>
      <c r="DI36" s="361"/>
      <c r="DJ36" s="361"/>
      <c r="DK36" s="362"/>
      <c r="DL36" s="377">
        <v>8446652</v>
      </c>
      <c r="DM36" s="361"/>
      <c r="DN36" s="361"/>
      <c r="DO36" s="361"/>
      <c r="DP36" s="361"/>
      <c r="DQ36" s="361"/>
      <c r="DR36" s="361"/>
      <c r="DS36" s="361"/>
      <c r="DT36" s="361"/>
      <c r="DU36" s="361"/>
      <c r="DV36" s="362"/>
      <c r="DW36" s="370">
        <v>6.3</v>
      </c>
      <c r="DX36" s="404"/>
      <c r="DY36" s="404"/>
      <c r="DZ36" s="404"/>
      <c r="EA36" s="404"/>
      <c r="EB36" s="404"/>
      <c r="EC36" s="406"/>
    </row>
    <row r="37" spans="2:133" ht="11.25" customHeight="1" x14ac:dyDescent="0.15">
      <c r="B37" s="367" t="s">
        <v>263</v>
      </c>
      <c r="C37" s="368"/>
      <c r="D37" s="368"/>
      <c r="E37" s="368"/>
      <c r="F37" s="368"/>
      <c r="G37" s="368"/>
      <c r="H37" s="368"/>
      <c r="I37" s="368"/>
      <c r="J37" s="368"/>
      <c r="K37" s="368"/>
      <c r="L37" s="368"/>
      <c r="M37" s="368"/>
      <c r="N37" s="368"/>
      <c r="O37" s="368"/>
      <c r="P37" s="368"/>
      <c r="Q37" s="369"/>
      <c r="R37" s="360">
        <v>1076239</v>
      </c>
      <c r="S37" s="361"/>
      <c r="T37" s="361"/>
      <c r="U37" s="361"/>
      <c r="V37" s="361"/>
      <c r="W37" s="361"/>
      <c r="X37" s="361"/>
      <c r="Y37" s="362"/>
      <c r="Z37" s="363">
        <v>0.4</v>
      </c>
      <c r="AA37" s="363"/>
      <c r="AB37" s="363"/>
      <c r="AC37" s="363"/>
      <c r="AD37" s="364" t="s">
        <v>65</v>
      </c>
      <c r="AE37" s="364"/>
      <c r="AF37" s="364"/>
      <c r="AG37" s="364"/>
      <c r="AH37" s="364"/>
      <c r="AI37" s="364"/>
      <c r="AJ37" s="364"/>
      <c r="AK37" s="364"/>
      <c r="AL37" s="370" t="s">
        <v>65</v>
      </c>
      <c r="AM37" s="371"/>
      <c r="AN37" s="371"/>
      <c r="AO37" s="372"/>
      <c r="AQ37" s="447" t="s">
        <v>264</v>
      </c>
      <c r="AR37" s="448"/>
      <c r="AS37" s="448"/>
      <c r="AT37" s="448"/>
      <c r="AU37" s="448"/>
      <c r="AV37" s="448"/>
      <c r="AW37" s="448"/>
      <c r="AX37" s="448"/>
      <c r="AY37" s="449"/>
      <c r="AZ37" s="360">
        <v>8984081</v>
      </c>
      <c r="BA37" s="361"/>
      <c r="BB37" s="361"/>
      <c r="BC37" s="361"/>
      <c r="BD37" s="402"/>
      <c r="BE37" s="402"/>
      <c r="BF37" s="429"/>
      <c r="BG37" s="379" t="s">
        <v>265</v>
      </c>
      <c r="BH37" s="380"/>
      <c r="BI37" s="380"/>
      <c r="BJ37" s="380"/>
      <c r="BK37" s="380"/>
      <c r="BL37" s="380"/>
      <c r="BM37" s="380"/>
      <c r="BN37" s="380"/>
      <c r="BO37" s="380"/>
      <c r="BP37" s="380"/>
      <c r="BQ37" s="380"/>
      <c r="BR37" s="380"/>
      <c r="BS37" s="380"/>
      <c r="BT37" s="380"/>
      <c r="BU37" s="381"/>
      <c r="BV37" s="360">
        <v>173502</v>
      </c>
      <c r="BW37" s="361"/>
      <c r="BX37" s="361"/>
      <c r="BY37" s="361"/>
      <c r="BZ37" s="361"/>
      <c r="CA37" s="361"/>
      <c r="CB37" s="378"/>
      <c r="CD37" s="379" t="s">
        <v>266</v>
      </c>
      <c r="CE37" s="380"/>
      <c r="CF37" s="380"/>
      <c r="CG37" s="380"/>
      <c r="CH37" s="380"/>
      <c r="CI37" s="380"/>
      <c r="CJ37" s="380"/>
      <c r="CK37" s="380"/>
      <c r="CL37" s="380"/>
      <c r="CM37" s="380"/>
      <c r="CN37" s="380"/>
      <c r="CO37" s="380"/>
      <c r="CP37" s="380"/>
      <c r="CQ37" s="381"/>
      <c r="CR37" s="360">
        <v>442082</v>
      </c>
      <c r="CS37" s="402"/>
      <c r="CT37" s="402"/>
      <c r="CU37" s="402"/>
      <c r="CV37" s="402"/>
      <c r="CW37" s="402"/>
      <c r="CX37" s="402"/>
      <c r="CY37" s="403"/>
      <c r="CZ37" s="370">
        <v>0.2</v>
      </c>
      <c r="DA37" s="404"/>
      <c r="DB37" s="404"/>
      <c r="DC37" s="405"/>
      <c r="DD37" s="377">
        <v>442082</v>
      </c>
      <c r="DE37" s="402"/>
      <c r="DF37" s="402"/>
      <c r="DG37" s="402"/>
      <c r="DH37" s="402"/>
      <c r="DI37" s="402"/>
      <c r="DJ37" s="402"/>
      <c r="DK37" s="403"/>
      <c r="DL37" s="377">
        <v>341086</v>
      </c>
      <c r="DM37" s="402"/>
      <c r="DN37" s="402"/>
      <c r="DO37" s="402"/>
      <c r="DP37" s="402"/>
      <c r="DQ37" s="402"/>
      <c r="DR37" s="402"/>
      <c r="DS37" s="402"/>
      <c r="DT37" s="402"/>
      <c r="DU37" s="402"/>
      <c r="DV37" s="403"/>
      <c r="DW37" s="370">
        <v>0.3</v>
      </c>
      <c r="DX37" s="404"/>
      <c r="DY37" s="404"/>
      <c r="DZ37" s="404"/>
      <c r="EA37" s="404"/>
      <c r="EB37" s="404"/>
      <c r="EC37" s="406"/>
    </row>
    <row r="38" spans="2:133" ht="11.25" customHeight="1" x14ac:dyDescent="0.15">
      <c r="B38" s="367" t="s">
        <v>267</v>
      </c>
      <c r="C38" s="368"/>
      <c r="D38" s="368"/>
      <c r="E38" s="368"/>
      <c r="F38" s="368"/>
      <c r="G38" s="368"/>
      <c r="H38" s="368"/>
      <c r="I38" s="368"/>
      <c r="J38" s="368"/>
      <c r="K38" s="368"/>
      <c r="L38" s="368"/>
      <c r="M38" s="368"/>
      <c r="N38" s="368"/>
      <c r="O38" s="368"/>
      <c r="P38" s="368"/>
      <c r="Q38" s="369"/>
      <c r="R38" s="360">
        <v>10320276</v>
      </c>
      <c r="S38" s="361"/>
      <c r="T38" s="361"/>
      <c r="U38" s="361"/>
      <c r="V38" s="361"/>
      <c r="W38" s="361"/>
      <c r="X38" s="361"/>
      <c r="Y38" s="362"/>
      <c r="Z38" s="363">
        <v>4.3</v>
      </c>
      <c r="AA38" s="363"/>
      <c r="AB38" s="363"/>
      <c r="AC38" s="363"/>
      <c r="AD38" s="364" t="s">
        <v>65</v>
      </c>
      <c r="AE38" s="364"/>
      <c r="AF38" s="364"/>
      <c r="AG38" s="364"/>
      <c r="AH38" s="364"/>
      <c r="AI38" s="364"/>
      <c r="AJ38" s="364"/>
      <c r="AK38" s="364"/>
      <c r="AL38" s="370" t="s">
        <v>65</v>
      </c>
      <c r="AM38" s="371"/>
      <c r="AN38" s="371"/>
      <c r="AO38" s="372"/>
      <c r="AQ38" s="447" t="s">
        <v>268</v>
      </c>
      <c r="AR38" s="448"/>
      <c r="AS38" s="448"/>
      <c r="AT38" s="448"/>
      <c r="AU38" s="448"/>
      <c r="AV38" s="448"/>
      <c r="AW38" s="448"/>
      <c r="AX38" s="448"/>
      <c r="AY38" s="449"/>
      <c r="AZ38" s="360">
        <v>623694</v>
      </c>
      <c r="BA38" s="361"/>
      <c r="BB38" s="361"/>
      <c r="BC38" s="361"/>
      <c r="BD38" s="402"/>
      <c r="BE38" s="402"/>
      <c r="BF38" s="429"/>
      <c r="BG38" s="379" t="s">
        <v>269</v>
      </c>
      <c r="BH38" s="380"/>
      <c r="BI38" s="380"/>
      <c r="BJ38" s="380"/>
      <c r="BK38" s="380"/>
      <c r="BL38" s="380"/>
      <c r="BM38" s="380"/>
      <c r="BN38" s="380"/>
      <c r="BO38" s="380"/>
      <c r="BP38" s="380"/>
      <c r="BQ38" s="380"/>
      <c r="BR38" s="380"/>
      <c r="BS38" s="380"/>
      <c r="BT38" s="380"/>
      <c r="BU38" s="381"/>
      <c r="BV38" s="360">
        <v>67144</v>
      </c>
      <c r="BW38" s="361"/>
      <c r="BX38" s="361"/>
      <c r="BY38" s="361"/>
      <c r="BZ38" s="361"/>
      <c r="CA38" s="361"/>
      <c r="CB38" s="378"/>
      <c r="CD38" s="379" t="s">
        <v>270</v>
      </c>
      <c r="CE38" s="380"/>
      <c r="CF38" s="380"/>
      <c r="CG38" s="380"/>
      <c r="CH38" s="380"/>
      <c r="CI38" s="380"/>
      <c r="CJ38" s="380"/>
      <c r="CK38" s="380"/>
      <c r="CL38" s="380"/>
      <c r="CM38" s="380"/>
      <c r="CN38" s="380"/>
      <c r="CO38" s="380"/>
      <c r="CP38" s="380"/>
      <c r="CQ38" s="381"/>
      <c r="CR38" s="360">
        <v>19291780</v>
      </c>
      <c r="CS38" s="361"/>
      <c r="CT38" s="361"/>
      <c r="CU38" s="361"/>
      <c r="CV38" s="361"/>
      <c r="CW38" s="361"/>
      <c r="CX38" s="361"/>
      <c r="CY38" s="362"/>
      <c r="CZ38" s="370">
        <v>8.3000000000000007</v>
      </c>
      <c r="DA38" s="404"/>
      <c r="DB38" s="404"/>
      <c r="DC38" s="405"/>
      <c r="DD38" s="377">
        <v>15401943</v>
      </c>
      <c r="DE38" s="361"/>
      <c r="DF38" s="361"/>
      <c r="DG38" s="361"/>
      <c r="DH38" s="361"/>
      <c r="DI38" s="361"/>
      <c r="DJ38" s="361"/>
      <c r="DK38" s="362"/>
      <c r="DL38" s="377">
        <v>13931450</v>
      </c>
      <c r="DM38" s="361"/>
      <c r="DN38" s="361"/>
      <c r="DO38" s="361"/>
      <c r="DP38" s="361"/>
      <c r="DQ38" s="361"/>
      <c r="DR38" s="361"/>
      <c r="DS38" s="361"/>
      <c r="DT38" s="361"/>
      <c r="DU38" s="361"/>
      <c r="DV38" s="362"/>
      <c r="DW38" s="370">
        <v>10.4</v>
      </c>
      <c r="DX38" s="404"/>
      <c r="DY38" s="404"/>
      <c r="DZ38" s="404"/>
      <c r="EA38" s="404"/>
      <c r="EB38" s="404"/>
      <c r="EC38" s="406"/>
    </row>
    <row r="39" spans="2:133" ht="11.25" customHeight="1" x14ac:dyDescent="0.15">
      <c r="B39" s="367" t="s">
        <v>271</v>
      </c>
      <c r="C39" s="368"/>
      <c r="D39" s="368"/>
      <c r="E39" s="368"/>
      <c r="F39" s="368"/>
      <c r="G39" s="368"/>
      <c r="H39" s="368"/>
      <c r="I39" s="368"/>
      <c r="J39" s="368"/>
      <c r="K39" s="368"/>
      <c r="L39" s="368"/>
      <c r="M39" s="368"/>
      <c r="N39" s="368"/>
      <c r="O39" s="368"/>
      <c r="P39" s="368"/>
      <c r="Q39" s="369"/>
      <c r="R39" s="360">
        <v>3192466</v>
      </c>
      <c r="S39" s="361"/>
      <c r="T39" s="361"/>
      <c r="U39" s="361"/>
      <c r="V39" s="361"/>
      <c r="W39" s="361"/>
      <c r="X39" s="361"/>
      <c r="Y39" s="362"/>
      <c r="Z39" s="363">
        <v>1.3</v>
      </c>
      <c r="AA39" s="363"/>
      <c r="AB39" s="363"/>
      <c r="AC39" s="363"/>
      <c r="AD39" s="364">
        <v>110031</v>
      </c>
      <c r="AE39" s="364"/>
      <c r="AF39" s="364"/>
      <c r="AG39" s="364"/>
      <c r="AH39" s="364"/>
      <c r="AI39" s="364"/>
      <c r="AJ39" s="364"/>
      <c r="AK39" s="364"/>
      <c r="AL39" s="370">
        <v>0.1</v>
      </c>
      <c r="AM39" s="371"/>
      <c r="AN39" s="371"/>
      <c r="AO39" s="372"/>
      <c r="AQ39" s="447" t="s">
        <v>272</v>
      </c>
      <c r="AR39" s="448"/>
      <c r="AS39" s="448"/>
      <c r="AT39" s="448"/>
      <c r="AU39" s="448"/>
      <c r="AV39" s="448"/>
      <c r="AW39" s="448"/>
      <c r="AX39" s="448"/>
      <c r="AY39" s="449"/>
      <c r="AZ39" s="360">
        <v>247898</v>
      </c>
      <c r="BA39" s="361"/>
      <c r="BB39" s="361"/>
      <c r="BC39" s="361"/>
      <c r="BD39" s="402"/>
      <c r="BE39" s="402"/>
      <c r="BF39" s="429"/>
      <c r="BG39" s="379" t="s">
        <v>273</v>
      </c>
      <c r="BH39" s="380"/>
      <c r="BI39" s="380"/>
      <c r="BJ39" s="380"/>
      <c r="BK39" s="380"/>
      <c r="BL39" s="380"/>
      <c r="BM39" s="380"/>
      <c r="BN39" s="380"/>
      <c r="BO39" s="380"/>
      <c r="BP39" s="380"/>
      <c r="BQ39" s="380"/>
      <c r="BR39" s="380"/>
      <c r="BS39" s="380"/>
      <c r="BT39" s="380"/>
      <c r="BU39" s="381"/>
      <c r="BV39" s="360">
        <v>103769</v>
      </c>
      <c r="BW39" s="361"/>
      <c r="BX39" s="361"/>
      <c r="BY39" s="361"/>
      <c r="BZ39" s="361"/>
      <c r="CA39" s="361"/>
      <c r="CB39" s="378"/>
      <c r="CD39" s="379" t="s">
        <v>274</v>
      </c>
      <c r="CE39" s="380"/>
      <c r="CF39" s="380"/>
      <c r="CG39" s="380"/>
      <c r="CH39" s="380"/>
      <c r="CI39" s="380"/>
      <c r="CJ39" s="380"/>
      <c r="CK39" s="380"/>
      <c r="CL39" s="380"/>
      <c r="CM39" s="380"/>
      <c r="CN39" s="380"/>
      <c r="CO39" s="380"/>
      <c r="CP39" s="380"/>
      <c r="CQ39" s="381"/>
      <c r="CR39" s="360">
        <v>5294637</v>
      </c>
      <c r="CS39" s="402"/>
      <c r="CT39" s="402"/>
      <c r="CU39" s="402"/>
      <c r="CV39" s="402"/>
      <c r="CW39" s="402"/>
      <c r="CX39" s="402"/>
      <c r="CY39" s="403"/>
      <c r="CZ39" s="370">
        <v>2.2999999999999998</v>
      </c>
      <c r="DA39" s="404"/>
      <c r="DB39" s="404"/>
      <c r="DC39" s="405"/>
      <c r="DD39" s="377">
        <v>5167856</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15">
      <c r="B40" s="367" t="s">
        <v>275</v>
      </c>
      <c r="C40" s="368"/>
      <c r="D40" s="368"/>
      <c r="E40" s="368"/>
      <c r="F40" s="368"/>
      <c r="G40" s="368"/>
      <c r="H40" s="368"/>
      <c r="I40" s="368"/>
      <c r="J40" s="368"/>
      <c r="K40" s="368"/>
      <c r="L40" s="368"/>
      <c r="M40" s="368"/>
      <c r="N40" s="368"/>
      <c r="O40" s="368"/>
      <c r="P40" s="368"/>
      <c r="Q40" s="369"/>
      <c r="R40" s="360">
        <v>17454600</v>
      </c>
      <c r="S40" s="361"/>
      <c r="T40" s="361"/>
      <c r="U40" s="361"/>
      <c r="V40" s="361"/>
      <c r="W40" s="361"/>
      <c r="X40" s="361"/>
      <c r="Y40" s="362"/>
      <c r="Z40" s="363">
        <v>7.2</v>
      </c>
      <c r="AA40" s="363"/>
      <c r="AB40" s="363"/>
      <c r="AC40" s="363"/>
      <c r="AD40" s="364" t="s">
        <v>65</v>
      </c>
      <c r="AE40" s="364"/>
      <c r="AF40" s="364"/>
      <c r="AG40" s="364"/>
      <c r="AH40" s="364"/>
      <c r="AI40" s="364"/>
      <c r="AJ40" s="364"/>
      <c r="AK40" s="364"/>
      <c r="AL40" s="370" t="s">
        <v>65</v>
      </c>
      <c r="AM40" s="371"/>
      <c r="AN40" s="371"/>
      <c r="AO40" s="372"/>
      <c r="AQ40" s="447" t="s">
        <v>276</v>
      </c>
      <c r="AR40" s="448"/>
      <c r="AS40" s="448"/>
      <c r="AT40" s="448"/>
      <c r="AU40" s="448"/>
      <c r="AV40" s="448"/>
      <c r="AW40" s="448"/>
      <c r="AX40" s="448"/>
      <c r="AY40" s="449"/>
      <c r="AZ40" s="360">
        <v>224446</v>
      </c>
      <c r="BA40" s="361"/>
      <c r="BB40" s="361"/>
      <c r="BC40" s="361"/>
      <c r="BD40" s="402"/>
      <c r="BE40" s="402"/>
      <c r="BF40" s="429"/>
      <c r="BG40" s="450" t="s">
        <v>277</v>
      </c>
      <c r="BH40" s="451"/>
      <c r="BI40" s="451"/>
      <c r="BJ40" s="451"/>
      <c r="BK40" s="451"/>
      <c r="BL40" s="452"/>
      <c r="BM40" s="380" t="s">
        <v>278</v>
      </c>
      <c r="BN40" s="380"/>
      <c r="BO40" s="380"/>
      <c r="BP40" s="380"/>
      <c r="BQ40" s="380"/>
      <c r="BR40" s="380"/>
      <c r="BS40" s="380"/>
      <c r="BT40" s="380"/>
      <c r="BU40" s="381"/>
      <c r="BV40" s="360">
        <v>89</v>
      </c>
      <c r="BW40" s="361"/>
      <c r="BX40" s="361"/>
      <c r="BY40" s="361"/>
      <c r="BZ40" s="361"/>
      <c r="CA40" s="361"/>
      <c r="CB40" s="378"/>
      <c r="CD40" s="379" t="s">
        <v>279</v>
      </c>
      <c r="CE40" s="380"/>
      <c r="CF40" s="380"/>
      <c r="CG40" s="380"/>
      <c r="CH40" s="380"/>
      <c r="CI40" s="380"/>
      <c r="CJ40" s="380"/>
      <c r="CK40" s="380"/>
      <c r="CL40" s="380"/>
      <c r="CM40" s="380"/>
      <c r="CN40" s="380"/>
      <c r="CO40" s="380"/>
      <c r="CP40" s="380"/>
      <c r="CQ40" s="381"/>
      <c r="CR40" s="360">
        <v>5620502</v>
      </c>
      <c r="CS40" s="361"/>
      <c r="CT40" s="361"/>
      <c r="CU40" s="361"/>
      <c r="CV40" s="361"/>
      <c r="CW40" s="361"/>
      <c r="CX40" s="361"/>
      <c r="CY40" s="362"/>
      <c r="CZ40" s="370">
        <v>2.4</v>
      </c>
      <c r="DA40" s="404"/>
      <c r="DB40" s="404"/>
      <c r="DC40" s="405"/>
      <c r="DD40" s="377">
        <v>4337844</v>
      </c>
      <c r="DE40" s="361"/>
      <c r="DF40" s="361"/>
      <c r="DG40" s="361"/>
      <c r="DH40" s="361"/>
      <c r="DI40" s="361"/>
      <c r="DJ40" s="361"/>
      <c r="DK40" s="362"/>
      <c r="DL40" s="377">
        <v>55530</v>
      </c>
      <c r="DM40" s="361"/>
      <c r="DN40" s="361"/>
      <c r="DO40" s="361"/>
      <c r="DP40" s="361"/>
      <c r="DQ40" s="361"/>
      <c r="DR40" s="361"/>
      <c r="DS40" s="361"/>
      <c r="DT40" s="361"/>
      <c r="DU40" s="361"/>
      <c r="DV40" s="362"/>
      <c r="DW40" s="370">
        <v>0</v>
      </c>
      <c r="DX40" s="404"/>
      <c r="DY40" s="404"/>
      <c r="DZ40" s="404"/>
      <c r="EA40" s="404"/>
      <c r="EB40" s="404"/>
      <c r="EC40" s="406"/>
    </row>
    <row r="41" spans="2:133" ht="11.25" customHeight="1" x14ac:dyDescent="0.15">
      <c r="B41" s="367" t="s">
        <v>280</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281</v>
      </c>
      <c r="AR41" s="448"/>
      <c r="AS41" s="448"/>
      <c r="AT41" s="448"/>
      <c r="AU41" s="448"/>
      <c r="AV41" s="448"/>
      <c r="AW41" s="448"/>
      <c r="AX41" s="448"/>
      <c r="AY41" s="449"/>
      <c r="AZ41" s="360">
        <v>4994907</v>
      </c>
      <c r="BA41" s="361"/>
      <c r="BB41" s="361"/>
      <c r="BC41" s="361"/>
      <c r="BD41" s="402"/>
      <c r="BE41" s="402"/>
      <c r="BF41" s="429"/>
      <c r="BG41" s="450"/>
      <c r="BH41" s="451"/>
      <c r="BI41" s="451"/>
      <c r="BJ41" s="451"/>
      <c r="BK41" s="451"/>
      <c r="BL41" s="452"/>
      <c r="BM41" s="380" t="s">
        <v>282</v>
      </c>
      <c r="BN41" s="380"/>
      <c r="BO41" s="380"/>
      <c r="BP41" s="380"/>
      <c r="BQ41" s="380"/>
      <c r="BR41" s="380"/>
      <c r="BS41" s="380"/>
      <c r="BT41" s="380"/>
      <c r="BU41" s="381"/>
      <c r="BV41" s="360" t="s">
        <v>65</v>
      </c>
      <c r="BW41" s="361"/>
      <c r="BX41" s="361"/>
      <c r="BY41" s="361"/>
      <c r="BZ41" s="361"/>
      <c r="CA41" s="361"/>
      <c r="CB41" s="378"/>
      <c r="CD41" s="379" t="s">
        <v>283</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15">
      <c r="B42" s="367" t="s">
        <v>284</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276</v>
      </c>
      <c r="AR42" s="460"/>
      <c r="AS42" s="460"/>
      <c r="AT42" s="460"/>
      <c r="AU42" s="460"/>
      <c r="AV42" s="460"/>
      <c r="AW42" s="460"/>
      <c r="AX42" s="460"/>
      <c r="AY42" s="461"/>
      <c r="AZ42" s="462">
        <v>14048975</v>
      </c>
      <c r="BA42" s="463"/>
      <c r="BB42" s="463"/>
      <c r="BC42" s="463"/>
      <c r="BD42" s="437"/>
      <c r="BE42" s="437"/>
      <c r="BF42" s="439"/>
      <c r="BG42" s="464"/>
      <c r="BH42" s="465"/>
      <c r="BI42" s="465"/>
      <c r="BJ42" s="465"/>
      <c r="BK42" s="465"/>
      <c r="BL42" s="466"/>
      <c r="BM42" s="387" t="s">
        <v>285</v>
      </c>
      <c r="BN42" s="387"/>
      <c r="BO42" s="387"/>
      <c r="BP42" s="387"/>
      <c r="BQ42" s="387"/>
      <c r="BR42" s="387"/>
      <c r="BS42" s="387"/>
      <c r="BT42" s="387"/>
      <c r="BU42" s="388"/>
      <c r="BV42" s="462">
        <v>362</v>
      </c>
      <c r="BW42" s="463"/>
      <c r="BX42" s="463"/>
      <c r="BY42" s="463"/>
      <c r="BZ42" s="463"/>
      <c r="CA42" s="463"/>
      <c r="CB42" s="467"/>
      <c r="CD42" s="367" t="s">
        <v>286</v>
      </c>
      <c r="CE42" s="368"/>
      <c r="CF42" s="368"/>
      <c r="CG42" s="368"/>
      <c r="CH42" s="368"/>
      <c r="CI42" s="368"/>
      <c r="CJ42" s="368"/>
      <c r="CK42" s="368"/>
      <c r="CL42" s="368"/>
      <c r="CM42" s="368"/>
      <c r="CN42" s="368"/>
      <c r="CO42" s="368"/>
      <c r="CP42" s="368"/>
      <c r="CQ42" s="369"/>
      <c r="CR42" s="360">
        <v>30227944</v>
      </c>
      <c r="CS42" s="402"/>
      <c r="CT42" s="402"/>
      <c r="CU42" s="402"/>
      <c r="CV42" s="402"/>
      <c r="CW42" s="402"/>
      <c r="CX42" s="402"/>
      <c r="CY42" s="403"/>
      <c r="CZ42" s="370">
        <v>13</v>
      </c>
      <c r="DA42" s="404"/>
      <c r="DB42" s="404"/>
      <c r="DC42" s="405"/>
      <c r="DD42" s="377">
        <v>11820702</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15">
      <c r="B43" s="367" t="s">
        <v>287</v>
      </c>
      <c r="C43" s="368"/>
      <c r="D43" s="368"/>
      <c r="E43" s="368"/>
      <c r="F43" s="368"/>
      <c r="G43" s="368"/>
      <c r="H43" s="368"/>
      <c r="I43" s="368"/>
      <c r="J43" s="368"/>
      <c r="K43" s="368"/>
      <c r="L43" s="368"/>
      <c r="M43" s="368"/>
      <c r="N43" s="368"/>
      <c r="O43" s="368"/>
      <c r="P43" s="368"/>
      <c r="Q43" s="369"/>
      <c r="R43" s="360">
        <v>10500000</v>
      </c>
      <c r="S43" s="361"/>
      <c r="T43" s="361"/>
      <c r="U43" s="361"/>
      <c r="V43" s="361"/>
      <c r="W43" s="361"/>
      <c r="X43" s="361"/>
      <c r="Y43" s="362"/>
      <c r="Z43" s="363">
        <v>4.3</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288</v>
      </c>
      <c r="CE43" s="368"/>
      <c r="CF43" s="368"/>
      <c r="CG43" s="368"/>
      <c r="CH43" s="368"/>
      <c r="CI43" s="368"/>
      <c r="CJ43" s="368"/>
      <c r="CK43" s="368"/>
      <c r="CL43" s="368"/>
      <c r="CM43" s="368"/>
      <c r="CN43" s="368"/>
      <c r="CO43" s="368"/>
      <c r="CP43" s="368"/>
      <c r="CQ43" s="369"/>
      <c r="CR43" s="360">
        <v>539976</v>
      </c>
      <c r="CS43" s="402"/>
      <c r="CT43" s="402"/>
      <c r="CU43" s="402"/>
      <c r="CV43" s="402"/>
      <c r="CW43" s="402"/>
      <c r="CX43" s="402"/>
      <c r="CY43" s="403"/>
      <c r="CZ43" s="370">
        <v>0.2</v>
      </c>
      <c r="DA43" s="404"/>
      <c r="DB43" s="404"/>
      <c r="DC43" s="405"/>
      <c r="DD43" s="377">
        <v>504310</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15">
      <c r="B44" s="408" t="s">
        <v>289</v>
      </c>
      <c r="C44" s="409"/>
      <c r="D44" s="409"/>
      <c r="E44" s="409"/>
      <c r="F44" s="409"/>
      <c r="G44" s="409"/>
      <c r="H44" s="409"/>
      <c r="I44" s="409"/>
      <c r="J44" s="409"/>
      <c r="K44" s="409"/>
      <c r="L44" s="409"/>
      <c r="M44" s="409"/>
      <c r="N44" s="409"/>
      <c r="O44" s="409"/>
      <c r="P44" s="409"/>
      <c r="Q44" s="410"/>
      <c r="R44" s="462">
        <v>242696192</v>
      </c>
      <c r="S44" s="463"/>
      <c r="T44" s="463"/>
      <c r="U44" s="463"/>
      <c r="V44" s="463"/>
      <c r="W44" s="463"/>
      <c r="X44" s="463"/>
      <c r="Y44" s="469"/>
      <c r="Z44" s="470">
        <v>100</v>
      </c>
      <c r="AA44" s="470"/>
      <c r="AB44" s="470"/>
      <c r="AC44" s="470"/>
      <c r="AD44" s="471">
        <v>123329697</v>
      </c>
      <c r="AE44" s="471"/>
      <c r="AF44" s="471"/>
      <c r="AG44" s="471"/>
      <c r="AH44" s="471"/>
      <c r="AI44" s="471"/>
      <c r="AJ44" s="471"/>
      <c r="AK44" s="471"/>
      <c r="AL44" s="472">
        <v>100</v>
      </c>
      <c r="AM44" s="438"/>
      <c r="AN44" s="438"/>
      <c r="AO44" s="473"/>
      <c r="CD44" s="474" t="s">
        <v>236</v>
      </c>
      <c r="CE44" s="475"/>
      <c r="CF44" s="367" t="s">
        <v>290</v>
      </c>
      <c r="CG44" s="368"/>
      <c r="CH44" s="368"/>
      <c r="CI44" s="368"/>
      <c r="CJ44" s="368"/>
      <c r="CK44" s="368"/>
      <c r="CL44" s="368"/>
      <c r="CM44" s="368"/>
      <c r="CN44" s="368"/>
      <c r="CO44" s="368"/>
      <c r="CP44" s="368"/>
      <c r="CQ44" s="369"/>
      <c r="CR44" s="360">
        <v>30227944</v>
      </c>
      <c r="CS44" s="361"/>
      <c r="CT44" s="361"/>
      <c r="CU44" s="361"/>
      <c r="CV44" s="361"/>
      <c r="CW44" s="361"/>
      <c r="CX44" s="361"/>
      <c r="CY44" s="362"/>
      <c r="CZ44" s="370">
        <v>13</v>
      </c>
      <c r="DA44" s="371"/>
      <c r="DB44" s="371"/>
      <c r="DC44" s="382"/>
      <c r="DD44" s="377">
        <v>11820702</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291</v>
      </c>
      <c r="CG45" s="368"/>
      <c r="CH45" s="368"/>
      <c r="CI45" s="368"/>
      <c r="CJ45" s="368"/>
      <c r="CK45" s="368"/>
      <c r="CL45" s="368"/>
      <c r="CM45" s="368"/>
      <c r="CN45" s="368"/>
      <c r="CO45" s="368"/>
      <c r="CP45" s="368"/>
      <c r="CQ45" s="369"/>
      <c r="CR45" s="360">
        <v>13229442</v>
      </c>
      <c r="CS45" s="402"/>
      <c r="CT45" s="402"/>
      <c r="CU45" s="402"/>
      <c r="CV45" s="402"/>
      <c r="CW45" s="402"/>
      <c r="CX45" s="402"/>
      <c r="CY45" s="403"/>
      <c r="CZ45" s="370">
        <v>5.7</v>
      </c>
      <c r="DA45" s="404"/>
      <c r="DB45" s="404"/>
      <c r="DC45" s="405"/>
      <c r="DD45" s="377">
        <v>865935</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15">
      <c r="B46" s="479" t="s">
        <v>292</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293</v>
      </c>
      <c r="CG46" s="368"/>
      <c r="CH46" s="368"/>
      <c r="CI46" s="368"/>
      <c r="CJ46" s="368"/>
      <c r="CK46" s="368"/>
      <c r="CL46" s="368"/>
      <c r="CM46" s="368"/>
      <c r="CN46" s="368"/>
      <c r="CO46" s="368"/>
      <c r="CP46" s="368"/>
      <c r="CQ46" s="369"/>
      <c r="CR46" s="360">
        <v>16547447</v>
      </c>
      <c r="CS46" s="361"/>
      <c r="CT46" s="361"/>
      <c r="CU46" s="361"/>
      <c r="CV46" s="361"/>
      <c r="CW46" s="361"/>
      <c r="CX46" s="361"/>
      <c r="CY46" s="362"/>
      <c r="CZ46" s="370">
        <v>7.1</v>
      </c>
      <c r="DA46" s="371"/>
      <c r="DB46" s="371"/>
      <c r="DC46" s="382"/>
      <c r="DD46" s="377">
        <v>10881816</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15">
      <c r="B47" s="480" t="s">
        <v>294</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295</v>
      </c>
      <c r="CG47" s="368"/>
      <c r="CH47" s="368"/>
      <c r="CI47" s="368"/>
      <c r="CJ47" s="368"/>
      <c r="CK47" s="368"/>
      <c r="CL47" s="368"/>
      <c r="CM47" s="368"/>
      <c r="CN47" s="368"/>
      <c r="CO47" s="368"/>
      <c r="CP47" s="368"/>
      <c r="CQ47" s="369"/>
      <c r="CR47" s="360" t="s">
        <v>65</v>
      </c>
      <c r="CS47" s="402"/>
      <c r="CT47" s="402"/>
      <c r="CU47" s="402"/>
      <c r="CV47" s="402"/>
      <c r="CW47" s="402"/>
      <c r="CX47" s="402"/>
      <c r="CY47" s="403"/>
      <c r="CZ47" s="370" t="s">
        <v>65</v>
      </c>
      <c r="DA47" s="404"/>
      <c r="DB47" s="404"/>
      <c r="DC47" s="405"/>
      <c r="DD47" s="377" t="s">
        <v>65</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x14ac:dyDescent="0.15">
      <c r="B48" s="481" t="s">
        <v>296</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297</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15">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298</v>
      </c>
      <c r="CE49" s="409"/>
      <c r="CF49" s="409"/>
      <c r="CG49" s="409"/>
      <c r="CH49" s="409"/>
      <c r="CI49" s="409"/>
      <c r="CJ49" s="409"/>
      <c r="CK49" s="409"/>
      <c r="CL49" s="409"/>
      <c r="CM49" s="409"/>
      <c r="CN49" s="409"/>
      <c r="CO49" s="409"/>
      <c r="CP49" s="409"/>
      <c r="CQ49" s="410"/>
      <c r="CR49" s="462">
        <v>233327010</v>
      </c>
      <c r="CS49" s="437"/>
      <c r="CT49" s="437"/>
      <c r="CU49" s="437"/>
      <c r="CV49" s="437"/>
      <c r="CW49" s="437"/>
      <c r="CX49" s="437"/>
      <c r="CY49" s="485"/>
      <c r="CZ49" s="472">
        <v>100</v>
      </c>
      <c r="DA49" s="486"/>
      <c r="DB49" s="486"/>
      <c r="DC49" s="487"/>
      <c r="DD49" s="488">
        <v>145476255</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idden="1" x14ac:dyDescent="0.15">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EA135"/>
  <sheetViews>
    <sheetView showGridLines="0" showRowColHeaders="0" showOutlineSymbols="0" zoomScale="55" zoomScaleNormal="55" zoomScaleSheetLayoutView="70" workbookViewId="0"/>
  </sheetViews>
  <sheetFormatPr defaultColWidth="0" defaultRowHeight="13.5" zeroHeight="1" x14ac:dyDescent="0.15"/>
  <cols>
    <col min="1" max="130" width="2.75" style="501" customWidth="1"/>
    <col min="131" max="131" width="1.625" style="501" customWidth="1"/>
    <col min="132" max="16384" width="9" style="501" hidden="1"/>
  </cols>
  <sheetData>
    <row r="1" spans="1:13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
      <c r="A2" s="502" t="s">
        <v>299</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300</v>
      </c>
      <c r="DK2" s="504"/>
      <c r="DL2" s="504"/>
      <c r="DM2" s="504"/>
      <c r="DN2" s="504"/>
      <c r="DO2" s="505"/>
      <c r="DP2" s="498"/>
      <c r="DQ2" s="503" t="s">
        <v>301</v>
      </c>
      <c r="DR2" s="504"/>
      <c r="DS2" s="504"/>
      <c r="DT2" s="504"/>
      <c r="DU2" s="504"/>
      <c r="DV2" s="504"/>
      <c r="DW2" s="504"/>
      <c r="DX2" s="504"/>
      <c r="DY2" s="504"/>
      <c r="DZ2" s="505"/>
      <c r="EA2" s="500"/>
    </row>
    <row r="3" spans="1:13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
      <c r="A4" s="506" t="s">
        <v>302</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303</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15">
      <c r="A5" s="512" t="s">
        <v>304</v>
      </c>
      <c r="B5" s="513"/>
      <c r="C5" s="513"/>
      <c r="D5" s="513"/>
      <c r="E5" s="513"/>
      <c r="F5" s="513"/>
      <c r="G5" s="513"/>
      <c r="H5" s="513"/>
      <c r="I5" s="513"/>
      <c r="J5" s="513"/>
      <c r="K5" s="513"/>
      <c r="L5" s="513"/>
      <c r="M5" s="513"/>
      <c r="N5" s="513"/>
      <c r="O5" s="513"/>
      <c r="P5" s="514"/>
      <c r="Q5" s="515" t="s">
        <v>305</v>
      </c>
      <c r="R5" s="516"/>
      <c r="S5" s="516"/>
      <c r="T5" s="516"/>
      <c r="U5" s="517"/>
      <c r="V5" s="515" t="s">
        <v>306</v>
      </c>
      <c r="W5" s="516"/>
      <c r="X5" s="516"/>
      <c r="Y5" s="516"/>
      <c r="Z5" s="517"/>
      <c r="AA5" s="515" t="s">
        <v>307</v>
      </c>
      <c r="AB5" s="516"/>
      <c r="AC5" s="516"/>
      <c r="AD5" s="516"/>
      <c r="AE5" s="516"/>
      <c r="AF5" s="518" t="s">
        <v>308</v>
      </c>
      <c r="AG5" s="516"/>
      <c r="AH5" s="516"/>
      <c r="AI5" s="516"/>
      <c r="AJ5" s="519"/>
      <c r="AK5" s="516" t="s">
        <v>309</v>
      </c>
      <c r="AL5" s="516"/>
      <c r="AM5" s="516"/>
      <c r="AN5" s="516"/>
      <c r="AO5" s="517"/>
      <c r="AP5" s="515" t="s">
        <v>310</v>
      </c>
      <c r="AQ5" s="516"/>
      <c r="AR5" s="516"/>
      <c r="AS5" s="516"/>
      <c r="AT5" s="517"/>
      <c r="AU5" s="515" t="s">
        <v>311</v>
      </c>
      <c r="AV5" s="516"/>
      <c r="AW5" s="516"/>
      <c r="AX5" s="516"/>
      <c r="AY5" s="519"/>
      <c r="AZ5" s="507"/>
      <c r="BA5" s="507"/>
      <c r="BB5" s="507"/>
      <c r="BC5" s="507"/>
      <c r="BD5" s="507"/>
      <c r="BE5" s="508"/>
      <c r="BF5" s="508"/>
      <c r="BG5" s="508"/>
      <c r="BH5" s="508"/>
      <c r="BI5" s="508"/>
      <c r="BJ5" s="508"/>
      <c r="BK5" s="508"/>
      <c r="BL5" s="508"/>
      <c r="BM5" s="508"/>
      <c r="BN5" s="508"/>
      <c r="BO5" s="508"/>
      <c r="BP5" s="508"/>
      <c r="BQ5" s="512" t="s">
        <v>312</v>
      </c>
      <c r="BR5" s="513"/>
      <c r="BS5" s="513"/>
      <c r="BT5" s="513"/>
      <c r="BU5" s="513"/>
      <c r="BV5" s="513"/>
      <c r="BW5" s="513"/>
      <c r="BX5" s="513"/>
      <c r="BY5" s="513"/>
      <c r="BZ5" s="513"/>
      <c r="CA5" s="513"/>
      <c r="CB5" s="513"/>
      <c r="CC5" s="513"/>
      <c r="CD5" s="513"/>
      <c r="CE5" s="513"/>
      <c r="CF5" s="513"/>
      <c r="CG5" s="514"/>
      <c r="CH5" s="515" t="s">
        <v>313</v>
      </c>
      <c r="CI5" s="516"/>
      <c r="CJ5" s="516"/>
      <c r="CK5" s="516"/>
      <c r="CL5" s="517"/>
      <c r="CM5" s="515" t="s">
        <v>314</v>
      </c>
      <c r="CN5" s="516"/>
      <c r="CO5" s="516"/>
      <c r="CP5" s="516"/>
      <c r="CQ5" s="517"/>
      <c r="CR5" s="515" t="s">
        <v>315</v>
      </c>
      <c r="CS5" s="516"/>
      <c r="CT5" s="516"/>
      <c r="CU5" s="516"/>
      <c r="CV5" s="517"/>
      <c r="CW5" s="515" t="s">
        <v>316</v>
      </c>
      <c r="CX5" s="516"/>
      <c r="CY5" s="516"/>
      <c r="CZ5" s="516"/>
      <c r="DA5" s="517"/>
      <c r="DB5" s="515" t="s">
        <v>317</v>
      </c>
      <c r="DC5" s="516"/>
      <c r="DD5" s="516"/>
      <c r="DE5" s="516"/>
      <c r="DF5" s="517"/>
      <c r="DG5" s="520" t="s">
        <v>318</v>
      </c>
      <c r="DH5" s="521"/>
      <c r="DI5" s="521"/>
      <c r="DJ5" s="521"/>
      <c r="DK5" s="522"/>
      <c r="DL5" s="520" t="s">
        <v>319</v>
      </c>
      <c r="DM5" s="521"/>
      <c r="DN5" s="521"/>
      <c r="DO5" s="521"/>
      <c r="DP5" s="522"/>
      <c r="DQ5" s="515" t="s">
        <v>320</v>
      </c>
      <c r="DR5" s="516"/>
      <c r="DS5" s="516"/>
      <c r="DT5" s="516"/>
      <c r="DU5" s="517"/>
      <c r="DV5" s="515" t="s">
        <v>311</v>
      </c>
      <c r="DW5" s="516"/>
      <c r="DX5" s="516"/>
      <c r="DY5" s="516"/>
      <c r="DZ5" s="519"/>
      <c r="EA5" s="510"/>
    </row>
    <row r="6" spans="1:131" s="511" customFormat="1" ht="26.25" customHeight="1" thickBot="1" x14ac:dyDescent="0.2">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15">
      <c r="A7" s="534">
        <v>1</v>
      </c>
      <c r="B7" s="535" t="s">
        <v>321</v>
      </c>
      <c r="C7" s="536"/>
      <c r="D7" s="536"/>
      <c r="E7" s="536"/>
      <c r="F7" s="536"/>
      <c r="G7" s="536"/>
      <c r="H7" s="536"/>
      <c r="I7" s="536"/>
      <c r="J7" s="536"/>
      <c r="K7" s="536"/>
      <c r="L7" s="536"/>
      <c r="M7" s="536"/>
      <c r="N7" s="536"/>
      <c r="O7" s="536"/>
      <c r="P7" s="537"/>
      <c r="Q7" s="538">
        <v>242483</v>
      </c>
      <c r="R7" s="539"/>
      <c r="S7" s="539"/>
      <c r="T7" s="539"/>
      <c r="U7" s="539"/>
      <c r="V7" s="539">
        <v>233253</v>
      </c>
      <c r="W7" s="539"/>
      <c r="X7" s="539"/>
      <c r="Y7" s="539"/>
      <c r="Z7" s="539"/>
      <c r="AA7" s="539">
        <v>9230</v>
      </c>
      <c r="AB7" s="539"/>
      <c r="AC7" s="539"/>
      <c r="AD7" s="539"/>
      <c r="AE7" s="540"/>
      <c r="AF7" s="541">
        <v>5496</v>
      </c>
      <c r="AG7" s="542"/>
      <c r="AH7" s="542"/>
      <c r="AI7" s="542"/>
      <c r="AJ7" s="543"/>
      <c r="AK7" s="544">
        <v>937</v>
      </c>
      <c r="AL7" s="545"/>
      <c r="AM7" s="545"/>
      <c r="AN7" s="545"/>
      <c r="AO7" s="545"/>
      <c r="AP7" s="545">
        <v>204959</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322</v>
      </c>
      <c r="BT7" s="550"/>
      <c r="BU7" s="550"/>
      <c r="BV7" s="550"/>
      <c r="BW7" s="550"/>
      <c r="BX7" s="550"/>
      <c r="BY7" s="550"/>
      <c r="BZ7" s="550"/>
      <c r="CA7" s="550"/>
      <c r="CB7" s="550"/>
      <c r="CC7" s="550"/>
      <c r="CD7" s="550"/>
      <c r="CE7" s="550"/>
      <c r="CF7" s="550"/>
      <c r="CG7" s="551"/>
      <c r="CH7" s="552">
        <v>0</v>
      </c>
      <c r="CI7" s="553"/>
      <c r="CJ7" s="553"/>
      <c r="CK7" s="553"/>
      <c r="CL7" s="554"/>
      <c r="CM7" s="552">
        <v>58</v>
      </c>
      <c r="CN7" s="553"/>
      <c r="CO7" s="553"/>
      <c r="CP7" s="553"/>
      <c r="CQ7" s="554"/>
      <c r="CR7" s="552">
        <v>20</v>
      </c>
      <c r="CS7" s="553"/>
      <c r="CT7" s="553"/>
      <c r="CU7" s="553"/>
      <c r="CV7" s="554"/>
      <c r="CW7" s="552" t="s">
        <v>323</v>
      </c>
      <c r="CX7" s="553"/>
      <c r="CY7" s="553"/>
      <c r="CZ7" s="553"/>
      <c r="DA7" s="554"/>
      <c r="DB7" s="552" t="s">
        <v>324</v>
      </c>
      <c r="DC7" s="553"/>
      <c r="DD7" s="553"/>
      <c r="DE7" s="553"/>
      <c r="DF7" s="554"/>
      <c r="DG7" s="552" t="s">
        <v>324</v>
      </c>
      <c r="DH7" s="553"/>
      <c r="DI7" s="553"/>
      <c r="DJ7" s="553"/>
      <c r="DK7" s="554"/>
      <c r="DL7" s="552" t="s">
        <v>324</v>
      </c>
      <c r="DM7" s="553"/>
      <c r="DN7" s="553"/>
      <c r="DO7" s="553"/>
      <c r="DP7" s="554"/>
      <c r="DQ7" s="552" t="s">
        <v>324</v>
      </c>
      <c r="DR7" s="553"/>
      <c r="DS7" s="553"/>
      <c r="DT7" s="553"/>
      <c r="DU7" s="554"/>
      <c r="DV7" s="549"/>
      <c r="DW7" s="550"/>
      <c r="DX7" s="550"/>
      <c r="DY7" s="550"/>
      <c r="DZ7" s="555"/>
      <c r="EA7" s="510"/>
    </row>
    <row r="8" spans="1:131" s="511" customFormat="1" ht="26.25" customHeight="1" x14ac:dyDescent="0.15">
      <c r="A8" s="556">
        <v>2</v>
      </c>
      <c r="B8" s="557" t="s">
        <v>325</v>
      </c>
      <c r="C8" s="558"/>
      <c r="D8" s="558"/>
      <c r="E8" s="558"/>
      <c r="F8" s="558"/>
      <c r="G8" s="558"/>
      <c r="H8" s="558"/>
      <c r="I8" s="558"/>
      <c r="J8" s="558"/>
      <c r="K8" s="558"/>
      <c r="L8" s="558"/>
      <c r="M8" s="558"/>
      <c r="N8" s="558"/>
      <c r="O8" s="558"/>
      <c r="P8" s="559"/>
      <c r="Q8" s="560">
        <v>159</v>
      </c>
      <c r="R8" s="561"/>
      <c r="S8" s="561"/>
      <c r="T8" s="561"/>
      <c r="U8" s="561"/>
      <c r="V8" s="561">
        <v>20</v>
      </c>
      <c r="W8" s="561"/>
      <c r="X8" s="561"/>
      <c r="Y8" s="561"/>
      <c r="Z8" s="561"/>
      <c r="AA8" s="561">
        <v>139</v>
      </c>
      <c r="AB8" s="561"/>
      <c r="AC8" s="561"/>
      <c r="AD8" s="561"/>
      <c r="AE8" s="562"/>
      <c r="AF8" s="563" t="s">
        <v>65</v>
      </c>
      <c r="AG8" s="564"/>
      <c r="AH8" s="564"/>
      <c r="AI8" s="564"/>
      <c r="AJ8" s="565"/>
      <c r="AK8" s="566">
        <v>1</v>
      </c>
      <c r="AL8" s="567"/>
      <c r="AM8" s="567"/>
      <c r="AN8" s="567"/>
      <c r="AO8" s="567"/>
      <c r="AP8" s="567">
        <v>389</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326</v>
      </c>
      <c r="BT8" s="572"/>
      <c r="BU8" s="572"/>
      <c r="BV8" s="572"/>
      <c r="BW8" s="572"/>
      <c r="BX8" s="572"/>
      <c r="BY8" s="572"/>
      <c r="BZ8" s="572"/>
      <c r="CA8" s="572"/>
      <c r="CB8" s="572"/>
      <c r="CC8" s="572"/>
      <c r="CD8" s="572"/>
      <c r="CE8" s="572"/>
      <c r="CF8" s="572"/>
      <c r="CG8" s="573"/>
      <c r="CH8" s="574">
        <v>-74</v>
      </c>
      <c r="CI8" s="575"/>
      <c r="CJ8" s="575"/>
      <c r="CK8" s="575"/>
      <c r="CL8" s="576"/>
      <c r="CM8" s="574">
        <v>269</v>
      </c>
      <c r="CN8" s="575"/>
      <c r="CO8" s="575"/>
      <c r="CP8" s="575"/>
      <c r="CQ8" s="576"/>
      <c r="CR8" s="574">
        <v>100</v>
      </c>
      <c r="CS8" s="575"/>
      <c r="CT8" s="575"/>
      <c r="CU8" s="575"/>
      <c r="CV8" s="576"/>
      <c r="CW8" s="574">
        <v>63</v>
      </c>
      <c r="CX8" s="575"/>
      <c r="CY8" s="575"/>
      <c r="CZ8" s="575"/>
      <c r="DA8" s="576"/>
      <c r="DB8" s="574" t="s">
        <v>324</v>
      </c>
      <c r="DC8" s="575"/>
      <c r="DD8" s="575"/>
      <c r="DE8" s="575"/>
      <c r="DF8" s="576"/>
      <c r="DG8" s="574" t="s">
        <v>324</v>
      </c>
      <c r="DH8" s="575"/>
      <c r="DI8" s="575"/>
      <c r="DJ8" s="575"/>
      <c r="DK8" s="576"/>
      <c r="DL8" s="574" t="s">
        <v>324</v>
      </c>
      <c r="DM8" s="575"/>
      <c r="DN8" s="575"/>
      <c r="DO8" s="575"/>
      <c r="DP8" s="576"/>
      <c r="DQ8" s="574" t="s">
        <v>324</v>
      </c>
      <c r="DR8" s="575"/>
      <c r="DS8" s="575"/>
      <c r="DT8" s="575"/>
      <c r="DU8" s="576"/>
      <c r="DV8" s="571"/>
      <c r="DW8" s="572"/>
      <c r="DX8" s="572"/>
      <c r="DY8" s="572"/>
      <c r="DZ8" s="577"/>
      <c r="EA8" s="510"/>
    </row>
    <row r="9" spans="1:131" s="511" customFormat="1" ht="26.25" customHeight="1" x14ac:dyDescent="0.15">
      <c r="A9" s="556">
        <v>3</v>
      </c>
      <c r="B9" s="557" t="s">
        <v>327</v>
      </c>
      <c r="C9" s="558"/>
      <c r="D9" s="558"/>
      <c r="E9" s="558"/>
      <c r="F9" s="558"/>
      <c r="G9" s="558"/>
      <c r="H9" s="558"/>
      <c r="I9" s="558"/>
      <c r="J9" s="558"/>
      <c r="K9" s="558"/>
      <c r="L9" s="558"/>
      <c r="M9" s="558"/>
      <c r="N9" s="558"/>
      <c r="O9" s="558"/>
      <c r="P9" s="559"/>
      <c r="Q9" s="560">
        <v>27</v>
      </c>
      <c r="R9" s="561"/>
      <c r="S9" s="561"/>
      <c r="T9" s="561"/>
      <c r="U9" s="561"/>
      <c r="V9" s="561">
        <v>27</v>
      </c>
      <c r="W9" s="561"/>
      <c r="X9" s="561"/>
      <c r="Y9" s="561"/>
      <c r="Z9" s="561"/>
      <c r="AA9" s="561">
        <v>0</v>
      </c>
      <c r="AB9" s="561"/>
      <c r="AC9" s="561"/>
      <c r="AD9" s="561"/>
      <c r="AE9" s="562"/>
      <c r="AF9" s="563" t="s">
        <v>65</v>
      </c>
      <c r="AG9" s="564"/>
      <c r="AH9" s="564"/>
      <c r="AI9" s="564"/>
      <c r="AJ9" s="565"/>
      <c r="AK9" s="566" t="s">
        <v>324</v>
      </c>
      <c r="AL9" s="567"/>
      <c r="AM9" s="567"/>
      <c r="AN9" s="567"/>
      <c r="AO9" s="567"/>
      <c r="AP9" s="567" t="s">
        <v>324</v>
      </c>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t="s">
        <v>328</v>
      </c>
      <c r="BT9" s="572"/>
      <c r="BU9" s="572"/>
      <c r="BV9" s="572"/>
      <c r="BW9" s="572"/>
      <c r="BX9" s="572"/>
      <c r="BY9" s="572"/>
      <c r="BZ9" s="572"/>
      <c r="CA9" s="572"/>
      <c r="CB9" s="572"/>
      <c r="CC9" s="572"/>
      <c r="CD9" s="572"/>
      <c r="CE9" s="572"/>
      <c r="CF9" s="572"/>
      <c r="CG9" s="573"/>
      <c r="CH9" s="574">
        <v>-20</v>
      </c>
      <c r="CI9" s="575"/>
      <c r="CJ9" s="575"/>
      <c r="CK9" s="575"/>
      <c r="CL9" s="576"/>
      <c r="CM9" s="574">
        <v>392</v>
      </c>
      <c r="CN9" s="575"/>
      <c r="CO9" s="575"/>
      <c r="CP9" s="575"/>
      <c r="CQ9" s="576"/>
      <c r="CR9" s="574">
        <v>102</v>
      </c>
      <c r="CS9" s="575"/>
      <c r="CT9" s="575"/>
      <c r="CU9" s="575"/>
      <c r="CV9" s="576"/>
      <c r="CW9" s="574">
        <v>5</v>
      </c>
      <c r="CX9" s="575"/>
      <c r="CY9" s="575"/>
      <c r="CZ9" s="575"/>
      <c r="DA9" s="576"/>
      <c r="DB9" s="574" t="s">
        <v>324</v>
      </c>
      <c r="DC9" s="575"/>
      <c r="DD9" s="575"/>
      <c r="DE9" s="575"/>
      <c r="DF9" s="576"/>
      <c r="DG9" s="574" t="s">
        <v>324</v>
      </c>
      <c r="DH9" s="575"/>
      <c r="DI9" s="575"/>
      <c r="DJ9" s="575"/>
      <c r="DK9" s="576"/>
      <c r="DL9" s="574" t="s">
        <v>324</v>
      </c>
      <c r="DM9" s="575"/>
      <c r="DN9" s="575"/>
      <c r="DO9" s="575"/>
      <c r="DP9" s="576"/>
      <c r="DQ9" s="574" t="s">
        <v>324</v>
      </c>
      <c r="DR9" s="575"/>
      <c r="DS9" s="575"/>
      <c r="DT9" s="575"/>
      <c r="DU9" s="576"/>
      <c r="DV9" s="571"/>
      <c r="DW9" s="572"/>
      <c r="DX9" s="572"/>
      <c r="DY9" s="572"/>
      <c r="DZ9" s="577"/>
      <c r="EA9" s="510"/>
    </row>
    <row r="10" spans="1:131" s="511" customFormat="1" ht="26.25" customHeight="1" x14ac:dyDescent="0.15">
      <c r="A10" s="556">
        <v>4</v>
      </c>
      <c r="B10" s="557" t="s">
        <v>329</v>
      </c>
      <c r="C10" s="558"/>
      <c r="D10" s="558"/>
      <c r="E10" s="558"/>
      <c r="F10" s="558"/>
      <c r="G10" s="558"/>
      <c r="H10" s="558"/>
      <c r="I10" s="558"/>
      <c r="J10" s="558"/>
      <c r="K10" s="558"/>
      <c r="L10" s="558"/>
      <c r="M10" s="558"/>
      <c r="N10" s="558"/>
      <c r="O10" s="558"/>
      <c r="P10" s="559"/>
      <c r="Q10" s="560">
        <v>141</v>
      </c>
      <c r="R10" s="561"/>
      <c r="S10" s="561"/>
      <c r="T10" s="561"/>
      <c r="U10" s="561"/>
      <c r="V10" s="561">
        <v>141</v>
      </c>
      <c r="W10" s="561"/>
      <c r="X10" s="561"/>
      <c r="Y10" s="561"/>
      <c r="Z10" s="561"/>
      <c r="AA10" s="561">
        <v>0</v>
      </c>
      <c r="AB10" s="561"/>
      <c r="AC10" s="561"/>
      <c r="AD10" s="561"/>
      <c r="AE10" s="562"/>
      <c r="AF10" s="563" t="s">
        <v>65</v>
      </c>
      <c r="AG10" s="564"/>
      <c r="AH10" s="564"/>
      <c r="AI10" s="564"/>
      <c r="AJ10" s="565"/>
      <c r="AK10" s="566">
        <v>139</v>
      </c>
      <c r="AL10" s="567"/>
      <c r="AM10" s="567"/>
      <c r="AN10" s="567"/>
      <c r="AO10" s="567"/>
      <c r="AP10" s="567" t="s">
        <v>324</v>
      </c>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t="s">
        <v>330</v>
      </c>
      <c r="BT10" s="572"/>
      <c r="BU10" s="572"/>
      <c r="BV10" s="572"/>
      <c r="BW10" s="572"/>
      <c r="BX10" s="572"/>
      <c r="BY10" s="572"/>
      <c r="BZ10" s="572"/>
      <c r="CA10" s="572"/>
      <c r="CB10" s="572"/>
      <c r="CC10" s="572"/>
      <c r="CD10" s="572"/>
      <c r="CE10" s="572"/>
      <c r="CF10" s="572"/>
      <c r="CG10" s="573"/>
      <c r="CH10" s="574">
        <v>-189</v>
      </c>
      <c r="CI10" s="575"/>
      <c r="CJ10" s="575"/>
      <c r="CK10" s="575"/>
      <c r="CL10" s="576"/>
      <c r="CM10" s="574">
        <v>2438</v>
      </c>
      <c r="CN10" s="575"/>
      <c r="CO10" s="575"/>
      <c r="CP10" s="575"/>
      <c r="CQ10" s="576"/>
      <c r="CR10" s="574">
        <v>80</v>
      </c>
      <c r="CS10" s="575"/>
      <c r="CT10" s="575"/>
      <c r="CU10" s="575"/>
      <c r="CV10" s="576"/>
      <c r="CW10" s="574" t="s">
        <v>323</v>
      </c>
      <c r="CX10" s="575"/>
      <c r="CY10" s="575"/>
      <c r="CZ10" s="575"/>
      <c r="DA10" s="576"/>
      <c r="DB10" s="574" t="s">
        <v>324</v>
      </c>
      <c r="DC10" s="575"/>
      <c r="DD10" s="575"/>
      <c r="DE10" s="575"/>
      <c r="DF10" s="576"/>
      <c r="DG10" s="574" t="s">
        <v>324</v>
      </c>
      <c r="DH10" s="575"/>
      <c r="DI10" s="575"/>
      <c r="DJ10" s="575"/>
      <c r="DK10" s="576"/>
      <c r="DL10" s="574" t="s">
        <v>324</v>
      </c>
      <c r="DM10" s="575"/>
      <c r="DN10" s="575"/>
      <c r="DO10" s="575"/>
      <c r="DP10" s="576"/>
      <c r="DQ10" s="574" t="s">
        <v>324</v>
      </c>
      <c r="DR10" s="575"/>
      <c r="DS10" s="575"/>
      <c r="DT10" s="575"/>
      <c r="DU10" s="576"/>
      <c r="DV10" s="571"/>
      <c r="DW10" s="572"/>
      <c r="DX10" s="572"/>
      <c r="DY10" s="572"/>
      <c r="DZ10" s="577"/>
      <c r="EA10" s="510"/>
    </row>
    <row r="11" spans="1:131" s="511" customFormat="1" ht="26.25" customHeight="1" x14ac:dyDescent="0.15">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t="s">
        <v>331</v>
      </c>
      <c r="BT11" s="572"/>
      <c r="BU11" s="572"/>
      <c r="BV11" s="572"/>
      <c r="BW11" s="572"/>
      <c r="BX11" s="572"/>
      <c r="BY11" s="572"/>
      <c r="BZ11" s="572"/>
      <c r="CA11" s="572"/>
      <c r="CB11" s="572"/>
      <c r="CC11" s="572"/>
      <c r="CD11" s="572"/>
      <c r="CE11" s="572"/>
      <c r="CF11" s="572"/>
      <c r="CG11" s="573"/>
      <c r="CH11" s="574">
        <v>5</v>
      </c>
      <c r="CI11" s="575"/>
      <c r="CJ11" s="575"/>
      <c r="CK11" s="575"/>
      <c r="CL11" s="576"/>
      <c r="CM11" s="574">
        <v>-132</v>
      </c>
      <c r="CN11" s="575"/>
      <c r="CO11" s="575"/>
      <c r="CP11" s="575"/>
      <c r="CQ11" s="576"/>
      <c r="CR11" s="574">
        <v>80</v>
      </c>
      <c r="CS11" s="575"/>
      <c r="CT11" s="575"/>
      <c r="CU11" s="575"/>
      <c r="CV11" s="576"/>
      <c r="CW11" s="574" t="s">
        <v>323</v>
      </c>
      <c r="CX11" s="575"/>
      <c r="CY11" s="575"/>
      <c r="CZ11" s="575"/>
      <c r="DA11" s="576"/>
      <c r="DB11" s="574" t="s">
        <v>324</v>
      </c>
      <c r="DC11" s="575"/>
      <c r="DD11" s="575"/>
      <c r="DE11" s="575"/>
      <c r="DF11" s="576"/>
      <c r="DG11" s="574" t="s">
        <v>324</v>
      </c>
      <c r="DH11" s="575"/>
      <c r="DI11" s="575"/>
      <c r="DJ11" s="575"/>
      <c r="DK11" s="576"/>
      <c r="DL11" s="574" t="s">
        <v>324</v>
      </c>
      <c r="DM11" s="575"/>
      <c r="DN11" s="575"/>
      <c r="DO11" s="575"/>
      <c r="DP11" s="576"/>
      <c r="DQ11" s="574" t="s">
        <v>324</v>
      </c>
      <c r="DR11" s="575"/>
      <c r="DS11" s="575"/>
      <c r="DT11" s="575"/>
      <c r="DU11" s="576"/>
      <c r="DV11" s="571"/>
      <c r="DW11" s="572"/>
      <c r="DX11" s="572"/>
      <c r="DY11" s="572"/>
      <c r="DZ11" s="577"/>
      <c r="EA11" s="510"/>
    </row>
    <row r="12" spans="1:131" s="511" customFormat="1" ht="26.25" customHeight="1" x14ac:dyDescent="0.15">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t="s">
        <v>332</v>
      </c>
      <c r="BT12" s="572"/>
      <c r="BU12" s="572"/>
      <c r="BV12" s="572"/>
      <c r="BW12" s="572"/>
      <c r="BX12" s="572"/>
      <c r="BY12" s="572"/>
      <c r="BZ12" s="572"/>
      <c r="CA12" s="572"/>
      <c r="CB12" s="572"/>
      <c r="CC12" s="572"/>
      <c r="CD12" s="572"/>
      <c r="CE12" s="572"/>
      <c r="CF12" s="572"/>
      <c r="CG12" s="573"/>
      <c r="CH12" s="574">
        <v>5</v>
      </c>
      <c r="CI12" s="575"/>
      <c r="CJ12" s="575"/>
      <c r="CK12" s="575"/>
      <c r="CL12" s="576"/>
      <c r="CM12" s="574">
        <v>65</v>
      </c>
      <c r="CN12" s="575"/>
      <c r="CO12" s="575"/>
      <c r="CP12" s="575"/>
      <c r="CQ12" s="576"/>
      <c r="CR12" s="574">
        <v>24</v>
      </c>
      <c r="CS12" s="575"/>
      <c r="CT12" s="575"/>
      <c r="CU12" s="575"/>
      <c r="CV12" s="576"/>
      <c r="CW12" s="574" t="s">
        <v>323</v>
      </c>
      <c r="CX12" s="575"/>
      <c r="CY12" s="575"/>
      <c r="CZ12" s="575"/>
      <c r="DA12" s="576"/>
      <c r="DB12" s="574" t="s">
        <v>324</v>
      </c>
      <c r="DC12" s="575"/>
      <c r="DD12" s="575"/>
      <c r="DE12" s="575"/>
      <c r="DF12" s="576"/>
      <c r="DG12" s="574" t="s">
        <v>324</v>
      </c>
      <c r="DH12" s="575"/>
      <c r="DI12" s="575"/>
      <c r="DJ12" s="575"/>
      <c r="DK12" s="576"/>
      <c r="DL12" s="574" t="s">
        <v>324</v>
      </c>
      <c r="DM12" s="575"/>
      <c r="DN12" s="575"/>
      <c r="DO12" s="575"/>
      <c r="DP12" s="576"/>
      <c r="DQ12" s="574" t="s">
        <v>324</v>
      </c>
      <c r="DR12" s="575"/>
      <c r="DS12" s="575"/>
      <c r="DT12" s="575"/>
      <c r="DU12" s="576"/>
      <c r="DV12" s="571"/>
      <c r="DW12" s="572"/>
      <c r="DX12" s="572"/>
      <c r="DY12" s="572"/>
      <c r="DZ12" s="577"/>
      <c r="EA12" s="510"/>
    </row>
    <row r="13" spans="1:131" s="511" customFormat="1" ht="26.25" customHeight="1" x14ac:dyDescent="0.15">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t="s">
        <v>333</v>
      </c>
      <c r="BT13" s="572"/>
      <c r="BU13" s="572"/>
      <c r="BV13" s="572"/>
      <c r="BW13" s="572"/>
      <c r="BX13" s="572"/>
      <c r="BY13" s="572"/>
      <c r="BZ13" s="572"/>
      <c r="CA13" s="572"/>
      <c r="CB13" s="572"/>
      <c r="CC13" s="572"/>
      <c r="CD13" s="572"/>
      <c r="CE13" s="572"/>
      <c r="CF13" s="572"/>
      <c r="CG13" s="573"/>
      <c r="CH13" s="574">
        <v>3</v>
      </c>
      <c r="CI13" s="575"/>
      <c r="CJ13" s="575"/>
      <c r="CK13" s="575"/>
      <c r="CL13" s="576"/>
      <c r="CM13" s="574">
        <v>114</v>
      </c>
      <c r="CN13" s="575"/>
      <c r="CO13" s="575"/>
      <c r="CP13" s="575"/>
      <c r="CQ13" s="576"/>
      <c r="CR13" s="574">
        <v>30</v>
      </c>
      <c r="CS13" s="575"/>
      <c r="CT13" s="575"/>
      <c r="CU13" s="575"/>
      <c r="CV13" s="576"/>
      <c r="CW13" s="574" t="s">
        <v>323</v>
      </c>
      <c r="CX13" s="575"/>
      <c r="CY13" s="575"/>
      <c r="CZ13" s="575"/>
      <c r="DA13" s="576"/>
      <c r="DB13" s="574" t="s">
        <v>324</v>
      </c>
      <c r="DC13" s="575"/>
      <c r="DD13" s="575"/>
      <c r="DE13" s="575"/>
      <c r="DF13" s="576"/>
      <c r="DG13" s="574" t="s">
        <v>324</v>
      </c>
      <c r="DH13" s="575"/>
      <c r="DI13" s="575"/>
      <c r="DJ13" s="575"/>
      <c r="DK13" s="576"/>
      <c r="DL13" s="574" t="s">
        <v>324</v>
      </c>
      <c r="DM13" s="575"/>
      <c r="DN13" s="575"/>
      <c r="DO13" s="575"/>
      <c r="DP13" s="576"/>
      <c r="DQ13" s="574" t="s">
        <v>324</v>
      </c>
      <c r="DR13" s="575"/>
      <c r="DS13" s="575"/>
      <c r="DT13" s="575"/>
      <c r="DU13" s="576"/>
      <c r="DV13" s="571"/>
      <c r="DW13" s="572"/>
      <c r="DX13" s="572"/>
      <c r="DY13" s="572"/>
      <c r="DZ13" s="577"/>
      <c r="EA13" s="510"/>
    </row>
    <row r="14" spans="1:131" s="511" customFormat="1" ht="26.25" customHeight="1" x14ac:dyDescent="0.15">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t="s">
        <v>334</v>
      </c>
      <c r="BT14" s="572"/>
      <c r="BU14" s="572"/>
      <c r="BV14" s="572"/>
      <c r="BW14" s="572"/>
      <c r="BX14" s="572"/>
      <c r="BY14" s="572"/>
      <c r="BZ14" s="572"/>
      <c r="CA14" s="572"/>
      <c r="CB14" s="572"/>
      <c r="CC14" s="572"/>
      <c r="CD14" s="572"/>
      <c r="CE14" s="572"/>
      <c r="CF14" s="572"/>
      <c r="CG14" s="573"/>
      <c r="CH14" s="574">
        <v>5</v>
      </c>
      <c r="CI14" s="575"/>
      <c r="CJ14" s="575"/>
      <c r="CK14" s="575"/>
      <c r="CL14" s="576"/>
      <c r="CM14" s="574">
        <v>487</v>
      </c>
      <c r="CN14" s="575"/>
      <c r="CO14" s="575"/>
      <c r="CP14" s="575"/>
      <c r="CQ14" s="576"/>
      <c r="CR14" s="574">
        <v>96</v>
      </c>
      <c r="CS14" s="575"/>
      <c r="CT14" s="575"/>
      <c r="CU14" s="575"/>
      <c r="CV14" s="576"/>
      <c r="CW14" s="574" t="s">
        <v>323</v>
      </c>
      <c r="CX14" s="575"/>
      <c r="CY14" s="575"/>
      <c r="CZ14" s="575"/>
      <c r="DA14" s="576"/>
      <c r="DB14" s="574" t="s">
        <v>324</v>
      </c>
      <c r="DC14" s="575"/>
      <c r="DD14" s="575"/>
      <c r="DE14" s="575"/>
      <c r="DF14" s="576"/>
      <c r="DG14" s="574" t="s">
        <v>324</v>
      </c>
      <c r="DH14" s="575"/>
      <c r="DI14" s="575"/>
      <c r="DJ14" s="575"/>
      <c r="DK14" s="576"/>
      <c r="DL14" s="574" t="s">
        <v>324</v>
      </c>
      <c r="DM14" s="575"/>
      <c r="DN14" s="575"/>
      <c r="DO14" s="575"/>
      <c r="DP14" s="576"/>
      <c r="DQ14" s="574" t="s">
        <v>324</v>
      </c>
      <c r="DR14" s="575"/>
      <c r="DS14" s="575"/>
      <c r="DT14" s="575"/>
      <c r="DU14" s="576"/>
      <c r="DV14" s="571"/>
      <c r="DW14" s="572"/>
      <c r="DX14" s="572"/>
      <c r="DY14" s="572"/>
      <c r="DZ14" s="577"/>
      <c r="EA14" s="510"/>
    </row>
    <row r="15" spans="1:131" s="511" customFormat="1" ht="26.25" customHeight="1" x14ac:dyDescent="0.15">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15">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15">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15">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15">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15">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15">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335</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
      <c r="A23" s="587" t="s">
        <v>336</v>
      </c>
      <c r="B23" s="588" t="s">
        <v>337</v>
      </c>
      <c r="C23" s="589"/>
      <c r="D23" s="589"/>
      <c r="E23" s="589"/>
      <c r="F23" s="589"/>
      <c r="G23" s="589"/>
      <c r="H23" s="589"/>
      <c r="I23" s="589"/>
      <c r="J23" s="589"/>
      <c r="K23" s="589"/>
      <c r="L23" s="589"/>
      <c r="M23" s="589"/>
      <c r="N23" s="589"/>
      <c r="O23" s="589"/>
      <c r="P23" s="590"/>
      <c r="Q23" s="591">
        <v>242810</v>
      </c>
      <c r="R23" s="592"/>
      <c r="S23" s="592"/>
      <c r="T23" s="592"/>
      <c r="U23" s="592"/>
      <c r="V23" s="592">
        <v>233441</v>
      </c>
      <c r="W23" s="592"/>
      <c r="X23" s="592"/>
      <c r="Y23" s="592"/>
      <c r="Z23" s="592"/>
      <c r="AA23" s="592">
        <v>9369</v>
      </c>
      <c r="AB23" s="592"/>
      <c r="AC23" s="592"/>
      <c r="AD23" s="592"/>
      <c r="AE23" s="593"/>
      <c r="AF23" s="594">
        <v>5496</v>
      </c>
      <c r="AG23" s="592"/>
      <c r="AH23" s="592"/>
      <c r="AI23" s="592"/>
      <c r="AJ23" s="595"/>
      <c r="AK23" s="596"/>
      <c r="AL23" s="597"/>
      <c r="AM23" s="597"/>
      <c r="AN23" s="597"/>
      <c r="AO23" s="597"/>
      <c r="AP23" s="592">
        <v>205348</v>
      </c>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15">
      <c r="A24" s="603" t="s">
        <v>338</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
      <c r="A25" s="506" t="s">
        <v>339</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15">
      <c r="A26" s="512" t="s">
        <v>304</v>
      </c>
      <c r="B26" s="513"/>
      <c r="C26" s="513"/>
      <c r="D26" s="513"/>
      <c r="E26" s="513"/>
      <c r="F26" s="513"/>
      <c r="G26" s="513"/>
      <c r="H26" s="513"/>
      <c r="I26" s="513"/>
      <c r="J26" s="513"/>
      <c r="K26" s="513"/>
      <c r="L26" s="513"/>
      <c r="M26" s="513"/>
      <c r="N26" s="513"/>
      <c r="O26" s="513"/>
      <c r="P26" s="514"/>
      <c r="Q26" s="515" t="s">
        <v>340</v>
      </c>
      <c r="R26" s="516"/>
      <c r="S26" s="516"/>
      <c r="T26" s="516"/>
      <c r="U26" s="517"/>
      <c r="V26" s="515" t="s">
        <v>341</v>
      </c>
      <c r="W26" s="516"/>
      <c r="X26" s="516"/>
      <c r="Y26" s="516"/>
      <c r="Z26" s="517"/>
      <c r="AA26" s="515" t="s">
        <v>342</v>
      </c>
      <c r="AB26" s="516"/>
      <c r="AC26" s="516"/>
      <c r="AD26" s="516"/>
      <c r="AE26" s="516"/>
      <c r="AF26" s="605" t="s">
        <v>343</v>
      </c>
      <c r="AG26" s="606"/>
      <c r="AH26" s="606"/>
      <c r="AI26" s="606"/>
      <c r="AJ26" s="607"/>
      <c r="AK26" s="516" t="s">
        <v>344</v>
      </c>
      <c r="AL26" s="516"/>
      <c r="AM26" s="516"/>
      <c r="AN26" s="516"/>
      <c r="AO26" s="517"/>
      <c r="AP26" s="515" t="s">
        <v>345</v>
      </c>
      <c r="AQ26" s="516"/>
      <c r="AR26" s="516"/>
      <c r="AS26" s="516"/>
      <c r="AT26" s="517"/>
      <c r="AU26" s="515" t="s">
        <v>346</v>
      </c>
      <c r="AV26" s="516"/>
      <c r="AW26" s="516"/>
      <c r="AX26" s="516"/>
      <c r="AY26" s="517"/>
      <c r="AZ26" s="515" t="s">
        <v>347</v>
      </c>
      <c r="BA26" s="516"/>
      <c r="BB26" s="516"/>
      <c r="BC26" s="516"/>
      <c r="BD26" s="517"/>
      <c r="BE26" s="515" t="s">
        <v>311</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15">
      <c r="A28" s="611">
        <v>1</v>
      </c>
      <c r="B28" s="535" t="s">
        <v>348</v>
      </c>
      <c r="C28" s="536"/>
      <c r="D28" s="536"/>
      <c r="E28" s="536"/>
      <c r="F28" s="536"/>
      <c r="G28" s="536"/>
      <c r="H28" s="536"/>
      <c r="I28" s="536"/>
      <c r="J28" s="536"/>
      <c r="K28" s="536"/>
      <c r="L28" s="536"/>
      <c r="M28" s="536"/>
      <c r="N28" s="536"/>
      <c r="O28" s="536"/>
      <c r="P28" s="537"/>
      <c r="Q28" s="612">
        <v>55249</v>
      </c>
      <c r="R28" s="613"/>
      <c r="S28" s="613"/>
      <c r="T28" s="613"/>
      <c r="U28" s="613"/>
      <c r="V28" s="613">
        <v>53744</v>
      </c>
      <c r="W28" s="613"/>
      <c r="X28" s="613"/>
      <c r="Y28" s="613"/>
      <c r="Z28" s="613"/>
      <c r="AA28" s="613">
        <v>1505</v>
      </c>
      <c r="AB28" s="613"/>
      <c r="AC28" s="613"/>
      <c r="AD28" s="613"/>
      <c r="AE28" s="614"/>
      <c r="AF28" s="615">
        <v>1505</v>
      </c>
      <c r="AG28" s="613"/>
      <c r="AH28" s="613"/>
      <c r="AI28" s="613"/>
      <c r="AJ28" s="616"/>
      <c r="AK28" s="617">
        <v>5595</v>
      </c>
      <c r="AL28" s="618"/>
      <c r="AM28" s="618"/>
      <c r="AN28" s="618"/>
      <c r="AO28" s="618"/>
      <c r="AP28" s="618" t="s">
        <v>324</v>
      </c>
      <c r="AQ28" s="618"/>
      <c r="AR28" s="618"/>
      <c r="AS28" s="618"/>
      <c r="AT28" s="618"/>
      <c r="AU28" s="618" t="s">
        <v>324</v>
      </c>
      <c r="AV28" s="618"/>
      <c r="AW28" s="618"/>
      <c r="AX28" s="618"/>
      <c r="AY28" s="618"/>
      <c r="AZ28" s="619" t="s">
        <v>324</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15">
      <c r="A29" s="611">
        <v>2</v>
      </c>
      <c r="B29" s="557" t="s">
        <v>349</v>
      </c>
      <c r="C29" s="558"/>
      <c r="D29" s="558"/>
      <c r="E29" s="558"/>
      <c r="F29" s="558"/>
      <c r="G29" s="558"/>
      <c r="H29" s="558"/>
      <c r="I29" s="558"/>
      <c r="J29" s="558"/>
      <c r="K29" s="558"/>
      <c r="L29" s="558"/>
      <c r="M29" s="558"/>
      <c r="N29" s="558"/>
      <c r="O29" s="558"/>
      <c r="P29" s="559"/>
      <c r="Q29" s="560">
        <v>46279</v>
      </c>
      <c r="R29" s="561"/>
      <c r="S29" s="561"/>
      <c r="T29" s="561"/>
      <c r="U29" s="561"/>
      <c r="V29" s="561">
        <v>45287</v>
      </c>
      <c r="W29" s="561"/>
      <c r="X29" s="561"/>
      <c r="Y29" s="561"/>
      <c r="Z29" s="561"/>
      <c r="AA29" s="561">
        <v>992</v>
      </c>
      <c r="AB29" s="561"/>
      <c r="AC29" s="561"/>
      <c r="AD29" s="561"/>
      <c r="AE29" s="562"/>
      <c r="AF29" s="563">
        <v>992</v>
      </c>
      <c r="AG29" s="564"/>
      <c r="AH29" s="564"/>
      <c r="AI29" s="564"/>
      <c r="AJ29" s="565"/>
      <c r="AK29" s="622">
        <v>6917</v>
      </c>
      <c r="AL29" s="623"/>
      <c r="AM29" s="623"/>
      <c r="AN29" s="623"/>
      <c r="AO29" s="623"/>
      <c r="AP29" s="623" t="s">
        <v>324</v>
      </c>
      <c r="AQ29" s="623"/>
      <c r="AR29" s="623"/>
      <c r="AS29" s="623"/>
      <c r="AT29" s="623"/>
      <c r="AU29" s="623" t="s">
        <v>324</v>
      </c>
      <c r="AV29" s="623"/>
      <c r="AW29" s="623"/>
      <c r="AX29" s="623"/>
      <c r="AY29" s="623"/>
      <c r="AZ29" s="624" t="s">
        <v>324</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15">
      <c r="A30" s="611">
        <v>3</v>
      </c>
      <c r="B30" s="557" t="s">
        <v>350</v>
      </c>
      <c r="C30" s="558"/>
      <c r="D30" s="558"/>
      <c r="E30" s="558"/>
      <c r="F30" s="558"/>
      <c r="G30" s="558"/>
      <c r="H30" s="558"/>
      <c r="I30" s="558"/>
      <c r="J30" s="558"/>
      <c r="K30" s="558"/>
      <c r="L30" s="558"/>
      <c r="M30" s="558"/>
      <c r="N30" s="558"/>
      <c r="O30" s="558"/>
      <c r="P30" s="559"/>
      <c r="Q30" s="560">
        <v>8104</v>
      </c>
      <c r="R30" s="561"/>
      <c r="S30" s="561"/>
      <c r="T30" s="561"/>
      <c r="U30" s="561"/>
      <c r="V30" s="561">
        <v>7873</v>
      </c>
      <c r="W30" s="561"/>
      <c r="X30" s="561"/>
      <c r="Y30" s="561"/>
      <c r="Z30" s="561"/>
      <c r="AA30" s="561">
        <v>231</v>
      </c>
      <c r="AB30" s="561"/>
      <c r="AC30" s="561"/>
      <c r="AD30" s="561"/>
      <c r="AE30" s="562"/>
      <c r="AF30" s="563">
        <v>231</v>
      </c>
      <c r="AG30" s="564"/>
      <c r="AH30" s="564"/>
      <c r="AI30" s="564"/>
      <c r="AJ30" s="565"/>
      <c r="AK30" s="622">
        <v>1634</v>
      </c>
      <c r="AL30" s="623"/>
      <c r="AM30" s="623"/>
      <c r="AN30" s="623"/>
      <c r="AO30" s="623"/>
      <c r="AP30" s="623" t="s">
        <v>324</v>
      </c>
      <c r="AQ30" s="623"/>
      <c r="AR30" s="623"/>
      <c r="AS30" s="623"/>
      <c r="AT30" s="623"/>
      <c r="AU30" s="623" t="s">
        <v>324</v>
      </c>
      <c r="AV30" s="623"/>
      <c r="AW30" s="623"/>
      <c r="AX30" s="623"/>
      <c r="AY30" s="623"/>
      <c r="AZ30" s="624" t="s">
        <v>324</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15">
      <c r="A31" s="611">
        <v>4</v>
      </c>
      <c r="B31" s="557" t="s">
        <v>351</v>
      </c>
      <c r="C31" s="558"/>
      <c r="D31" s="558"/>
      <c r="E31" s="558"/>
      <c r="F31" s="558"/>
      <c r="G31" s="558"/>
      <c r="H31" s="558"/>
      <c r="I31" s="558"/>
      <c r="J31" s="558"/>
      <c r="K31" s="558"/>
      <c r="L31" s="558"/>
      <c r="M31" s="558"/>
      <c r="N31" s="558"/>
      <c r="O31" s="558"/>
      <c r="P31" s="559"/>
      <c r="Q31" s="560">
        <v>11641</v>
      </c>
      <c r="R31" s="561"/>
      <c r="S31" s="561"/>
      <c r="T31" s="561"/>
      <c r="U31" s="561"/>
      <c r="V31" s="561">
        <v>9132</v>
      </c>
      <c r="W31" s="561"/>
      <c r="X31" s="561"/>
      <c r="Y31" s="561"/>
      <c r="Z31" s="561"/>
      <c r="AA31" s="561">
        <v>2509</v>
      </c>
      <c r="AB31" s="561"/>
      <c r="AC31" s="561"/>
      <c r="AD31" s="561"/>
      <c r="AE31" s="562"/>
      <c r="AF31" s="563">
        <v>8344</v>
      </c>
      <c r="AG31" s="564"/>
      <c r="AH31" s="564"/>
      <c r="AI31" s="564"/>
      <c r="AJ31" s="565"/>
      <c r="AK31" s="622">
        <v>624</v>
      </c>
      <c r="AL31" s="623"/>
      <c r="AM31" s="623"/>
      <c r="AN31" s="623"/>
      <c r="AO31" s="623"/>
      <c r="AP31" s="623">
        <v>18590</v>
      </c>
      <c r="AQ31" s="623"/>
      <c r="AR31" s="623"/>
      <c r="AS31" s="623"/>
      <c r="AT31" s="623"/>
      <c r="AU31" s="623">
        <v>428</v>
      </c>
      <c r="AV31" s="623"/>
      <c r="AW31" s="623"/>
      <c r="AX31" s="623"/>
      <c r="AY31" s="623"/>
      <c r="AZ31" s="624" t="s">
        <v>324</v>
      </c>
      <c r="BA31" s="624"/>
      <c r="BB31" s="624"/>
      <c r="BC31" s="624"/>
      <c r="BD31" s="624"/>
      <c r="BE31" s="625" t="s">
        <v>352</v>
      </c>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15">
      <c r="A32" s="611">
        <v>5</v>
      </c>
      <c r="B32" s="557" t="s">
        <v>353</v>
      </c>
      <c r="C32" s="558"/>
      <c r="D32" s="558"/>
      <c r="E32" s="558"/>
      <c r="F32" s="558"/>
      <c r="G32" s="558"/>
      <c r="H32" s="558"/>
      <c r="I32" s="558"/>
      <c r="J32" s="558"/>
      <c r="K32" s="558"/>
      <c r="L32" s="558"/>
      <c r="M32" s="558"/>
      <c r="N32" s="558"/>
      <c r="O32" s="558"/>
      <c r="P32" s="559"/>
      <c r="Q32" s="560">
        <v>18085</v>
      </c>
      <c r="R32" s="561"/>
      <c r="S32" s="561"/>
      <c r="T32" s="561"/>
      <c r="U32" s="561"/>
      <c r="V32" s="561">
        <v>18085</v>
      </c>
      <c r="W32" s="561"/>
      <c r="X32" s="561"/>
      <c r="Y32" s="561"/>
      <c r="Z32" s="561"/>
      <c r="AA32" s="561" t="s">
        <v>324</v>
      </c>
      <c r="AB32" s="561"/>
      <c r="AC32" s="561"/>
      <c r="AD32" s="561"/>
      <c r="AE32" s="562"/>
      <c r="AF32" s="563">
        <v>2139</v>
      </c>
      <c r="AG32" s="564"/>
      <c r="AH32" s="564"/>
      <c r="AI32" s="564"/>
      <c r="AJ32" s="565"/>
      <c r="AK32" s="622">
        <v>9209</v>
      </c>
      <c r="AL32" s="623"/>
      <c r="AM32" s="623"/>
      <c r="AN32" s="623"/>
      <c r="AO32" s="623"/>
      <c r="AP32" s="623">
        <f>82238+5124+1735+2331+432</f>
        <v>91860</v>
      </c>
      <c r="AQ32" s="623"/>
      <c r="AR32" s="623"/>
      <c r="AS32" s="623"/>
      <c r="AT32" s="623"/>
      <c r="AU32" s="623">
        <v>31183</v>
      </c>
      <c r="AV32" s="623"/>
      <c r="AW32" s="623"/>
      <c r="AX32" s="623"/>
      <c r="AY32" s="623"/>
      <c r="AZ32" s="624" t="s">
        <v>324</v>
      </c>
      <c r="BA32" s="624"/>
      <c r="BB32" s="624"/>
      <c r="BC32" s="624"/>
      <c r="BD32" s="624"/>
      <c r="BE32" s="625" t="s">
        <v>352</v>
      </c>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15">
      <c r="A33" s="611">
        <v>6</v>
      </c>
      <c r="B33" s="557" t="s">
        <v>354</v>
      </c>
      <c r="C33" s="558"/>
      <c r="D33" s="558"/>
      <c r="E33" s="558"/>
      <c r="F33" s="558"/>
      <c r="G33" s="558"/>
      <c r="H33" s="558"/>
      <c r="I33" s="558"/>
      <c r="J33" s="558"/>
      <c r="K33" s="558"/>
      <c r="L33" s="558"/>
      <c r="M33" s="558"/>
      <c r="N33" s="558"/>
      <c r="O33" s="558"/>
      <c r="P33" s="559"/>
      <c r="Q33" s="560">
        <v>88</v>
      </c>
      <c r="R33" s="561"/>
      <c r="S33" s="561"/>
      <c r="T33" s="561"/>
      <c r="U33" s="561"/>
      <c r="V33" s="561">
        <v>44</v>
      </c>
      <c r="W33" s="561"/>
      <c r="X33" s="561"/>
      <c r="Y33" s="561"/>
      <c r="Z33" s="561"/>
      <c r="AA33" s="561">
        <v>44</v>
      </c>
      <c r="AB33" s="561"/>
      <c r="AC33" s="561"/>
      <c r="AD33" s="561"/>
      <c r="AE33" s="562"/>
      <c r="AF33" s="563">
        <v>4649</v>
      </c>
      <c r="AG33" s="564"/>
      <c r="AH33" s="564"/>
      <c r="AI33" s="564"/>
      <c r="AJ33" s="565"/>
      <c r="AK33" s="622" t="s">
        <v>324</v>
      </c>
      <c r="AL33" s="623"/>
      <c r="AM33" s="623"/>
      <c r="AN33" s="623"/>
      <c r="AO33" s="623"/>
      <c r="AP33" s="623" t="s">
        <v>324</v>
      </c>
      <c r="AQ33" s="623"/>
      <c r="AR33" s="623"/>
      <c r="AS33" s="623"/>
      <c r="AT33" s="623"/>
      <c r="AU33" s="623" t="s">
        <v>324</v>
      </c>
      <c r="AV33" s="623"/>
      <c r="AW33" s="623"/>
      <c r="AX33" s="623"/>
      <c r="AY33" s="623"/>
      <c r="AZ33" s="624" t="s">
        <v>324</v>
      </c>
      <c r="BA33" s="624"/>
      <c r="BB33" s="624"/>
      <c r="BC33" s="624"/>
      <c r="BD33" s="624"/>
      <c r="BE33" s="625" t="s">
        <v>352</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15">
      <c r="A34" s="611">
        <v>7</v>
      </c>
      <c r="B34" s="557" t="s">
        <v>355</v>
      </c>
      <c r="C34" s="558"/>
      <c r="D34" s="558"/>
      <c r="E34" s="558"/>
      <c r="F34" s="558"/>
      <c r="G34" s="558"/>
      <c r="H34" s="558"/>
      <c r="I34" s="558"/>
      <c r="J34" s="558"/>
      <c r="K34" s="558"/>
      <c r="L34" s="558"/>
      <c r="M34" s="558"/>
      <c r="N34" s="558"/>
      <c r="O34" s="558"/>
      <c r="P34" s="559"/>
      <c r="Q34" s="560">
        <v>4460</v>
      </c>
      <c r="R34" s="561"/>
      <c r="S34" s="561"/>
      <c r="T34" s="561"/>
      <c r="U34" s="561"/>
      <c r="V34" s="561">
        <v>3992</v>
      </c>
      <c r="W34" s="561"/>
      <c r="X34" s="561"/>
      <c r="Y34" s="561"/>
      <c r="Z34" s="561"/>
      <c r="AA34" s="561">
        <v>468</v>
      </c>
      <c r="AB34" s="561"/>
      <c r="AC34" s="561"/>
      <c r="AD34" s="561"/>
      <c r="AE34" s="562"/>
      <c r="AF34" s="563">
        <v>468</v>
      </c>
      <c r="AG34" s="564"/>
      <c r="AH34" s="564"/>
      <c r="AI34" s="564"/>
      <c r="AJ34" s="565"/>
      <c r="AK34" s="622">
        <v>248</v>
      </c>
      <c r="AL34" s="623"/>
      <c r="AM34" s="623"/>
      <c r="AN34" s="623"/>
      <c r="AO34" s="623"/>
      <c r="AP34" s="623">
        <v>5586</v>
      </c>
      <c r="AQ34" s="623"/>
      <c r="AR34" s="623"/>
      <c r="AS34" s="623"/>
      <c r="AT34" s="623"/>
      <c r="AU34" s="623">
        <v>3569</v>
      </c>
      <c r="AV34" s="623"/>
      <c r="AW34" s="623"/>
      <c r="AX34" s="623"/>
      <c r="AY34" s="623"/>
      <c r="AZ34" s="624" t="s">
        <v>324</v>
      </c>
      <c r="BA34" s="624"/>
      <c r="BB34" s="624"/>
      <c r="BC34" s="624"/>
      <c r="BD34" s="624"/>
      <c r="BE34" s="625" t="s">
        <v>356</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15">
      <c r="A35" s="611">
        <v>8</v>
      </c>
      <c r="B35" s="557"/>
      <c r="C35" s="558"/>
      <c r="D35" s="558"/>
      <c r="E35" s="558"/>
      <c r="F35" s="558"/>
      <c r="G35" s="558"/>
      <c r="H35" s="558"/>
      <c r="I35" s="558"/>
      <c r="J35" s="558"/>
      <c r="K35" s="558"/>
      <c r="L35" s="558"/>
      <c r="M35" s="558"/>
      <c r="N35" s="558"/>
      <c r="O35" s="558"/>
      <c r="P35" s="559"/>
      <c r="Q35" s="560"/>
      <c r="R35" s="561"/>
      <c r="S35" s="561"/>
      <c r="T35" s="561"/>
      <c r="U35" s="561"/>
      <c r="V35" s="561"/>
      <c r="W35" s="561"/>
      <c r="X35" s="561"/>
      <c r="Y35" s="561"/>
      <c r="Z35" s="561"/>
      <c r="AA35" s="561"/>
      <c r="AB35" s="561"/>
      <c r="AC35" s="561"/>
      <c r="AD35" s="561"/>
      <c r="AE35" s="562"/>
      <c r="AF35" s="563"/>
      <c r="AG35" s="564"/>
      <c r="AH35" s="564"/>
      <c r="AI35" s="564"/>
      <c r="AJ35" s="565"/>
      <c r="AK35" s="622"/>
      <c r="AL35" s="623"/>
      <c r="AM35" s="623"/>
      <c r="AN35" s="623"/>
      <c r="AO35" s="623"/>
      <c r="AP35" s="623"/>
      <c r="AQ35" s="623"/>
      <c r="AR35" s="623"/>
      <c r="AS35" s="623"/>
      <c r="AT35" s="623"/>
      <c r="AU35" s="623"/>
      <c r="AV35" s="623"/>
      <c r="AW35" s="623"/>
      <c r="AX35" s="623"/>
      <c r="AY35" s="623"/>
      <c r="AZ35" s="624"/>
      <c r="BA35" s="624"/>
      <c r="BB35" s="624"/>
      <c r="BC35" s="624"/>
      <c r="BD35" s="624"/>
      <c r="BE35" s="625"/>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15">
      <c r="A36" s="611">
        <v>9</v>
      </c>
      <c r="B36" s="557"/>
      <c r="C36" s="558"/>
      <c r="D36" s="558"/>
      <c r="E36" s="558"/>
      <c r="F36" s="558"/>
      <c r="G36" s="558"/>
      <c r="H36" s="558"/>
      <c r="I36" s="558"/>
      <c r="J36" s="558"/>
      <c r="K36" s="558"/>
      <c r="L36" s="558"/>
      <c r="M36" s="558"/>
      <c r="N36" s="558"/>
      <c r="O36" s="558"/>
      <c r="P36" s="559"/>
      <c r="Q36" s="560"/>
      <c r="R36" s="561"/>
      <c r="S36" s="561"/>
      <c r="T36" s="561"/>
      <c r="U36" s="561"/>
      <c r="V36" s="561"/>
      <c r="W36" s="561"/>
      <c r="X36" s="561"/>
      <c r="Y36" s="561"/>
      <c r="Z36" s="561"/>
      <c r="AA36" s="561"/>
      <c r="AB36" s="561"/>
      <c r="AC36" s="561"/>
      <c r="AD36" s="561"/>
      <c r="AE36" s="562"/>
      <c r="AF36" s="563"/>
      <c r="AG36" s="564"/>
      <c r="AH36" s="564"/>
      <c r="AI36" s="564"/>
      <c r="AJ36" s="565"/>
      <c r="AK36" s="622"/>
      <c r="AL36" s="623"/>
      <c r="AM36" s="623"/>
      <c r="AN36" s="623"/>
      <c r="AO36" s="623"/>
      <c r="AP36" s="623"/>
      <c r="AQ36" s="623"/>
      <c r="AR36" s="623"/>
      <c r="AS36" s="623"/>
      <c r="AT36" s="623"/>
      <c r="AU36" s="623"/>
      <c r="AV36" s="623"/>
      <c r="AW36" s="623"/>
      <c r="AX36" s="623"/>
      <c r="AY36" s="623"/>
      <c r="AZ36" s="624"/>
      <c r="BA36" s="624"/>
      <c r="BB36" s="624"/>
      <c r="BC36" s="624"/>
      <c r="BD36" s="624"/>
      <c r="BE36" s="625"/>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15">
      <c r="A37" s="611">
        <v>10</v>
      </c>
      <c r="B37" s="557"/>
      <c r="C37" s="558"/>
      <c r="D37" s="558"/>
      <c r="E37" s="558"/>
      <c r="F37" s="558"/>
      <c r="G37" s="558"/>
      <c r="H37" s="558"/>
      <c r="I37" s="558"/>
      <c r="J37" s="558"/>
      <c r="K37" s="558"/>
      <c r="L37" s="558"/>
      <c r="M37" s="558"/>
      <c r="N37" s="558"/>
      <c r="O37" s="558"/>
      <c r="P37" s="559"/>
      <c r="Q37" s="560"/>
      <c r="R37" s="561"/>
      <c r="S37" s="561"/>
      <c r="T37" s="561"/>
      <c r="U37" s="561"/>
      <c r="V37" s="561"/>
      <c r="W37" s="561"/>
      <c r="X37" s="561"/>
      <c r="Y37" s="561"/>
      <c r="Z37" s="561"/>
      <c r="AA37" s="561"/>
      <c r="AB37" s="561"/>
      <c r="AC37" s="561"/>
      <c r="AD37" s="561"/>
      <c r="AE37" s="562"/>
      <c r="AF37" s="563"/>
      <c r="AG37" s="564"/>
      <c r="AH37" s="564"/>
      <c r="AI37" s="564"/>
      <c r="AJ37" s="565"/>
      <c r="AK37" s="622"/>
      <c r="AL37" s="623"/>
      <c r="AM37" s="623"/>
      <c r="AN37" s="623"/>
      <c r="AO37" s="623"/>
      <c r="AP37" s="623"/>
      <c r="AQ37" s="623"/>
      <c r="AR37" s="623"/>
      <c r="AS37" s="623"/>
      <c r="AT37" s="623"/>
      <c r="AU37" s="623"/>
      <c r="AV37" s="623"/>
      <c r="AW37" s="623"/>
      <c r="AX37" s="623"/>
      <c r="AY37" s="623"/>
      <c r="AZ37" s="624"/>
      <c r="BA37" s="624"/>
      <c r="BB37" s="624"/>
      <c r="BC37" s="624"/>
      <c r="BD37" s="624"/>
      <c r="BE37" s="625"/>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15">
      <c r="A38" s="611">
        <v>11</v>
      </c>
      <c r="B38" s="557"/>
      <c r="C38" s="558"/>
      <c r="D38" s="558"/>
      <c r="E38" s="558"/>
      <c r="F38" s="558"/>
      <c r="G38" s="558"/>
      <c r="H38" s="558"/>
      <c r="I38" s="558"/>
      <c r="J38" s="558"/>
      <c r="K38" s="558"/>
      <c r="L38" s="558"/>
      <c r="M38" s="558"/>
      <c r="N38" s="558"/>
      <c r="O38" s="558"/>
      <c r="P38" s="559"/>
      <c r="Q38" s="560"/>
      <c r="R38" s="561"/>
      <c r="S38" s="561"/>
      <c r="T38" s="561"/>
      <c r="U38" s="561"/>
      <c r="V38" s="561"/>
      <c r="W38" s="561"/>
      <c r="X38" s="561"/>
      <c r="Y38" s="561"/>
      <c r="Z38" s="561"/>
      <c r="AA38" s="561"/>
      <c r="AB38" s="561"/>
      <c r="AC38" s="561"/>
      <c r="AD38" s="561"/>
      <c r="AE38" s="562"/>
      <c r="AF38" s="563"/>
      <c r="AG38" s="564"/>
      <c r="AH38" s="564"/>
      <c r="AI38" s="564"/>
      <c r="AJ38" s="565"/>
      <c r="AK38" s="622"/>
      <c r="AL38" s="623"/>
      <c r="AM38" s="623"/>
      <c r="AN38" s="623"/>
      <c r="AO38" s="623"/>
      <c r="AP38" s="623"/>
      <c r="AQ38" s="623"/>
      <c r="AR38" s="623"/>
      <c r="AS38" s="623"/>
      <c r="AT38" s="623"/>
      <c r="AU38" s="623"/>
      <c r="AV38" s="623"/>
      <c r="AW38" s="623"/>
      <c r="AX38" s="623"/>
      <c r="AY38" s="623"/>
      <c r="AZ38" s="624"/>
      <c r="BA38" s="624"/>
      <c r="BB38" s="624"/>
      <c r="BC38" s="624"/>
      <c r="BD38" s="624"/>
      <c r="BE38" s="625"/>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15">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15">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15">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15">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15">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15">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15">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15">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15">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15">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15">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15">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15">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15">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15">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15">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15">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15">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15">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15">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15">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15">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15">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357</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
      <c r="A63" s="587" t="s">
        <v>336</v>
      </c>
      <c r="B63" s="588" t="s">
        <v>358</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18328</v>
      </c>
      <c r="AG63" s="637"/>
      <c r="AH63" s="637"/>
      <c r="AI63" s="637"/>
      <c r="AJ63" s="638"/>
      <c r="AK63" s="639"/>
      <c r="AL63" s="634"/>
      <c r="AM63" s="634"/>
      <c r="AN63" s="634"/>
      <c r="AO63" s="634"/>
      <c r="AP63" s="637">
        <v>116039</v>
      </c>
      <c r="AQ63" s="637"/>
      <c r="AR63" s="637"/>
      <c r="AS63" s="637"/>
      <c r="AT63" s="637"/>
      <c r="AU63" s="637">
        <v>35180</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15">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
      <c r="A65" s="507" t="s">
        <v>359</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15">
      <c r="A66" s="512" t="s">
        <v>360</v>
      </c>
      <c r="B66" s="513"/>
      <c r="C66" s="513"/>
      <c r="D66" s="513"/>
      <c r="E66" s="513"/>
      <c r="F66" s="513"/>
      <c r="G66" s="513"/>
      <c r="H66" s="513"/>
      <c r="I66" s="513"/>
      <c r="J66" s="513"/>
      <c r="K66" s="513"/>
      <c r="L66" s="513"/>
      <c r="M66" s="513"/>
      <c r="N66" s="513"/>
      <c r="O66" s="513"/>
      <c r="P66" s="514"/>
      <c r="Q66" s="515" t="s">
        <v>340</v>
      </c>
      <c r="R66" s="516"/>
      <c r="S66" s="516"/>
      <c r="T66" s="516"/>
      <c r="U66" s="517"/>
      <c r="V66" s="515" t="s">
        <v>341</v>
      </c>
      <c r="W66" s="516"/>
      <c r="X66" s="516"/>
      <c r="Y66" s="516"/>
      <c r="Z66" s="517"/>
      <c r="AA66" s="515" t="s">
        <v>342</v>
      </c>
      <c r="AB66" s="516"/>
      <c r="AC66" s="516"/>
      <c r="AD66" s="516"/>
      <c r="AE66" s="517"/>
      <c r="AF66" s="646" t="s">
        <v>343</v>
      </c>
      <c r="AG66" s="606"/>
      <c r="AH66" s="606"/>
      <c r="AI66" s="606"/>
      <c r="AJ66" s="647"/>
      <c r="AK66" s="515" t="s">
        <v>344</v>
      </c>
      <c r="AL66" s="513"/>
      <c r="AM66" s="513"/>
      <c r="AN66" s="513"/>
      <c r="AO66" s="514"/>
      <c r="AP66" s="515" t="s">
        <v>345</v>
      </c>
      <c r="AQ66" s="516"/>
      <c r="AR66" s="516"/>
      <c r="AS66" s="516"/>
      <c r="AT66" s="517"/>
      <c r="AU66" s="515" t="s">
        <v>361</v>
      </c>
      <c r="AV66" s="516"/>
      <c r="AW66" s="516"/>
      <c r="AX66" s="516"/>
      <c r="AY66" s="517"/>
      <c r="AZ66" s="515" t="s">
        <v>311</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15">
      <c r="A68" s="534">
        <v>1</v>
      </c>
      <c r="B68" s="659" t="s">
        <v>362</v>
      </c>
      <c r="C68" s="660"/>
      <c r="D68" s="660"/>
      <c r="E68" s="660"/>
      <c r="F68" s="660"/>
      <c r="G68" s="660"/>
      <c r="H68" s="660"/>
      <c r="I68" s="660"/>
      <c r="J68" s="660"/>
      <c r="K68" s="660"/>
      <c r="L68" s="660"/>
      <c r="M68" s="660"/>
      <c r="N68" s="660"/>
      <c r="O68" s="660"/>
      <c r="P68" s="661"/>
      <c r="Q68" s="662">
        <v>6</v>
      </c>
      <c r="R68" s="663"/>
      <c r="S68" s="663"/>
      <c r="T68" s="663"/>
      <c r="U68" s="663"/>
      <c r="V68" s="663">
        <v>0</v>
      </c>
      <c r="W68" s="663"/>
      <c r="X68" s="663"/>
      <c r="Y68" s="663"/>
      <c r="Z68" s="663"/>
      <c r="AA68" s="663">
        <v>6</v>
      </c>
      <c r="AB68" s="663"/>
      <c r="AC68" s="663"/>
      <c r="AD68" s="663"/>
      <c r="AE68" s="663"/>
      <c r="AF68" s="663">
        <v>3</v>
      </c>
      <c r="AG68" s="663"/>
      <c r="AH68" s="663"/>
      <c r="AI68" s="663"/>
      <c r="AJ68" s="663"/>
      <c r="AK68" s="663">
        <v>0</v>
      </c>
      <c r="AL68" s="663"/>
      <c r="AM68" s="663"/>
      <c r="AN68" s="663"/>
      <c r="AO68" s="663"/>
      <c r="AP68" s="663" t="s">
        <v>324</v>
      </c>
      <c r="AQ68" s="663"/>
      <c r="AR68" s="663"/>
      <c r="AS68" s="663"/>
      <c r="AT68" s="663"/>
      <c r="AU68" s="663" t="s">
        <v>324</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15">
      <c r="A69" s="556">
        <v>2</v>
      </c>
      <c r="B69" s="666" t="s">
        <v>363</v>
      </c>
      <c r="C69" s="667"/>
      <c r="D69" s="667"/>
      <c r="E69" s="667"/>
      <c r="F69" s="667"/>
      <c r="G69" s="667"/>
      <c r="H69" s="667"/>
      <c r="I69" s="667"/>
      <c r="J69" s="667"/>
      <c r="K69" s="667"/>
      <c r="L69" s="667"/>
      <c r="M69" s="667"/>
      <c r="N69" s="667"/>
      <c r="O69" s="667"/>
      <c r="P69" s="668"/>
      <c r="Q69" s="669">
        <v>24</v>
      </c>
      <c r="R69" s="623"/>
      <c r="S69" s="623"/>
      <c r="T69" s="623"/>
      <c r="U69" s="623"/>
      <c r="V69" s="623">
        <v>23</v>
      </c>
      <c r="W69" s="623"/>
      <c r="X69" s="623"/>
      <c r="Y69" s="623"/>
      <c r="Z69" s="623"/>
      <c r="AA69" s="623">
        <v>1</v>
      </c>
      <c r="AB69" s="623"/>
      <c r="AC69" s="623"/>
      <c r="AD69" s="623"/>
      <c r="AE69" s="623"/>
      <c r="AF69" s="623">
        <v>1</v>
      </c>
      <c r="AG69" s="623"/>
      <c r="AH69" s="623"/>
      <c r="AI69" s="623"/>
      <c r="AJ69" s="623"/>
      <c r="AK69" s="623">
        <v>8</v>
      </c>
      <c r="AL69" s="623"/>
      <c r="AM69" s="623"/>
      <c r="AN69" s="623"/>
      <c r="AO69" s="623"/>
      <c r="AP69" s="623" t="s">
        <v>324</v>
      </c>
      <c r="AQ69" s="623"/>
      <c r="AR69" s="623"/>
      <c r="AS69" s="623"/>
      <c r="AT69" s="623"/>
      <c r="AU69" s="623" t="s">
        <v>324</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15">
      <c r="A70" s="556">
        <v>3</v>
      </c>
      <c r="B70" s="666" t="s">
        <v>364</v>
      </c>
      <c r="C70" s="667"/>
      <c r="D70" s="667"/>
      <c r="E70" s="667"/>
      <c r="F70" s="667"/>
      <c r="G70" s="667"/>
      <c r="H70" s="667"/>
      <c r="I70" s="667"/>
      <c r="J70" s="667"/>
      <c r="K70" s="667"/>
      <c r="L70" s="667"/>
      <c r="M70" s="667"/>
      <c r="N70" s="667"/>
      <c r="O70" s="667"/>
      <c r="P70" s="668"/>
      <c r="Q70" s="669">
        <v>236</v>
      </c>
      <c r="R70" s="623"/>
      <c r="S70" s="623"/>
      <c r="T70" s="623"/>
      <c r="U70" s="623"/>
      <c r="V70" s="623">
        <v>225</v>
      </c>
      <c r="W70" s="623"/>
      <c r="X70" s="623"/>
      <c r="Y70" s="623"/>
      <c r="Z70" s="623"/>
      <c r="AA70" s="623">
        <v>11</v>
      </c>
      <c r="AB70" s="623"/>
      <c r="AC70" s="623"/>
      <c r="AD70" s="623"/>
      <c r="AE70" s="623"/>
      <c r="AF70" s="623">
        <v>11</v>
      </c>
      <c r="AG70" s="623"/>
      <c r="AH70" s="623"/>
      <c r="AI70" s="623"/>
      <c r="AJ70" s="623"/>
      <c r="AK70" s="623">
        <v>0</v>
      </c>
      <c r="AL70" s="623"/>
      <c r="AM70" s="623"/>
      <c r="AN70" s="623"/>
      <c r="AO70" s="623"/>
      <c r="AP70" s="670" t="s">
        <v>324</v>
      </c>
      <c r="AQ70" s="671"/>
      <c r="AR70" s="671"/>
      <c r="AS70" s="671"/>
      <c r="AT70" s="622"/>
      <c r="AU70" s="670" t="s">
        <v>324</v>
      </c>
      <c r="AV70" s="671"/>
      <c r="AW70" s="671"/>
      <c r="AX70" s="671"/>
      <c r="AY70" s="622"/>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15">
      <c r="A71" s="556">
        <v>4</v>
      </c>
      <c r="B71" s="666" t="s">
        <v>365</v>
      </c>
      <c r="C71" s="667"/>
      <c r="D71" s="667"/>
      <c r="E71" s="667"/>
      <c r="F71" s="667"/>
      <c r="G71" s="667"/>
      <c r="H71" s="667"/>
      <c r="I71" s="667"/>
      <c r="J71" s="667"/>
      <c r="K71" s="667"/>
      <c r="L71" s="667"/>
      <c r="M71" s="667"/>
      <c r="N71" s="667"/>
      <c r="O71" s="667"/>
      <c r="P71" s="668"/>
      <c r="Q71" s="669">
        <v>127771</v>
      </c>
      <c r="R71" s="623"/>
      <c r="S71" s="623"/>
      <c r="T71" s="623"/>
      <c r="U71" s="623"/>
      <c r="V71" s="623">
        <v>127769</v>
      </c>
      <c r="W71" s="623"/>
      <c r="X71" s="623"/>
      <c r="Y71" s="623"/>
      <c r="Z71" s="623"/>
      <c r="AA71" s="623">
        <v>2</v>
      </c>
      <c r="AB71" s="623"/>
      <c r="AC71" s="623"/>
      <c r="AD71" s="623"/>
      <c r="AE71" s="623"/>
      <c r="AF71" s="623">
        <v>2</v>
      </c>
      <c r="AG71" s="623"/>
      <c r="AH71" s="623"/>
      <c r="AI71" s="623"/>
      <c r="AJ71" s="623"/>
      <c r="AK71" s="623">
        <v>0</v>
      </c>
      <c r="AL71" s="623"/>
      <c r="AM71" s="623"/>
      <c r="AN71" s="623"/>
      <c r="AO71" s="623"/>
      <c r="AP71" s="670" t="s">
        <v>324</v>
      </c>
      <c r="AQ71" s="671"/>
      <c r="AR71" s="671"/>
      <c r="AS71" s="671"/>
      <c r="AT71" s="622"/>
      <c r="AU71" s="670" t="s">
        <v>324</v>
      </c>
      <c r="AV71" s="671"/>
      <c r="AW71" s="671"/>
      <c r="AX71" s="671"/>
      <c r="AY71" s="622"/>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15">
      <c r="A72" s="556">
        <v>5</v>
      </c>
      <c r="B72" s="666" t="s">
        <v>366</v>
      </c>
      <c r="C72" s="667"/>
      <c r="D72" s="667"/>
      <c r="E72" s="667"/>
      <c r="F72" s="667"/>
      <c r="G72" s="667"/>
      <c r="H72" s="667"/>
      <c r="I72" s="667"/>
      <c r="J72" s="667"/>
      <c r="K72" s="667"/>
      <c r="L72" s="667"/>
      <c r="M72" s="667"/>
      <c r="N72" s="667"/>
      <c r="O72" s="667"/>
      <c r="P72" s="668"/>
      <c r="Q72" s="669">
        <v>44</v>
      </c>
      <c r="R72" s="623"/>
      <c r="S72" s="623"/>
      <c r="T72" s="623"/>
      <c r="U72" s="623"/>
      <c r="V72" s="623">
        <v>40</v>
      </c>
      <c r="W72" s="623"/>
      <c r="X72" s="623"/>
      <c r="Y72" s="623"/>
      <c r="Z72" s="623"/>
      <c r="AA72" s="623">
        <v>4</v>
      </c>
      <c r="AB72" s="623"/>
      <c r="AC72" s="623"/>
      <c r="AD72" s="623"/>
      <c r="AE72" s="623"/>
      <c r="AF72" s="623">
        <v>4</v>
      </c>
      <c r="AG72" s="623"/>
      <c r="AH72" s="623"/>
      <c r="AI72" s="623"/>
      <c r="AJ72" s="623"/>
      <c r="AK72" s="623">
        <v>0</v>
      </c>
      <c r="AL72" s="623"/>
      <c r="AM72" s="623"/>
      <c r="AN72" s="623"/>
      <c r="AO72" s="623"/>
      <c r="AP72" s="670" t="s">
        <v>324</v>
      </c>
      <c r="AQ72" s="671"/>
      <c r="AR72" s="671"/>
      <c r="AS72" s="671"/>
      <c r="AT72" s="622"/>
      <c r="AU72" s="670" t="s">
        <v>324</v>
      </c>
      <c r="AV72" s="671"/>
      <c r="AW72" s="671"/>
      <c r="AX72" s="671"/>
      <c r="AY72" s="622"/>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15">
      <c r="A73" s="556">
        <v>6</v>
      </c>
      <c r="B73" s="666" t="s">
        <v>367</v>
      </c>
      <c r="C73" s="667"/>
      <c r="D73" s="667"/>
      <c r="E73" s="667"/>
      <c r="F73" s="667"/>
      <c r="G73" s="667"/>
      <c r="H73" s="667"/>
      <c r="I73" s="667"/>
      <c r="J73" s="667"/>
      <c r="K73" s="667"/>
      <c r="L73" s="667"/>
      <c r="M73" s="667"/>
      <c r="N73" s="667"/>
      <c r="O73" s="667"/>
      <c r="P73" s="668"/>
      <c r="Q73" s="669">
        <v>947</v>
      </c>
      <c r="R73" s="623"/>
      <c r="S73" s="623"/>
      <c r="T73" s="623"/>
      <c r="U73" s="623"/>
      <c r="V73" s="623">
        <v>894</v>
      </c>
      <c r="W73" s="623"/>
      <c r="X73" s="623"/>
      <c r="Y73" s="623"/>
      <c r="Z73" s="623"/>
      <c r="AA73" s="623">
        <v>53</v>
      </c>
      <c r="AB73" s="623"/>
      <c r="AC73" s="623"/>
      <c r="AD73" s="623"/>
      <c r="AE73" s="623"/>
      <c r="AF73" s="623">
        <v>53</v>
      </c>
      <c r="AG73" s="623"/>
      <c r="AH73" s="623"/>
      <c r="AI73" s="623"/>
      <c r="AJ73" s="623"/>
      <c r="AK73" s="623">
        <v>260</v>
      </c>
      <c r="AL73" s="623"/>
      <c r="AM73" s="623"/>
      <c r="AN73" s="623"/>
      <c r="AO73" s="623"/>
      <c r="AP73" s="670" t="s">
        <v>324</v>
      </c>
      <c r="AQ73" s="671"/>
      <c r="AR73" s="671"/>
      <c r="AS73" s="671"/>
      <c r="AT73" s="622"/>
      <c r="AU73" s="670" t="s">
        <v>324</v>
      </c>
      <c r="AV73" s="671"/>
      <c r="AW73" s="671"/>
      <c r="AX73" s="671"/>
      <c r="AY73" s="622"/>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15">
      <c r="A74" s="556">
        <v>7</v>
      </c>
      <c r="B74" s="666" t="s">
        <v>368</v>
      </c>
      <c r="C74" s="667"/>
      <c r="D74" s="667"/>
      <c r="E74" s="667"/>
      <c r="F74" s="667"/>
      <c r="G74" s="667"/>
      <c r="H74" s="667"/>
      <c r="I74" s="667"/>
      <c r="J74" s="667"/>
      <c r="K74" s="667"/>
      <c r="L74" s="667"/>
      <c r="M74" s="667"/>
      <c r="N74" s="667"/>
      <c r="O74" s="667"/>
      <c r="P74" s="668"/>
      <c r="Q74" s="669">
        <v>661</v>
      </c>
      <c r="R74" s="623"/>
      <c r="S74" s="623"/>
      <c r="T74" s="623"/>
      <c r="U74" s="623"/>
      <c r="V74" s="623">
        <v>535</v>
      </c>
      <c r="W74" s="623"/>
      <c r="X74" s="623"/>
      <c r="Y74" s="623"/>
      <c r="Z74" s="623"/>
      <c r="AA74" s="623">
        <v>126</v>
      </c>
      <c r="AB74" s="623"/>
      <c r="AC74" s="623"/>
      <c r="AD74" s="623"/>
      <c r="AE74" s="623"/>
      <c r="AF74" s="623">
        <v>126</v>
      </c>
      <c r="AG74" s="623"/>
      <c r="AH74" s="623"/>
      <c r="AI74" s="623"/>
      <c r="AJ74" s="623"/>
      <c r="AK74" s="623">
        <v>0</v>
      </c>
      <c r="AL74" s="623"/>
      <c r="AM74" s="623"/>
      <c r="AN74" s="623"/>
      <c r="AO74" s="623"/>
      <c r="AP74" s="670" t="s">
        <v>324</v>
      </c>
      <c r="AQ74" s="671"/>
      <c r="AR74" s="671"/>
      <c r="AS74" s="671"/>
      <c r="AT74" s="622"/>
      <c r="AU74" s="670" t="s">
        <v>324</v>
      </c>
      <c r="AV74" s="671"/>
      <c r="AW74" s="671"/>
      <c r="AX74" s="671"/>
      <c r="AY74" s="622"/>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15">
      <c r="A75" s="556">
        <v>8</v>
      </c>
      <c r="B75" s="666" t="s">
        <v>369</v>
      </c>
      <c r="C75" s="667"/>
      <c r="D75" s="667"/>
      <c r="E75" s="667"/>
      <c r="F75" s="667"/>
      <c r="G75" s="667"/>
      <c r="H75" s="667"/>
      <c r="I75" s="667"/>
      <c r="J75" s="667"/>
      <c r="K75" s="667"/>
      <c r="L75" s="667"/>
      <c r="M75" s="667"/>
      <c r="N75" s="667"/>
      <c r="O75" s="667"/>
      <c r="P75" s="668"/>
      <c r="Q75" s="672">
        <v>835177</v>
      </c>
      <c r="R75" s="671"/>
      <c r="S75" s="671"/>
      <c r="T75" s="671"/>
      <c r="U75" s="622"/>
      <c r="V75" s="670">
        <v>803839</v>
      </c>
      <c r="W75" s="671"/>
      <c r="X75" s="671"/>
      <c r="Y75" s="671"/>
      <c r="Z75" s="622"/>
      <c r="AA75" s="670">
        <v>31338</v>
      </c>
      <c r="AB75" s="671"/>
      <c r="AC75" s="671"/>
      <c r="AD75" s="671"/>
      <c r="AE75" s="622"/>
      <c r="AF75" s="670">
        <v>31338</v>
      </c>
      <c r="AG75" s="671"/>
      <c r="AH75" s="671"/>
      <c r="AI75" s="671"/>
      <c r="AJ75" s="622"/>
      <c r="AK75" s="670">
        <v>7164</v>
      </c>
      <c r="AL75" s="671"/>
      <c r="AM75" s="671"/>
      <c r="AN75" s="671"/>
      <c r="AO75" s="622"/>
      <c r="AP75" s="670" t="s">
        <v>324</v>
      </c>
      <c r="AQ75" s="671"/>
      <c r="AR75" s="671"/>
      <c r="AS75" s="671"/>
      <c r="AT75" s="622"/>
      <c r="AU75" s="670" t="s">
        <v>324</v>
      </c>
      <c r="AV75" s="671"/>
      <c r="AW75" s="671"/>
      <c r="AX75" s="671"/>
      <c r="AY75" s="622"/>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15">
      <c r="A76" s="556">
        <v>9</v>
      </c>
      <c r="B76" s="666"/>
      <c r="C76" s="667"/>
      <c r="D76" s="667"/>
      <c r="E76" s="667"/>
      <c r="F76" s="667"/>
      <c r="G76" s="667"/>
      <c r="H76" s="667"/>
      <c r="I76" s="667"/>
      <c r="J76" s="667"/>
      <c r="K76" s="667"/>
      <c r="L76" s="667"/>
      <c r="M76" s="667"/>
      <c r="N76" s="667"/>
      <c r="O76" s="667"/>
      <c r="P76" s="668"/>
      <c r="Q76" s="672"/>
      <c r="R76" s="671"/>
      <c r="S76" s="671"/>
      <c r="T76" s="671"/>
      <c r="U76" s="622"/>
      <c r="V76" s="670"/>
      <c r="W76" s="671"/>
      <c r="X76" s="671"/>
      <c r="Y76" s="671"/>
      <c r="Z76" s="622"/>
      <c r="AA76" s="670"/>
      <c r="AB76" s="671"/>
      <c r="AC76" s="671"/>
      <c r="AD76" s="671"/>
      <c r="AE76" s="622"/>
      <c r="AF76" s="670"/>
      <c r="AG76" s="671"/>
      <c r="AH76" s="671"/>
      <c r="AI76" s="671"/>
      <c r="AJ76" s="622"/>
      <c r="AK76" s="670"/>
      <c r="AL76" s="671"/>
      <c r="AM76" s="671"/>
      <c r="AN76" s="671"/>
      <c r="AO76" s="622"/>
      <c r="AP76" s="670"/>
      <c r="AQ76" s="671"/>
      <c r="AR76" s="671"/>
      <c r="AS76" s="671"/>
      <c r="AT76" s="622"/>
      <c r="AU76" s="670"/>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15">
      <c r="A77" s="556">
        <v>10</v>
      </c>
      <c r="B77" s="666"/>
      <c r="C77" s="667"/>
      <c r="D77" s="667"/>
      <c r="E77" s="667"/>
      <c r="F77" s="667"/>
      <c r="G77" s="667"/>
      <c r="H77" s="667"/>
      <c r="I77" s="667"/>
      <c r="J77" s="667"/>
      <c r="K77" s="667"/>
      <c r="L77" s="667"/>
      <c r="M77" s="667"/>
      <c r="N77" s="667"/>
      <c r="O77" s="667"/>
      <c r="P77" s="668"/>
      <c r="Q77" s="672"/>
      <c r="R77" s="671"/>
      <c r="S77" s="671"/>
      <c r="T77" s="671"/>
      <c r="U77" s="622"/>
      <c r="V77" s="670"/>
      <c r="W77" s="671"/>
      <c r="X77" s="671"/>
      <c r="Y77" s="671"/>
      <c r="Z77" s="622"/>
      <c r="AA77" s="670"/>
      <c r="AB77" s="671"/>
      <c r="AC77" s="671"/>
      <c r="AD77" s="671"/>
      <c r="AE77" s="622"/>
      <c r="AF77" s="670"/>
      <c r="AG77" s="671"/>
      <c r="AH77" s="671"/>
      <c r="AI77" s="671"/>
      <c r="AJ77" s="622"/>
      <c r="AK77" s="670"/>
      <c r="AL77" s="671"/>
      <c r="AM77" s="671"/>
      <c r="AN77" s="671"/>
      <c r="AO77" s="622"/>
      <c r="AP77" s="670"/>
      <c r="AQ77" s="671"/>
      <c r="AR77" s="671"/>
      <c r="AS77" s="671"/>
      <c r="AT77" s="622"/>
      <c r="AU77" s="670"/>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15">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15">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15">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15">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15">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15">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15">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15">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15">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15">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
      <c r="A88" s="587" t="s">
        <v>336</v>
      </c>
      <c r="B88" s="588" t="s">
        <v>370</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c r="AG88" s="637"/>
      <c r="AH88" s="637"/>
      <c r="AI88" s="637"/>
      <c r="AJ88" s="637"/>
      <c r="AK88" s="634"/>
      <c r="AL88" s="634"/>
      <c r="AM88" s="634"/>
      <c r="AN88" s="634"/>
      <c r="AO88" s="634"/>
      <c r="AP88" s="637"/>
      <c r="AQ88" s="637"/>
      <c r="AR88" s="637"/>
      <c r="AS88" s="637"/>
      <c r="AT88" s="637"/>
      <c r="AU88" s="637"/>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15">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15">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15">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15">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15">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15">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15">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15">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15">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15">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15">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15">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15">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336</v>
      </c>
      <c r="BR102" s="588" t="s">
        <v>371</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c r="CS102" s="644"/>
      <c r="CT102" s="644"/>
      <c r="CU102" s="644"/>
      <c r="CV102" s="689"/>
      <c r="CW102" s="688"/>
      <c r="CX102" s="644"/>
      <c r="CY102" s="644"/>
      <c r="CZ102" s="644"/>
      <c r="DA102" s="689"/>
      <c r="DB102" s="688"/>
      <c r="DC102" s="644"/>
      <c r="DD102" s="644"/>
      <c r="DE102" s="644"/>
      <c r="DF102" s="689"/>
      <c r="DG102" s="688"/>
      <c r="DH102" s="644"/>
      <c r="DI102" s="644"/>
      <c r="DJ102" s="644"/>
      <c r="DK102" s="689"/>
      <c r="DL102" s="688"/>
      <c r="DM102" s="644"/>
      <c r="DN102" s="644"/>
      <c r="DO102" s="644"/>
      <c r="DP102" s="689"/>
      <c r="DQ102" s="688"/>
      <c r="DR102" s="644"/>
      <c r="DS102" s="644"/>
      <c r="DT102" s="644"/>
      <c r="DU102" s="689"/>
      <c r="DV102" s="588"/>
      <c r="DW102" s="589"/>
      <c r="DX102" s="589"/>
      <c r="DY102" s="589"/>
      <c r="DZ102" s="690"/>
      <c r="EA102" s="500"/>
    </row>
    <row r="103" spans="1:131" ht="26.25" customHeight="1" x14ac:dyDescent="0.15">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372</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15">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373</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15">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15">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
      <c r="A107" s="693" t="s">
        <v>374</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375</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15">
      <c r="A108" s="695" t="s">
        <v>376</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377</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15">
      <c r="A109" s="698" t="s">
        <v>378</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379</v>
      </c>
      <c r="AB109" s="699"/>
      <c r="AC109" s="699"/>
      <c r="AD109" s="699"/>
      <c r="AE109" s="700"/>
      <c r="AF109" s="701" t="s">
        <v>380</v>
      </c>
      <c r="AG109" s="699"/>
      <c r="AH109" s="699"/>
      <c r="AI109" s="699"/>
      <c r="AJ109" s="700"/>
      <c r="AK109" s="701" t="s">
        <v>239</v>
      </c>
      <c r="AL109" s="699"/>
      <c r="AM109" s="699"/>
      <c r="AN109" s="699"/>
      <c r="AO109" s="700"/>
      <c r="AP109" s="701" t="s">
        <v>381</v>
      </c>
      <c r="AQ109" s="699"/>
      <c r="AR109" s="699"/>
      <c r="AS109" s="699"/>
      <c r="AT109" s="702"/>
      <c r="AU109" s="698" t="s">
        <v>378</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379</v>
      </c>
      <c r="BR109" s="699"/>
      <c r="BS109" s="699"/>
      <c r="BT109" s="699"/>
      <c r="BU109" s="700"/>
      <c r="BV109" s="701" t="s">
        <v>380</v>
      </c>
      <c r="BW109" s="699"/>
      <c r="BX109" s="699"/>
      <c r="BY109" s="699"/>
      <c r="BZ109" s="700"/>
      <c r="CA109" s="701" t="s">
        <v>239</v>
      </c>
      <c r="CB109" s="699"/>
      <c r="CC109" s="699"/>
      <c r="CD109" s="699"/>
      <c r="CE109" s="700"/>
      <c r="CF109" s="703" t="s">
        <v>381</v>
      </c>
      <c r="CG109" s="703"/>
      <c r="CH109" s="703"/>
      <c r="CI109" s="703"/>
      <c r="CJ109" s="703"/>
      <c r="CK109" s="701" t="s">
        <v>382</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379</v>
      </c>
      <c r="DH109" s="699"/>
      <c r="DI109" s="699"/>
      <c r="DJ109" s="699"/>
      <c r="DK109" s="700"/>
      <c r="DL109" s="701" t="s">
        <v>380</v>
      </c>
      <c r="DM109" s="699"/>
      <c r="DN109" s="699"/>
      <c r="DO109" s="699"/>
      <c r="DP109" s="700"/>
      <c r="DQ109" s="701" t="s">
        <v>239</v>
      </c>
      <c r="DR109" s="699"/>
      <c r="DS109" s="699"/>
      <c r="DT109" s="699"/>
      <c r="DU109" s="700"/>
      <c r="DV109" s="701" t="s">
        <v>381</v>
      </c>
      <c r="DW109" s="699"/>
      <c r="DX109" s="699"/>
      <c r="DY109" s="699"/>
      <c r="DZ109" s="702"/>
    </row>
    <row r="110" spans="1:131" s="500" customFormat="1" ht="26.25" customHeight="1" x14ac:dyDescent="0.15">
      <c r="A110" s="704" t="s">
        <v>383</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20198427</v>
      </c>
      <c r="AB110" s="708"/>
      <c r="AC110" s="708"/>
      <c r="AD110" s="708"/>
      <c r="AE110" s="709"/>
      <c r="AF110" s="710">
        <v>19620634</v>
      </c>
      <c r="AG110" s="708"/>
      <c r="AH110" s="708"/>
      <c r="AI110" s="708"/>
      <c r="AJ110" s="709"/>
      <c r="AK110" s="710">
        <v>20951210</v>
      </c>
      <c r="AL110" s="708"/>
      <c r="AM110" s="708"/>
      <c r="AN110" s="708"/>
      <c r="AO110" s="709"/>
      <c r="AP110" s="711">
        <v>19.100000000000001</v>
      </c>
      <c r="AQ110" s="712"/>
      <c r="AR110" s="712"/>
      <c r="AS110" s="712"/>
      <c r="AT110" s="713"/>
      <c r="AU110" s="714" t="s">
        <v>384</v>
      </c>
      <c r="AV110" s="715"/>
      <c r="AW110" s="715"/>
      <c r="AX110" s="715"/>
      <c r="AY110" s="715"/>
      <c r="AZ110" s="716" t="s">
        <v>385</v>
      </c>
      <c r="BA110" s="705"/>
      <c r="BB110" s="705"/>
      <c r="BC110" s="705"/>
      <c r="BD110" s="705"/>
      <c r="BE110" s="705"/>
      <c r="BF110" s="705"/>
      <c r="BG110" s="705"/>
      <c r="BH110" s="705"/>
      <c r="BI110" s="705"/>
      <c r="BJ110" s="705"/>
      <c r="BK110" s="705"/>
      <c r="BL110" s="705"/>
      <c r="BM110" s="705"/>
      <c r="BN110" s="705"/>
      <c r="BO110" s="705"/>
      <c r="BP110" s="706"/>
      <c r="BQ110" s="717">
        <v>201105040</v>
      </c>
      <c r="BR110" s="718"/>
      <c r="BS110" s="718"/>
      <c r="BT110" s="718"/>
      <c r="BU110" s="718"/>
      <c r="BV110" s="718">
        <v>208796151</v>
      </c>
      <c r="BW110" s="718"/>
      <c r="BX110" s="718"/>
      <c r="BY110" s="718"/>
      <c r="BZ110" s="718"/>
      <c r="CA110" s="718">
        <v>205347746</v>
      </c>
      <c r="CB110" s="718"/>
      <c r="CC110" s="718"/>
      <c r="CD110" s="718"/>
      <c r="CE110" s="718"/>
      <c r="CF110" s="719">
        <v>187</v>
      </c>
      <c r="CG110" s="720"/>
      <c r="CH110" s="720"/>
      <c r="CI110" s="720"/>
      <c r="CJ110" s="720"/>
      <c r="CK110" s="721" t="s">
        <v>386</v>
      </c>
      <c r="CL110" s="722"/>
      <c r="CM110" s="716" t="s">
        <v>387</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v>25641314</v>
      </c>
      <c r="DR110" s="718"/>
      <c r="DS110" s="718"/>
      <c r="DT110" s="718"/>
      <c r="DU110" s="718"/>
      <c r="DV110" s="723">
        <v>23.3</v>
      </c>
      <c r="DW110" s="723"/>
      <c r="DX110" s="723"/>
      <c r="DY110" s="723"/>
      <c r="DZ110" s="724"/>
    </row>
    <row r="111" spans="1:131" s="500" customFormat="1" ht="26.25" customHeight="1" x14ac:dyDescent="0.15">
      <c r="A111" s="725" t="s">
        <v>388</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389</v>
      </c>
      <c r="BA111" s="738"/>
      <c r="BB111" s="738"/>
      <c r="BC111" s="738"/>
      <c r="BD111" s="738"/>
      <c r="BE111" s="738"/>
      <c r="BF111" s="738"/>
      <c r="BG111" s="738"/>
      <c r="BH111" s="738"/>
      <c r="BI111" s="738"/>
      <c r="BJ111" s="738"/>
      <c r="BK111" s="738"/>
      <c r="BL111" s="738"/>
      <c r="BM111" s="738"/>
      <c r="BN111" s="738"/>
      <c r="BO111" s="738"/>
      <c r="BP111" s="739"/>
      <c r="BQ111" s="740">
        <v>610234</v>
      </c>
      <c r="BR111" s="741"/>
      <c r="BS111" s="741"/>
      <c r="BT111" s="741"/>
      <c r="BU111" s="741"/>
      <c r="BV111" s="741" t="s">
        <v>65</v>
      </c>
      <c r="BW111" s="741"/>
      <c r="BX111" s="741"/>
      <c r="BY111" s="741"/>
      <c r="BZ111" s="741"/>
      <c r="CA111" s="741">
        <v>25641314</v>
      </c>
      <c r="CB111" s="741"/>
      <c r="CC111" s="741"/>
      <c r="CD111" s="741"/>
      <c r="CE111" s="741"/>
      <c r="CF111" s="742">
        <v>23.3</v>
      </c>
      <c r="CG111" s="743"/>
      <c r="CH111" s="743"/>
      <c r="CI111" s="743"/>
      <c r="CJ111" s="743"/>
      <c r="CK111" s="744"/>
      <c r="CL111" s="745"/>
      <c r="CM111" s="737" t="s">
        <v>390</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x14ac:dyDescent="0.15">
      <c r="A112" s="748" t="s">
        <v>391</v>
      </c>
      <c r="B112" s="749"/>
      <c r="C112" s="738" t="s">
        <v>392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v>168333</v>
      </c>
      <c r="AB112" s="751"/>
      <c r="AC112" s="751"/>
      <c r="AD112" s="751"/>
      <c r="AE112" s="752"/>
      <c r="AF112" s="753">
        <v>168333</v>
      </c>
      <c r="AG112" s="751"/>
      <c r="AH112" s="751"/>
      <c r="AI112" s="751"/>
      <c r="AJ112" s="752"/>
      <c r="AK112" s="753">
        <v>168333</v>
      </c>
      <c r="AL112" s="751"/>
      <c r="AM112" s="751"/>
      <c r="AN112" s="751"/>
      <c r="AO112" s="752"/>
      <c r="AP112" s="754">
        <v>0.2</v>
      </c>
      <c r="AQ112" s="755"/>
      <c r="AR112" s="755"/>
      <c r="AS112" s="755"/>
      <c r="AT112" s="756"/>
      <c r="AU112" s="735"/>
      <c r="AV112" s="736"/>
      <c r="AW112" s="736"/>
      <c r="AX112" s="736"/>
      <c r="AY112" s="736"/>
      <c r="AZ112" s="737" t="s">
        <v>393</v>
      </c>
      <c r="BA112" s="738"/>
      <c r="BB112" s="738"/>
      <c r="BC112" s="738"/>
      <c r="BD112" s="738"/>
      <c r="BE112" s="738"/>
      <c r="BF112" s="738"/>
      <c r="BG112" s="738"/>
      <c r="BH112" s="738"/>
      <c r="BI112" s="738"/>
      <c r="BJ112" s="738"/>
      <c r="BK112" s="738"/>
      <c r="BL112" s="738"/>
      <c r="BM112" s="738"/>
      <c r="BN112" s="738"/>
      <c r="BO112" s="738"/>
      <c r="BP112" s="739"/>
      <c r="BQ112" s="740">
        <v>38980577</v>
      </c>
      <c r="BR112" s="741"/>
      <c r="BS112" s="741"/>
      <c r="BT112" s="741"/>
      <c r="BU112" s="741"/>
      <c r="BV112" s="741">
        <v>36172794</v>
      </c>
      <c r="BW112" s="741"/>
      <c r="BX112" s="741"/>
      <c r="BY112" s="741"/>
      <c r="BZ112" s="741"/>
      <c r="CA112" s="741">
        <v>35179841</v>
      </c>
      <c r="CB112" s="741"/>
      <c r="CC112" s="741"/>
      <c r="CD112" s="741"/>
      <c r="CE112" s="741"/>
      <c r="CF112" s="742">
        <v>32</v>
      </c>
      <c r="CG112" s="743"/>
      <c r="CH112" s="743"/>
      <c r="CI112" s="743"/>
      <c r="CJ112" s="743"/>
      <c r="CK112" s="744"/>
      <c r="CL112" s="745"/>
      <c r="CM112" s="737" t="s">
        <v>394</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x14ac:dyDescent="0.15">
      <c r="A113" s="757"/>
      <c r="B113" s="758"/>
      <c r="C113" s="738" t="s">
        <v>395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4526117</v>
      </c>
      <c r="AB113" s="729"/>
      <c r="AC113" s="729"/>
      <c r="AD113" s="729"/>
      <c r="AE113" s="730"/>
      <c r="AF113" s="731">
        <v>4419095</v>
      </c>
      <c r="AG113" s="729"/>
      <c r="AH113" s="729"/>
      <c r="AI113" s="729"/>
      <c r="AJ113" s="730"/>
      <c r="AK113" s="731">
        <v>4069123</v>
      </c>
      <c r="AL113" s="729"/>
      <c r="AM113" s="729"/>
      <c r="AN113" s="729"/>
      <c r="AO113" s="730"/>
      <c r="AP113" s="732">
        <v>3.7</v>
      </c>
      <c r="AQ113" s="733"/>
      <c r="AR113" s="733"/>
      <c r="AS113" s="733"/>
      <c r="AT113" s="734"/>
      <c r="AU113" s="735"/>
      <c r="AV113" s="736"/>
      <c r="AW113" s="736"/>
      <c r="AX113" s="736"/>
      <c r="AY113" s="736"/>
      <c r="AZ113" s="737" t="s">
        <v>396</v>
      </c>
      <c r="BA113" s="738"/>
      <c r="BB113" s="738"/>
      <c r="BC113" s="738"/>
      <c r="BD113" s="738"/>
      <c r="BE113" s="738"/>
      <c r="BF113" s="738"/>
      <c r="BG113" s="738"/>
      <c r="BH113" s="738"/>
      <c r="BI113" s="738"/>
      <c r="BJ113" s="738"/>
      <c r="BK113" s="738"/>
      <c r="BL113" s="738"/>
      <c r="BM113" s="738"/>
      <c r="BN113" s="738"/>
      <c r="BO113" s="738"/>
      <c r="BP113" s="739"/>
      <c r="BQ113" s="740">
        <v>280666</v>
      </c>
      <c r="BR113" s="741"/>
      <c r="BS113" s="741"/>
      <c r="BT113" s="741"/>
      <c r="BU113" s="741"/>
      <c r="BV113" s="741">
        <v>23515</v>
      </c>
      <c r="BW113" s="741"/>
      <c r="BX113" s="741"/>
      <c r="BY113" s="741"/>
      <c r="BZ113" s="741"/>
      <c r="CA113" s="741" t="s">
        <v>65</v>
      </c>
      <c r="CB113" s="741"/>
      <c r="CC113" s="741"/>
      <c r="CD113" s="741"/>
      <c r="CE113" s="741"/>
      <c r="CF113" s="742" t="s">
        <v>65</v>
      </c>
      <c r="CG113" s="743"/>
      <c r="CH113" s="743"/>
      <c r="CI113" s="743"/>
      <c r="CJ113" s="743"/>
      <c r="CK113" s="744"/>
      <c r="CL113" s="745"/>
      <c r="CM113" s="737" t="s">
        <v>397</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v>386454</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x14ac:dyDescent="0.15">
      <c r="A114" s="757"/>
      <c r="B114" s="758"/>
      <c r="C114" s="738" t="s">
        <v>398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74780</v>
      </c>
      <c r="AB114" s="751"/>
      <c r="AC114" s="751"/>
      <c r="AD114" s="751"/>
      <c r="AE114" s="752"/>
      <c r="AF114" s="753">
        <v>43063</v>
      </c>
      <c r="AG114" s="751"/>
      <c r="AH114" s="751"/>
      <c r="AI114" s="751"/>
      <c r="AJ114" s="752"/>
      <c r="AK114" s="753">
        <v>23620</v>
      </c>
      <c r="AL114" s="751"/>
      <c r="AM114" s="751"/>
      <c r="AN114" s="751"/>
      <c r="AO114" s="752"/>
      <c r="AP114" s="754">
        <v>0</v>
      </c>
      <c r="AQ114" s="755"/>
      <c r="AR114" s="755"/>
      <c r="AS114" s="755"/>
      <c r="AT114" s="756"/>
      <c r="AU114" s="735"/>
      <c r="AV114" s="736"/>
      <c r="AW114" s="736"/>
      <c r="AX114" s="736"/>
      <c r="AY114" s="736"/>
      <c r="AZ114" s="737" t="s">
        <v>399</v>
      </c>
      <c r="BA114" s="738"/>
      <c r="BB114" s="738"/>
      <c r="BC114" s="738"/>
      <c r="BD114" s="738"/>
      <c r="BE114" s="738"/>
      <c r="BF114" s="738"/>
      <c r="BG114" s="738"/>
      <c r="BH114" s="738"/>
      <c r="BI114" s="738"/>
      <c r="BJ114" s="738"/>
      <c r="BK114" s="738"/>
      <c r="BL114" s="738"/>
      <c r="BM114" s="738"/>
      <c r="BN114" s="738"/>
      <c r="BO114" s="738"/>
      <c r="BP114" s="739"/>
      <c r="BQ114" s="740">
        <v>27650020</v>
      </c>
      <c r="BR114" s="741"/>
      <c r="BS114" s="741"/>
      <c r="BT114" s="741"/>
      <c r="BU114" s="741"/>
      <c r="BV114" s="741">
        <v>27838828</v>
      </c>
      <c r="BW114" s="741"/>
      <c r="BX114" s="741"/>
      <c r="BY114" s="741"/>
      <c r="BZ114" s="741"/>
      <c r="CA114" s="741">
        <v>27586654</v>
      </c>
      <c r="CB114" s="741"/>
      <c r="CC114" s="741"/>
      <c r="CD114" s="741"/>
      <c r="CE114" s="741"/>
      <c r="CF114" s="742">
        <v>25.1</v>
      </c>
      <c r="CG114" s="743"/>
      <c r="CH114" s="743"/>
      <c r="CI114" s="743"/>
      <c r="CJ114" s="743"/>
      <c r="CK114" s="744"/>
      <c r="CL114" s="745"/>
      <c r="CM114" s="737" t="s">
        <v>400</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x14ac:dyDescent="0.15">
      <c r="A115" s="757"/>
      <c r="B115" s="758"/>
      <c r="C115" s="738" t="s">
        <v>401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v>298065</v>
      </c>
      <c r="AB115" s="729"/>
      <c r="AC115" s="729"/>
      <c r="AD115" s="729"/>
      <c r="AE115" s="730"/>
      <c r="AF115" s="731">
        <v>247278</v>
      </c>
      <c r="AG115" s="729"/>
      <c r="AH115" s="729"/>
      <c r="AI115" s="729"/>
      <c r="AJ115" s="730"/>
      <c r="AK115" s="731" t="s">
        <v>65</v>
      </c>
      <c r="AL115" s="729"/>
      <c r="AM115" s="729"/>
      <c r="AN115" s="729"/>
      <c r="AO115" s="730"/>
      <c r="AP115" s="732" t="s">
        <v>65</v>
      </c>
      <c r="AQ115" s="733"/>
      <c r="AR115" s="733"/>
      <c r="AS115" s="733"/>
      <c r="AT115" s="734"/>
      <c r="AU115" s="735"/>
      <c r="AV115" s="736"/>
      <c r="AW115" s="736"/>
      <c r="AX115" s="736"/>
      <c r="AY115" s="736"/>
      <c r="AZ115" s="737" t="s">
        <v>402</v>
      </c>
      <c r="BA115" s="738"/>
      <c r="BB115" s="738"/>
      <c r="BC115" s="738"/>
      <c r="BD115" s="738"/>
      <c r="BE115" s="738"/>
      <c r="BF115" s="738"/>
      <c r="BG115" s="738"/>
      <c r="BH115" s="738"/>
      <c r="BI115" s="738"/>
      <c r="BJ115" s="738"/>
      <c r="BK115" s="738"/>
      <c r="BL115" s="738"/>
      <c r="BM115" s="738"/>
      <c r="BN115" s="738"/>
      <c r="BO115" s="738"/>
      <c r="BP115" s="739"/>
      <c r="BQ115" s="740">
        <v>10636</v>
      </c>
      <c r="BR115" s="741"/>
      <c r="BS115" s="741"/>
      <c r="BT115" s="741"/>
      <c r="BU115" s="741"/>
      <c r="BV115" s="741">
        <v>12237</v>
      </c>
      <c r="BW115" s="741"/>
      <c r="BX115" s="741"/>
      <c r="BY115" s="741"/>
      <c r="BZ115" s="741"/>
      <c r="CA115" s="741" t="s">
        <v>65</v>
      </c>
      <c r="CB115" s="741"/>
      <c r="CC115" s="741"/>
      <c r="CD115" s="741"/>
      <c r="CE115" s="741"/>
      <c r="CF115" s="742" t="s">
        <v>65</v>
      </c>
      <c r="CG115" s="743"/>
      <c r="CH115" s="743"/>
      <c r="CI115" s="743"/>
      <c r="CJ115" s="743"/>
      <c r="CK115" s="744"/>
      <c r="CL115" s="745"/>
      <c r="CM115" s="737" t="s">
        <v>403</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x14ac:dyDescent="0.15">
      <c r="A116" s="759"/>
      <c r="B116" s="760"/>
      <c r="C116" s="761" t="s">
        <v>404</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v>1687</v>
      </c>
      <c r="AB116" s="751"/>
      <c r="AC116" s="751"/>
      <c r="AD116" s="751"/>
      <c r="AE116" s="752"/>
      <c r="AF116" s="753">
        <v>179</v>
      </c>
      <c r="AG116" s="751"/>
      <c r="AH116" s="751"/>
      <c r="AI116" s="751"/>
      <c r="AJ116" s="752"/>
      <c r="AK116" s="753">
        <v>204</v>
      </c>
      <c r="AL116" s="751"/>
      <c r="AM116" s="751"/>
      <c r="AN116" s="751"/>
      <c r="AO116" s="752"/>
      <c r="AP116" s="754">
        <v>0</v>
      </c>
      <c r="AQ116" s="755"/>
      <c r="AR116" s="755"/>
      <c r="AS116" s="755"/>
      <c r="AT116" s="756"/>
      <c r="AU116" s="735"/>
      <c r="AV116" s="736"/>
      <c r="AW116" s="736"/>
      <c r="AX116" s="736"/>
      <c r="AY116" s="736"/>
      <c r="AZ116" s="763" t="s">
        <v>405</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406</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x14ac:dyDescent="0.15">
      <c r="A117" s="698" t="s">
        <v>120</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407</v>
      </c>
      <c r="Z117" s="700"/>
      <c r="AA117" s="767">
        <v>25267409</v>
      </c>
      <c r="AB117" s="768"/>
      <c r="AC117" s="768"/>
      <c r="AD117" s="768"/>
      <c r="AE117" s="769"/>
      <c r="AF117" s="770">
        <v>24498582</v>
      </c>
      <c r="AG117" s="768"/>
      <c r="AH117" s="768"/>
      <c r="AI117" s="768"/>
      <c r="AJ117" s="769"/>
      <c r="AK117" s="770">
        <v>25212490</v>
      </c>
      <c r="AL117" s="768"/>
      <c r="AM117" s="768"/>
      <c r="AN117" s="768"/>
      <c r="AO117" s="769"/>
      <c r="AP117" s="771"/>
      <c r="AQ117" s="772"/>
      <c r="AR117" s="772"/>
      <c r="AS117" s="772"/>
      <c r="AT117" s="773"/>
      <c r="AU117" s="735"/>
      <c r="AV117" s="736"/>
      <c r="AW117" s="736"/>
      <c r="AX117" s="736"/>
      <c r="AY117" s="736"/>
      <c r="AZ117" s="774" t="s">
        <v>408</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409</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x14ac:dyDescent="0.15">
      <c r="A118" s="698" t="s">
        <v>382</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379</v>
      </c>
      <c r="AB118" s="699"/>
      <c r="AC118" s="699"/>
      <c r="AD118" s="699"/>
      <c r="AE118" s="700"/>
      <c r="AF118" s="701" t="s">
        <v>380</v>
      </c>
      <c r="AG118" s="699"/>
      <c r="AH118" s="699"/>
      <c r="AI118" s="699"/>
      <c r="AJ118" s="700"/>
      <c r="AK118" s="701" t="s">
        <v>239</v>
      </c>
      <c r="AL118" s="699"/>
      <c r="AM118" s="699"/>
      <c r="AN118" s="699"/>
      <c r="AO118" s="700"/>
      <c r="AP118" s="777" t="s">
        <v>381</v>
      </c>
      <c r="AQ118" s="778"/>
      <c r="AR118" s="778"/>
      <c r="AS118" s="778"/>
      <c r="AT118" s="779"/>
      <c r="AU118" s="735"/>
      <c r="AV118" s="736"/>
      <c r="AW118" s="736"/>
      <c r="AX118" s="736"/>
      <c r="AY118" s="736"/>
      <c r="AZ118" s="780" t="s">
        <v>410</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411</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x14ac:dyDescent="0.15">
      <c r="A119" s="783" t="s">
        <v>386</v>
      </c>
      <c r="B119" s="722"/>
      <c r="C119" s="716" t="s">
        <v>387</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120</v>
      </c>
      <c r="BA119" s="786"/>
      <c r="BB119" s="786"/>
      <c r="BC119" s="786"/>
      <c r="BD119" s="786"/>
      <c r="BE119" s="786"/>
      <c r="BF119" s="786"/>
      <c r="BG119" s="786"/>
      <c r="BH119" s="786"/>
      <c r="BI119" s="786"/>
      <c r="BJ119" s="786"/>
      <c r="BK119" s="786"/>
      <c r="BL119" s="786"/>
      <c r="BM119" s="786"/>
      <c r="BN119" s="786"/>
      <c r="BO119" s="766" t="s">
        <v>412</v>
      </c>
      <c r="BP119" s="787"/>
      <c r="BQ119" s="781">
        <v>268637173</v>
      </c>
      <c r="BR119" s="782"/>
      <c r="BS119" s="782"/>
      <c r="BT119" s="782"/>
      <c r="BU119" s="782"/>
      <c r="BV119" s="782">
        <v>272843525</v>
      </c>
      <c r="BW119" s="782"/>
      <c r="BX119" s="782"/>
      <c r="BY119" s="782"/>
      <c r="BZ119" s="782"/>
      <c r="CA119" s="782">
        <v>293755555</v>
      </c>
      <c r="CB119" s="782"/>
      <c r="CC119" s="782"/>
      <c r="CD119" s="782"/>
      <c r="CE119" s="782"/>
      <c r="CF119" s="788"/>
      <c r="CG119" s="789"/>
      <c r="CH119" s="789"/>
      <c r="CI119" s="789"/>
      <c r="CJ119" s="790"/>
      <c r="CK119" s="791"/>
      <c r="CL119" s="792"/>
      <c r="CM119" s="780" t="s">
        <v>413</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v>223780</v>
      </c>
      <c r="DH119" s="794"/>
      <c r="DI119" s="794"/>
      <c r="DJ119" s="794"/>
      <c r="DK119" s="795"/>
      <c r="DL119" s="796" t="s">
        <v>65</v>
      </c>
      <c r="DM119" s="794"/>
      <c r="DN119" s="794"/>
      <c r="DO119" s="794"/>
      <c r="DP119" s="795"/>
      <c r="DQ119" s="796" t="s">
        <v>65</v>
      </c>
      <c r="DR119" s="794"/>
      <c r="DS119" s="794"/>
      <c r="DT119" s="794"/>
      <c r="DU119" s="795"/>
      <c r="DV119" s="797" t="s">
        <v>65</v>
      </c>
      <c r="DW119" s="798"/>
      <c r="DX119" s="798"/>
      <c r="DY119" s="798"/>
      <c r="DZ119" s="799"/>
    </row>
    <row r="120" spans="1:130" s="500" customFormat="1" ht="26.25" customHeight="1" x14ac:dyDescent="0.15">
      <c r="A120" s="800"/>
      <c r="B120" s="745"/>
      <c r="C120" s="737" t="s">
        <v>390</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414</v>
      </c>
      <c r="AV120" s="802"/>
      <c r="AW120" s="802"/>
      <c r="AX120" s="802"/>
      <c r="AY120" s="803"/>
      <c r="AZ120" s="716" t="s">
        <v>415</v>
      </c>
      <c r="BA120" s="705"/>
      <c r="BB120" s="705"/>
      <c r="BC120" s="705"/>
      <c r="BD120" s="705"/>
      <c r="BE120" s="705"/>
      <c r="BF120" s="705"/>
      <c r="BG120" s="705"/>
      <c r="BH120" s="705"/>
      <c r="BI120" s="705"/>
      <c r="BJ120" s="705"/>
      <c r="BK120" s="705"/>
      <c r="BL120" s="705"/>
      <c r="BM120" s="705"/>
      <c r="BN120" s="705"/>
      <c r="BO120" s="705"/>
      <c r="BP120" s="706"/>
      <c r="BQ120" s="717">
        <v>60478842</v>
      </c>
      <c r="BR120" s="718"/>
      <c r="BS120" s="718"/>
      <c r="BT120" s="718"/>
      <c r="BU120" s="718"/>
      <c r="BV120" s="718">
        <v>53946453</v>
      </c>
      <c r="BW120" s="718"/>
      <c r="BX120" s="718"/>
      <c r="BY120" s="718"/>
      <c r="BZ120" s="718"/>
      <c r="CA120" s="718">
        <v>58395368</v>
      </c>
      <c r="CB120" s="718"/>
      <c r="CC120" s="718"/>
      <c r="CD120" s="718"/>
      <c r="CE120" s="718"/>
      <c r="CF120" s="719">
        <v>53.2</v>
      </c>
      <c r="CG120" s="720"/>
      <c r="CH120" s="720"/>
      <c r="CI120" s="720"/>
      <c r="CJ120" s="720"/>
      <c r="CK120" s="804" t="s">
        <v>416</v>
      </c>
      <c r="CL120" s="805"/>
      <c r="CM120" s="805"/>
      <c r="CN120" s="805"/>
      <c r="CO120" s="806"/>
      <c r="CP120" s="807" t="s">
        <v>353</v>
      </c>
      <c r="CQ120" s="808"/>
      <c r="CR120" s="808"/>
      <c r="CS120" s="808"/>
      <c r="CT120" s="808"/>
      <c r="CU120" s="808"/>
      <c r="CV120" s="808"/>
      <c r="CW120" s="808"/>
      <c r="CX120" s="808"/>
      <c r="CY120" s="808"/>
      <c r="CZ120" s="808"/>
      <c r="DA120" s="808"/>
      <c r="DB120" s="808"/>
      <c r="DC120" s="808"/>
      <c r="DD120" s="808"/>
      <c r="DE120" s="808"/>
      <c r="DF120" s="809"/>
      <c r="DG120" s="717">
        <v>36231247</v>
      </c>
      <c r="DH120" s="718"/>
      <c r="DI120" s="718"/>
      <c r="DJ120" s="718"/>
      <c r="DK120" s="718"/>
      <c r="DL120" s="718">
        <v>33545422</v>
      </c>
      <c r="DM120" s="718"/>
      <c r="DN120" s="718"/>
      <c r="DO120" s="718"/>
      <c r="DP120" s="718"/>
      <c r="DQ120" s="718">
        <v>31183102</v>
      </c>
      <c r="DR120" s="718"/>
      <c r="DS120" s="718"/>
      <c r="DT120" s="718"/>
      <c r="DU120" s="718"/>
      <c r="DV120" s="723">
        <v>28.4</v>
      </c>
      <c r="DW120" s="723"/>
      <c r="DX120" s="723"/>
      <c r="DY120" s="723"/>
      <c r="DZ120" s="724"/>
    </row>
    <row r="121" spans="1:130" s="500" customFormat="1" ht="26.25" customHeight="1" x14ac:dyDescent="0.15">
      <c r="A121" s="800"/>
      <c r="B121" s="745"/>
      <c r="C121" s="774" t="s">
        <v>417</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v>71810</v>
      </c>
      <c r="AB121" s="751"/>
      <c r="AC121" s="751"/>
      <c r="AD121" s="751"/>
      <c r="AE121" s="752"/>
      <c r="AF121" s="753">
        <v>23498</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418</v>
      </c>
      <c r="BA121" s="738"/>
      <c r="BB121" s="738"/>
      <c r="BC121" s="738"/>
      <c r="BD121" s="738"/>
      <c r="BE121" s="738"/>
      <c r="BF121" s="738"/>
      <c r="BG121" s="738"/>
      <c r="BH121" s="738"/>
      <c r="BI121" s="738"/>
      <c r="BJ121" s="738"/>
      <c r="BK121" s="738"/>
      <c r="BL121" s="738"/>
      <c r="BM121" s="738"/>
      <c r="BN121" s="738"/>
      <c r="BO121" s="738"/>
      <c r="BP121" s="739"/>
      <c r="BQ121" s="740">
        <v>32488617</v>
      </c>
      <c r="BR121" s="741"/>
      <c r="BS121" s="741"/>
      <c r="BT121" s="741"/>
      <c r="BU121" s="741"/>
      <c r="BV121" s="741">
        <v>33922789</v>
      </c>
      <c r="BW121" s="741"/>
      <c r="BX121" s="741"/>
      <c r="BY121" s="741"/>
      <c r="BZ121" s="741"/>
      <c r="CA121" s="741">
        <v>33983458</v>
      </c>
      <c r="CB121" s="741"/>
      <c r="CC121" s="741"/>
      <c r="CD121" s="741"/>
      <c r="CE121" s="741"/>
      <c r="CF121" s="742">
        <v>30.9</v>
      </c>
      <c r="CG121" s="743"/>
      <c r="CH121" s="743"/>
      <c r="CI121" s="743"/>
      <c r="CJ121" s="743"/>
      <c r="CK121" s="813"/>
      <c r="CL121" s="814"/>
      <c r="CM121" s="814"/>
      <c r="CN121" s="814"/>
      <c r="CO121" s="815"/>
      <c r="CP121" s="816" t="s">
        <v>355</v>
      </c>
      <c r="CQ121" s="817"/>
      <c r="CR121" s="817"/>
      <c r="CS121" s="817"/>
      <c r="CT121" s="817"/>
      <c r="CU121" s="817"/>
      <c r="CV121" s="817"/>
      <c r="CW121" s="817"/>
      <c r="CX121" s="817"/>
      <c r="CY121" s="817"/>
      <c r="CZ121" s="817"/>
      <c r="DA121" s="817"/>
      <c r="DB121" s="817"/>
      <c r="DC121" s="817"/>
      <c r="DD121" s="817"/>
      <c r="DE121" s="817"/>
      <c r="DF121" s="818"/>
      <c r="DG121" s="740">
        <v>2307899</v>
      </c>
      <c r="DH121" s="741"/>
      <c r="DI121" s="741"/>
      <c r="DJ121" s="741"/>
      <c r="DK121" s="741"/>
      <c r="DL121" s="741">
        <v>2207404</v>
      </c>
      <c r="DM121" s="741"/>
      <c r="DN121" s="741"/>
      <c r="DO121" s="741"/>
      <c r="DP121" s="741"/>
      <c r="DQ121" s="741">
        <v>3569173</v>
      </c>
      <c r="DR121" s="741"/>
      <c r="DS121" s="741"/>
      <c r="DT121" s="741"/>
      <c r="DU121" s="741"/>
      <c r="DV121" s="746">
        <v>3.3</v>
      </c>
      <c r="DW121" s="746"/>
      <c r="DX121" s="746"/>
      <c r="DY121" s="746"/>
      <c r="DZ121" s="747"/>
    </row>
    <row r="122" spans="1:130" s="500" customFormat="1" ht="26.25" customHeight="1" x14ac:dyDescent="0.15">
      <c r="A122" s="800"/>
      <c r="B122" s="745"/>
      <c r="C122" s="737" t="s">
        <v>400</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419</v>
      </c>
      <c r="BA122" s="761"/>
      <c r="BB122" s="761"/>
      <c r="BC122" s="761"/>
      <c r="BD122" s="761"/>
      <c r="BE122" s="761"/>
      <c r="BF122" s="761"/>
      <c r="BG122" s="761"/>
      <c r="BH122" s="761"/>
      <c r="BI122" s="761"/>
      <c r="BJ122" s="761"/>
      <c r="BK122" s="761"/>
      <c r="BL122" s="761"/>
      <c r="BM122" s="761"/>
      <c r="BN122" s="761"/>
      <c r="BO122" s="761"/>
      <c r="BP122" s="762"/>
      <c r="BQ122" s="781">
        <v>180500282</v>
      </c>
      <c r="BR122" s="782"/>
      <c r="BS122" s="782"/>
      <c r="BT122" s="782"/>
      <c r="BU122" s="782"/>
      <c r="BV122" s="782">
        <v>184013264</v>
      </c>
      <c r="BW122" s="782"/>
      <c r="BX122" s="782"/>
      <c r="BY122" s="782"/>
      <c r="BZ122" s="782"/>
      <c r="CA122" s="782">
        <v>180346475</v>
      </c>
      <c r="CB122" s="782"/>
      <c r="CC122" s="782"/>
      <c r="CD122" s="782"/>
      <c r="CE122" s="782"/>
      <c r="CF122" s="819">
        <v>164.2</v>
      </c>
      <c r="CG122" s="820"/>
      <c r="CH122" s="820"/>
      <c r="CI122" s="820"/>
      <c r="CJ122" s="820"/>
      <c r="CK122" s="813"/>
      <c r="CL122" s="814"/>
      <c r="CM122" s="814"/>
      <c r="CN122" s="814"/>
      <c r="CO122" s="815"/>
      <c r="CP122" s="816" t="s">
        <v>351</v>
      </c>
      <c r="CQ122" s="817"/>
      <c r="CR122" s="817"/>
      <c r="CS122" s="817"/>
      <c r="CT122" s="817"/>
      <c r="CU122" s="817"/>
      <c r="CV122" s="817"/>
      <c r="CW122" s="817"/>
      <c r="CX122" s="817"/>
      <c r="CY122" s="817"/>
      <c r="CZ122" s="817"/>
      <c r="DA122" s="817"/>
      <c r="DB122" s="817"/>
      <c r="DC122" s="817"/>
      <c r="DD122" s="817"/>
      <c r="DE122" s="817"/>
      <c r="DF122" s="818"/>
      <c r="DG122" s="740">
        <v>441431</v>
      </c>
      <c r="DH122" s="741"/>
      <c r="DI122" s="741"/>
      <c r="DJ122" s="741"/>
      <c r="DK122" s="741"/>
      <c r="DL122" s="741">
        <v>419968</v>
      </c>
      <c r="DM122" s="741"/>
      <c r="DN122" s="741"/>
      <c r="DO122" s="741"/>
      <c r="DP122" s="741"/>
      <c r="DQ122" s="741">
        <v>427566</v>
      </c>
      <c r="DR122" s="741"/>
      <c r="DS122" s="741"/>
      <c r="DT122" s="741"/>
      <c r="DU122" s="741"/>
      <c r="DV122" s="746">
        <v>0.4</v>
      </c>
      <c r="DW122" s="746"/>
      <c r="DX122" s="746"/>
      <c r="DY122" s="746"/>
      <c r="DZ122" s="747"/>
    </row>
    <row r="123" spans="1:130" s="500" customFormat="1" ht="26.25" customHeight="1" x14ac:dyDescent="0.15">
      <c r="A123" s="800"/>
      <c r="B123" s="745"/>
      <c r="C123" s="737" t="s">
        <v>406</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120</v>
      </c>
      <c r="BA123" s="786"/>
      <c r="BB123" s="786"/>
      <c r="BC123" s="786"/>
      <c r="BD123" s="786"/>
      <c r="BE123" s="786"/>
      <c r="BF123" s="786"/>
      <c r="BG123" s="786"/>
      <c r="BH123" s="786"/>
      <c r="BI123" s="786"/>
      <c r="BJ123" s="786"/>
      <c r="BK123" s="786"/>
      <c r="BL123" s="786"/>
      <c r="BM123" s="786"/>
      <c r="BN123" s="786"/>
      <c r="BO123" s="766" t="s">
        <v>420</v>
      </c>
      <c r="BP123" s="787"/>
      <c r="BQ123" s="823">
        <v>273467741</v>
      </c>
      <c r="BR123" s="824"/>
      <c r="BS123" s="824"/>
      <c r="BT123" s="824"/>
      <c r="BU123" s="824"/>
      <c r="BV123" s="824">
        <v>271882506</v>
      </c>
      <c r="BW123" s="824"/>
      <c r="BX123" s="824"/>
      <c r="BY123" s="824"/>
      <c r="BZ123" s="824"/>
      <c r="CA123" s="824">
        <v>272725301</v>
      </c>
      <c r="CB123" s="824"/>
      <c r="CC123" s="824"/>
      <c r="CD123" s="824"/>
      <c r="CE123" s="824"/>
      <c r="CF123" s="788"/>
      <c r="CG123" s="789"/>
      <c r="CH123" s="789"/>
      <c r="CI123" s="789"/>
      <c r="CJ123" s="790"/>
      <c r="CK123" s="813"/>
      <c r="CL123" s="814"/>
      <c r="CM123" s="814"/>
      <c r="CN123" s="814"/>
      <c r="CO123" s="815"/>
      <c r="CP123" s="816" t="s">
        <v>349</v>
      </c>
      <c r="CQ123" s="817"/>
      <c r="CR123" s="817"/>
      <c r="CS123" s="817"/>
      <c r="CT123" s="817"/>
      <c r="CU123" s="817"/>
      <c r="CV123" s="817"/>
      <c r="CW123" s="817"/>
      <c r="CX123" s="817"/>
      <c r="CY123" s="817"/>
      <c r="CZ123" s="817"/>
      <c r="DA123" s="817"/>
      <c r="DB123" s="817"/>
      <c r="DC123" s="817"/>
      <c r="DD123" s="817"/>
      <c r="DE123" s="817"/>
      <c r="DF123" s="818"/>
      <c r="DG123" s="750" t="s">
        <v>65</v>
      </c>
      <c r="DH123" s="751"/>
      <c r="DI123" s="751"/>
      <c r="DJ123" s="751"/>
      <c r="DK123" s="752"/>
      <c r="DL123" s="753" t="s">
        <v>65</v>
      </c>
      <c r="DM123" s="751"/>
      <c r="DN123" s="751"/>
      <c r="DO123" s="751"/>
      <c r="DP123" s="752"/>
      <c r="DQ123" s="753" t="s">
        <v>65</v>
      </c>
      <c r="DR123" s="751"/>
      <c r="DS123" s="751"/>
      <c r="DT123" s="751"/>
      <c r="DU123" s="752"/>
      <c r="DV123" s="754" t="s">
        <v>65</v>
      </c>
      <c r="DW123" s="755"/>
      <c r="DX123" s="755"/>
      <c r="DY123" s="755"/>
      <c r="DZ123" s="756"/>
    </row>
    <row r="124" spans="1:130" s="500" customFormat="1" ht="26.25" customHeight="1" thickBot="1" x14ac:dyDescent="0.2">
      <c r="A124" s="800"/>
      <c r="B124" s="745"/>
      <c r="C124" s="737" t="s">
        <v>409</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421</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65</v>
      </c>
      <c r="BR124" s="829"/>
      <c r="BS124" s="829"/>
      <c r="BT124" s="829"/>
      <c r="BU124" s="829"/>
      <c r="BV124" s="829">
        <v>0.9</v>
      </c>
      <c r="BW124" s="829"/>
      <c r="BX124" s="829"/>
      <c r="BY124" s="829"/>
      <c r="BZ124" s="829"/>
      <c r="CA124" s="829">
        <v>19.100000000000001</v>
      </c>
      <c r="CB124" s="829"/>
      <c r="CC124" s="829"/>
      <c r="CD124" s="829"/>
      <c r="CE124" s="829"/>
      <c r="CF124" s="830"/>
      <c r="CG124" s="831"/>
      <c r="CH124" s="831"/>
      <c r="CI124" s="831"/>
      <c r="CJ124" s="832"/>
      <c r="CK124" s="833"/>
      <c r="CL124" s="833"/>
      <c r="CM124" s="833"/>
      <c r="CN124" s="833"/>
      <c r="CO124" s="834"/>
      <c r="CP124" s="816" t="s">
        <v>422</v>
      </c>
      <c r="CQ124" s="817"/>
      <c r="CR124" s="817"/>
      <c r="CS124" s="817"/>
      <c r="CT124" s="817"/>
      <c r="CU124" s="817"/>
      <c r="CV124" s="817"/>
      <c r="CW124" s="817"/>
      <c r="CX124" s="817"/>
      <c r="CY124" s="817"/>
      <c r="CZ124" s="817"/>
      <c r="DA124" s="817"/>
      <c r="DB124" s="817"/>
      <c r="DC124" s="817"/>
      <c r="DD124" s="817"/>
      <c r="DE124" s="817"/>
      <c r="DF124" s="818"/>
      <c r="DG124" s="793" t="s">
        <v>65</v>
      </c>
      <c r="DH124" s="794"/>
      <c r="DI124" s="794"/>
      <c r="DJ124" s="794"/>
      <c r="DK124" s="795"/>
      <c r="DL124" s="796" t="s">
        <v>65</v>
      </c>
      <c r="DM124" s="794"/>
      <c r="DN124" s="794"/>
      <c r="DO124" s="794"/>
      <c r="DP124" s="795"/>
      <c r="DQ124" s="796" t="s">
        <v>65</v>
      </c>
      <c r="DR124" s="794"/>
      <c r="DS124" s="794"/>
      <c r="DT124" s="794"/>
      <c r="DU124" s="795"/>
      <c r="DV124" s="797" t="s">
        <v>65</v>
      </c>
      <c r="DW124" s="798"/>
      <c r="DX124" s="798"/>
      <c r="DY124" s="798"/>
      <c r="DZ124" s="799"/>
    </row>
    <row r="125" spans="1:130" s="500" customFormat="1" ht="26.25" customHeight="1" x14ac:dyDescent="0.15">
      <c r="A125" s="800"/>
      <c r="B125" s="745"/>
      <c r="C125" s="737" t="s">
        <v>411</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423</v>
      </c>
      <c r="CL125" s="805"/>
      <c r="CM125" s="805"/>
      <c r="CN125" s="805"/>
      <c r="CO125" s="806"/>
      <c r="CP125" s="716" t="s">
        <v>424</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x14ac:dyDescent="0.2">
      <c r="A126" s="800"/>
      <c r="B126" s="745"/>
      <c r="C126" s="737" t="s">
        <v>413</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v>226255</v>
      </c>
      <c r="AB126" s="751"/>
      <c r="AC126" s="751"/>
      <c r="AD126" s="751"/>
      <c r="AE126" s="752"/>
      <c r="AF126" s="753">
        <v>223780</v>
      </c>
      <c r="AG126" s="751"/>
      <c r="AH126" s="751"/>
      <c r="AI126" s="751"/>
      <c r="AJ126" s="752"/>
      <c r="AK126" s="753" t="s">
        <v>65</v>
      </c>
      <c r="AL126" s="751"/>
      <c r="AM126" s="751"/>
      <c r="AN126" s="751"/>
      <c r="AO126" s="752"/>
      <c r="AP126" s="754" t="s">
        <v>65</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425</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x14ac:dyDescent="0.15">
      <c r="A127" s="841"/>
      <c r="B127" s="792"/>
      <c r="C127" s="780" t="s">
        <v>426</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t="s">
        <v>65</v>
      </c>
      <c r="AB127" s="751"/>
      <c r="AC127" s="751"/>
      <c r="AD127" s="751"/>
      <c r="AE127" s="752"/>
      <c r="AF127" s="753" t="s">
        <v>65</v>
      </c>
      <c r="AG127" s="751"/>
      <c r="AH127" s="751"/>
      <c r="AI127" s="751"/>
      <c r="AJ127" s="752"/>
      <c r="AK127" s="753" t="s">
        <v>65</v>
      </c>
      <c r="AL127" s="751"/>
      <c r="AM127" s="751"/>
      <c r="AN127" s="751"/>
      <c r="AO127" s="752"/>
      <c r="AP127" s="754" t="s">
        <v>65</v>
      </c>
      <c r="AQ127" s="755"/>
      <c r="AR127" s="755"/>
      <c r="AS127" s="755"/>
      <c r="AT127" s="756"/>
      <c r="AU127" s="507"/>
      <c r="AV127" s="507"/>
      <c r="AW127" s="507"/>
      <c r="AX127" s="842" t="s">
        <v>427</v>
      </c>
      <c r="AY127" s="843"/>
      <c r="AZ127" s="843"/>
      <c r="BA127" s="843"/>
      <c r="BB127" s="843"/>
      <c r="BC127" s="843"/>
      <c r="BD127" s="843"/>
      <c r="BE127" s="844"/>
      <c r="BF127" s="845" t="s">
        <v>428</v>
      </c>
      <c r="BG127" s="843"/>
      <c r="BH127" s="843"/>
      <c r="BI127" s="843"/>
      <c r="BJ127" s="843"/>
      <c r="BK127" s="843"/>
      <c r="BL127" s="844"/>
      <c r="BM127" s="845" t="s">
        <v>429</v>
      </c>
      <c r="BN127" s="843"/>
      <c r="BO127" s="843"/>
      <c r="BP127" s="843"/>
      <c r="BQ127" s="843"/>
      <c r="BR127" s="843"/>
      <c r="BS127" s="844"/>
      <c r="BT127" s="845" t="s">
        <v>430</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431</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x14ac:dyDescent="0.2">
      <c r="A128" s="847" t="s">
        <v>432</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433</v>
      </c>
      <c r="X128" s="849"/>
      <c r="Y128" s="849"/>
      <c r="Z128" s="850"/>
      <c r="AA128" s="851">
        <v>3960158</v>
      </c>
      <c r="AB128" s="852"/>
      <c r="AC128" s="852"/>
      <c r="AD128" s="852"/>
      <c r="AE128" s="853"/>
      <c r="AF128" s="854">
        <v>3904011</v>
      </c>
      <c r="AG128" s="852"/>
      <c r="AH128" s="852"/>
      <c r="AI128" s="852"/>
      <c r="AJ128" s="853"/>
      <c r="AK128" s="854">
        <v>4174931</v>
      </c>
      <c r="AL128" s="852"/>
      <c r="AM128" s="852"/>
      <c r="AN128" s="852"/>
      <c r="AO128" s="853"/>
      <c r="AP128" s="855"/>
      <c r="AQ128" s="856"/>
      <c r="AR128" s="856"/>
      <c r="AS128" s="856"/>
      <c r="AT128" s="857"/>
      <c r="AU128" s="507"/>
      <c r="AV128" s="507"/>
      <c r="AW128" s="507"/>
      <c r="AX128" s="704" t="s">
        <v>434</v>
      </c>
      <c r="AY128" s="705"/>
      <c r="AZ128" s="705"/>
      <c r="BA128" s="705"/>
      <c r="BB128" s="705"/>
      <c r="BC128" s="705"/>
      <c r="BD128" s="705"/>
      <c r="BE128" s="706"/>
      <c r="BF128" s="858" t="s">
        <v>65</v>
      </c>
      <c r="BG128" s="859"/>
      <c r="BH128" s="859"/>
      <c r="BI128" s="859"/>
      <c r="BJ128" s="859"/>
      <c r="BK128" s="859"/>
      <c r="BL128" s="860"/>
      <c r="BM128" s="858">
        <v>11.25</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435</v>
      </c>
      <c r="CQ128" s="509"/>
      <c r="CR128" s="509"/>
      <c r="CS128" s="509"/>
      <c r="CT128" s="509"/>
      <c r="CU128" s="509"/>
      <c r="CV128" s="509"/>
      <c r="CW128" s="509"/>
      <c r="CX128" s="509"/>
      <c r="CY128" s="509"/>
      <c r="CZ128" s="509"/>
      <c r="DA128" s="509"/>
      <c r="DB128" s="509"/>
      <c r="DC128" s="509"/>
      <c r="DD128" s="509"/>
      <c r="DE128" s="509"/>
      <c r="DF128" s="866"/>
      <c r="DG128" s="867">
        <v>10636</v>
      </c>
      <c r="DH128" s="868"/>
      <c r="DI128" s="868"/>
      <c r="DJ128" s="868"/>
      <c r="DK128" s="868"/>
      <c r="DL128" s="868">
        <v>12237</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x14ac:dyDescent="0.15">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436</v>
      </c>
      <c r="X129" s="872"/>
      <c r="Y129" s="872"/>
      <c r="Z129" s="873"/>
      <c r="AA129" s="750">
        <v>120088383</v>
      </c>
      <c r="AB129" s="751"/>
      <c r="AC129" s="751"/>
      <c r="AD129" s="751"/>
      <c r="AE129" s="752"/>
      <c r="AF129" s="753">
        <v>122770647</v>
      </c>
      <c r="AG129" s="751"/>
      <c r="AH129" s="751"/>
      <c r="AI129" s="751"/>
      <c r="AJ129" s="752"/>
      <c r="AK129" s="753">
        <v>127239020</v>
      </c>
      <c r="AL129" s="751"/>
      <c r="AM129" s="751"/>
      <c r="AN129" s="751"/>
      <c r="AO129" s="752"/>
      <c r="AP129" s="874"/>
      <c r="AQ129" s="875"/>
      <c r="AR129" s="875"/>
      <c r="AS129" s="875"/>
      <c r="AT129" s="876"/>
      <c r="AU129" s="508"/>
      <c r="AV129" s="508"/>
      <c r="AW129" s="508"/>
      <c r="AX129" s="877" t="s">
        <v>437</v>
      </c>
      <c r="AY129" s="738"/>
      <c r="AZ129" s="738"/>
      <c r="BA129" s="738"/>
      <c r="BB129" s="738"/>
      <c r="BC129" s="738"/>
      <c r="BD129" s="738"/>
      <c r="BE129" s="739"/>
      <c r="BF129" s="878" t="s">
        <v>65</v>
      </c>
      <c r="BG129" s="879"/>
      <c r="BH129" s="879"/>
      <c r="BI129" s="879"/>
      <c r="BJ129" s="879"/>
      <c r="BK129" s="879"/>
      <c r="BL129" s="880"/>
      <c r="BM129" s="878">
        <v>16.25</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15">
      <c r="A130" s="725" t="s">
        <v>438</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439</v>
      </c>
      <c r="X130" s="872"/>
      <c r="Y130" s="872"/>
      <c r="Z130" s="873"/>
      <c r="AA130" s="750">
        <v>17825923</v>
      </c>
      <c r="AB130" s="751"/>
      <c r="AC130" s="751"/>
      <c r="AD130" s="751"/>
      <c r="AE130" s="752"/>
      <c r="AF130" s="753">
        <v>17931914</v>
      </c>
      <c r="AG130" s="751"/>
      <c r="AH130" s="751"/>
      <c r="AI130" s="751"/>
      <c r="AJ130" s="752"/>
      <c r="AK130" s="753">
        <v>17420521</v>
      </c>
      <c r="AL130" s="751"/>
      <c r="AM130" s="751"/>
      <c r="AN130" s="751"/>
      <c r="AO130" s="752"/>
      <c r="AP130" s="874"/>
      <c r="AQ130" s="875"/>
      <c r="AR130" s="875"/>
      <c r="AS130" s="875"/>
      <c r="AT130" s="876"/>
      <c r="AU130" s="508"/>
      <c r="AV130" s="508"/>
      <c r="AW130" s="508"/>
      <c r="AX130" s="877" t="s">
        <v>440</v>
      </c>
      <c r="AY130" s="738"/>
      <c r="AZ130" s="738"/>
      <c r="BA130" s="738"/>
      <c r="BB130" s="738"/>
      <c r="BC130" s="738"/>
      <c r="BD130" s="738"/>
      <c r="BE130" s="739"/>
      <c r="BF130" s="883">
        <v>3</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441</v>
      </c>
      <c r="X131" s="890"/>
      <c r="Y131" s="890"/>
      <c r="Z131" s="891"/>
      <c r="AA131" s="793">
        <v>102262460</v>
      </c>
      <c r="AB131" s="794"/>
      <c r="AC131" s="794"/>
      <c r="AD131" s="794"/>
      <c r="AE131" s="795"/>
      <c r="AF131" s="796">
        <v>104838733</v>
      </c>
      <c r="AG131" s="794"/>
      <c r="AH131" s="794"/>
      <c r="AI131" s="794"/>
      <c r="AJ131" s="795"/>
      <c r="AK131" s="796">
        <v>109818499</v>
      </c>
      <c r="AL131" s="794"/>
      <c r="AM131" s="794"/>
      <c r="AN131" s="794"/>
      <c r="AO131" s="795"/>
      <c r="AP131" s="892"/>
      <c r="AQ131" s="893"/>
      <c r="AR131" s="893"/>
      <c r="AS131" s="893"/>
      <c r="AT131" s="894"/>
      <c r="AU131" s="508"/>
      <c r="AV131" s="508"/>
      <c r="AW131" s="508"/>
      <c r="AX131" s="895" t="s">
        <v>442</v>
      </c>
      <c r="AY131" s="509"/>
      <c r="AZ131" s="509"/>
      <c r="BA131" s="509"/>
      <c r="BB131" s="509"/>
      <c r="BC131" s="509"/>
      <c r="BD131" s="509"/>
      <c r="BE131" s="866"/>
      <c r="BF131" s="896">
        <v>19.100000000000001</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15">
      <c r="A132" s="902" t="s">
        <v>443</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444</v>
      </c>
      <c r="W132" s="904"/>
      <c r="X132" s="904"/>
      <c r="Y132" s="904"/>
      <c r="Z132" s="905"/>
      <c r="AA132" s="906">
        <v>3.4043069180000001</v>
      </c>
      <c r="AB132" s="907"/>
      <c r="AC132" s="907"/>
      <c r="AD132" s="907"/>
      <c r="AE132" s="908"/>
      <c r="AF132" s="909">
        <v>2.5397645729999998</v>
      </c>
      <c r="AG132" s="907"/>
      <c r="AH132" s="907"/>
      <c r="AI132" s="907"/>
      <c r="AJ132" s="908"/>
      <c r="AK132" s="909">
        <v>3.293650918</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445</v>
      </c>
      <c r="W133" s="914"/>
      <c r="X133" s="914"/>
      <c r="Y133" s="914"/>
      <c r="Z133" s="915"/>
      <c r="AA133" s="916">
        <v>3.2</v>
      </c>
      <c r="AB133" s="917"/>
      <c r="AC133" s="917"/>
      <c r="AD133" s="917"/>
      <c r="AE133" s="918"/>
      <c r="AF133" s="916">
        <v>2.9</v>
      </c>
      <c r="AG133" s="917"/>
      <c r="AH133" s="917"/>
      <c r="AI133" s="917"/>
      <c r="AJ133" s="918"/>
      <c r="AK133" s="916">
        <v>3</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15">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25" hidden="1" x14ac:dyDescent="0.15">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16jRu+K8DLr6v8NGcni+RF1glMuPWu+EOVQwL1W5nhRqa0V2oHqsFZa/OaJZ/qyk/2V+Ly+amr6U+SuJW8RrFQ==" saltValue="Vt0ghIZq9lgIS/qPKzke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6bSKZ0cjARuSh9srolH6mb8csZV5PK/rpr2LaSXmEFzkgS47cAx6ZRdDfDKl8CkzODhz+lWIg+5P1Dkiaroqg==" saltValue="/GYTfHsg5OfuGSmFZbKP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921" customWidth="1"/>
    <col min="37" max="44" width="17" style="921" customWidth="1"/>
    <col min="45" max="45" width="6.125" style="928" customWidth="1"/>
    <col min="46" max="46" width="3" style="926" customWidth="1"/>
    <col min="47" max="47" width="19.125" style="921" hidden="1" customWidth="1"/>
    <col min="48" max="52" width="12.625" style="921" hidden="1" customWidth="1"/>
    <col min="53" max="16384" width="8.625" style="921" hidden="1"/>
  </cols>
  <sheetData>
    <row r="1" spans="1:46" x14ac:dyDescent="0.15">
      <c r="AS1" s="922"/>
      <c r="AT1" s="922"/>
    </row>
    <row r="2" spans="1:46" x14ac:dyDescent="0.15">
      <c r="AS2" s="922"/>
      <c r="AT2" s="922"/>
    </row>
    <row r="3" spans="1:46" x14ac:dyDescent="0.15">
      <c r="AS3" s="922"/>
      <c r="AT3" s="922"/>
    </row>
    <row r="4" spans="1:46" x14ac:dyDescent="0.15">
      <c r="AS4" s="922"/>
      <c r="AT4" s="922"/>
    </row>
    <row r="5" spans="1:46" ht="17.25" x14ac:dyDescent="0.15">
      <c r="A5" s="923" t="s">
        <v>446</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x14ac:dyDescent="0.15">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447</v>
      </c>
      <c r="AL6" s="927"/>
      <c r="AM6" s="927"/>
      <c r="AN6" s="927"/>
      <c r="AO6" s="922"/>
      <c r="AP6" s="922"/>
      <c r="AQ6" s="922"/>
      <c r="AR6" s="922"/>
    </row>
    <row r="7" spans="1:46" ht="13.5" customHeight="1" x14ac:dyDescent="0.15">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448</v>
      </c>
      <c r="AP7" s="933"/>
      <c r="AQ7" s="934" t="s">
        <v>449</v>
      </c>
      <c r="AR7" s="935"/>
    </row>
    <row r="8" spans="1:46" x14ac:dyDescent="0.15">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450</v>
      </c>
      <c r="AQ8" s="941" t="s">
        <v>451</v>
      </c>
      <c r="AR8" s="942" t="s">
        <v>452</v>
      </c>
    </row>
    <row r="9" spans="1:46" x14ac:dyDescent="0.15">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453</v>
      </c>
      <c r="AL9" s="944"/>
      <c r="AM9" s="944"/>
      <c r="AN9" s="945"/>
      <c r="AO9" s="946">
        <v>35840790</v>
      </c>
      <c r="AP9" s="946">
        <v>67512</v>
      </c>
      <c r="AQ9" s="947">
        <v>62943</v>
      </c>
      <c r="AR9" s="948">
        <v>7.3</v>
      </c>
    </row>
    <row r="10" spans="1:46" ht="13.5" customHeight="1" x14ac:dyDescent="0.15">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454</v>
      </c>
      <c r="AL10" s="944"/>
      <c r="AM10" s="944"/>
      <c r="AN10" s="945"/>
      <c r="AO10" s="949">
        <v>95231</v>
      </c>
      <c r="AP10" s="949">
        <v>179</v>
      </c>
      <c r="AQ10" s="950">
        <v>1681</v>
      </c>
      <c r="AR10" s="951">
        <v>-89.4</v>
      </c>
    </row>
    <row r="11" spans="1:46" ht="13.5" customHeight="1" x14ac:dyDescent="0.15">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455</v>
      </c>
      <c r="AL11" s="944"/>
      <c r="AM11" s="944"/>
      <c r="AN11" s="945"/>
      <c r="AO11" s="949">
        <v>211791</v>
      </c>
      <c r="AP11" s="949">
        <v>399</v>
      </c>
      <c r="AQ11" s="950">
        <v>656</v>
      </c>
      <c r="AR11" s="951">
        <v>-39.200000000000003</v>
      </c>
    </row>
    <row r="12" spans="1:46" ht="13.5" customHeight="1" x14ac:dyDescent="0.15">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456</v>
      </c>
      <c r="AL12" s="944"/>
      <c r="AM12" s="944"/>
      <c r="AN12" s="945"/>
      <c r="AO12" s="949">
        <v>1592</v>
      </c>
      <c r="AP12" s="949">
        <v>3</v>
      </c>
      <c r="AQ12" s="950">
        <v>24</v>
      </c>
      <c r="AR12" s="951">
        <v>-87.5</v>
      </c>
    </row>
    <row r="13" spans="1:46" ht="13.5" customHeight="1" x14ac:dyDescent="0.15">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457</v>
      </c>
      <c r="AL13" s="944"/>
      <c r="AM13" s="944"/>
      <c r="AN13" s="945"/>
      <c r="AO13" s="949">
        <v>596461</v>
      </c>
      <c r="AP13" s="949">
        <v>1124</v>
      </c>
      <c r="AQ13" s="950">
        <v>1968</v>
      </c>
      <c r="AR13" s="951">
        <v>-42.9</v>
      </c>
    </row>
    <row r="14" spans="1:46" ht="13.5" customHeight="1" x14ac:dyDescent="0.15">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458</v>
      </c>
      <c r="AL14" s="944"/>
      <c r="AM14" s="944"/>
      <c r="AN14" s="945"/>
      <c r="AO14" s="949">
        <v>539976</v>
      </c>
      <c r="AP14" s="949">
        <v>1017</v>
      </c>
      <c r="AQ14" s="950">
        <v>1222</v>
      </c>
      <c r="AR14" s="951">
        <v>-16.8</v>
      </c>
    </row>
    <row r="15" spans="1:46" ht="13.5" customHeight="1" x14ac:dyDescent="0.15">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459</v>
      </c>
      <c r="AL15" s="953"/>
      <c r="AM15" s="953"/>
      <c r="AN15" s="954"/>
      <c r="AO15" s="949">
        <v>-2454706</v>
      </c>
      <c r="AP15" s="949">
        <v>-4624</v>
      </c>
      <c r="AQ15" s="950">
        <v>-3725</v>
      </c>
      <c r="AR15" s="951">
        <v>24.1</v>
      </c>
    </row>
    <row r="16" spans="1:46" x14ac:dyDescent="0.15">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120</v>
      </c>
      <c r="AL16" s="953"/>
      <c r="AM16" s="953"/>
      <c r="AN16" s="954"/>
      <c r="AO16" s="949">
        <v>34831135</v>
      </c>
      <c r="AP16" s="949">
        <v>65611</v>
      </c>
      <c r="AQ16" s="950">
        <v>64768</v>
      </c>
      <c r="AR16" s="951">
        <v>1.3</v>
      </c>
    </row>
    <row r="17" spans="1:46" x14ac:dyDescent="0.15">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x14ac:dyDescent="0.15">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x14ac:dyDescent="0.15">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460</v>
      </c>
      <c r="AL19" s="922"/>
      <c r="AM19" s="922"/>
      <c r="AN19" s="922"/>
      <c r="AO19" s="922"/>
      <c r="AP19" s="922"/>
      <c r="AQ19" s="922"/>
      <c r="AR19" s="922"/>
    </row>
    <row r="20" spans="1:46" x14ac:dyDescent="0.15">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461</v>
      </c>
      <c r="AP20" s="961" t="s">
        <v>462</v>
      </c>
      <c r="AQ20" s="962" t="s">
        <v>463</v>
      </c>
      <c r="AR20" s="963"/>
    </row>
    <row r="21" spans="1:46" s="972" customFormat="1" x14ac:dyDescent="0.15">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464</v>
      </c>
      <c r="AL21" s="966"/>
      <c r="AM21" s="966"/>
      <c r="AN21" s="967"/>
      <c r="AO21" s="968">
        <v>6.9</v>
      </c>
      <c r="AP21" s="969">
        <v>6.41</v>
      </c>
      <c r="AQ21" s="970">
        <v>0.49</v>
      </c>
      <c r="AR21" s="927"/>
      <c r="AS21" s="971"/>
      <c r="AT21" s="964"/>
    </row>
    <row r="22" spans="1:46" s="972" customFormat="1" x14ac:dyDescent="0.15">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465</v>
      </c>
      <c r="AL22" s="966"/>
      <c r="AM22" s="966"/>
      <c r="AN22" s="967"/>
      <c r="AO22" s="973">
        <v>101.2</v>
      </c>
      <c r="AP22" s="974">
        <v>99.7</v>
      </c>
      <c r="AQ22" s="975">
        <v>1.5</v>
      </c>
      <c r="AR22" s="956"/>
      <c r="AS22" s="971"/>
      <c r="AT22" s="964"/>
    </row>
    <row r="23" spans="1:46" s="972" customFormat="1" x14ac:dyDescent="0.15">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x14ac:dyDescent="0.15">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x14ac:dyDescent="0.15">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x14ac:dyDescent="0.15">
      <c r="A26" s="980" t="s">
        <v>466</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x14ac:dyDescent="0.15">
      <c r="A27" s="981"/>
      <c r="AO27" s="922"/>
      <c r="AP27" s="922"/>
      <c r="AQ27" s="922"/>
      <c r="AR27" s="922"/>
      <c r="AS27" s="922"/>
      <c r="AT27" s="922"/>
    </row>
    <row r="28" spans="1:46" ht="17.25" x14ac:dyDescent="0.15">
      <c r="A28" s="923" t="s">
        <v>467</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x14ac:dyDescent="0.15">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468</v>
      </c>
      <c r="AL29" s="927"/>
      <c r="AM29" s="927"/>
      <c r="AN29" s="927"/>
      <c r="AO29" s="922"/>
      <c r="AP29" s="922"/>
      <c r="AQ29" s="922"/>
      <c r="AR29" s="922"/>
      <c r="AS29" s="983"/>
    </row>
    <row r="30" spans="1:46" ht="13.5" customHeight="1" x14ac:dyDescent="0.15">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448</v>
      </c>
      <c r="AP30" s="933"/>
      <c r="AQ30" s="934" t="s">
        <v>449</v>
      </c>
      <c r="AR30" s="935"/>
    </row>
    <row r="31" spans="1:46" x14ac:dyDescent="0.15">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450</v>
      </c>
      <c r="AQ31" s="941" t="s">
        <v>451</v>
      </c>
      <c r="AR31" s="942" t="s">
        <v>452</v>
      </c>
    </row>
    <row r="32" spans="1:46" ht="27" customHeight="1" x14ac:dyDescent="0.15">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469</v>
      </c>
      <c r="AL32" s="985"/>
      <c r="AM32" s="985"/>
      <c r="AN32" s="986"/>
      <c r="AO32" s="987">
        <v>20951210</v>
      </c>
      <c r="AP32" s="987">
        <v>39465</v>
      </c>
      <c r="AQ32" s="988">
        <v>36898</v>
      </c>
      <c r="AR32" s="989">
        <v>7</v>
      </c>
    </row>
    <row r="33" spans="1:46" ht="13.5" customHeight="1" x14ac:dyDescent="0.15">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470</v>
      </c>
      <c r="AL33" s="985"/>
      <c r="AM33" s="985"/>
      <c r="AN33" s="986"/>
      <c r="AO33" s="987" t="s">
        <v>323</v>
      </c>
      <c r="AP33" s="987" t="s">
        <v>323</v>
      </c>
      <c r="AQ33" s="988">
        <v>2</v>
      </c>
      <c r="AR33" s="989" t="s">
        <v>323</v>
      </c>
    </row>
    <row r="34" spans="1:46" ht="27" customHeight="1" x14ac:dyDescent="0.15">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471</v>
      </c>
      <c r="AL34" s="985"/>
      <c r="AM34" s="985"/>
      <c r="AN34" s="986"/>
      <c r="AO34" s="987">
        <v>168333</v>
      </c>
      <c r="AP34" s="987">
        <v>317</v>
      </c>
      <c r="AQ34" s="988">
        <v>63</v>
      </c>
      <c r="AR34" s="989">
        <v>403.2</v>
      </c>
    </row>
    <row r="35" spans="1:46" ht="27" customHeight="1" x14ac:dyDescent="0.15">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472</v>
      </c>
      <c r="AL35" s="985"/>
      <c r="AM35" s="985"/>
      <c r="AN35" s="986"/>
      <c r="AO35" s="987">
        <v>4069123</v>
      </c>
      <c r="AP35" s="987">
        <v>7665</v>
      </c>
      <c r="AQ35" s="988">
        <v>8350</v>
      </c>
      <c r="AR35" s="989">
        <v>-8.1999999999999993</v>
      </c>
    </row>
    <row r="36" spans="1:46" ht="27" customHeight="1" x14ac:dyDescent="0.15">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473</v>
      </c>
      <c r="AL36" s="985"/>
      <c r="AM36" s="985"/>
      <c r="AN36" s="986"/>
      <c r="AO36" s="987">
        <v>23620</v>
      </c>
      <c r="AP36" s="987">
        <v>44</v>
      </c>
      <c r="AQ36" s="988">
        <v>436</v>
      </c>
      <c r="AR36" s="989">
        <v>-89.9</v>
      </c>
    </row>
    <row r="37" spans="1:46" ht="13.5" customHeight="1" x14ac:dyDescent="0.15">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474</v>
      </c>
      <c r="AL37" s="985"/>
      <c r="AM37" s="985"/>
      <c r="AN37" s="986"/>
      <c r="AO37" s="987" t="s">
        <v>323</v>
      </c>
      <c r="AP37" s="987" t="s">
        <v>323</v>
      </c>
      <c r="AQ37" s="988">
        <v>641</v>
      </c>
      <c r="AR37" s="989" t="s">
        <v>323</v>
      </c>
    </row>
    <row r="38" spans="1:46" ht="27" customHeight="1" x14ac:dyDescent="0.15">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475</v>
      </c>
      <c r="AL38" s="991"/>
      <c r="AM38" s="991"/>
      <c r="AN38" s="992"/>
      <c r="AO38" s="993">
        <v>204</v>
      </c>
      <c r="AP38" s="993">
        <v>0</v>
      </c>
      <c r="AQ38" s="994">
        <v>1</v>
      </c>
      <c r="AR38" s="975">
        <v>-100</v>
      </c>
      <c r="AS38" s="983"/>
    </row>
    <row r="39" spans="1:46" x14ac:dyDescent="0.15">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476</v>
      </c>
      <c r="AL39" s="991"/>
      <c r="AM39" s="991"/>
      <c r="AN39" s="992"/>
      <c r="AO39" s="987">
        <v>-4174931</v>
      </c>
      <c r="AP39" s="987">
        <v>-7864</v>
      </c>
      <c r="AQ39" s="988">
        <v>-7817</v>
      </c>
      <c r="AR39" s="989">
        <v>0.6</v>
      </c>
      <c r="AS39" s="983"/>
    </row>
    <row r="40" spans="1:46" ht="27" customHeight="1" x14ac:dyDescent="0.15">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477</v>
      </c>
      <c r="AL40" s="985"/>
      <c r="AM40" s="985"/>
      <c r="AN40" s="986"/>
      <c r="AO40" s="987">
        <v>-17420521</v>
      </c>
      <c r="AP40" s="987">
        <v>-32815</v>
      </c>
      <c r="AQ40" s="988">
        <v>-28299</v>
      </c>
      <c r="AR40" s="989">
        <v>16</v>
      </c>
      <c r="AS40" s="983"/>
    </row>
    <row r="41" spans="1:46" x14ac:dyDescent="0.15">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231</v>
      </c>
      <c r="AL41" s="996"/>
      <c r="AM41" s="996"/>
      <c r="AN41" s="997"/>
      <c r="AO41" s="987">
        <v>3617038</v>
      </c>
      <c r="AP41" s="987">
        <v>6813</v>
      </c>
      <c r="AQ41" s="988">
        <v>10277</v>
      </c>
      <c r="AR41" s="989">
        <v>-33.700000000000003</v>
      </c>
      <c r="AS41" s="983"/>
    </row>
    <row r="42" spans="1:46" x14ac:dyDescent="0.15">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478</v>
      </c>
      <c r="AL42" s="922"/>
      <c r="AM42" s="922"/>
      <c r="AN42" s="922"/>
      <c r="AO42" s="922"/>
      <c r="AP42" s="922"/>
      <c r="AQ42" s="956"/>
      <c r="AR42" s="956"/>
      <c r="AS42" s="983"/>
    </row>
    <row r="43" spans="1:46" x14ac:dyDescent="0.15">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x14ac:dyDescent="0.15">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x14ac:dyDescent="0.15">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x14ac:dyDescent="0.15">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15">
      <c r="A47" s="1002" t="s">
        <v>479</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x14ac:dyDescent="0.15">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480</v>
      </c>
      <c r="AL48" s="1003"/>
      <c r="AM48" s="1003"/>
      <c r="AN48" s="1003"/>
      <c r="AO48" s="1003"/>
      <c r="AP48" s="1003"/>
      <c r="AQ48" s="1004"/>
      <c r="AR48" s="1003"/>
    </row>
    <row r="49" spans="1:44" ht="13.5" customHeight="1" x14ac:dyDescent="0.15">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448</v>
      </c>
      <c r="AN49" s="1008" t="s">
        <v>481</v>
      </c>
      <c r="AO49" s="1009"/>
      <c r="AP49" s="1009"/>
      <c r="AQ49" s="1009"/>
      <c r="AR49" s="1010"/>
    </row>
    <row r="50" spans="1:44" x14ac:dyDescent="0.15">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482</v>
      </c>
      <c r="AO50" s="1015" t="s">
        <v>483</v>
      </c>
      <c r="AP50" s="1016" t="s">
        <v>484</v>
      </c>
      <c r="AQ50" s="1017" t="s">
        <v>485</v>
      </c>
      <c r="AR50" s="1018" t="s">
        <v>486</v>
      </c>
    </row>
    <row r="51" spans="1:44" x14ac:dyDescent="0.15">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487</v>
      </c>
      <c r="AL51" s="1006"/>
      <c r="AM51" s="1019">
        <v>35562489</v>
      </c>
      <c r="AN51" s="1020">
        <v>66041</v>
      </c>
      <c r="AO51" s="1021">
        <v>0.3</v>
      </c>
      <c r="AP51" s="1022">
        <v>48088</v>
      </c>
      <c r="AQ51" s="1023">
        <v>3.6</v>
      </c>
      <c r="AR51" s="1024">
        <v>-3.3</v>
      </c>
    </row>
    <row r="52" spans="1:44" x14ac:dyDescent="0.15">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488</v>
      </c>
      <c r="AM52" s="1027">
        <v>24447001</v>
      </c>
      <c r="AN52" s="1028">
        <v>45399</v>
      </c>
      <c r="AO52" s="1029">
        <v>4.5999999999999996</v>
      </c>
      <c r="AP52" s="1030">
        <v>25183</v>
      </c>
      <c r="AQ52" s="1031">
        <v>-4.3</v>
      </c>
      <c r="AR52" s="1032">
        <v>8.9</v>
      </c>
    </row>
    <row r="53" spans="1:44" x14ac:dyDescent="0.15">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489</v>
      </c>
      <c r="AL53" s="1006"/>
      <c r="AM53" s="1019">
        <v>30563057</v>
      </c>
      <c r="AN53" s="1020">
        <v>56904</v>
      </c>
      <c r="AO53" s="1021">
        <v>-13.8</v>
      </c>
      <c r="AP53" s="1022">
        <v>46457</v>
      </c>
      <c r="AQ53" s="1023">
        <v>-3.4</v>
      </c>
      <c r="AR53" s="1024">
        <v>-10.4</v>
      </c>
    </row>
    <row r="54" spans="1:44" x14ac:dyDescent="0.15">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488</v>
      </c>
      <c r="AM54" s="1027">
        <v>20212203</v>
      </c>
      <c r="AN54" s="1028">
        <v>37632</v>
      </c>
      <c r="AO54" s="1029">
        <v>-17.100000000000001</v>
      </c>
      <c r="AP54" s="1030">
        <v>24020</v>
      </c>
      <c r="AQ54" s="1031">
        <v>-4.5999999999999996</v>
      </c>
      <c r="AR54" s="1032">
        <v>-12.5</v>
      </c>
    </row>
    <row r="55" spans="1:44" x14ac:dyDescent="0.15">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490</v>
      </c>
      <c r="AL55" s="1006"/>
      <c r="AM55" s="1019">
        <v>37825923</v>
      </c>
      <c r="AN55" s="1020">
        <v>70573</v>
      </c>
      <c r="AO55" s="1021">
        <v>24</v>
      </c>
      <c r="AP55" s="1022">
        <v>51849</v>
      </c>
      <c r="AQ55" s="1023">
        <v>11.6</v>
      </c>
      <c r="AR55" s="1024">
        <v>12.4</v>
      </c>
    </row>
    <row r="56" spans="1:44" x14ac:dyDescent="0.15">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488</v>
      </c>
      <c r="AM56" s="1027">
        <v>22891405</v>
      </c>
      <c r="AN56" s="1028">
        <v>42709</v>
      </c>
      <c r="AO56" s="1029">
        <v>13.5</v>
      </c>
      <c r="AP56" s="1030">
        <v>26326</v>
      </c>
      <c r="AQ56" s="1031">
        <v>9.6</v>
      </c>
      <c r="AR56" s="1032">
        <v>3.9</v>
      </c>
    </row>
    <row r="57" spans="1:44" x14ac:dyDescent="0.15">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491</v>
      </c>
      <c r="AL57" s="1006"/>
      <c r="AM57" s="1019">
        <v>52279104</v>
      </c>
      <c r="AN57" s="1020">
        <v>97878</v>
      </c>
      <c r="AO57" s="1021">
        <v>38.700000000000003</v>
      </c>
      <c r="AP57" s="1022">
        <v>52191</v>
      </c>
      <c r="AQ57" s="1023">
        <v>0.7</v>
      </c>
      <c r="AR57" s="1024">
        <v>38</v>
      </c>
    </row>
    <row r="58" spans="1:44" x14ac:dyDescent="0.15">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488</v>
      </c>
      <c r="AM58" s="1027">
        <v>31061663</v>
      </c>
      <c r="AN58" s="1028">
        <v>58154</v>
      </c>
      <c r="AO58" s="1029">
        <v>36.200000000000003</v>
      </c>
      <c r="AP58" s="1030">
        <v>26807</v>
      </c>
      <c r="AQ58" s="1031">
        <v>1.8</v>
      </c>
      <c r="AR58" s="1032">
        <v>34.4</v>
      </c>
    </row>
    <row r="59" spans="1:44" x14ac:dyDescent="0.15">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492</v>
      </c>
      <c r="AL59" s="1006"/>
      <c r="AM59" s="1019">
        <v>30227944</v>
      </c>
      <c r="AN59" s="1020">
        <v>56940</v>
      </c>
      <c r="AO59" s="1021">
        <v>-41.8</v>
      </c>
      <c r="AP59" s="1022">
        <v>48105</v>
      </c>
      <c r="AQ59" s="1023">
        <v>-7.8</v>
      </c>
      <c r="AR59" s="1024">
        <v>-34</v>
      </c>
    </row>
    <row r="60" spans="1:44" x14ac:dyDescent="0.15">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488</v>
      </c>
      <c r="AM60" s="1027">
        <v>16547447</v>
      </c>
      <c r="AN60" s="1028">
        <v>31170</v>
      </c>
      <c r="AO60" s="1029">
        <v>-46.4</v>
      </c>
      <c r="AP60" s="1030">
        <v>24072</v>
      </c>
      <c r="AQ60" s="1031">
        <v>-10.199999999999999</v>
      </c>
      <c r="AR60" s="1032">
        <v>-36.200000000000003</v>
      </c>
    </row>
    <row r="61" spans="1:44" x14ac:dyDescent="0.15">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493</v>
      </c>
      <c r="AL61" s="1033"/>
      <c r="AM61" s="1034">
        <v>37291703</v>
      </c>
      <c r="AN61" s="1035">
        <v>69667</v>
      </c>
      <c r="AO61" s="1036">
        <v>1.5</v>
      </c>
      <c r="AP61" s="1037">
        <v>49338</v>
      </c>
      <c r="AQ61" s="1038">
        <v>0.9</v>
      </c>
      <c r="AR61" s="1024">
        <v>0.6</v>
      </c>
    </row>
    <row r="62" spans="1:44" x14ac:dyDescent="0.15">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488</v>
      </c>
      <c r="AM62" s="1027">
        <v>23031944</v>
      </c>
      <c r="AN62" s="1028">
        <v>43013</v>
      </c>
      <c r="AO62" s="1029">
        <v>-1.8</v>
      </c>
      <c r="AP62" s="1030">
        <v>25282</v>
      </c>
      <c r="AQ62" s="1031">
        <v>-1.5</v>
      </c>
      <c r="AR62" s="1032">
        <v>-0.3</v>
      </c>
    </row>
    <row r="63" spans="1:44" x14ac:dyDescent="0.15">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x14ac:dyDescent="0.15">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x14ac:dyDescent="0.15">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x14ac:dyDescent="0.15">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15">
      <c r="AK67" s="922"/>
      <c r="AL67" s="922"/>
      <c r="AM67" s="922"/>
      <c r="AN67" s="922"/>
      <c r="AO67" s="922"/>
      <c r="AP67" s="922"/>
      <c r="AQ67" s="922"/>
      <c r="AR67" s="922"/>
      <c r="AS67" s="922"/>
      <c r="AT67" s="922"/>
    </row>
    <row r="68" spans="1:46" ht="13.5" hidden="1" customHeight="1" x14ac:dyDescent="0.15">
      <c r="AK68" s="922"/>
      <c r="AL68" s="922"/>
      <c r="AM68" s="922"/>
      <c r="AN68" s="922"/>
      <c r="AO68" s="922"/>
      <c r="AP68" s="922"/>
      <c r="AQ68" s="922"/>
      <c r="AR68" s="922"/>
    </row>
    <row r="69" spans="1:46" ht="13.5" hidden="1" customHeight="1" x14ac:dyDescent="0.15">
      <c r="AK69" s="922"/>
      <c r="AL69" s="922"/>
      <c r="AM69" s="922"/>
      <c r="AN69" s="922"/>
      <c r="AO69" s="922"/>
      <c r="AP69" s="922"/>
      <c r="AQ69" s="922"/>
      <c r="AR69" s="922"/>
    </row>
    <row r="70" spans="1:46" hidden="1" x14ac:dyDescent="0.15">
      <c r="AK70" s="922"/>
      <c r="AL70" s="922"/>
      <c r="AM70" s="922"/>
      <c r="AN70" s="922"/>
      <c r="AO70" s="922"/>
      <c r="AP70" s="922"/>
      <c r="AQ70" s="922"/>
      <c r="AR70" s="922"/>
    </row>
    <row r="71" spans="1:46" hidden="1" x14ac:dyDescent="0.15">
      <c r="AK71" s="922"/>
      <c r="AL71" s="922"/>
      <c r="AM71" s="922"/>
      <c r="AN71" s="922"/>
      <c r="AO71" s="922"/>
      <c r="AP71" s="922"/>
      <c r="AQ71" s="922"/>
      <c r="AR71" s="922"/>
    </row>
    <row r="72" spans="1:46" hidden="1" x14ac:dyDescent="0.15">
      <c r="AK72" s="922"/>
      <c r="AL72" s="922"/>
      <c r="AM72" s="922"/>
      <c r="AN72" s="922"/>
      <c r="AO72" s="922"/>
      <c r="AP72" s="922"/>
      <c r="AQ72" s="922"/>
      <c r="AR72" s="922"/>
    </row>
    <row r="73" spans="1:46" hidden="1" x14ac:dyDescent="0.15">
      <c r="AK73" s="922"/>
      <c r="AL73" s="922"/>
      <c r="AM73" s="922"/>
      <c r="AN73" s="922"/>
      <c r="AO73" s="922"/>
      <c r="AP73" s="922"/>
      <c r="AQ73" s="922"/>
      <c r="AR73" s="922"/>
    </row>
  </sheetData>
  <sheetProtection algorithmName="SHA-512" hashValue="ZrF5EK/wxzOtvZbDNO/Y6Jhw2lyLk/2MJC2tmnCIhySdi8FAUn99hXbygqnTOoE3hfXyJtrsMj0XJxLWg/MGvQ==" saltValue="4KCJitvzbQzLPd48MWnO9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Da8wOVeOerLlXdBo8sjjCgbv0aWw2dDnEwNl0nMW9d5TWobejrmFB9rPAcbULBGwsb5AaaljzwZKB2BM9RcrYg==" saltValue="81iBa93X2kjDDhBQow2k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VP/9KpJzqcncgXf831lBbQ1s0VYmlN79/LvboiH8skccKdCPg9lnWz4w2eR3JVelk4I8zE/2lqRY/jaNC2eYCw==" saltValue="QJzT0o+q5GXfTQ4/01Js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041" customWidth="1"/>
    <col min="2" max="16" width="14.625" style="1041" customWidth="1"/>
    <col min="17"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2"/>
      <c r="C45" s="1042"/>
      <c r="D45" s="1042"/>
      <c r="E45" s="1042"/>
      <c r="F45" s="1042"/>
      <c r="G45" s="1042"/>
      <c r="H45" s="1042"/>
      <c r="I45" s="1042"/>
      <c r="J45" s="1043" t="s">
        <v>494</v>
      </c>
    </row>
    <row r="46" spans="2:10" ht="29.25" customHeight="1" thickBot="1" x14ac:dyDescent="0.25">
      <c r="B46" s="1044" t="s">
        <v>25</v>
      </c>
      <c r="C46" s="1045"/>
      <c r="D46" s="1045"/>
      <c r="E46" s="1046" t="s">
        <v>495</v>
      </c>
      <c r="F46" s="1047" t="s">
        <v>3</v>
      </c>
      <c r="G46" s="1048" t="s">
        <v>4</v>
      </c>
      <c r="H46" s="1048" t="s">
        <v>5</v>
      </c>
      <c r="I46" s="1048" t="s">
        <v>6</v>
      </c>
      <c r="J46" s="1049" t="s">
        <v>7</v>
      </c>
    </row>
    <row r="47" spans="2:10" ht="57.75" customHeight="1" x14ac:dyDescent="0.15">
      <c r="B47" s="1050"/>
      <c r="C47" s="1051" t="s">
        <v>496</v>
      </c>
      <c r="D47" s="1051"/>
      <c r="E47" s="1052"/>
      <c r="F47" s="1053">
        <v>11.93</v>
      </c>
      <c r="G47" s="1054">
        <v>11.95</v>
      </c>
      <c r="H47" s="1054">
        <v>11.92</v>
      </c>
      <c r="I47" s="1054">
        <v>11.01</v>
      </c>
      <c r="J47" s="1055">
        <v>11.42</v>
      </c>
    </row>
    <row r="48" spans="2:10" ht="57.75" customHeight="1" x14ac:dyDescent="0.15">
      <c r="B48" s="1056"/>
      <c r="C48" s="1057" t="s">
        <v>497</v>
      </c>
      <c r="D48" s="1057"/>
      <c r="E48" s="1058"/>
      <c r="F48" s="1059">
        <v>4.79</v>
      </c>
      <c r="G48" s="1060">
        <v>4.63</v>
      </c>
      <c r="H48" s="1060">
        <v>4.91</v>
      </c>
      <c r="I48" s="1060">
        <v>3.96</v>
      </c>
      <c r="J48" s="1061">
        <v>4.32</v>
      </c>
    </row>
    <row r="49" spans="2:10" ht="57.75" customHeight="1" thickBot="1" x14ac:dyDescent="0.2">
      <c r="B49" s="1062"/>
      <c r="C49" s="1063" t="s">
        <v>498</v>
      </c>
      <c r="D49" s="1063"/>
      <c r="E49" s="1064"/>
      <c r="F49" s="1065">
        <v>0.44</v>
      </c>
      <c r="G49" s="1066">
        <v>0.14000000000000001</v>
      </c>
      <c r="H49" s="1066">
        <v>0.63</v>
      </c>
      <c r="I49" s="1066" t="s">
        <v>499</v>
      </c>
      <c r="J49" s="1067">
        <v>2.09</v>
      </c>
    </row>
    <row r="50" spans="2:10" x14ac:dyDescent="0.15"/>
  </sheetData>
  <sheetProtection algorithmName="SHA-512" hashValue="GMnSm7VbRg25wk8JF95Ok3hbpaRk81jlJiObAy/eU8iawdYUSDhMBpnIbRunXJoWAAGbEoCrv7mry+KJw+Ej1w==" saltValue="/XJlocYNAZQNdpdnMf16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2023-10-11T04:05:42Z</cp:lastPrinted>
  <dcterms:created xsi:type="dcterms:W3CDTF">2023-09-21T00:22:23Z</dcterms:created>
  <dcterms:modified xsi:type="dcterms:W3CDTF">2023-10-13T01:15:59Z</dcterms:modified>
  <cp:category/>
</cp:coreProperties>
</file>