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15" windowHeight="8670" activeTab="0"/>
  </bookViews>
  <sheets>
    <sheet name="06-07" sheetId="1" r:id="rId1"/>
  </sheets>
  <externalReferences>
    <externalReference r:id="rId4"/>
  </externalReferences>
  <definedNames>
    <definedName name="_xlnm.Print_Area" localSheetId="0">'06-07'!$A$1:$P$31</definedName>
  </definedNames>
  <calcPr fullCalcOnLoad="1"/>
</workbook>
</file>

<file path=xl/sharedStrings.xml><?xml version="1.0" encoding="utf-8"?>
<sst xmlns="http://schemas.openxmlformats.org/spreadsheetml/2006/main" count="52" uniqueCount="44">
  <si>
    <t>市</t>
  </si>
  <si>
    <t>単</t>
  </si>
  <si>
    <t>独</t>
  </si>
  <si>
    <t>平屋建</t>
  </si>
  <si>
    <t>10階建</t>
  </si>
  <si>
    <t>注）市単独：市の単費により建設した住宅</t>
  </si>
  <si>
    <t>資料：住宅管理課</t>
  </si>
  <si>
    <t>　　改　良：住宅地区改良法に基づき建設した住宅</t>
  </si>
  <si>
    <t>　　特公賃：市が、特定優良賃貸住宅の供給の促進に関する法律に基づき建設した住宅</t>
  </si>
  <si>
    <t>６－７  市営住宅の管理戸数</t>
  </si>
  <si>
    <t>（平成19年4月1日現在)</t>
  </si>
  <si>
    <t>区分</t>
  </si>
  <si>
    <t>総数</t>
  </si>
  <si>
    <t>普　　通　　市　　営　　住　　宅</t>
  </si>
  <si>
    <t>改　　良</t>
  </si>
  <si>
    <t>特 公 賃</t>
  </si>
  <si>
    <t>再 開 発</t>
  </si>
  <si>
    <t>公　　　　　    　　営</t>
  </si>
  <si>
    <t>総数</t>
  </si>
  <si>
    <t>公　営　一　般</t>
  </si>
  <si>
    <t>公　営　改　善</t>
  </si>
  <si>
    <t>総数</t>
  </si>
  <si>
    <t>１種</t>
  </si>
  <si>
    <t>２種</t>
  </si>
  <si>
    <t>公営</t>
  </si>
  <si>
    <t>平成15年</t>
  </si>
  <si>
    <t>16年</t>
  </si>
  <si>
    <t>17年</t>
  </si>
  <si>
    <t>18年</t>
  </si>
  <si>
    <t>19年</t>
  </si>
  <si>
    <t>木造</t>
  </si>
  <si>
    <t>簡 耐</t>
  </si>
  <si>
    <t>総数</t>
  </si>
  <si>
    <t>2階建</t>
  </si>
  <si>
    <t>中 耐</t>
  </si>
  <si>
    <t>2階建</t>
  </si>
  <si>
    <t>3階建</t>
  </si>
  <si>
    <t>4階建</t>
  </si>
  <si>
    <t>5階建</t>
  </si>
  <si>
    <t>高 層</t>
  </si>
  <si>
    <t>6階建</t>
  </si>
  <si>
    <t>7階建</t>
  </si>
  <si>
    <t>8階建</t>
  </si>
  <si>
    <t>合計</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</si>
</sst>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 "/>
    <numFmt numFmtId="180" formatCode="@\ "/>
    <numFmt numFmtId="181" formatCode="0.0\ "/>
    <numFmt numFmtId="182" formatCode="#,##0.0"/>
    <numFmt numFmtId="183" formatCode="#,##0;[Red]#,##0"/>
    <numFmt numFmtId="184" formatCode="_*#,##0_ ;_*\-#,##0_ ;_ * &quot;-&quot;_ ;_ @_ "/>
    <numFmt numFmtId="185" formatCode="#,##0.0_);[Red]\(#,##0.0\)"/>
    <numFmt numFmtId="186" formatCode="\(General\);\(\-General\)"/>
    <numFmt numFmtId="187" formatCode="0.00_);[Red]\(0.00\)"/>
    <numFmt numFmtId="188" formatCode="0.0_);[Red]\(0.0\)"/>
    <numFmt numFmtId="189" formatCode="0.0_ "/>
    <numFmt numFmtId="190" formatCode="#,##0.0_ "/>
    <numFmt numFmtId="191" formatCode=";;;"/>
    <numFmt numFmtId="192" formatCode="#,##0;&quot;△ &quot;#,##0"/>
    <numFmt numFmtId="193" formatCode="0.0;&quot;△ &quot;0.0"/>
    <numFmt numFmtId="194" formatCode="###,###,##0;&quot;-&quot;##,###,##0"/>
    <numFmt numFmtId="195" formatCode="#,##0.0;&quot;△ &quot;#,##0.0"/>
    <numFmt numFmtId="196" formatCode="_ * #,##0_ ;_ * &quot;△&quot;#,##0_ ;_ * &quot;-&quot;_ ;_ @_ "/>
    <numFmt numFmtId="197" formatCode="0_);[Red]\(0\)"/>
    <numFmt numFmtId="198" formatCode="00"/>
    <numFmt numFmtId="199" formatCode="###,###,##0,"/>
    <numFmt numFmtId="200" formatCode="#,##0.00_ "/>
    <numFmt numFmtId="201" formatCode="[&lt;=999]000;000\-00"/>
    <numFmt numFmtId="202" formatCode="0;&quot;△ &quot;0"/>
    <numFmt numFmtId="203" formatCode="0;&quot;△ &quot;0\ "/>
    <numFmt numFmtId="204" formatCode="0.0;&quot;△ &quot;0.0\ "/>
    <numFmt numFmtId="205" formatCode="0;&quot;△ &quot;0\ \ "/>
    <numFmt numFmtId="206" formatCode="#,##0.0000000000000_ "/>
    <numFmt numFmtId="207" formatCode="##,###,###,##0;&quot;-&quot;#,###,###,##0"/>
    <numFmt numFmtId="208" formatCode="#,###,###,##0;&quot; -&quot;###,###,##0"/>
    <numFmt numFmtId="209" formatCode="\ ###,###,##0;&quot;-&quot;###,###,##0"/>
    <numFmt numFmtId="210" formatCode="##0.0;&quot;-&quot;#0.0"/>
    <numFmt numFmtId="211" formatCode="#0.0;&quot;-&quot;0.0"/>
    <numFmt numFmtId="212" formatCode="\-0.0"/>
    <numFmt numFmtId="213" formatCode="#,##0.0\ "/>
    <numFmt numFmtId="214" formatCode="#,##0.00\ "/>
  </numFmts>
  <fonts count="12">
    <font>
      <sz val="12"/>
      <name val="ＭＳ 明朝"/>
      <family val="1"/>
    </font>
    <font>
      <b/>
      <sz val="10"/>
      <name val="Arial"/>
      <family val="2"/>
    </font>
    <font>
      <i/>
      <sz val="10"/>
      <name val="Arial"/>
      <family val="2"/>
    </font>
    <font>
      <b/>
      <i/>
      <sz val="10"/>
      <name val="Arial"/>
      <family val="2"/>
    </font>
    <font>
      <sz val="11"/>
      <name val="ＭＳ Ｐゴシック"/>
      <family val="3"/>
    </font>
    <font>
      <u val="single"/>
      <sz val="10.45"/>
      <color indexed="12"/>
      <name val="ＭＳ 明朝"/>
      <family val="1"/>
    </font>
    <font>
      <u val="single"/>
      <sz val="10.45"/>
      <color indexed="36"/>
      <name val="ＭＳ 明朝"/>
      <family val="1"/>
    </font>
    <font>
      <sz val="6"/>
      <name val="ＭＳ Ｐ明朝"/>
      <family val="1"/>
    </font>
    <font>
      <sz val="11"/>
      <name val="ＭＳ ゴシック"/>
      <family val="3"/>
    </font>
    <font>
      <sz val="11"/>
      <name val="ＭＳ 明朝"/>
      <family val="1"/>
    </font>
    <font>
      <sz val="10"/>
      <name val="ＭＳ 明朝"/>
      <family val="1"/>
    </font>
    <font>
      <sz val="10"/>
      <name val="ＭＳ Ｐゴシック"/>
      <family val="3"/>
    </font>
  </fonts>
  <fills count="2">
    <fill>
      <patternFill/>
    </fill>
    <fill>
      <patternFill patternType="gray125"/>
    </fill>
  </fills>
  <borders count="30">
    <border>
      <left/>
      <right/>
      <top/>
      <bottom/>
      <diagonal/>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top style="thin"/>
      <bottom style="thin"/>
    </border>
    <border>
      <left style="hair">
        <color indexed="8"/>
      </left>
      <right style="hair">
        <color indexed="8"/>
      </right>
      <top style="hair">
        <color indexed="8"/>
      </top>
      <bottom>
        <color indexed="63"/>
      </bottom>
    </border>
    <border>
      <left style="hair"/>
      <right style="hair"/>
      <top>
        <color indexed="63"/>
      </top>
      <bottom style="hair"/>
    </border>
    <border>
      <left style="hair">
        <color indexed="8"/>
      </left>
      <right style="hair">
        <color indexed="8"/>
      </right>
      <top>
        <color indexed="63"/>
      </top>
      <bottom style="thin"/>
    </border>
    <border>
      <left style="hair">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24"/>
      </right>
      <top style="thin"/>
      <bottom style="thin"/>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4" fillId="0" borderId="0">
      <alignment/>
      <protection/>
    </xf>
    <xf numFmtId="0" fontId="6" fillId="0" borderId="0" applyNumberFormat="0" applyFill="0" applyBorder="0" applyAlignment="0" applyProtection="0"/>
  </cellStyleXfs>
  <cellXfs count="77">
    <xf numFmtId="0" fontId="0" fillId="0" borderId="0" xfId="0" applyAlignment="1">
      <alignment/>
    </xf>
    <xf numFmtId="3" fontId="8" fillId="0" borderId="0" xfId="21" applyNumberFormat="1" applyFont="1" applyAlignment="1">
      <alignment horizontal="left"/>
      <protection/>
    </xf>
    <xf numFmtId="3" fontId="8" fillId="0" borderId="0" xfId="21" applyNumberFormat="1" applyFont="1" applyAlignment="1">
      <alignment/>
      <protection/>
    </xf>
    <xf numFmtId="3" fontId="9" fillId="0" borderId="0" xfId="21" applyNumberFormat="1" applyFont="1" applyAlignment="1">
      <alignment/>
      <protection/>
    </xf>
    <xf numFmtId="3" fontId="9" fillId="0" borderId="0" xfId="21" applyNumberFormat="1" applyFont="1" applyAlignment="1">
      <alignment horizontal="center"/>
      <protection/>
    </xf>
    <xf numFmtId="3" fontId="9" fillId="0" borderId="0" xfId="21" applyNumberFormat="1" applyFont="1" applyAlignment="1">
      <alignment horizontal="centerContinuous"/>
      <protection/>
    </xf>
    <xf numFmtId="3" fontId="9" fillId="0" borderId="0" xfId="21" applyNumberFormat="1" applyFont="1" applyAlignment="1">
      <alignment horizontal="right"/>
      <protection/>
    </xf>
    <xf numFmtId="0" fontId="10" fillId="0" borderId="0" xfId="21" applyFont="1" applyBorder="1" applyAlignment="1">
      <alignment horizontal="center" vertical="center"/>
      <protection/>
    </xf>
    <xf numFmtId="0" fontId="10" fillId="0" borderId="1" xfId="21" applyFont="1" applyBorder="1" applyAlignment="1">
      <alignment horizontal="center" vertical="center"/>
      <protection/>
    </xf>
    <xf numFmtId="3" fontId="10" fillId="0" borderId="2" xfId="21" applyNumberFormat="1" applyFont="1" applyBorder="1" applyAlignment="1">
      <alignment horizontal="center" vertical="center"/>
      <protection/>
    </xf>
    <xf numFmtId="3" fontId="10" fillId="0" borderId="3" xfId="21" applyNumberFormat="1" applyFont="1" applyBorder="1" applyAlignment="1">
      <alignment horizontal="center" vertical="center"/>
      <protection/>
    </xf>
    <xf numFmtId="3" fontId="9" fillId="0" borderId="0" xfId="21" applyNumberFormat="1" applyFont="1" applyAlignment="1">
      <alignment vertical="center"/>
      <protection/>
    </xf>
    <xf numFmtId="3" fontId="10" fillId="0" borderId="2" xfId="21" applyNumberFormat="1" applyFont="1" applyBorder="1" applyAlignment="1">
      <alignment horizontal="centerContinuous" vertical="center"/>
      <protection/>
    </xf>
    <xf numFmtId="3" fontId="10" fillId="0" borderId="4" xfId="21" applyNumberFormat="1" applyFont="1" applyBorder="1" applyAlignment="1">
      <alignment horizontal="centerContinuous" vertical="center"/>
      <protection/>
    </xf>
    <xf numFmtId="3" fontId="10" fillId="0" borderId="5" xfId="21" applyNumberFormat="1" applyFont="1" applyBorder="1" applyAlignment="1">
      <alignment horizontal="centerContinuous" vertical="center"/>
      <protection/>
    </xf>
    <xf numFmtId="0" fontId="4" fillId="0" borderId="0" xfId="21" applyNumberFormat="1" applyFont="1" applyAlignment="1">
      <alignment vertical="center"/>
      <protection/>
    </xf>
    <xf numFmtId="3" fontId="10" fillId="0" borderId="6" xfId="21" applyNumberFormat="1" applyFont="1" applyBorder="1" applyAlignment="1">
      <alignment horizontal="center" vertical="center"/>
      <protection/>
    </xf>
    <xf numFmtId="3" fontId="10" fillId="0" borderId="7" xfId="21" applyNumberFormat="1" applyFont="1" applyBorder="1" applyAlignment="1">
      <alignment horizontal="center" vertical="center"/>
      <protection/>
    </xf>
    <xf numFmtId="0" fontId="10" fillId="0" borderId="1" xfId="21" applyFont="1" applyBorder="1" applyAlignment="1">
      <alignment horizontal="right" vertical="center"/>
      <protection/>
    </xf>
    <xf numFmtId="0" fontId="10" fillId="0" borderId="8" xfId="22" applyFont="1" applyBorder="1" applyAlignment="1">
      <alignment horizontal="center" vertical="center"/>
      <protection/>
    </xf>
    <xf numFmtId="41" fontId="10" fillId="0" borderId="0" xfId="21" applyNumberFormat="1" applyFont="1" applyBorder="1" applyAlignment="1">
      <alignment horizontal="center" vertical="center"/>
      <protection/>
    </xf>
    <xf numFmtId="41" fontId="10" fillId="0" borderId="0" xfId="0" applyNumberFormat="1" applyFont="1" applyBorder="1" applyAlignment="1">
      <alignment horizontal="center" vertical="center"/>
    </xf>
    <xf numFmtId="3" fontId="10" fillId="0" borderId="0" xfId="21" applyNumberFormat="1" applyFont="1" applyBorder="1" applyAlignment="1">
      <alignment horizontal="center" vertical="center"/>
      <protection/>
    </xf>
    <xf numFmtId="0" fontId="10" fillId="0" borderId="0" xfId="0" applyFont="1" applyBorder="1" applyAlignment="1">
      <alignment horizontal="center" vertical="center"/>
    </xf>
    <xf numFmtId="3" fontId="10" fillId="0" borderId="9" xfId="21" applyNumberFormat="1" applyFont="1" applyBorder="1" applyAlignment="1">
      <alignment horizontal="right" vertical="center"/>
      <protection/>
    </xf>
    <xf numFmtId="41" fontId="10" fillId="0" borderId="0" xfId="21" applyNumberFormat="1" applyFont="1" applyFill="1" applyAlignment="1">
      <alignment horizontal="right" vertical="center"/>
      <protection/>
    </xf>
    <xf numFmtId="41" fontId="10" fillId="0" borderId="0" xfId="21" applyNumberFormat="1" applyFont="1" applyFill="1" applyBorder="1" applyAlignment="1">
      <alignment horizontal="right" vertical="center"/>
      <protection/>
    </xf>
    <xf numFmtId="41" fontId="10" fillId="0" borderId="0" xfId="0" applyNumberFormat="1" applyFont="1" applyFill="1" applyAlignment="1">
      <alignment horizontal="right" vertical="center"/>
    </xf>
    <xf numFmtId="3" fontId="10" fillId="0" borderId="10" xfId="21" applyNumberFormat="1" applyFont="1" applyBorder="1" applyAlignment="1">
      <alignment horizontal="right" vertical="center"/>
      <protection/>
    </xf>
    <xf numFmtId="41" fontId="10" fillId="0" borderId="0" xfId="21" applyNumberFormat="1" applyFont="1" applyFill="1" applyBorder="1" applyAlignment="1">
      <alignment horizontal="right" vertical="center"/>
      <protection/>
    </xf>
    <xf numFmtId="3" fontId="10" fillId="0" borderId="3" xfId="21" applyNumberFormat="1" applyFont="1" applyBorder="1" applyAlignment="1">
      <alignment horizontal="right" vertical="center"/>
      <protection/>
    </xf>
    <xf numFmtId="3" fontId="10" fillId="0" borderId="7" xfId="21" applyNumberFormat="1" applyFont="1" applyBorder="1" applyAlignment="1">
      <alignment horizontal="right" vertical="center"/>
      <protection/>
    </xf>
    <xf numFmtId="41" fontId="10" fillId="0" borderId="0" xfId="0" applyNumberFormat="1" applyFont="1" applyFill="1" applyBorder="1" applyAlignment="1">
      <alignment horizontal="right" vertical="center"/>
    </xf>
    <xf numFmtId="3" fontId="10" fillId="0" borderId="11" xfId="21" applyNumberFormat="1" applyFont="1" applyBorder="1" applyAlignment="1">
      <alignment horizontal="right" vertical="center"/>
      <protection/>
    </xf>
    <xf numFmtId="41" fontId="10" fillId="0" borderId="12" xfId="21" applyNumberFormat="1" applyFont="1" applyFill="1" applyBorder="1" applyAlignment="1">
      <alignment horizontal="right" vertical="center"/>
      <protection/>
    </xf>
    <xf numFmtId="41" fontId="10" fillId="0" borderId="13" xfId="21" applyNumberFormat="1" applyFont="1" applyFill="1" applyBorder="1" applyAlignment="1">
      <alignment horizontal="right" vertical="center"/>
      <protection/>
    </xf>
    <xf numFmtId="41" fontId="10" fillId="0" borderId="13" xfId="0" applyNumberFormat="1" applyFont="1" applyFill="1" applyBorder="1" applyAlignment="1">
      <alignment horizontal="right" vertical="center"/>
    </xf>
    <xf numFmtId="41" fontId="10" fillId="0" borderId="14" xfId="21" applyNumberFormat="1" applyFont="1" applyFill="1" applyBorder="1" applyAlignment="1">
      <alignment horizontal="right" vertical="center"/>
      <protection/>
    </xf>
    <xf numFmtId="41" fontId="10" fillId="0" borderId="15" xfId="21" applyNumberFormat="1" applyFont="1" applyFill="1" applyBorder="1" applyAlignment="1">
      <alignment horizontal="right" vertical="center"/>
      <protection/>
    </xf>
    <xf numFmtId="3" fontId="9" fillId="0" borderId="0" xfId="21" applyNumberFormat="1" applyFont="1" applyBorder="1" applyAlignment="1">
      <alignment vertical="center"/>
      <protection/>
    </xf>
    <xf numFmtId="3" fontId="9" fillId="0" borderId="0" xfId="21" applyNumberFormat="1" applyFont="1" applyBorder="1" applyAlignment="1">
      <alignment horizontal="center" vertical="center"/>
      <protection/>
    </xf>
    <xf numFmtId="0" fontId="10" fillId="0" borderId="14" xfId="22" applyFont="1" applyBorder="1" applyAlignment="1">
      <alignment horizontal="center" vertical="center"/>
      <protection/>
    </xf>
    <xf numFmtId="41" fontId="9" fillId="0" borderId="0" xfId="21" applyNumberFormat="1" applyFont="1" applyBorder="1" applyAlignment="1">
      <alignment horizontal="right" vertical="center"/>
      <protection/>
    </xf>
    <xf numFmtId="3" fontId="9" fillId="0" borderId="0" xfId="21" applyNumberFormat="1" applyFont="1" applyBorder="1" applyAlignment="1">
      <alignment horizontal="right"/>
      <protection/>
    </xf>
    <xf numFmtId="3" fontId="9" fillId="0" borderId="0" xfId="21" applyNumberFormat="1" applyFont="1" applyBorder="1" applyAlignment="1">
      <alignment horizontal="centerContinuous" vertical="center"/>
      <protection/>
    </xf>
    <xf numFmtId="0" fontId="9" fillId="0" borderId="0" xfId="21" applyFont="1">
      <alignment/>
      <protection/>
    </xf>
    <xf numFmtId="0" fontId="10" fillId="0" borderId="16"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8" xfId="0" applyFont="1" applyBorder="1" applyAlignment="1">
      <alignment horizontal="center" vertical="center" textRotation="255"/>
    </xf>
    <xf numFmtId="3" fontId="10" fillId="0" borderId="19" xfId="21" applyNumberFormat="1" applyFont="1" applyBorder="1" applyAlignment="1">
      <alignment horizontal="center" vertical="center"/>
      <protection/>
    </xf>
    <xf numFmtId="0" fontId="10" fillId="0" borderId="20" xfId="21" applyFont="1" applyBorder="1" applyAlignment="1">
      <alignment horizontal="center" vertical="center"/>
      <protection/>
    </xf>
    <xf numFmtId="0" fontId="10" fillId="0" borderId="0" xfId="21" applyFont="1" applyBorder="1" applyAlignment="1">
      <alignment horizontal="center" vertical="center"/>
      <protection/>
    </xf>
    <xf numFmtId="0" fontId="10" fillId="0" borderId="1" xfId="21" applyFont="1" applyBorder="1" applyAlignment="1">
      <alignment horizontal="center" vertical="center"/>
      <protection/>
    </xf>
    <xf numFmtId="0" fontId="10" fillId="0" borderId="21" xfId="21" applyFont="1" applyBorder="1" applyAlignment="1">
      <alignment horizontal="center" vertical="center"/>
      <protection/>
    </xf>
    <xf numFmtId="0" fontId="10" fillId="0" borderId="22" xfId="21" applyFont="1" applyBorder="1" applyAlignment="1">
      <alignment horizontal="center" vertical="center"/>
      <protection/>
    </xf>
    <xf numFmtId="3" fontId="10" fillId="0" borderId="23" xfId="21" applyNumberFormat="1" applyFont="1" applyBorder="1" applyAlignment="1">
      <alignment horizontal="center" vertical="center"/>
      <protection/>
    </xf>
    <xf numFmtId="0" fontId="10" fillId="0" borderId="3" xfId="21" applyFont="1" applyBorder="1" applyAlignment="1">
      <alignment horizontal="center" vertical="center"/>
      <protection/>
    </xf>
    <xf numFmtId="0" fontId="10" fillId="0" borderId="7" xfId="21" applyFont="1" applyBorder="1" applyAlignment="1">
      <alignment horizontal="center" vertical="center"/>
      <protection/>
    </xf>
    <xf numFmtId="3" fontId="10" fillId="0" borderId="23" xfId="21" applyNumberFormat="1" applyFont="1" applyBorder="1" applyAlignment="1">
      <alignment horizontal="center" vertical="center" textRotation="255"/>
      <protection/>
    </xf>
    <xf numFmtId="0" fontId="10" fillId="0" borderId="3"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23" xfId="0" applyFont="1" applyBorder="1" applyAlignment="1">
      <alignment horizontal="center" vertical="center" textRotation="255"/>
    </xf>
    <xf numFmtId="3" fontId="10" fillId="0" borderId="9" xfId="21" applyNumberFormat="1" applyFont="1" applyBorder="1" applyAlignment="1">
      <alignment horizontal="center" vertical="center"/>
      <protection/>
    </xf>
    <xf numFmtId="3" fontId="10" fillId="0" borderId="2" xfId="21" applyNumberFormat="1" applyFont="1" applyBorder="1" applyAlignment="1">
      <alignment horizontal="center" vertical="center"/>
      <protection/>
    </xf>
    <xf numFmtId="0" fontId="10" fillId="0" borderId="4" xfId="21" applyFont="1" applyBorder="1" applyAlignment="1">
      <alignment horizontal="center" vertical="center"/>
      <protection/>
    </xf>
    <xf numFmtId="0" fontId="10" fillId="0" borderId="5" xfId="21" applyFont="1" applyBorder="1" applyAlignment="1">
      <alignment horizontal="center" vertical="center"/>
      <protection/>
    </xf>
    <xf numFmtId="3" fontId="10" fillId="0" borderId="24" xfId="21" applyNumberFormat="1" applyFont="1" applyBorder="1" applyAlignment="1">
      <alignment horizontal="center" vertical="center"/>
      <protection/>
    </xf>
    <xf numFmtId="0" fontId="10" fillId="0" borderId="25" xfId="21" applyFont="1" applyBorder="1" applyAlignment="1">
      <alignment horizontal="center" vertical="center"/>
      <protection/>
    </xf>
    <xf numFmtId="0" fontId="10" fillId="0" borderId="26" xfId="21" applyFont="1" applyBorder="1" applyAlignment="1">
      <alignment horizontal="center" vertical="center"/>
      <protection/>
    </xf>
    <xf numFmtId="3" fontId="10" fillId="0" borderId="27" xfId="21" applyNumberFormat="1" applyFont="1" applyBorder="1" applyAlignment="1">
      <alignment horizontal="center" vertical="center" textRotation="255"/>
      <protection/>
    </xf>
    <xf numFmtId="3" fontId="10" fillId="0" borderId="21" xfId="21" applyNumberFormat="1" applyFont="1" applyBorder="1" applyAlignment="1">
      <alignment horizontal="center" vertical="center" textRotation="255"/>
      <protection/>
    </xf>
    <xf numFmtId="3" fontId="10" fillId="0" borderId="28" xfId="21" applyNumberFormat="1" applyFont="1" applyBorder="1" applyAlignment="1">
      <alignment horizontal="center" vertical="center" textRotation="255"/>
      <protection/>
    </xf>
    <xf numFmtId="0" fontId="11" fillId="0" borderId="1" xfId="22" applyFont="1" applyBorder="1" applyAlignment="1">
      <alignment horizontal="center" vertical="center" textRotation="255"/>
      <protection/>
    </xf>
    <xf numFmtId="0" fontId="11" fillId="0" borderId="29" xfId="22" applyFont="1" applyBorder="1" applyAlignment="1">
      <alignment horizontal="center" vertical="center" textRotation="255"/>
      <protection/>
    </xf>
    <xf numFmtId="3" fontId="10" fillId="0" borderId="1" xfId="21" applyNumberFormat="1" applyFont="1" applyBorder="1" applyAlignment="1">
      <alignment horizontal="center" vertical="center" textRotation="255"/>
      <protection/>
    </xf>
    <xf numFmtId="3" fontId="10" fillId="0" borderId="22" xfId="21" applyNumberFormat="1" applyFont="1" applyBorder="1" applyAlignment="1">
      <alignment horizontal="center" vertical="center" textRotation="255"/>
      <protection/>
    </xf>
    <xf numFmtId="0" fontId="11" fillId="0" borderId="22" xfId="22" applyFont="1" applyBorder="1" applyAlignment="1">
      <alignment horizontal="center" vertical="center" textRotation="255"/>
      <protection/>
    </xf>
  </cellXfs>
  <cellStyles count="10">
    <cellStyle name="Normal" xfId="0"/>
    <cellStyle name="Percent" xfId="15"/>
    <cellStyle name="Hyperlink" xfId="16"/>
    <cellStyle name="Comma [0]" xfId="17"/>
    <cellStyle name="Comma" xfId="18"/>
    <cellStyle name="Currency [0]" xfId="19"/>
    <cellStyle name="Currency" xfId="20"/>
    <cellStyle name="標準_38住宅管理課" xfId="21"/>
    <cellStyle name="標準_38住宅管理課（回答）"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ransitionEvaluation="1"/>
  <dimension ref="A1:Q37"/>
  <sheetViews>
    <sheetView showGridLines="0" tabSelected="1" showOutlineSymbols="0" zoomScaleSheetLayoutView="100" workbookViewId="0" topLeftCell="A1">
      <selection activeCell="J26" sqref="J26"/>
    </sheetView>
  </sheetViews>
  <sheetFormatPr defaultColWidth="8.796875" defaultRowHeight="15"/>
  <cols>
    <col min="1" max="1" width="3.09765625" style="4" customWidth="1"/>
    <col min="2" max="2" width="6.19921875" style="3" customWidth="1"/>
    <col min="3" max="8" width="6.69921875" style="3" customWidth="1"/>
    <col min="9" max="13" width="5" style="3" customWidth="1"/>
    <col min="14" max="14" width="5.59765625" style="3" customWidth="1"/>
    <col min="15" max="15" width="5.09765625" style="3" bestFit="1" customWidth="1"/>
    <col min="16" max="16" width="5.69921875" style="3" customWidth="1"/>
    <col min="17" max="16384" width="10.69921875" style="3" customWidth="1"/>
  </cols>
  <sheetData>
    <row r="1" spans="1:2" ht="13.5">
      <c r="A1" s="1" t="s">
        <v>9</v>
      </c>
      <c r="B1" s="2"/>
    </row>
    <row r="2" spans="13:16" ht="15.75" customHeight="1">
      <c r="M2" s="5"/>
      <c r="N2" s="5"/>
      <c r="O2" s="6"/>
      <c r="P2" s="6" t="s">
        <v>10</v>
      </c>
    </row>
    <row r="3" spans="1:16" ht="19.5" customHeight="1">
      <c r="A3" s="49" t="s">
        <v>11</v>
      </c>
      <c r="B3" s="50"/>
      <c r="C3" s="55" t="s">
        <v>12</v>
      </c>
      <c r="D3" s="66" t="s">
        <v>13</v>
      </c>
      <c r="E3" s="67"/>
      <c r="F3" s="67"/>
      <c r="G3" s="67"/>
      <c r="H3" s="67"/>
      <c r="I3" s="67"/>
      <c r="J3" s="67"/>
      <c r="K3" s="67"/>
      <c r="L3" s="67"/>
      <c r="M3" s="68"/>
      <c r="N3" s="58" t="s">
        <v>14</v>
      </c>
      <c r="O3" s="61" t="s">
        <v>15</v>
      </c>
      <c r="P3" s="46" t="s">
        <v>16</v>
      </c>
    </row>
    <row r="4" spans="1:16" s="11" customFormat="1" ht="19.5" customHeight="1">
      <c r="A4" s="51"/>
      <c r="B4" s="52"/>
      <c r="C4" s="56"/>
      <c r="D4" s="63" t="s">
        <v>17</v>
      </c>
      <c r="E4" s="64"/>
      <c r="F4" s="64"/>
      <c r="G4" s="64"/>
      <c r="H4" s="64"/>
      <c r="I4" s="64"/>
      <c r="J4" s="64"/>
      <c r="K4" s="64"/>
      <c r="L4" s="65"/>
      <c r="M4" s="10" t="s">
        <v>0</v>
      </c>
      <c r="N4" s="59"/>
      <c r="O4" s="59"/>
      <c r="P4" s="47"/>
    </row>
    <row r="5" spans="1:17" s="11" customFormat="1" ht="19.5" customHeight="1">
      <c r="A5" s="51"/>
      <c r="B5" s="52"/>
      <c r="C5" s="56"/>
      <c r="D5" s="62" t="s">
        <v>18</v>
      </c>
      <c r="E5" s="12" t="s">
        <v>19</v>
      </c>
      <c r="F5" s="13"/>
      <c r="G5" s="13"/>
      <c r="H5" s="14"/>
      <c r="I5" s="12" t="s">
        <v>20</v>
      </c>
      <c r="J5" s="13"/>
      <c r="K5" s="13"/>
      <c r="L5" s="14"/>
      <c r="M5" s="10" t="s">
        <v>1</v>
      </c>
      <c r="N5" s="59"/>
      <c r="O5" s="59"/>
      <c r="P5" s="47"/>
      <c r="Q5" s="15"/>
    </row>
    <row r="6" spans="1:17" s="11" customFormat="1" ht="19.5" customHeight="1">
      <c r="A6" s="53"/>
      <c r="B6" s="54"/>
      <c r="C6" s="57"/>
      <c r="D6" s="57"/>
      <c r="E6" s="16" t="s">
        <v>21</v>
      </c>
      <c r="F6" s="16" t="s">
        <v>22</v>
      </c>
      <c r="G6" s="16" t="s">
        <v>23</v>
      </c>
      <c r="H6" s="16" t="s">
        <v>24</v>
      </c>
      <c r="I6" s="16" t="s">
        <v>21</v>
      </c>
      <c r="J6" s="16" t="s">
        <v>22</v>
      </c>
      <c r="K6" s="16" t="s">
        <v>23</v>
      </c>
      <c r="L6" s="9" t="s">
        <v>24</v>
      </c>
      <c r="M6" s="17" t="s">
        <v>2</v>
      </c>
      <c r="N6" s="60"/>
      <c r="O6" s="60"/>
      <c r="P6" s="48"/>
      <c r="Q6" s="15"/>
    </row>
    <row r="7" spans="1:17" s="11" customFormat="1" ht="15" customHeight="1">
      <c r="A7" s="7"/>
      <c r="B7" s="18" t="s">
        <v>25</v>
      </c>
      <c r="C7" s="20">
        <v>6380</v>
      </c>
      <c r="D7" s="20">
        <v>5609</v>
      </c>
      <c r="E7" s="20">
        <v>4647</v>
      </c>
      <c r="F7" s="20">
        <v>2309</v>
      </c>
      <c r="G7" s="20">
        <v>1519</v>
      </c>
      <c r="H7" s="20">
        <v>819</v>
      </c>
      <c r="I7" s="20">
        <v>962</v>
      </c>
      <c r="J7" s="20">
        <v>4</v>
      </c>
      <c r="K7" s="20">
        <v>897</v>
      </c>
      <c r="L7" s="20">
        <v>61</v>
      </c>
      <c r="M7" s="20">
        <v>10</v>
      </c>
      <c r="N7" s="21">
        <v>553</v>
      </c>
      <c r="O7" s="21">
        <v>78</v>
      </c>
      <c r="P7" s="21">
        <v>130</v>
      </c>
      <c r="Q7" s="15"/>
    </row>
    <row r="8" spans="1:17" s="11" customFormat="1" ht="15" customHeight="1">
      <c r="A8" s="7"/>
      <c r="B8" s="18" t="s">
        <v>26</v>
      </c>
      <c r="C8" s="20">
        <v>6351</v>
      </c>
      <c r="D8" s="20">
        <v>5580</v>
      </c>
      <c r="E8" s="20">
        <v>4600</v>
      </c>
      <c r="F8" s="20">
        <v>2248</v>
      </c>
      <c r="G8" s="20">
        <v>1455</v>
      </c>
      <c r="H8" s="20">
        <v>897</v>
      </c>
      <c r="I8" s="20">
        <v>980</v>
      </c>
      <c r="J8" s="20">
        <v>4</v>
      </c>
      <c r="K8" s="20">
        <v>886</v>
      </c>
      <c r="L8" s="20">
        <v>90</v>
      </c>
      <c r="M8" s="20">
        <v>10</v>
      </c>
      <c r="N8" s="21">
        <v>553</v>
      </c>
      <c r="O8" s="21">
        <v>78</v>
      </c>
      <c r="P8" s="21">
        <v>130</v>
      </c>
      <c r="Q8" s="15"/>
    </row>
    <row r="9" spans="1:17" s="11" customFormat="1" ht="15" customHeight="1">
      <c r="A9" s="7"/>
      <c r="B9" s="18" t="s">
        <v>27</v>
      </c>
      <c r="C9" s="20">
        <v>6556</v>
      </c>
      <c r="D9" s="20">
        <v>5768</v>
      </c>
      <c r="E9" s="20">
        <v>4793</v>
      </c>
      <c r="F9" s="20">
        <v>2189</v>
      </c>
      <c r="G9" s="20">
        <v>1432</v>
      </c>
      <c r="H9" s="20">
        <v>1172</v>
      </c>
      <c r="I9" s="20">
        <v>975</v>
      </c>
      <c r="J9" s="20">
        <v>4</v>
      </c>
      <c r="K9" s="20">
        <v>881</v>
      </c>
      <c r="L9" s="20">
        <v>90</v>
      </c>
      <c r="M9" s="20">
        <v>10</v>
      </c>
      <c r="N9" s="21">
        <v>553</v>
      </c>
      <c r="O9" s="21">
        <v>95</v>
      </c>
      <c r="P9" s="21">
        <v>130</v>
      </c>
      <c r="Q9" s="15"/>
    </row>
    <row r="10" spans="1:17" s="11" customFormat="1" ht="15" customHeight="1">
      <c r="A10" s="7"/>
      <c r="B10" s="18" t="s">
        <v>28</v>
      </c>
      <c r="C10" s="20">
        <v>6556</v>
      </c>
      <c r="D10" s="20">
        <v>5768</v>
      </c>
      <c r="E10" s="20">
        <v>4793</v>
      </c>
      <c r="F10" s="20">
        <v>2189</v>
      </c>
      <c r="G10" s="20">
        <v>1432</v>
      </c>
      <c r="H10" s="20">
        <v>1172</v>
      </c>
      <c r="I10" s="20">
        <v>975</v>
      </c>
      <c r="J10" s="20">
        <v>4</v>
      </c>
      <c r="K10" s="20">
        <v>881</v>
      </c>
      <c r="L10" s="20">
        <v>90</v>
      </c>
      <c r="M10" s="20">
        <v>10</v>
      </c>
      <c r="N10" s="21">
        <v>553</v>
      </c>
      <c r="O10" s="21">
        <v>95</v>
      </c>
      <c r="P10" s="21">
        <v>130</v>
      </c>
      <c r="Q10" s="15"/>
    </row>
    <row r="11" spans="1:17" s="11" customFormat="1" ht="15" customHeight="1">
      <c r="A11" s="7"/>
      <c r="B11" s="18" t="s">
        <v>29</v>
      </c>
      <c r="C11" s="20">
        <f aca="true" t="shared" si="0" ref="C11:P11">C28</f>
        <v>6595</v>
      </c>
      <c r="D11" s="20">
        <f t="shared" si="0"/>
        <v>5807</v>
      </c>
      <c r="E11" s="20">
        <f t="shared" si="0"/>
        <v>4829</v>
      </c>
      <c r="F11" s="20">
        <f t="shared" si="0"/>
        <v>2155</v>
      </c>
      <c r="G11" s="20">
        <f t="shared" si="0"/>
        <v>1455</v>
      </c>
      <c r="H11" s="20">
        <f t="shared" si="0"/>
        <v>1219</v>
      </c>
      <c r="I11" s="20">
        <f t="shared" si="0"/>
        <v>978</v>
      </c>
      <c r="J11" s="20">
        <f t="shared" si="0"/>
        <v>4</v>
      </c>
      <c r="K11" s="20">
        <f t="shared" si="0"/>
        <v>878</v>
      </c>
      <c r="L11" s="20">
        <f t="shared" si="0"/>
        <v>96</v>
      </c>
      <c r="M11" s="20">
        <f t="shared" si="0"/>
        <v>10</v>
      </c>
      <c r="N11" s="21">
        <f t="shared" si="0"/>
        <v>553</v>
      </c>
      <c r="O11" s="21">
        <f t="shared" si="0"/>
        <v>95</v>
      </c>
      <c r="P11" s="21">
        <f t="shared" si="0"/>
        <v>130</v>
      </c>
      <c r="Q11" s="15"/>
    </row>
    <row r="12" spans="1:17" s="11" customFormat="1" ht="15" customHeight="1">
      <c r="A12" s="7"/>
      <c r="B12" s="8"/>
      <c r="C12" s="7"/>
      <c r="D12" s="7"/>
      <c r="E12" s="22"/>
      <c r="F12" s="22"/>
      <c r="G12" s="22"/>
      <c r="H12" s="22"/>
      <c r="I12" s="22"/>
      <c r="J12" s="22"/>
      <c r="K12" s="22"/>
      <c r="L12" s="22"/>
      <c r="M12" s="22"/>
      <c r="N12" s="23"/>
      <c r="O12" s="23"/>
      <c r="P12" s="23"/>
      <c r="Q12" s="15"/>
    </row>
    <row r="13" spans="1:16" s="11" customFormat="1" ht="15" customHeight="1">
      <c r="A13" s="69" t="s">
        <v>30</v>
      </c>
      <c r="B13" s="24" t="s">
        <v>18</v>
      </c>
      <c r="C13" s="25">
        <f>D13+M13+N13+O13+P13</f>
        <v>153</v>
      </c>
      <c r="D13" s="25">
        <f>E13+I13</f>
        <v>126</v>
      </c>
      <c r="E13" s="25">
        <f>SUM(F13:H13)</f>
        <v>103</v>
      </c>
      <c r="F13" s="26">
        <v>38</v>
      </c>
      <c r="G13" s="26">
        <v>65</v>
      </c>
      <c r="H13" s="27">
        <v>0</v>
      </c>
      <c r="I13" s="25">
        <f>SUM(J13:L13)</f>
        <v>23</v>
      </c>
      <c r="J13" s="26">
        <v>4</v>
      </c>
      <c r="K13" s="26">
        <v>19</v>
      </c>
      <c r="L13" s="27">
        <v>0</v>
      </c>
      <c r="M13" s="26">
        <v>10</v>
      </c>
      <c r="N13" s="27">
        <v>0</v>
      </c>
      <c r="O13" s="27">
        <v>17</v>
      </c>
      <c r="P13" s="27">
        <v>0</v>
      </c>
    </row>
    <row r="14" spans="1:16" s="11" customFormat="1" ht="15" customHeight="1">
      <c r="A14" s="70"/>
      <c r="B14" s="28" t="s">
        <v>3</v>
      </c>
      <c r="C14" s="29">
        <v>153</v>
      </c>
      <c r="D14" s="25">
        <v>126</v>
      </c>
      <c r="E14" s="25">
        <v>103</v>
      </c>
      <c r="F14" s="26">
        <v>38</v>
      </c>
      <c r="G14" s="26">
        <v>65</v>
      </c>
      <c r="H14" s="27">
        <v>0</v>
      </c>
      <c r="I14" s="25">
        <v>23</v>
      </c>
      <c r="J14" s="26">
        <v>4</v>
      </c>
      <c r="K14" s="26">
        <v>19</v>
      </c>
      <c r="L14" s="27">
        <v>0</v>
      </c>
      <c r="M14" s="26">
        <v>10</v>
      </c>
      <c r="N14" s="27">
        <v>0</v>
      </c>
      <c r="O14" s="27">
        <v>17</v>
      </c>
      <c r="P14" s="27">
        <v>0</v>
      </c>
    </row>
    <row r="15" spans="1:16" s="11" customFormat="1" ht="15" customHeight="1">
      <c r="A15" s="74" t="s">
        <v>31</v>
      </c>
      <c r="B15" s="30" t="s">
        <v>32</v>
      </c>
      <c r="C15" s="25">
        <f aca="true" t="shared" si="1" ref="C15:C27">D15+N15+O15+P15</f>
        <v>285</v>
      </c>
      <c r="D15" s="25">
        <f aca="true" t="shared" si="2" ref="D15:D27">E15+I15</f>
        <v>285</v>
      </c>
      <c r="E15" s="25">
        <f aca="true" t="shared" si="3" ref="E15:E27">SUM(F15:H15)</f>
        <v>285</v>
      </c>
      <c r="F15" s="25">
        <f>SUM(F16:F17)</f>
        <v>155</v>
      </c>
      <c r="G15" s="25">
        <f>SUM(G16:G17)</f>
        <v>130</v>
      </c>
      <c r="H15" s="25">
        <f>SUM(H16:H17)</f>
        <v>0</v>
      </c>
      <c r="I15" s="25">
        <f aca="true" t="shared" si="4" ref="I15:I27">SUM(J15:L15)</f>
        <v>0</v>
      </c>
      <c r="J15" s="25">
        <f aca="true" t="shared" si="5" ref="J15:P15">SUM(J16:J17)</f>
        <v>0</v>
      </c>
      <c r="K15" s="25">
        <f t="shared" si="5"/>
        <v>0</v>
      </c>
      <c r="L15" s="25">
        <f t="shared" si="5"/>
        <v>0</v>
      </c>
      <c r="M15" s="25">
        <f t="shared" si="5"/>
        <v>0</v>
      </c>
      <c r="N15" s="25">
        <f t="shared" si="5"/>
        <v>0</v>
      </c>
      <c r="O15" s="25">
        <f t="shared" si="5"/>
        <v>0</v>
      </c>
      <c r="P15" s="25">
        <f t="shared" si="5"/>
        <v>0</v>
      </c>
    </row>
    <row r="16" spans="1:16" s="11" customFormat="1" ht="15" customHeight="1">
      <c r="A16" s="74"/>
      <c r="B16" s="30" t="s">
        <v>3</v>
      </c>
      <c r="C16" s="25">
        <f t="shared" si="1"/>
        <v>138</v>
      </c>
      <c r="D16" s="25">
        <f t="shared" si="2"/>
        <v>138</v>
      </c>
      <c r="E16" s="25">
        <f t="shared" si="3"/>
        <v>138</v>
      </c>
      <c r="F16" s="26">
        <v>48</v>
      </c>
      <c r="G16" s="26">
        <v>90</v>
      </c>
      <c r="H16" s="27">
        <v>0</v>
      </c>
      <c r="I16" s="25">
        <f t="shared" si="4"/>
        <v>0</v>
      </c>
      <c r="J16" s="27">
        <v>0</v>
      </c>
      <c r="K16" s="27">
        <v>0</v>
      </c>
      <c r="L16" s="27">
        <v>0</v>
      </c>
      <c r="M16" s="27">
        <v>0</v>
      </c>
      <c r="N16" s="27">
        <v>0</v>
      </c>
      <c r="O16" s="27">
        <v>0</v>
      </c>
      <c r="P16" s="27">
        <v>0</v>
      </c>
    </row>
    <row r="17" spans="1:16" s="11" customFormat="1" ht="15" customHeight="1">
      <c r="A17" s="75"/>
      <c r="B17" s="30" t="s">
        <v>33</v>
      </c>
      <c r="C17" s="25">
        <f t="shared" si="1"/>
        <v>147</v>
      </c>
      <c r="D17" s="25">
        <f t="shared" si="2"/>
        <v>147</v>
      </c>
      <c r="E17" s="25">
        <f t="shared" si="3"/>
        <v>147</v>
      </c>
      <c r="F17" s="26">
        <v>107</v>
      </c>
      <c r="G17" s="26">
        <v>40</v>
      </c>
      <c r="H17" s="27">
        <v>0</v>
      </c>
      <c r="I17" s="25">
        <f t="shared" si="4"/>
        <v>0</v>
      </c>
      <c r="J17" s="27">
        <v>0</v>
      </c>
      <c r="K17" s="26">
        <v>0</v>
      </c>
      <c r="L17" s="27">
        <v>0</v>
      </c>
      <c r="M17" s="27">
        <v>0</v>
      </c>
      <c r="N17" s="27">
        <v>0</v>
      </c>
      <c r="O17" s="27">
        <v>0</v>
      </c>
      <c r="P17" s="27">
        <v>0</v>
      </c>
    </row>
    <row r="18" spans="1:16" s="11" customFormat="1" ht="15" customHeight="1">
      <c r="A18" s="71" t="s">
        <v>34</v>
      </c>
      <c r="B18" s="24" t="s">
        <v>18</v>
      </c>
      <c r="C18" s="25">
        <f t="shared" si="1"/>
        <v>4414</v>
      </c>
      <c r="D18" s="25">
        <f t="shared" si="2"/>
        <v>3831</v>
      </c>
      <c r="E18" s="25">
        <f t="shared" si="3"/>
        <v>2876</v>
      </c>
      <c r="F18" s="25">
        <f>SUM(F19:F22)</f>
        <v>1580</v>
      </c>
      <c r="G18" s="25">
        <f>SUM(G19:G22)</f>
        <v>846</v>
      </c>
      <c r="H18" s="25">
        <f>SUM(H19:H22)</f>
        <v>450</v>
      </c>
      <c r="I18" s="25">
        <f t="shared" si="4"/>
        <v>955</v>
      </c>
      <c r="J18" s="25">
        <f aca="true" t="shared" si="6" ref="J18:P18">SUM(J19:J22)</f>
        <v>0</v>
      </c>
      <c r="K18" s="25">
        <f t="shared" si="6"/>
        <v>859</v>
      </c>
      <c r="L18" s="25">
        <f t="shared" si="6"/>
        <v>96</v>
      </c>
      <c r="M18" s="25">
        <f t="shared" si="6"/>
        <v>0</v>
      </c>
      <c r="N18" s="25">
        <f t="shared" si="6"/>
        <v>553</v>
      </c>
      <c r="O18" s="25">
        <f t="shared" si="6"/>
        <v>13</v>
      </c>
      <c r="P18" s="25">
        <f t="shared" si="6"/>
        <v>17</v>
      </c>
    </row>
    <row r="19" spans="1:16" s="11" customFormat="1" ht="15" customHeight="1">
      <c r="A19" s="72"/>
      <c r="B19" s="30" t="s">
        <v>35</v>
      </c>
      <c r="C19" s="25">
        <f t="shared" si="1"/>
        <v>31</v>
      </c>
      <c r="D19" s="25">
        <f t="shared" si="2"/>
        <v>14</v>
      </c>
      <c r="E19" s="25">
        <f t="shared" si="3"/>
        <v>0</v>
      </c>
      <c r="F19" s="27">
        <v>0</v>
      </c>
      <c r="G19" s="27">
        <v>0</v>
      </c>
      <c r="H19" s="27">
        <v>0</v>
      </c>
      <c r="I19" s="25">
        <f t="shared" si="4"/>
        <v>14</v>
      </c>
      <c r="J19" s="27">
        <v>0</v>
      </c>
      <c r="K19" s="26">
        <v>4</v>
      </c>
      <c r="L19" s="26">
        <v>10</v>
      </c>
      <c r="M19" s="27">
        <v>0</v>
      </c>
      <c r="N19" s="27">
        <v>0</v>
      </c>
      <c r="O19" s="27">
        <v>0</v>
      </c>
      <c r="P19" s="26">
        <v>17</v>
      </c>
    </row>
    <row r="20" spans="1:16" s="11" customFormat="1" ht="15" customHeight="1">
      <c r="A20" s="72"/>
      <c r="B20" s="30" t="s">
        <v>36</v>
      </c>
      <c r="C20" s="25">
        <f t="shared" si="1"/>
        <v>582</v>
      </c>
      <c r="D20" s="25">
        <f t="shared" si="2"/>
        <v>570</v>
      </c>
      <c r="E20" s="25">
        <f t="shared" si="3"/>
        <v>329</v>
      </c>
      <c r="F20" s="26">
        <v>18</v>
      </c>
      <c r="G20" s="26">
        <v>18</v>
      </c>
      <c r="H20" s="26">
        <v>293</v>
      </c>
      <c r="I20" s="25">
        <f t="shared" si="4"/>
        <v>241</v>
      </c>
      <c r="J20" s="27">
        <v>0</v>
      </c>
      <c r="K20" s="26">
        <v>181</v>
      </c>
      <c r="L20" s="26">
        <v>60</v>
      </c>
      <c r="M20" s="27">
        <v>0</v>
      </c>
      <c r="N20" s="27">
        <v>0</v>
      </c>
      <c r="O20" s="26">
        <v>12</v>
      </c>
      <c r="P20" s="27">
        <v>0</v>
      </c>
    </row>
    <row r="21" spans="1:16" s="11" customFormat="1" ht="15" customHeight="1">
      <c r="A21" s="72"/>
      <c r="B21" s="30" t="s">
        <v>37</v>
      </c>
      <c r="C21" s="25">
        <f t="shared" si="1"/>
        <v>1315</v>
      </c>
      <c r="D21" s="25">
        <f t="shared" si="2"/>
        <v>1091</v>
      </c>
      <c r="E21" s="25">
        <f t="shared" si="3"/>
        <v>790</v>
      </c>
      <c r="F21" s="26">
        <v>368</v>
      </c>
      <c r="G21" s="26">
        <v>372</v>
      </c>
      <c r="H21" s="26">
        <v>50</v>
      </c>
      <c r="I21" s="25">
        <f t="shared" si="4"/>
        <v>301</v>
      </c>
      <c r="J21" s="27">
        <v>0</v>
      </c>
      <c r="K21" s="26">
        <v>275</v>
      </c>
      <c r="L21" s="26">
        <v>26</v>
      </c>
      <c r="M21" s="27">
        <v>0</v>
      </c>
      <c r="N21" s="26">
        <v>224</v>
      </c>
      <c r="O21" s="27">
        <v>0</v>
      </c>
      <c r="P21" s="27">
        <v>0</v>
      </c>
    </row>
    <row r="22" spans="1:16" s="11" customFormat="1" ht="15" customHeight="1">
      <c r="A22" s="76"/>
      <c r="B22" s="31" t="s">
        <v>38</v>
      </c>
      <c r="C22" s="25">
        <f t="shared" si="1"/>
        <v>2486</v>
      </c>
      <c r="D22" s="25">
        <f t="shared" si="2"/>
        <v>2156</v>
      </c>
      <c r="E22" s="25">
        <f t="shared" si="3"/>
        <v>1757</v>
      </c>
      <c r="F22" s="26">
        <v>1194</v>
      </c>
      <c r="G22" s="26">
        <v>456</v>
      </c>
      <c r="H22" s="26">
        <v>107</v>
      </c>
      <c r="I22" s="25">
        <f t="shared" si="4"/>
        <v>399</v>
      </c>
      <c r="J22" s="27">
        <v>0</v>
      </c>
      <c r="K22" s="26">
        <v>399</v>
      </c>
      <c r="L22" s="27">
        <v>0</v>
      </c>
      <c r="M22" s="27">
        <v>0</v>
      </c>
      <c r="N22" s="26">
        <v>329</v>
      </c>
      <c r="O22" s="26">
        <v>1</v>
      </c>
      <c r="P22" s="27">
        <v>0</v>
      </c>
    </row>
    <row r="23" spans="1:16" s="11" customFormat="1" ht="15" customHeight="1">
      <c r="A23" s="71" t="s">
        <v>39</v>
      </c>
      <c r="B23" s="30" t="s">
        <v>18</v>
      </c>
      <c r="C23" s="26">
        <f t="shared" si="1"/>
        <v>1743</v>
      </c>
      <c r="D23" s="26">
        <f t="shared" si="2"/>
        <v>1565</v>
      </c>
      <c r="E23" s="26">
        <f t="shared" si="3"/>
        <v>1565</v>
      </c>
      <c r="F23" s="26">
        <f>SUM(F24:F27)</f>
        <v>382</v>
      </c>
      <c r="G23" s="26">
        <f>SUM(G24:G27)</f>
        <v>414</v>
      </c>
      <c r="H23" s="26">
        <f>SUM(H24:H27)</f>
        <v>769</v>
      </c>
      <c r="I23" s="26">
        <f t="shared" si="4"/>
        <v>0</v>
      </c>
      <c r="J23" s="26">
        <f aca="true" t="shared" si="7" ref="J23:P23">SUM(J24:J27)</f>
        <v>0</v>
      </c>
      <c r="K23" s="26">
        <f t="shared" si="7"/>
        <v>0</v>
      </c>
      <c r="L23" s="26">
        <f t="shared" si="7"/>
        <v>0</v>
      </c>
      <c r="M23" s="26">
        <f t="shared" si="7"/>
        <v>0</v>
      </c>
      <c r="N23" s="26">
        <f t="shared" si="7"/>
        <v>0</v>
      </c>
      <c r="O23" s="26">
        <f t="shared" si="7"/>
        <v>65</v>
      </c>
      <c r="P23" s="26">
        <f t="shared" si="7"/>
        <v>113</v>
      </c>
    </row>
    <row r="24" spans="1:16" s="11" customFormat="1" ht="15" customHeight="1">
      <c r="A24" s="72"/>
      <c r="B24" s="30" t="s">
        <v>40</v>
      </c>
      <c r="C24" s="26">
        <f t="shared" si="1"/>
        <v>919</v>
      </c>
      <c r="D24" s="26">
        <f t="shared" si="2"/>
        <v>879</v>
      </c>
      <c r="E24" s="26">
        <f t="shared" si="3"/>
        <v>879</v>
      </c>
      <c r="F24" s="26">
        <v>180</v>
      </c>
      <c r="G24" s="26">
        <v>246</v>
      </c>
      <c r="H24" s="26">
        <v>453</v>
      </c>
      <c r="I24" s="26">
        <f t="shared" si="4"/>
        <v>0</v>
      </c>
      <c r="J24" s="32">
        <v>0</v>
      </c>
      <c r="K24" s="32">
        <v>0</v>
      </c>
      <c r="L24" s="32">
        <v>0</v>
      </c>
      <c r="M24" s="32">
        <v>0</v>
      </c>
      <c r="N24" s="32">
        <v>0</v>
      </c>
      <c r="O24" s="26">
        <v>10</v>
      </c>
      <c r="P24" s="26">
        <v>30</v>
      </c>
    </row>
    <row r="25" spans="1:16" s="11" customFormat="1" ht="15" customHeight="1">
      <c r="A25" s="72"/>
      <c r="B25" s="30" t="s">
        <v>41</v>
      </c>
      <c r="C25" s="26">
        <f t="shared" si="1"/>
        <v>173</v>
      </c>
      <c r="D25" s="26">
        <f t="shared" si="2"/>
        <v>172</v>
      </c>
      <c r="E25" s="26">
        <f t="shared" si="3"/>
        <v>172</v>
      </c>
      <c r="F25" s="26">
        <v>42</v>
      </c>
      <c r="G25" s="32">
        <v>0</v>
      </c>
      <c r="H25" s="26">
        <v>130</v>
      </c>
      <c r="I25" s="26">
        <f t="shared" si="4"/>
        <v>0</v>
      </c>
      <c r="J25" s="32">
        <v>0</v>
      </c>
      <c r="K25" s="32">
        <v>0</v>
      </c>
      <c r="L25" s="32">
        <v>0</v>
      </c>
      <c r="M25" s="32">
        <v>0</v>
      </c>
      <c r="N25" s="32">
        <v>0</v>
      </c>
      <c r="O25" s="26">
        <v>1</v>
      </c>
      <c r="P25" s="32">
        <v>0</v>
      </c>
    </row>
    <row r="26" spans="1:16" s="11" customFormat="1" ht="15" customHeight="1">
      <c r="A26" s="72"/>
      <c r="B26" s="30" t="s">
        <v>42</v>
      </c>
      <c r="C26" s="26">
        <f t="shared" si="1"/>
        <v>269</v>
      </c>
      <c r="D26" s="26">
        <f t="shared" si="2"/>
        <v>186</v>
      </c>
      <c r="E26" s="26">
        <f t="shared" si="3"/>
        <v>186</v>
      </c>
      <c r="F26" s="32">
        <v>0</v>
      </c>
      <c r="G26" s="32">
        <v>0</v>
      </c>
      <c r="H26" s="26">
        <v>186</v>
      </c>
      <c r="I26" s="26">
        <f t="shared" si="4"/>
        <v>0</v>
      </c>
      <c r="J26" s="32">
        <v>0</v>
      </c>
      <c r="K26" s="32">
        <v>0</v>
      </c>
      <c r="L26" s="32">
        <v>0</v>
      </c>
      <c r="M26" s="32">
        <v>0</v>
      </c>
      <c r="N26" s="32">
        <v>0</v>
      </c>
      <c r="O26" s="32"/>
      <c r="P26" s="26">
        <v>83</v>
      </c>
    </row>
    <row r="27" spans="1:16" s="11" customFormat="1" ht="15" customHeight="1">
      <c r="A27" s="73"/>
      <c r="B27" s="33" t="s">
        <v>4</v>
      </c>
      <c r="C27" s="34">
        <f t="shared" si="1"/>
        <v>382</v>
      </c>
      <c r="D27" s="35">
        <f t="shared" si="2"/>
        <v>328</v>
      </c>
      <c r="E27" s="35">
        <f t="shared" si="3"/>
        <v>328</v>
      </c>
      <c r="F27" s="35">
        <v>160</v>
      </c>
      <c r="G27" s="35">
        <v>168</v>
      </c>
      <c r="H27" s="36"/>
      <c r="I27" s="35">
        <f t="shared" si="4"/>
        <v>0</v>
      </c>
      <c r="J27" s="36">
        <v>0</v>
      </c>
      <c r="K27" s="36">
        <v>0</v>
      </c>
      <c r="L27" s="36">
        <v>0</v>
      </c>
      <c r="M27" s="36">
        <v>0</v>
      </c>
      <c r="N27" s="36">
        <v>0</v>
      </c>
      <c r="O27" s="35">
        <v>54</v>
      </c>
      <c r="P27" s="36">
        <v>0</v>
      </c>
    </row>
    <row r="28" spans="1:16" s="11" customFormat="1" ht="15" customHeight="1">
      <c r="A28" s="41" t="s">
        <v>43</v>
      </c>
      <c r="B28" s="19"/>
      <c r="C28" s="37">
        <f aca="true" t="shared" si="8" ref="C28:P28">C13+C15+C18+C23</f>
        <v>6595</v>
      </c>
      <c r="D28" s="37">
        <f t="shared" si="8"/>
        <v>5807</v>
      </c>
      <c r="E28" s="37">
        <f t="shared" si="8"/>
        <v>4829</v>
      </c>
      <c r="F28" s="37">
        <f t="shared" si="8"/>
        <v>2155</v>
      </c>
      <c r="G28" s="37">
        <f t="shared" si="8"/>
        <v>1455</v>
      </c>
      <c r="H28" s="37">
        <f t="shared" si="8"/>
        <v>1219</v>
      </c>
      <c r="I28" s="37">
        <f t="shared" si="8"/>
        <v>978</v>
      </c>
      <c r="J28" s="37">
        <f t="shared" si="8"/>
        <v>4</v>
      </c>
      <c r="K28" s="37">
        <f t="shared" si="8"/>
        <v>878</v>
      </c>
      <c r="L28" s="37">
        <f t="shared" si="8"/>
        <v>96</v>
      </c>
      <c r="M28" s="37">
        <f t="shared" si="8"/>
        <v>10</v>
      </c>
      <c r="N28" s="37">
        <f t="shared" si="8"/>
        <v>553</v>
      </c>
      <c r="O28" s="37">
        <f t="shared" si="8"/>
        <v>95</v>
      </c>
      <c r="P28" s="38">
        <f t="shared" si="8"/>
        <v>130</v>
      </c>
    </row>
    <row r="29" spans="1:16" s="11" customFormat="1" ht="15" customHeight="1">
      <c r="A29" s="39" t="s">
        <v>5</v>
      </c>
      <c r="B29" s="40"/>
      <c r="C29" s="42"/>
      <c r="D29" s="42"/>
      <c r="E29" s="42"/>
      <c r="F29" s="42"/>
      <c r="G29" s="42"/>
      <c r="H29" s="42"/>
      <c r="I29" s="42"/>
      <c r="J29" s="42"/>
      <c r="K29" s="42"/>
      <c r="L29" s="42"/>
      <c r="M29" s="42"/>
      <c r="N29" s="42"/>
      <c r="O29" s="42"/>
      <c r="P29" s="43" t="s">
        <v>6</v>
      </c>
    </row>
    <row r="30" spans="1:16" s="11" customFormat="1" ht="15" customHeight="1">
      <c r="A30" s="39" t="s">
        <v>7</v>
      </c>
      <c r="B30" s="39"/>
      <c r="C30" s="39"/>
      <c r="D30" s="39"/>
      <c r="E30" s="39"/>
      <c r="F30" s="39"/>
      <c r="G30" s="39"/>
      <c r="H30" s="39"/>
      <c r="I30" s="39"/>
      <c r="J30" s="39"/>
      <c r="K30" s="39"/>
      <c r="M30" s="44"/>
      <c r="N30" s="44"/>
      <c r="O30" s="43"/>
      <c r="P30" s="43"/>
    </row>
    <row r="31" s="11" customFormat="1" ht="15" customHeight="1">
      <c r="A31" s="11" t="s">
        <v>8</v>
      </c>
    </row>
    <row r="32" s="11" customFormat="1" ht="15.75" customHeight="1"/>
    <row r="33" ht="13.5">
      <c r="A33" s="11"/>
    </row>
    <row r="35" ht="13.5">
      <c r="P35" s="45"/>
    </row>
    <row r="36" ht="13.5">
      <c r="P36" s="45"/>
    </row>
    <row r="37" ht="13.5">
      <c r="P37" s="45"/>
    </row>
  </sheetData>
  <mergeCells count="13">
    <mergeCell ref="A13:A14"/>
    <mergeCell ref="A23:A27"/>
    <mergeCell ref="A28:B28"/>
    <mergeCell ref="A15:A17"/>
    <mergeCell ref="A18:A22"/>
    <mergeCell ref="P3:P6"/>
    <mergeCell ref="A3:B6"/>
    <mergeCell ref="C3:C6"/>
    <mergeCell ref="N3:N6"/>
    <mergeCell ref="O3:O6"/>
    <mergeCell ref="D5:D6"/>
    <mergeCell ref="D4:L4"/>
    <mergeCell ref="D3:M3"/>
  </mergeCells>
  <printOptions/>
  <pageMargins left="0.3937007874015748" right="0.1968503937007874" top="0.6692913385826772" bottom="0.5118110236220472" header="0" footer="0"/>
  <pageSetup horizontalDpi="300" verticalDpi="300" orientation="portrait" paperSize="9" r:id="rId1"/>
  <ignoredErrors>
    <ignoredError sqref="I13:I14 I24:I27" formulaRange="1"/>
    <ignoredError sqref="I15:I23"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POL</cp:lastModifiedBy>
  <dcterms:created xsi:type="dcterms:W3CDTF">2008-06-05T06:58:25Z</dcterms:created>
  <dcterms:modified xsi:type="dcterms:W3CDTF">2008-06-05T07:01:24Z</dcterms:modified>
  <cp:category/>
  <cp:version/>
  <cp:contentType/>
  <cp:contentStatus/>
</cp:coreProperties>
</file>