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21" sheetId="1" r:id="rId1"/>
  </sheets>
  <externalReferences>
    <externalReference r:id="rId4"/>
  </externalReferences>
  <definedNames>
    <definedName name="_xlnm.Print_Area" localSheetId="0">'図表21'!$A$1:$H$26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<sst xmlns="http://schemas.openxmlformats.org/spreadsheetml/2006/main" count="20" uniqueCount="18">
  <si>
    <t>国庫支出金</t>
  </si>
  <si>
    <t>諸収入</t>
  </si>
  <si>
    <t>地方交付税</t>
  </si>
  <si>
    <t>繰越金</t>
  </si>
  <si>
    <t>民生費</t>
  </si>
  <si>
    <t>土木費</t>
  </si>
  <si>
    <t>公債費</t>
  </si>
  <si>
    <t>衛生費</t>
  </si>
  <si>
    <t>教育費</t>
  </si>
  <si>
    <t>総務費</t>
  </si>
  <si>
    <t>諸支出金</t>
  </si>
  <si>
    <t>歳入</t>
  </si>
  <si>
    <t>総額</t>
  </si>
  <si>
    <t>市　債</t>
  </si>
  <si>
    <t>県支出金</t>
  </si>
  <si>
    <t>その他</t>
  </si>
  <si>
    <t>歳出</t>
  </si>
  <si>
    <t>市　税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</si>
</sst>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9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sz val="9.25"/>
      <color indexed="9"/>
      <name val="ＭＳ ゴシック"/>
      <family val="3"/>
    </font>
    <font>
      <sz val="9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sz val="10.5"/>
      <color indexed="9"/>
      <name val="ＭＳ ゴシック"/>
      <family val="3"/>
    </font>
    <font>
      <sz val="10.5"/>
      <name val="ＭＳ ゴシック"/>
      <family val="3"/>
    </font>
    <font>
      <sz val="9.75"/>
      <name val="ＭＳ ゴシック"/>
      <family val="3"/>
    </font>
    <font>
      <sz val="12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38" fontId="18" fillId="0" borderId="0" xfId="17" applyFont="1" applyBorder="1" applyAlignment="1">
      <alignment vertical="center"/>
    </xf>
    <xf numFmtId="185" fontId="16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distributed" vertical="center"/>
    </xf>
    <xf numFmtId="0" fontId="18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5"/>
          <c:y val="0.242"/>
          <c:w val="0.817"/>
          <c:h val="0.5895"/>
        </c:manualLayout>
      </c:layout>
      <c:doughnutChart>
        <c:varyColors val="1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FFD9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4343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FF99CC"/>
                  </a:gs>
                  <a:gs pos="100000">
                    <a:srgbClr val="FFB4D9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FF43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33CCCC"/>
                  </a:gs>
                  <a:gs pos="100000">
                    <a:srgbClr val="BAEDED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CC00"/>
                  </a:gs>
                  <a:gs pos="100000">
                    <a:srgbClr val="FFD9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333399"/>
                  </a:gs>
                  <a:gs pos="100000">
                    <a:srgbClr val="6969B4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FF99"/>
                  </a:gs>
                  <a:gs pos="100000">
                    <a:srgbClr val="FFFFB4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00FF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国庫
支出金
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諸収入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地方
交付税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県支出金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'図表21'!$K$3:$K$10</c:f>
              <c:strCache/>
            </c:strRef>
          </c:cat>
          <c:val>
            <c:numRef>
              <c:f>'図表21'!$L$3:$L$10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227"/>
          <c:w val="0.811"/>
          <c:h val="0.594"/>
        </c:manualLayout>
      </c:layout>
      <c:doughnutChart>
        <c:varyColors val="1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4343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00000"/>
                  </a:gs>
                  <a:gs pos="100000">
                    <a:srgbClr val="A143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00FF00"/>
                  </a:gs>
                  <a:gs pos="100000">
                    <a:srgbClr val="43FF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FFFF00"/>
                  </a:gs>
                  <a:gs pos="100000">
                    <a:srgbClr val="FFFF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FF6600"/>
                  </a:gs>
                  <a:gs pos="100000">
                    <a:srgbClr val="FF8E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8080"/>
                  </a:gs>
                  <a:gs pos="100000">
                    <a:srgbClr val="FFA1A1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93366"/>
                  </a:gs>
                  <a:gs pos="100000">
                    <a:srgbClr val="B4698E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FF99"/>
                  </a:gs>
                  <a:gs pos="100000">
                    <a:srgbClr val="FFFFB4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FFFFFF"/>
                        </a:solidFill>
                      </a:rPr>
                      <a:t>民生費
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FFFFFF"/>
                        </a:solidFill>
                      </a:rPr>
                      <a:t>公債費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総務費
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'図表21'!$K$15:$K$22</c:f>
              <c:strCache/>
            </c:strRef>
          </c:cat>
          <c:val>
            <c:numRef>
              <c:f>'図表21'!$L$15:$L$22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0.1525</cdr:x>
      <cdr:y>0.4365</cdr:y>
    </cdr:from>
    <cdr:to>
      <cdr:x>0.22725</cdr:x>
      <cdr:y>0.45</cdr:y>
    </cdr:to>
    <cdr:sp>
      <cdr:nvSpPr>
        <cdr:cNvPr id="1" name="Line 1"/>
        <cdr:cNvSpPr>
          <a:spLocks/>
        </cdr:cNvSpPr>
      </cdr:nvSpPr>
      <cdr:spPr>
        <a:xfrm>
          <a:off x="571500" y="2257425"/>
          <a:ext cx="2857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0.20925</cdr:x>
      <cdr:y>0.34925</cdr:y>
    </cdr:from>
    <cdr:to>
      <cdr:x>0.286</cdr:x>
      <cdr:y>0.38225</cdr:y>
    </cdr:to>
    <cdr:sp>
      <cdr:nvSpPr>
        <cdr:cNvPr id="2" name="Line 2"/>
        <cdr:cNvSpPr>
          <a:spLocks/>
        </cdr:cNvSpPr>
      </cdr:nvSpPr>
      <cdr:spPr>
        <a:xfrm>
          <a:off x="781050" y="18097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</cdr:x>
      <cdr:y>0.46925</cdr:y>
    </cdr:from>
    <cdr:to>
      <cdr:x>0.63375</cdr:x>
      <cdr:y>0.59675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419350"/>
          <a:ext cx="10477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0.4005</cdr:x>
      <cdr:y>0.44825</cdr:y>
    </cdr:from>
    <cdr:to>
      <cdr:x>0.69225</cdr:x>
      <cdr:y>0.626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2305050"/>
          <a:ext cx="10953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歳  出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(平成18年度)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186,885,098
千円</a:t>
          </a:r>
        </a:p>
      </cdr:txBody>
    </cdr:sp>
  </cdr:relSizeAnchor>
  <cdr:relSizeAnchor xmlns:cdr="http://schemas.openxmlformats.org/drawingml/2006/chartDrawing">
    <cdr:from>
      <cdr:x>0.216</cdr:x>
      <cdr:y>0.276</cdr:y>
    </cdr:from>
    <cdr:to>
      <cdr:x>0.285</cdr:x>
      <cdr:y>0.33175</cdr:y>
    </cdr:to>
    <cdr:sp>
      <cdr:nvSpPr>
        <cdr:cNvPr id="3" name="Line 3"/>
        <cdr:cNvSpPr>
          <a:spLocks/>
        </cdr:cNvSpPr>
      </cdr:nvSpPr>
      <cdr:spPr>
        <a:xfrm>
          <a:off x="800100" y="1419225"/>
          <a:ext cx="257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0</xdr:rowOff>
    </xdr:from>
    <xdr:to>
      <xdr:col>5</xdr:col>
      <xdr:colOff>304800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848225" y="18002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25</xdr:row>
      <xdr:rowOff>190500</xdr:rowOff>
    </xdr:to>
    <xdr:graphicFrame>
      <xdr:nvGraphicFramePr>
        <xdr:cNvPr id="2" name="Chart 4"/>
        <xdr:cNvGraphicFramePr/>
      </xdr:nvGraphicFramePr>
      <xdr:xfrm>
        <a:off x="0" y="0"/>
        <a:ext cx="37719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11</xdr:row>
      <xdr:rowOff>180975</xdr:rowOff>
    </xdr:from>
    <xdr:to>
      <xdr:col>3</xdr:col>
      <xdr:colOff>171450</xdr:colOff>
      <xdr:row>15</xdr:row>
      <xdr:rowOff>190500</xdr:rowOff>
    </xdr:to>
    <xdr:sp>
      <xdr:nvSpPr>
        <xdr:cNvPr id="3" name="Rectangle 5"/>
        <xdr:cNvSpPr>
          <a:spLocks/>
        </xdr:cNvSpPr>
      </xdr:nvSpPr>
      <xdr:spPr>
        <a:xfrm flipH="1" flipV="1">
          <a:off x="1438275" y="2381250"/>
          <a:ext cx="1562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歳  入
(平成18年度)
196,145,910
千円</a:t>
          </a:r>
        </a:p>
      </xdr:txBody>
    </xdr:sp>
    <xdr:clientData/>
  </xdr:twoCellAnchor>
  <xdr:twoCellAnchor>
    <xdr:from>
      <xdr:col>4</xdr:col>
      <xdr:colOff>9525</xdr:colOff>
      <xdr:row>0</xdr:row>
      <xdr:rowOff>19050</xdr:rowOff>
    </xdr:from>
    <xdr:to>
      <xdr:col>7</xdr:col>
      <xdr:colOff>923925</xdr:colOff>
      <xdr:row>25</xdr:row>
      <xdr:rowOff>180975</xdr:rowOff>
    </xdr:to>
    <xdr:graphicFrame>
      <xdr:nvGraphicFramePr>
        <xdr:cNvPr id="4" name="Chart 6"/>
        <xdr:cNvGraphicFramePr/>
      </xdr:nvGraphicFramePr>
      <xdr:xfrm>
        <a:off x="3781425" y="19050"/>
        <a:ext cx="374332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0</xdr:row>
      <xdr:rowOff>190500</xdr:rowOff>
    </xdr:from>
    <xdr:to>
      <xdr:col>7</xdr:col>
      <xdr:colOff>304800</xdr:colOff>
      <xdr:row>4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514350" y="190500"/>
          <a:ext cx="63912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21.　一般会計決算状況（表16-3,16-4参照）</a:t>
          </a:r>
          <a:r>
            <a:rPr lang="en-US" cap="none" sz="1600" b="1" i="0" u="none" baseline="0"/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J1:Q22"/>
  <sheetViews>
    <sheetView tabSelected="1" zoomScaleSheetLayoutView="75" workbookViewId="0" topLeftCell="A1">
      <selection activeCell="I1" sqref="I1"/>
    </sheetView>
  </sheetViews>
  <sheetFormatPr defaultColWidth="9.00390625" defaultRowHeight="13.5"/>
  <cols>
    <col min="1" max="7" width="12.375" style="1" customWidth="1"/>
    <col min="8" max="8" width="12.375" style="2" customWidth="1"/>
    <col min="9" max="9" width="12.25390625" style="3" customWidth="1"/>
    <col min="10" max="10" width="9.00390625" style="3" customWidth="1"/>
    <col min="11" max="11" width="11.625" style="3" customWidth="1"/>
    <col min="12" max="12" width="12.625" style="3" customWidth="1"/>
    <col min="13" max="20" width="9.00390625" style="3" customWidth="1"/>
    <col min="21" max="16384" width="9.00390625" style="1" customWidth="1"/>
  </cols>
  <sheetData>
    <row r="1" ht="15.75" customHeight="1">
      <c r="K1" s="3" t="s">
        <v>11</v>
      </c>
    </row>
    <row r="2" spans="10:13" ht="15.75" customHeight="1">
      <c r="J2" s="4"/>
      <c r="K2" s="5" t="s">
        <v>12</v>
      </c>
      <c r="L2" s="6">
        <v>196145910</v>
      </c>
      <c r="M2" s="7">
        <f>SUM(M3:M10)</f>
        <v>1</v>
      </c>
    </row>
    <row r="3" spans="11:13" ht="15.75" customHeight="1">
      <c r="K3" s="8" t="s">
        <v>17</v>
      </c>
      <c r="L3" s="6">
        <v>91081703</v>
      </c>
      <c r="M3" s="7">
        <f>L3/L2</f>
        <v>0.4643568810585956</v>
      </c>
    </row>
    <row r="4" spans="11:13" ht="15.75" customHeight="1">
      <c r="K4" s="8" t="s">
        <v>0</v>
      </c>
      <c r="L4" s="6">
        <v>19188482</v>
      </c>
      <c r="M4" s="7">
        <f>L4/L2</f>
        <v>0.09782759171475969</v>
      </c>
    </row>
    <row r="5" spans="11:13" ht="15.75" customHeight="1">
      <c r="K5" s="8" t="s">
        <v>1</v>
      </c>
      <c r="L5" s="6">
        <v>14998358</v>
      </c>
      <c r="M5" s="7">
        <f>L5/L2</f>
        <v>0.07646531095142386</v>
      </c>
    </row>
    <row r="6" spans="11:17" ht="15.75" customHeight="1">
      <c r="K6" s="8" t="s">
        <v>13</v>
      </c>
      <c r="L6" s="6">
        <v>15694000</v>
      </c>
      <c r="M6" s="7">
        <f>L6/L2</f>
        <v>0.080011864636892</v>
      </c>
      <c r="P6" s="8"/>
      <c r="Q6" s="6"/>
    </row>
    <row r="7" spans="11:13" ht="15.75" customHeight="1">
      <c r="K7" s="8" t="s">
        <v>2</v>
      </c>
      <c r="L7" s="6">
        <v>13485735</v>
      </c>
      <c r="M7" s="7">
        <f>L7/L2</f>
        <v>0.06875358757161952</v>
      </c>
    </row>
    <row r="8" spans="11:13" ht="15.75" customHeight="1">
      <c r="K8" s="8" t="s">
        <v>3</v>
      </c>
      <c r="L8" s="6">
        <v>8254278</v>
      </c>
      <c r="M8" s="7">
        <f>L8/L2</f>
        <v>0.04208233554296391</v>
      </c>
    </row>
    <row r="9" spans="11:13" ht="15.75" customHeight="1">
      <c r="K9" s="8" t="s">
        <v>14</v>
      </c>
      <c r="L9" s="6">
        <v>6642578</v>
      </c>
      <c r="M9" s="7">
        <f>L9/L2</f>
        <v>0.03386549329527187</v>
      </c>
    </row>
    <row r="10" spans="11:13" ht="15.75" customHeight="1">
      <c r="K10" s="9" t="s">
        <v>15</v>
      </c>
      <c r="L10" s="6">
        <f>L2-SUM(L3:L9)</f>
        <v>26800776</v>
      </c>
      <c r="M10" s="7">
        <f>L10/L2</f>
        <v>0.13663693522847353</v>
      </c>
    </row>
    <row r="11" spans="11:13" ht="15.75" customHeight="1">
      <c r="K11" s="5"/>
      <c r="L11" s="6"/>
      <c r="M11" s="10"/>
    </row>
    <row r="12" ht="15.75" customHeight="1">
      <c r="M12" s="10"/>
    </row>
    <row r="13" spans="11:12" ht="15.75" customHeight="1">
      <c r="K13" s="11" t="s">
        <v>16</v>
      </c>
      <c r="L13" s="6"/>
    </row>
    <row r="14" spans="10:13" ht="15.75" customHeight="1">
      <c r="J14" s="4"/>
      <c r="K14" s="11" t="s">
        <v>12</v>
      </c>
      <c r="L14" s="6">
        <v>186885098</v>
      </c>
      <c r="M14" s="7">
        <v>1</v>
      </c>
    </row>
    <row r="15" spans="11:13" ht="15.75" customHeight="1">
      <c r="K15" s="12" t="s">
        <v>4</v>
      </c>
      <c r="L15" s="6">
        <v>42904390</v>
      </c>
      <c r="M15" s="7">
        <v>0.22957630361731676</v>
      </c>
    </row>
    <row r="16" spans="11:13" ht="15.75" customHeight="1">
      <c r="K16" s="12" t="s">
        <v>5</v>
      </c>
      <c r="L16" s="6">
        <v>38028189</v>
      </c>
      <c r="M16" s="7">
        <v>0.20348433024873924</v>
      </c>
    </row>
    <row r="17" spans="11:13" ht="15.75" customHeight="1">
      <c r="K17" s="12" t="s">
        <v>6</v>
      </c>
      <c r="L17" s="6">
        <v>21467807</v>
      </c>
      <c r="M17" s="7">
        <v>0.11487168976950747</v>
      </c>
    </row>
    <row r="18" spans="11:13" ht="15.75" customHeight="1">
      <c r="K18" s="12" t="s">
        <v>7</v>
      </c>
      <c r="L18" s="6">
        <v>21022906</v>
      </c>
      <c r="M18" s="7">
        <v>0.11249107727144729</v>
      </c>
    </row>
    <row r="19" spans="11:13" ht="15.75" customHeight="1">
      <c r="K19" s="12" t="s">
        <v>8</v>
      </c>
      <c r="L19" s="6">
        <v>19970273</v>
      </c>
      <c r="M19" s="7">
        <v>0.10685856290157496</v>
      </c>
    </row>
    <row r="20" spans="11:13" ht="15.75" customHeight="1">
      <c r="K20" s="12" t="s">
        <v>9</v>
      </c>
      <c r="L20" s="6">
        <v>14745280</v>
      </c>
      <c r="M20" s="7">
        <v>0.078900244898071</v>
      </c>
    </row>
    <row r="21" spans="11:13" ht="15.75" customHeight="1">
      <c r="K21" s="12" t="s">
        <v>10</v>
      </c>
      <c r="L21" s="6">
        <v>11844468</v>
      </c>
      <c r="M21" s="7">
        <v>0.06337834384205422</v>
      </c>
    </row>
    <row r="22" spans="11:13" ht="15.75" customHeight="1">
      <c r="K22" s="13" t="s">
        <v>15</v>
      </c>
      <c r="L22" s="6">
        <v>16901785</v>
      </c>
      <c r="M22" s="7">
        <v>0.09043944745128903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2008-06-05T06:25:09Z</dcterms:created>
  <dcterms:modified xsi:type="dcterms:W3CDTF">2008-06-12T04:47:52Z</dcterms:modified>
  <cp:category/>
  <cp:version/>
  <cp:contentType/>
  <cp:contentStatus/>
</cp:coreProperties>
</file>