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2" windowWidth="20520" windowHeight="8052" tabRatio="730" activeTab="2"/>
  </bookViews>
  <sheets>
    <sheet name="社会動態１" sheetId="1" r:id="rId1"/>
    <sheet name="社会動態２" sheetId="2" r:id="rId2"/>
    <sheet name="社会動態３" sheetId="3" r:id="rId3"/>
  </sheets>
  <externalReferences>
    <externalReference r:id="rId6"/>
  </externalReferences>
  <definedNames>
    <definedName name="_xlnm.Print_Area" localSheetId="0">'社会動態１'!$A$1:$I$62</definedName>
    <definedName name="_xlnm.Print_Area" localSheetId="1">'社会動態２'!$A$1:$K$65</definedName>
    <definedName name="_xlnm.Print_Area" localSheetId="2">'社会動態３'!$A$1:$I$64</definedName>
    <definedName name="_xlnm.Print_Area">'\\TN20004\toukei\（刊）統計要覧\平成17年版\原稿\庁内照会\[00情報化推進室.xls]２－５'!$A$1:$H$13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<sst xmlns="http://schemas.openxmlformats.org/spreadsheetml/2006/main" count="85" uniqueCount="71">
  <si>
    <t>区    分</t>
  </si>
  <si>
    <t>転　入</t>
  </si>
  <si>
    <t>転　出</t>
  </si>
  <si>
    <t xml:space="preserve"> 総　　数</t>
  </si>
  <si>
    <t>（10月1日現在）</t>
  </si>
  <si>
    <t>人　口</t>
  </si>
  <si>
    <t>（単位：人，‰）</t>
  </si>
  <si>
    <t>者　数</t>
  </si>
  <si>
    <t>超過数</t>
  </si>
  <si>
    <t>超過率</t>
  </si>
  <si>
    <t>転 入 率</t>
  </si>
  <si>
    <t>転 出 率</t>
  </si>
  <si>
    <t>神　戸</t>
  </si>
  <si>
    <t>東播磨</t>
  </si>
  <si>
    <t>北播磨</t>
  </si>
  <si>
    <t>中播磨</t>
  </si>
  <si>
    <t>その他</t>
  </si>
  <si>
    <t>西播磨</t>
  </si>
  <si>
    <t xml:space="preserve">転　　　出　　　者　　　数  </t>
  </si>
  <si>
    <t xml:space="preserve">転　　入　　超　　過　　数  </t>
  </si>
  <si>
    <t>　　　〔地方区分〕</t>
  </si>
  <si>
    <t>　　　　北海道・東北地方：北海道、青森県、岩手県、秋田県、山形県、宮城県、福島県</t>
  </si>
  <si>
    <t>　　　　関東地方：茨城県、栃木県、群馬県、埼玉県、千葉県、東京都、神奈川県</t>
  </si>
  <si>
    <t>　　　　中部地方：新潟県、富山県、石川県、福井県、山梨県、長野県、岐阜県、静岡県、愛知県、三重県</t>
  </si>
  <si>
    <t>　　　　九州・沖縄地方：福岡県、佐賀県、長崎県、熊本県、大分県、宮崎県、鹿児島県、沖縄県</t>
  </si>
  <si>
    <t>　　　　近畿地方：滋賀県、京都府、大阪府、奈良県、和歌山県</t>
  </si>
  <si>
    <t>　　　　中国・四国地方：鳥取県、島根県、岡山県、広島県、山口県、徳島県、香川県、愛媛県、高知県</t>
  </si>
  <si>
    <t xml:space="preserve">転　　　入　　　者　　　数  </t>
  </si>
  <si>
    <t>表６　社会動態数及び社会動態率の推移</t>
  </si>
  <si>
    <t>　　　合併があった市町については、合併期日以前は旧市町地域で、合併期日以後は新市町地域で計上している。</t>
  </si>
  <si>
    <t>　　　〔地域区分〕</t>
  </si>
  <si>
    <t>　　　　神戸地域：神戸市</t>
  </si>
  <si>
    <t>国外・その他</t>
  </si>
  <si>
    <t>関東</t>
  </si>
  <si>
    <t>中部</t>
  </si>
  <si>
    <t>近畿</t>
  </si>
  <si>
    <t>中国・四国　</t>
  </si>
  <si>
    <t>九州・沖縄　</t>
  </si>
  <si>
    <t>　北海道・東北</t>
  </si>
  <si>
    <t>H1</t>
  </si>
  <si>
    <t>地域</t>
  </si>
  <si>
    <t>（１）概況</t>
  </si>
  <si>
    <t>４．社会動態</t>
  </si>
  <si>
    <t>　　　　東播磨地域：明石市、加古川市、高砂市、稲美町、播磨町</t>
  </si>
  <si>
    <t>　　　　北播磨地域：西脇市、三木市、小野市、加西市、加東市、多可町</t>
  </si>
  <si>
    <t>　　　　中播磨地域：市川町、福崎町、神河町</t>
  </si>
  <si>
    <t>　　　　西播磨地域：相生市、赤穂市、宍粟市、たつの市、太子町、上郡町、佐用町</t>
  </si>
  <si>
    <t>　　　　阪神南地域：尼崎市、西宮市、芦屋市</t>
  </si>
  <si>
    <t>　　　　阪神北地域：伊丹市、宝塚市、川西市、三田市、猪名川町</t>
  </si>
  <si>
    <t>阪神北</t>
  </si>
  <si>
    <t>阪神南</t>
  </si>
  <si>
    <t>　　　外国人を含む。</t>
  </si>
  <si>
    <t>　注）外国人を含まない。</t>
  </si>
  <si>
    <t>　注）外国人を含まない。</t>
  </si>
  <si>
    <t>表８　県外地域別転入・転出者数の推移</t>
  </si>
  <si>
    <t>（３）県外地域別転入・転出者数の推移</t>
  </si>
  <si>
    <t>(２）県内地域別転入・転出者数の推移</t>
  </si>
  <si>
    <t>表７　県内地域別転入・転出者数の推移</t>
  </si>
  <si>
    <t>H21</t>
  </si>
  <si>
    <t>　　　　その他の地域：豊岡市、篠山市、丹波市、洲本市、 淡路市、南あわじ市、養父市、朝来市、</t>
  </si>
  <si>
    <t xml:space="preserve">         　　　　　　 香美町、新温泉町            </t>
  </si>
  <si>
    <t>　注）※の人口は国勢調査結果における人口、それ以外は推計人口。</t>
  </si>
  <si>
    <t>H25</t>
  </si>
  <si>
    <t>H25</t>
  </si>
  <si>
    <t>H5</t>
  </si>
  <si>
    <t>平成29年中の社会動態をみると、転入超過数は△357人で、前年の△1,063人から706人増加した。このため、転入超過率は△0.67‰となり、前年の△1.99‰と比べ、1.32ポイント増加したものの、前年に引き続きマイナスとなった。また、転入、転出別にみると、平成29年中の転入者数は14,175人で、前年の13,008人から1,167人増加した。このため、転入率は26.60‰となり、前年の24.34‰と比べ、2.26ポイント増加した。また、転出者数は14,532人で、前年の14,071人と比べ、461人増加した。このため、転出率は27.26‰で、前年の26.33‰と比べ、0.93ポイント増加した。</t>
  </si>
  <si>
    <t>県内の社会動態をみると、平成29年中の転入超過数は175人で、前年の△53人から、122人増加した。地域別にみると、西播磨地域の446人、中播磨地域の93人など5つの地域で転入超過数がプラスであったのに対し、神戸地域の△266人、阪神北地域の△115人など3つ地域ではマイナスであった。また、転入、転出者数別にみると、平成29年中の転入者数は6,058人で、前年の5,774人と比べ、284人増加した。地域別にみると、西播磨地域の1,776人が最も多く、次いで東播磨地域の1,601人、神戸地域の1,010人となった。また、転出者数は5,883人で、前年の5,827人と比べ、56人増加した。地域別にみると、東播磨地域の1,580人が最も多く、次いで西播磨地域の1,320人、神戸地域の1,276人となった。</t>
  </si>
  <si>
    <t>県外の社会動態をみると、平成29年中の転入超過数は△1,121人で、前年の△1,031人と比べ、90人減少した。地域別にみると、関東地方の△601人をはじめ、近畿地方の△485人、中部地方の△63人など5つの地域で転入超過数がマイナスとなった一方で、中国・四国地方の41人、九州・沖縄地方の30人と2つの地域でプラスとなった。また、転入、転出者数別にみると、平成29年中の転入者数は6,511人で、前年の6,432人と比べ、79人増加した。地域別にみると、近畿地方の2,089人が最も多く、次いで中国・四国地方の1,242人、関東地方の1,154人となった。また、転出者数は7,632人で、前年の7,463人と比べ、169人増加した。地域別にみると、近畿地方の2,574人が最も多く、次いで、関東地方の1,755人、中国・四国地方の1,201人となった。</t>
  </si>
  <si>
    <t>転入超過数、転入超過率ともに5年連続でマイナスとなったものの、減少幅は縮小した。</t>
  </si>
  <si>
    <t>県内の転入超過数は3年ぶりにプラスとなり転入者数、転出者数いずれも昨年と比べて増加した。</t>
  </si>
  <si>
    <t>県外の転入超過数は昨年と同様にマイナスとなり、転入・転出者数とも昨年と比べ増加した。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</si>
</sst>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&quot;  &quot;\ #,##0;&quot;△&quot;\ #,##0"/>
    <numFmt numFmtId="179" formatCode="0.00_ "/>
    <numFmt numFmtId="180" formatCode="#,###,##0.00;&quot;△&quot;#,###,##0.00"/>
    <numFmt numFmtId="181" formatCode="#,##0_);[Red]\(#,##0\)"/>
    <numFmt numFmtId="182" formatCode="#,##0_);\(#,##0\)"/>
    <numFmt numFmtId="183" formatCode="#,##0_ ;[Red]\-#,##0\ "/>
    <numFmt numFmtId="184" formatCode="#,##0.00;[Black]\△#,##0.00"/>
    <numFmt numFmtId="185" formatCode="#,##0.00;[Black]#,##0.00"/>
    <numFmt numFmtId="186" formatCode="#,##0.00_ "/>
    <numFmt numFmtId="187" formatCode="#,##0;[Red]#,##0"/>
    <numFmt numFmtId="188" formatCode="#,##0.00;&quot;△ &quot;#,##0.00"/>
    <numFmt numFmtId="189" formatCode="#,##0.00_);[Red]\(#,##0.00\)"/>
    <numFmt numFmtId="190" formatCode="_ * #,##0_ ;_ * &quot;△&quot;#,##0_ ;_ * &quot;-&quot;_ ;_ @_ "/>
    <numFmt numFmtId="191" formatCode="0.00;&quot;△ &quot;0.00"/>
    <numFmt numFmtId="192" formatCode="0_);[Red]\(0\)"/>
  </numFmts>
  <fonts count="69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11"/>
      <name val="ＭＳ 明朝"/>
      <family val="1"/>
    </font>
    <font>
      <sz val="18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1"/>
      <color indexed="8"/>
      <name val="Century"/>
      <family val="1"/>
    </font>
    <font>
      <sz val="9"/>
      <name val="ＭＳ 明朝"/>
      <family val="1"/>
    </font>
    <font>
      <sz val="11"/>
      <color indexed="8"/>
      <name val="ＭＳ ゴシック"/>
      <family val="3"/>
    </font>
    <font>
      <sz val="12"/>
      <name val="ＭＳ 明朝"/>
      <family val="1"/>
    </font>
    <font>
      <sz val="9.75"/>
      <color indexed="8"/>
      <name val="ＭＳ Ｐゴシック"/>
      <family val="3"/>
    </font>
    <font>
      <sz val="6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5.25"/>
      <color indexed="8"/>
      <name val="ＭＳ Ｐゴシック"/>
      <family val="3"/>
    </font>
    <font>
      <sz val="9.25"/>
      <color indexed="8"/>
      <name val="ＭＳ Ｐゴシック"/>
      <family val="3"/>
    </font>
    <font>
      <sz val="10.25"/>
      <color indexed="8"/>
      <name val="ＭＳ Ｐ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明朝"/>
      <family val="1"/>
    </font>
    <font>
      <sz val="10"/>
      <color indexed="10"/>
      <name val="ＭＳ 明朝"/>
      <family val="1"/>
    </font>
    <font>
      <sz val="10.5"/>
      <color indexed="10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ゴシック"/>
      <family val="3"/>
    </font>
    <font>
      <sz val="8.75"/>
      <color indexed="8"/>
      <name val="ＭＳ Ｐゴシック"/>
      <family val="3"/>
    </font>
    <font>
      <sz val="10.75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rgb="FF000000"/>
      <name val="ＭＳ 明朝"/>
      <family val="1"/>
    </font>
    <font>
      <sz val="10"/>
      <color rgb="FFFF0000"/>
      <name val="ＭＳ 明朝"/>
      <family val="1"/>
    </font>
    <font>
      <sz val="10.5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13" fontId="0" fillId="0" borderId="0">
      <alignment/>
      <protection/>
    </xf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4" fontId="0" fillId="0" borderId="0">
      <alignment/>
      <protection/>
    </xf>
    <xf numFmtId="14" fontId="0" fillId="0" borderId="0">
      <alignment/>
      <protection/>
    </xf>
    <xf numFmtId="0" fontId="64" fillId="31" borderId="4" applyNumberFormat="0" applyAlignment="0" applyProtection="0"/>
    <xf numFmtId="0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" fontId="4" fillId="0" borderId="0">
      <alignment/>
      <protection/>
    </xf>
    <xf numFmtId="0" fontId="11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9" fillId="0" borderId="0" xfId="63" applyFont="1" applyAlignment="1">
      <alignment/>
      <protection/>
    </xf>
    <xf numFmtId="0" fontId="0" fillId="0" borderId="0" xfId="0" applyAlignment="1">
      <alignment/>
    </xf>
    <xf numFmtId="0" fontId="6" fillId="0" borderId="10" xfId="62" applyFont="1" applyBorder="1" applyAlignment="1">
      <alignment horizontal="center" vertical="center"/>
      <protection/>
    </xf>
    <xf numFmtId="0" fontId="4" fillId="0" borderId="0" xfId="64" applyNumberFormat="1" applyFont="1" applyAlignment="1" applyProtection="1">
      <alignment/>
      <protection locked="0"/>
    </xf>
    <xf numFmtId="0" fontId="4" fillId="0" borderId="0" xfId="64" applyNumberFormat="1" applyFont="1" applyBorder="1" applyAlignment="1">
      <alignment/>
      <protection/>
    </xf>
    <xf numFmtId="0" fontId="9" fillId="0" borderId="0" xfId="64" applyNumberFormat="1" applyFont="1" applyAlignment="1" applyProtection="1">
      <alignment vertical="center"/>
      <protection locked="0"/>
    </xf>
    <xf numFmtId="0" fontId="13" fillId="0" borderId="0" xfId="64" applyNumberFormat="1" applyFont="1" applyAlignment="1" applyProtection="1">
      <alignment/>
      <protection locked="0"/>
    </xf>
    <xf numFmtId="0" fontId="4" fillId="0" borderId="0" xfId="62" applyAlignment="1">
      <alignment/>
      <protection/>
    </xf>
    <xf numFmtId="0" fontId="5" fillId="0" borderId="11" xfId="62" applyFont="1" applyBorder="1" applyAlignment="1">
      <alignment/>
      <protection/>
    </xf>
    <xf numFmtId="0" fontId="4" fillId="0" borderId="11" xfId="62" applyFont="1" applyBorder="1" applyAlignment="1">
      <alignment/>
      <protection/>
    </xf>
    <xf numFmtId="0" fontId="7" fillId="0" borderId="0" xfId="62" applyFont="1" applyBorder="1" applyAlignment="1">
      <alignment/>
      <protection/>
    </xf>
    <xf numFmtId="0" fontId="8" fillId="0" borderId="0" xfId="62" applyFont="1" applyAlignment="1">
      <alignment/>
      <protection/>
    </xf>
    <xf numFmtId="0" fontId="7" fillId="0" borderId="0" xfId="62" applyFont="1" applyAlignment="1">
      <alignment/>
      <protection/>
    </xf>
    <xf numFmtId="0" fontId="7" fillId="0" borderId="0" xfId="62" applyFont="1" applyAlignment="1">
      <alignment horizontal="center"/>
      <protection/>
    </xf>
    <xf numFmtId="0" fontId="4" fillId="0" borderId="0" xfId="62" applyFont="1" applyAlignment="1">
      <alignment/>
      <protection/>
    </xf>
    <xf numFmtId="0" fontId="9" fillId="0" borderId="0" xfId="63" applyFont="1" applyBorder="1" applyAlignment="1">
      <alignment horizontal="right"/>
      <protection/>
    </xf>
    <xf numFmtId="0" fontId="8" fillId="0" borderId="12" xfId="62" applyFont="1" applyBorder="1" applyAlignment="1">
      <alignment horizontal="center" vertical="center" shrinkToFit="1"/>
      <protection/>
    </xf>
    <xf numFmtId="0" fontId="13" fillId="0" borderId="13" xfId="0" applyFont="1" applyBorder="1" applyAlignment="1">
      <alignment horizontal="center" vertical="center" wrapText="1"/>
    </xf>
    <xf numFmtId="0" fontId="8" fillId="0" borderId="14" xfId="64" applyNumberFormat="1" applyFont="1" applyBorder="1" applyAlignment="1">
      <alignment horizontal="center" vertical="center"/>
      <protection/>
    </xf>
    <xf numFmtId="0" fontId="8" fillId="0" borderId="13" xfId="64" applyNumberFormat="1" applyFont="1" applyBorder="1" applyAlignment="1">
      <alignment horizontal="center" vertical="center"/>
      <protection/>
    </xf>
    <xf numFmtId="0" fontId="8" fillId="0" borderId="15" xfId="64" applyNumberFormat="1" applyFont="1" applyBorder="1" applyAlignment="1">
      <alignment horizontal="center" vertical="center"/>
      <protection/>
    </xf>
    <xf numFmtId="0" fontId="8" fillId="0" borderId="16" xfId="64" applyNumberFormat="1" applyFont="1" applyBorder="1" applyAlignment="1">
      <alignment horizontal="center" vertical="center"/>
      <protection/>
    </xf>
    <xf numFmtId="0" fontId="4" fillId="0" borderId="11" xfId="64" applyNumberFormat="1" applyFont="1" applyBorder="1" applyAlignment="1" applyProtection="1">
      <alignment/>
      <protection locked="0"/>
    </xf>
    <xf numFmtId="0" fontId="13" fillId="0" borderId="17" xfId="0" applyFont="1" applyBorder="1" applyAlignment="1">
      <alignment horizontal="center" vertical="center" wrapText="1"/>
    </xf>
    <xf numFmtId="0" fontId="13" fillId="0" borderId="0" xfId="62" applyFont="1" applyAlignment="1">
      <alignment vertical="center"/>
      <protection/>
    </xf>
    <xf numFmtId="0" fontId="13" fillId="0" borderId="18" xfId="62" applyFont="1" applyBorder="1" applyAlignment="1">
      <alignment horizontal="center" vertical="center"/>
      <protection/>
    </xf>
    <xf numFmtId="0" fontId="13" fillId="0" borderId="19" xfId="62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3" fillId="0" borderId="0" xfId="62" applyFont="1" applyAlignment="1">
      <alignment/>
      <protection/>
    </xf>
    <xf numFmtId="178" fontId="6" fillId="0" borderId="20" xfId="64" applyNumberFormat="1" applyFont="1" applyBorder="1" applyAlignment="1">
      <alignment vertical="center"/>
      <protection/>
    </xf>
    <xf numFmtId="3" fontId="6" fillId="0" borderId="0" xfId="64" applyFont="1" applyBorder="1" applyAlignment="1">
      <alignment vertical="center"/>
      <protection/>
    </xf>
    <xf numFmtId="178" fontId="6" fillId="0" borderId="0" xfId="64" applyNumberFormat="1" applyFont="1" applyBorder="1" applyAlignment="1">
      <alignment vertical="center"/>
      <protection/>
    </xf>
    <xf numFmtId="3" fontId="6" fillId="0" borderId="20" xfId="62" applyNumberFormat="1" applyFont="1" applyBorder="1" applyAlignment="1">
      <alignment/>
      <protection/>
    </xf>
    <xf numFmtId="3" fontId="6" fillId="0" borderId="0" xfId="62" applyNumberFormat="1" applyFont="1" applyBorder="1" applyAlignment="1">
      <alignment/>
      <protection/>
    </xf>
    <xf numFmtId="0" fontId="9" fillId="0" borderId="0" xfId="64" applyNumberFormat="1" applyFont="1" applyAlignment="1" applyProtection="1">
      <alignment/>
      <protection locked="0"/>
    </xf>
    <xf numFmtId="0" fontId="9" fillId="0" borderId="0" xfId="62" applyFont="1" applyAlignment="1">
      <alignment/>
      <protection/>
    </xf>
    <xf numFmtId="178" fontId="9" fillId="0" borderId="0" xfId="61" applyNumberFormat="1" applyFont="1" applyAlignment="1">
      <alignment/>
      <protection/>
    </xf>
    <xf numFmtId="178" fontId="9" fillId="0" borderId="21" xfId="61" applyNumberFormat="1" applyFont="1" applyBorder="1" applyAlignment="1">
      <alignment/>
      <protection/>
    </xf>
    <xf numFmtId="0" fontId="9" fillId="0" borderId="0" xfId="62" applyFont="1" applyAlignment="1">
      <alignment vertical="center"/>
      <protection/>
    </xf>
    <xf numFmtId="0" fontId="4" fillId="0" borderId="0" xfId="62" applyFont="1" applyAlignment="1">
      <alignment wrapText="1"/>
      <protection/>
    </xf>
    <xf numFmtId="178" fontId="9" fillId="0" borderId="0" xfId="61" applyNumberFormat="1" applyFont="1" applyBorder="1" applyAlignment="1">
      <alignment/>
      <protection/>
    </xf>
    <xf numFmtId="0" fontId="8" fillId="0" borderId="0" xfId="62" applyFont="1" applyBorder="1" applyAlignment="1">
      <alignment/>
      <protection/>
    </xf>
    <xf numFmtId="0" fontId="8" fillId="0" borderId="0" xfId="64" applyNumberFormat="1" applyFont="1" applyAlignment="1">
      <alignment/>
      <protection/>
    </xf>
    <xf numFmtId="0" fontId="13" fillId="0" borderId="0" xfId="0" applyFont="1" applyAlignment="1">
      <alignment/>
    </xf>
    <xf numFmtId="0" fontId="14" fillId="0" borderId="0" xfId="62" applyFont="1" applyBorder="1" applyAlignment="1">
      <alignment horizontal="center"/>
      <protection/>
    </xf>
    <xf numFmtId="0" fontId="6" fillId="0" borderId="0" xfId="63" applyFont="1" applyBorder="1" applyAlignment="1" quotePrefix="1">
      <alignment horizontal="right" vertical="center"/>
      <protection/>
    </xf>
    <xf numFmtId="180" fontId="9" fillId="0" borderId="21" xfId="64" applyNumberFormat="1" applyFont="1" applyBorder="1" applyAlignment="1">
      <alignment/>
      <protection/>
    </xf>
    <xf numFmtId="180" fontId="9" fillId="0" borderId="0" xfId="64" applyNumberFormat="1" applyFont="1" applyBorder="1" applyAlignment="1">
      <alignment/>
      <protection/>
    </xf>
    <xf numFmtId="180" fontId="9" fillId="0" borderId="22" xfId="64" applyNumberFormat="1" applyFont="1" applyBorder="1" applyAlignment="1">
      <alignment/>
      <protection/>
    </xf>
    <xf numFmtId="178" fontId="6" fillId="0" borderId="13" xfId="64" applyNumberFormat="1" applyFont="1" applyBorder="1" applyAlignment="1">
      <alignment vertical="center"/>
      <protection/>
    </xf>
    <xf numFmtId="3" fontId="6" fillId="0" borderId="12" xfId="62" applyNumberFormat="1" applyFont="1" applyBorder="1" applyAlignment="1">
      <alignment/>
      <protection/>
    </xf>
    <xf numFmtId="0" fontId="9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0" fontId="8" fillId="0" borderId="23" xfId="62" applyFont="1" applyBorder="1" applyAlignment="1">
      <alignment horizontal="center" vertical="center" wrapText="1"/>
      <protection/>
    </xf>
    <xf numFmtId="0" fontId="13" fillId="0" borderId="24" xfId="62" applyFont="1" applyBorder="1" applyAlignment="1">
      <alignment horizontal="center" vertical="center" wrapText="1"/>
      <protection/>
    </xf>
    <xf numFmtId="0" fontId="13" fillId="0" borderId="25" xfId="62" applyFont="1" applyBorder="1" applyAlignment="1">
      <alignment horizontal="center" vertical="center" wrapText="1"/>
      <protection/>
    </xf>
    <xf numFmtId="0" fontId="8" fillId="0" borderId="26" xfId="62" applyFont="1" applyBorder="1" applyAlignment="1">
      <alignment horizontal="center" vertical="center" wrapText="1"/>
      <protection/>
    </xf>
    <xf numFmtId="0" fontId="8" fillId="0" borderId="27" xfId="62" applyFont="1" applyBorder="1" applyAlignment="1">
      <alignment horizontal="center" vertical="center" wrapText="1"/>
      <protection/>
    </xf>
    <xf numFmtId="0" fontId="6" fillId="0" borderId="27" xfId="62" applyFont="1" applyBorder="1" applyAlignment="1">
      <alignment horizontal="center" vertical="center" wrapText="1"/>
      <protection/>
    </xf>
    <xf numFmtId="178" fontId="9" fillId="0" borderId="12" xfId="61" applyNumberFormat="1" applyFont="1" applyBorder="1" applyAlignment="1">
      <alignment/>
      <protection/>
    </xf>
    <xf numFmtId="0" fontId="8" fillId="0" borderId="28" xfId="62" applyFont="1" applyBorder="1" applyAlignment="1">
      <alignment horizontal="center" vertical="center"/>
      <protection/>
    </xf>
    <xf numFmtId="0" fontId="8" fillId="0" borderId="29" xfId="62" applyFont="1" applyBorder="1" applyAlignment="1">
      <alignment horizontal="center" vertical="center"/>
      <protection/>
    </xf>
    <xf numFmtId="0" fontId="4" fillId="0" borderId="30" xfId="64" applyNumberFormat="1" applyFont="1" applyBorder="1" applyAlignment="1" applyProtection="1">
      <alignment/>
      <protection locked="0"/>
    </xf>
    <xf numFmtId="0" fontId="4" fillId="0" borderId="31" xfId="64" applyNumberFormat="1" applyFont="1" applyBorder="1" applyAlignment="1" applyProtection="1">
      <alignment/>
      <protection locked="0"/>
    </xf>
    <xf numFmtId="0" fontId="8" fillId="0" borderId="0" xfId="63" applyFont="1" applyBorder="1" applyAlignment="1">
      <alignment/>
      <protection/>
    </xf>
    <xf numFmtId="0" fontId="4" fillId="0" borderId="32" xfId="62" applyBorder="1" applyAlignment="1">
      <alignment/>
      <protection/>
    </xf>
    <xf numFmtId="0" fontId="4" fillId="0" borderId="30" xfId="62" applyBorder="1" applyAlignment="1">
      <alignment/>
      <protection/>
    </xf>
    <xf numFmtId="0" fontId="4" fillId="0" borderId="31" xfId="62" applyBorder="1" applyAlignment="1">
      <alignment/>
      <protection/>
    </xf>
    <xf numFmtId="3" fontId="9" fillId="0" borderId="0" xfId="61" applyNumberFormat="1" applyFont="1" applyBorder="1" applyAlignment="1">
      <alignment/>
      <protection/>
    </xf>
    <xf numFmtId="3" fontId="9" fillId="0" borderId="11" xfId="62" applyNumberFormat="1" applyFont="1" applyBorder="1" applyAlignment="1">
      <alignment/>
      <protection/>
    </xf>
    <xf numFmtId="3" fontId="6" fillId="0" borderId="22" xfId="64" applyFont="1" applyBorder="1" applyAlignment="1">
      <alignment vertical="center"/>
      <protection/>
    </xf>
    <xf numFmtId="0" fontId="8" fillId="0" borderId="0" xfId="62" applyFont="1" applyAlignment="1">
      <alignment vertical="center"/>
      <protection/>
    </xf>
    <xf numFmtId="0" fontId="66" fillId="0" borderId="0" xfId="0" applyFont="1" applyAlignment="1">
      <alignment horizontal="center" readingOrder="1"/>
    </xf>
    <xf numFmtId="3" fontId="9" fillId="0" borderId="0" xfId="62" applyNumberFormat="1" applyFont="1" applyBorder="1" applyAlignment="1">
      <alignment/>
      <protection/>
    </xf>
    <xf numFmtId="3" fontId="9" fillId="0" borderId="21" xfId="62" applyNumberFormat="1" applyFont="1" applyBorder="1" applyAlignment="1">
      <alignment/>
      <protection/>
    </xf>
    <xf numFmtId="0" fontId="6" fillId="0" borderId="22" xfId="63" applyFont="1" applyBorder="1" applyAlignment="1" quotePrefix="1">
      <alignment horizontal="right" vertical="center"/>
      <protection/>
    </xf>
    <xf numFmtId="0" fontId="9" fillId="0" borderId="22" xfId="62" applyFont="1" applyBorder="1" applyAlignment="1">
      <alignment vertical="center"/>
      <protection/>
    </xf>
    <xf numFmtId="0" fontId="6" fillId="0" borderId="22" xfId="62" applyFont="1" applyBorder="1" applyAlignment="1">
      <alignment horizontal="right"/>
      <protection/>
    </xf>
    <xf numFmtId="0" fontId="9" fillId="0" borderId="22" xfId="62" applyFont="1" applyBorder="1" applyAlignment="1">
      <alignment horizontal="right"/>
      <protection/>
    </xf>
    <xf numFmtId="0" fontId="9" fillId="0" borderId="22" xfId="62" applyFont="1" applyBorder="1" applyAlignment="1">
      <alignment horizontal="right" vertical="center"/>
      <protection/>
    </xf>
    <xf numFmtId="0" fontId="9" fillId="0" borderId="12" xfId="62" applyFont="1" applyBorder="1" applyAlignment="1">
      <alignment/>
      <protection/>
    </xf>
    <xf numFmtId="178" fontId="6" fillId="0" borderId="33" xfId="64" applyNumberFormat="1" applyFont="1" applyBorder="1" applyAlignment="1">
      <alignment vertical="center"/>
      <protection/>
    </xf>
    <xf numFmtId="3" fontId="6" fillId="0" borderId="34" xfId="64" applyFont="1" applyBorder="1" applyAlignment="1">
      <alignment vertical="center"/>
      <protection/>
    </xf>
    <xf numFmtId="3" fontId="6" fillId="0" borderId="12" xfId="64" applyFont="1" applyBorder="1" applyAlignment="1">
      <alignment vertical="center"/>
      <protection/>
    </xf>
    <xf numFmtId="178" fontId="6" fillId="0" borderId="12" xfId="64" applyNumberFormat="1" applyFont="1" applyBorder="1" applyAlignment="1">
      <alignment vertical="center"/>
      <protection/>
    </xf>
    <xf numFmtId="0" fontId="6" fillId="0" borderId="35" xfId="63" applyFont="1" applyBorder="1" applyAlignment="1" quotePrefix="1">
      <alignment horizontal="right" vertical="center"/>
      <protection/>
    </xf>
    <xf numFmtId="0" fontId="6" fillId="0" borderId="34" xfId="63" applyFont="1" applyBorder="1" applyAlignment="1">
      <alignment horizontal="right"/>
      <protection/>
    </xf>
    <xf numFmtId="180" fontId="9" fillId="0" borderId="36" xfId="64" applyNumberFormat="1" applyFont="1" applyBorder="1" applyAlignment="1">
      <alignment/>
      <protection/>
    </xf>
    <xf numFmtId="180" fontId="9" fillId="0" borderId="34" xfId="64" applyNumberFormat="1" applyFont="1" applyBorder="1" applyAlignment="1">
      <alignment/>
      <protection/>
    </xf>
    <xf numFmtId="180" fontId="9" fillId="0" borderId="37" xfId="64" applyNumberFormat="1" applyFont="1" applyBorder="1" applyAlignment="1">
      <alignment/>
      <protection/>
    </xf>
    <xf numFmtId="3" fontId="6" fillId="0" borderId="34" xfId="62" applyNumberFormat="1" applyFont="1" applyBorder="1" applyAlignment="1">
      <alignment/>
      <protection/>
    </xf>
    <xf numFmtId="180" fontId="9" fillId="0" borderId="19" xfId="64" applyNumberFormat="1" applyFont="1" applyBorder="1" applyAlignment="1">
      <alignment/>
      <protection/>
    </xf>
    <xf numFmtId="180" fontId="9" fillId="0" borderId="12" xfId="64" applyNumberFormat="1" applyFont="1" applyBorder="1" applyAlignment="1">
      <alignment/>
      <protection/>
    </xf>
    <xf numFmtId="180" fontId="9" fillId="0" borderId="35" xfId="64" applyNumberFormat="1" applyFont="1" applyBorder="1" applyAlignment="1">
      <alignment/>
      <protection/>
    </xf>
    <xf numFmtId="0" fontId="9" fillId="0" borderId="0" xfId="62" applyFont="1" applyBorder="1" applyAlignment="1">
      <alignment/>
      <protection/>
    </xf>
    <xf numFmtId="0" fontId="6" fillId="0" borderId="0" xfId="62" applyFont="1" applyBorder="1" applyAlignment="1">
      <alignment horizontal="right" vertical="center"/>
      <protection/>
    </xf>
    <xf numFmtId="178" fontId="9" fillId="0" borderId="0" xfId="61" applyNumberFormat="1" applyFont="1" applyBorder="1" applyAlignment="1">
      <alignment horizontal="right"/>
      <protection/>
    </xf>
    <xf numFmtId="0" fontId="6" fillId="0" borderId="22" xfId="63" applyFont="1" applyFill="1" applyBorder="1" applyAlignment="1">
      <alignment vertical="center"/>
      <protection/>
    </xf>
    <xf numFmtId="0" fontId="6" fillId="0" borderId="22" xfId="63" applyFont="1" applyFill="1" applyBorder="1" applyAlignment="1" quotePrefix="1">
      <alignment horizontal="right" vertical="center"/>
      <protection/>
    </xf>
    <xf numFmtId="0" fontId="6" fillId="0" borderId="38" xfId="63" applyFont="1" applyFill="1" applyBorder="1" applyAlignment="1" quotePrefix="1">
      <alignment horizontal="right" vertical="center"/>
      <protection/>
    </xf>
    <xf numFmtId="178" fontId="9" fillId="0" borderId="0" xfId="61" applyNumberFormat="1" applyFont="1" applyFill="1" applyBorder="1" applyAlignment="1">
      <alignment/>
      <protection/>
    </xf>
    <xf numFmtId="178" fontId="9" fillId="0" borderId="0" xfId="61" applyNumberFormat="1" applyFont="1" applyFill="1" applyAlignment="1">
      <alignment/>
      <protection/>
    </xf>
    <xf numFmtId="3" fontId="9" fillId="0" borderId="0" xfId="61" applyNumberFormat="1" applyFont="1" applyFill="1" applyAlignment="1">
      <alignment/>
      <protection/>
    </xf>
    <xf numFmtId="0" fontId="9" fillId="0" borderId="0" xfId="61" applyFont="1" applyFill="1" applyAlignment="1">
      <alignment/>
      <protection/>
    </xf>
    <xf numFmtId="3" fontId="9" fillId="0" borderId="0" xfId="62" applyNumberFormat="1" applyFont="1" applyFill="1" applyAlignment="1">
      <alignment/>
      <protection/>
    </xf>
    <xf numFmtId="0" fontId="9" fillId="0" borderId="0" xfId="62" applyFont="1" applyFill="1" applyAlignment="1">
      <alignment/>
      <protection/>
    </xf>
    <xf numFmtId="0" fontId="9" fillId="0" borderId="0" xfId="62" applyFont="1" applyFill="1" applyBorder="1" applyAlignment="1">
      <alignment/>
      <protection/>
    </xf>
    <xf numFmtId="3" fontId="9" fillId="0" borderId="0" xfId="62" applyNumberFormat="1" applyFont="1" applyFill="1" applyBorder="1" applyAlignment="1">
      <alignment/>
      <protection/>
    </xf>
    <xf numFmtId="38" fontId="0" fillId="0" borderId="0" xfId="49" applyNumberFormat="1" applyFont="1" applyFill="1">
      <alignment/>
      <protection/>
    </xf>
    <xf numFmtId="0" fontId="6" fillId="0" borderId="35" xfId="63" applyFont="1" applyFill="1" applyBorder="1" applyAlignment="1">
      <alignment vertical="center"/>
      <protection/>
    </xf>
    <xf numFmtId="0" fontId="67" fillId="0" borderId="0" xfId="63" applyFont="1" applyBorder="1" applyAlignment="1">
      <alignment/>
      <protection/>
    </xf>
    <xf numFmtId="0" fontId="6" fillId="0" borderId="37" xfId="63" applyFont="1" applyBorder="1" applyAlignment="1" quotePrefix="1">
      <alignment horizontal="right" vertical="center"/>
      <protection/>
    </xf>
    <xf numFmtId="178" fontId="9" fillId="0" borderId="11" xfId="64" applyNumberFormat="1" applyFont="1" applyBorder="1" applyAlignment="1">
      <alignment vertical="center"/>
      <protection/>
    </xf>
    <xf numFmtId="0" fontId="9" fillId="0" borderId="38" xfId="63" applyFont="1" applyBorder="1" applyAlignment="1" quotePrefix="1">
      <alignment horizontal="right" vertical="center"/>
      <protection/>
    </xf>
    <xf numFmtId="3" fontId="9" fillId="0" borderId="11" xfId="64" applyFont="1" applyBorder="1" applyAlignment="1">
      <alignment vertical="center"/>
      <protection/>
    </xf>
    <xf numFmtId="3" fontId="9" fillId="0" borderId="38" xfId="64" applyFont="1" applyBorder="1" applyAlignment="1">
      <alignment vertical="center"/>
      <protection/>
    </xf>
    <xf numFmtId="180" fontId="9" fillId="0" borderId="39" xfId="64" applyNumberFormat="1" applyFont="1" applyBorder="1" applyAlignment="1">
      <alignment/>
      <protection/>
    </xf>
    <xf numFmtId="180" fontId="9" fillId="0" borderId="11" xfId="64" applyNumberFormat="1" applyFont="1" applyBorder="1" applyAlignment="1">
      <alignment/>
      <protection/>
    </xf>
    <xf numFmtId="180" fontId="9" fillId="0" borderId="38" xfId="64" applyNumberFormat="1" applyFont="1" applyBorder="1" applyAlignment="1">
      <alignment/>
      <protection/>
    </xf>
    <xf numFmtId="0" fontId="9" fillId="0" borderId="22" xfId="63" applyFont="1" applyBorder="1" applyAlignment="1" quotePrefix="1">
      <alignment horizontal="right" vertical="center"/>
      <protection/>
    </xf>
    <xf numFmtId="0" fontId="9" fillId="0" borderId="22" xfId="63" applyFont="1" applyFill="1" applyBorder="1" applyAlignment="1">
      <alignment vertical="center"/>
      <protection/>
    </xf>
    <xf numFmtId="0" fontId="9" fillId="0" borderId="35" xfId="63" applyFont="1" applyFill="1" applyBorder="1" applyAlignment="1">
      <alignment vertical="center"/>
      <protection/>
    </xf>
    <xf numFmtId="178" fontId="9" fillId="0" borderId="19" xfId="61" applyNumberFormat="1" applyFont="1" applyBorder="1" applyAlignment="1">
      <alignment/>
      <protection/>
    </xf>
    <xf numFmtId="3" fontId="9" fillId="0" borderId="19" xfId="62" applyNumberFormat="1" applyFont="1" applyBorder="1" applyAlignment="1">
      <alignment/>
      <protection/>
    </xf>
    <xf numFmtId="3" fontId="9" fillId="0" borderId="12" xfId="62" applyNumberFormat="1" applyFont="1" applyBorder="1" applyAlignment="1">
      <alignment/>
      <protection/>
    </xf>
    <xf numFmtId="0" fontId="9" fillId="0" borderId="22" xfId="63" applyFont="1" applyFill="1" applyBorder="1" applyAlignment="1" quotePrefix="1">
      <alignment horizontal="right" vertical="center"/>
      <protection/>
    </xf>
    <xf numFmtId="0" fontId="9" fillId="0" borderId="38" xfId="63" applyFont="1" applyFill="1" applyBorder="1" applyAlignment="1" quotePrefix="1">
      <alignment horizontal="right" vertical="center"/>
      <protection/>
    </xf>
    <xf numFmtId="3" fontId="9" fillId="0" borderId="39" xfId="62" applyNumberFormat="1" applyFont="1" applyBorder="1" applyAlignment="1">
      <alignment/>
      <protection/>
    </xf>
    <xf numFmtId="0" fontId="9" fillId="0" borderId="11" xfId="62" applyFont="1" applyBorder="1" applyAlignment="1">
      <alignment/>
      <protection/>
    </xf>
    <xf numFmtId="0" fontId="4" fillId="0" borderId="40" xfId="62" applyFont="1" applyBorder="1" applyAlignment="1">
      <alignment/>
      <protection/>
    </xf>
    <xf numFmtId="0" fontId="4" fillId="0" borderId="41" xfId="62" applyFont="1" applyBorder="1" applyAlignment="1">
      <alignment/>
      <protection/>
    </xf>
    <xf numFmtId="0" fontId="4" fillId="0" borderId="0" xfId="62" applyFont="1" applyBorder="1" applyAlignment="1">
      <alignment/>
      <protection/>
    </xf>
    <xf numFmtId="3" fontId="9" fillId="0" borderId="12" xfId="62" applyNumberFormat="1" applyFont="1" applyFill="1" applyBorder="1" applyAlignment="1">
      <alignment/>
      <protection/>
    </xf>
    <xf numFmtId="178" fontId="9" fillId="0" borderId="12" xfId="61" applyNumberFormat="1" applyFont="1" applyFill="1" applyBorder="1" applyAlignment="1">
      <alignment/>
      <protection/>
    </xf>
    <xf numFmtId="0" fontId="9" fillId="0" borderId="12" xfId="62" applyFont="1" applyFill="1" applyBorder="1" applyAlignment="1">
      <alignment/>
      <protection/>
    </xf>
    <xf numFmtId="178" fontId="9" fillId="0" borderId="11" xfId="61" applyNumberFormat="1" applyFont="1" applyFill="1" applyBorder="1" applyAlignment="1">
      <alignment/>
      <protection/>
    </xf>
    <xf numFmtId="0" fontId="9" fillId="0" borderId="11" xfId="62" applyFont="1" applyFill="1" applyBorder="1" applyAlignment="1">
      <alignment/>
      <protection/>
    </xf>
    <xf numFmtId="0" fontId="4" fillId="0" borderId="32" xfId="64" applyNumberFormat="1" applyFont="1" applyBorder="1" applyAlignment="1" applyProtection="1">
      <alignment/>
      <protection locked="0"/>
    </xf>
    <xf numFmtId="0" fontId="4" fillId="0" borderId="0" xfId="62" applyBorder="1" applyAlignment="1">
      <alignment/>
      <protection/>
    </xf>
    <xf numFmtId="0" fontId="13" fillId="0" borderId="0" xfId="62" applyFont="1" applyBorder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3" fillId="0" borderId="0" xfId="62" applyFont="1" applyBorder="1" applyAlignment="1">
      <alignment/>
      <protection/>
    </xf>
    <xf numFmtId="0" fontId="14" fillId="0" borderId="0" xfId="63" applyFont="1" applyBorder="1" applyAlignment="1">
      <alignment horizontal="center"/>
      <protection/>
    </xf>
    <xf numFmtId="0" fontId="67" fillId="0" borderId="0" xfId="0" applyFont="1" applyAlignment="1">
      <alignment vertical="top" wrapText="1"/>
    </xf>
    <xf numFmtId="0" fontId="9" fillId="0" borderId="0" xfId="64" applyNumberFormat="1" applyFont="1" applyAlignment="1" applyProtection="1">
      <alignment vertical="top" wrapText="1"/>
      <protection locked="0"/>
    </xf>
    <xf numFmtId="0" fontId="6" fillId="0" borderId="42" xfId="62" applyFont="1" applyBorder="1" applyAlignment="1">
      <alignment horizontal="center" vertical="center"/>
      <protection/>
    </xf>
    <xf numFmtId="0" fontId="9" fillId="0" borderId="43" xfId="0" applyFont="1" applyBorder="1" applyAlignment="1">
      <alignment vertical="center"/>
    </xf>
    <xf numFmtId="0" fontId="8" fillId="0" borderId="44" xfId="64" applyNumberFormat="1" applyFont="1" applyBorder="1" applyAlignment="1">
      <alignment horizontal="center" vertical="center"/>
      <protection/>
    </xf>
    <xf numFmtId="0" fontId="8" fillId="0" borderId="18" xfId="64" applyNumberFormat="1" applyFont="1" applyBorder="1" applyAlignment="1">
      <alignment horizontal="center" vertical="center"/>
      <protection/>
    </xf>
    <xf numFmtId="0" fontId="8" fillId="0" borderId="45" xfId="64" applyNumberFormat="1" applyFont="1" applyBorder="1" applyAlignment="1">
      <alignment horizontal="center" vertical="center"/>
      <protection/>
    </xf>
    <xf numFmtId="0" fontId="8" fillId="0" borderId="35" xfId="64" applyNumberFormat="1" applyFont="1" applyBorder="1" applyAlignment="1">
      <alignment horizontal="center" vertical="center"/>
      <protection/>
    </xf>
    <xf numFmtId="0" fontId="9" fillId="0" borderId="0" xfId="62" applyNumberFormat="1" applyFont="1" applyAlignment="1">
      <alignment vertical="top" wrapText="1"/>
      <protection/>
    </xf>
    <xf numFmtId="0" fontId="9" fillId="0" borderId="0" xfId="0" applyFont="1" applyAlignment="1">
      <alignment vertical="top" wrapText="1"/>
    </xf>
    <xf numFmtId="0" fontId="14" fillId="0" borderId="0" xfId="62" applyFont="1" applyBorder="1" applyAlignment="1">
      <alignment horizontal="center"/>
      <protection/>
    </xf>
    <xf numFmtId="3" fontId="23" fillId="0" borderId="0" xfId="62" applyNumberFormat="1" applyFont="1" applyBorder="1" applyAlignment="1">
      <alignment horizontal="center" vertical="center"/>
      <protection/>
    </xf>
    <xf numFmtId="3" fontId="23" fillId="0" borderId="0" xfId="62" applyNumberFormat="1" applyFont="1" applyFill="1" applyBorder="1" applyAlignment="1">
      <alignment horizontal="center" vertical="center"/>
      <protection/>
    </xf>
    <xf numFmtId="0" fontId="6" fillId="0" borderId="46" xfId="62" applyFont="1" applyBorder="1" applyAlignment="1">
      <alignment horizontal="center" vertical="center"/>
      <protection/>
    </xf>
    <xf numFmtId="0" fontId="6" fillId="0" borderId="47" xfId="62" applyFont="1" applyBorder="1" applyAlignment="1">
      <alignment horizontal="center" vertical="center"/>
      <protection/>
    </xf>
    <xf numFmtId="0" fontId="8" fillId="0" borderId="48" xfId="62" applyFont="1" applyBorder="1" applyAlignment="1">
      <alignment horizontal="center" vertical="center"/>
      <protection/>
    </xf>
    <xf numFmtId="0" fontId="8" fillId="0" borderId="49" xfId="62" applyFont="1" applyBorder="1" applyAlignment="1">
      <alignment horizontal="center" vertical="center"/>
      <protection/>
    </xf>
    <xf numFmtId="0" fontId="8" fillId="0" borderId="50" xfId="62" applyFont="1" applyBorder="1" applyAlignment="1">
      <alignment horizontal="center" vertical="center"/>
      <protection/>
    </xf>
    <xf numFmtId="0" fontId="8" fillId="0" borderId="51" xfId="62" applyFont="1" applyBorder="1" applyAlignment="1">
      <alignment horizontal="center" vertical="center"/>
      <protection/>
    </xf>
    <xf numFmtId="3" fontId="23" fillId="0" borderId="20" xfId="62" applyNumberFormat="1" applyFont="1" applyBorder="1" applyAlignment="1">
      <alignment horizontal="center" vertical="center"/>
      <protection/>
    </xf>
    <xf numFmtId="0" fontId="68" fillId="0" borderId="0" xfId="0" applyFont="1" applyAlignment="1">
      <alignment vertical="top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要覧(02人口・世帯)" xfId="61"/>
    <cellStyle name="標準_統計100年(03人口と世帯数)" xfId="62"/>
    <cellStyle name="標準_統計100年(04人口動態 自然動態)" xfId="63"/>
    <cellStyle name="標準_統計100年(05人口動態 社会動態)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図６　転入・転出者数の推移</a:t>
            </a:r>
          </a:p>
        </c:rich>
      </c:tx>
      <c:layout>
        <c:manualLayout>
          <c:xMode val="factor"/>
          <c:yMode val="factor"/>
          <c:x val="0.016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75"/>
          <c:w val="0.915"/>
          <c:h val="0.7977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20</c:v>
              </c:pt>
              <c:pt idx="16">
                <c:v>21</c:v>
              </c:pt>
              <c:pt idx="17">
                <c:v>22</c:v>
              </c:pt>
              <c:pt idx="18">
                <c:v>23</c:v>
              </c:pt>
              <c:pt idx="19">
                <c:v>24</c:v>
              </c:pt>
              <c:pt idx="20">
                <c:v>25</c:v>
              </c:pt>
              <c:pt idx="21">
                <c:v>26</c:v>
              </c:pt>
              <c:pt idx="22">
                <c:v>27</c:v>
              </c:pt>
              <c:pt idx="23">
                <c:v>28</c:v>
              </c:pt>
              <c:pt idx="24">
                <c:v>29</c:v>
              </c:pt>
            </c:strLit>
          </c:cat>
          <c:val>
            <c:numLit>
              <c:ptCount val="25"/>
              <c:pt idx="0">
                <c:v>16685</c:v>
              </c:pt>
              <c:pt idx="1">
                <c:v>16783</c:v>
              </c:pt>
              <c:pt idx="2">
                <c:v>18881</c:v>
              </c:pt>
              <c:pt idx="3">
                <c:v>16943</c:v>
              </c:pt>
              <c:pt idx="4">
                <c:v>16460</c:v>
              </c:pt>
              <c:pt idx="5">
                <c:v>16598</c:v>
              </c:pt>
              <c:pt idx="6">
                <c:v>16286</c:v>
              </c:pt>
              <c:pt idx="7">
                <c:v>15950</c:v>
              </c:pt>
              <c:pt idx="8">
                <c:v>16081</c:v>
              </c:pt>
              <c:pt idx="9">
                <c:v>15852</c:v>
              </c:pt>
              <c:pt idx="10">
                <c:v>15810</c:v>
              </c:pt>
              <c:pt idx="11">
                <c:v>15410</c:v>
              </c:pt>
              <c:pt idx="12">
                <c:v>15238</c:v>
              </c:pt>
              <c:pt idx="13">
                <c:v>15232</c:v>
              </c:pt>
              <c:pt idx="14">
                <c:v>14654</c:v>
              </c:pt>
              <c:pt idx="15">
                <c:v>14278</c:v>
              </c:pt>
              <c:pt idx="16">
                <c:v>13879</c:v>
              </c:pt>
              <c:pt idx="17">
                <c:v>13608</c:v>
              </c:pt>
              <c:pt idx="18">
                <c:v>14042</c:v>
              </c:pt>
              <c:pt idx="19">
                <c:v>13673</c:v>
              </c:pt>
              <c:pt idx="20">
                <c:v>12945</c:v>
              </c:pt>
              <c:pt idx="21">
                <c:v>12916</c:v>
              </c:pt>
              <c:pt idx="22">
                <c:v>13806</c:v>
              </c:pt>
              <c:pt idx="23">
                <c:v>13008</c:v>
              </c:pt>
              <c:pt idx="24">
                <c:v>14175</c:v>
              </c:pt>
            </c:numLit>
          </c:val>
          <c:smooth val="0"/>
        </c:ser>
        <c:ser>
          <c:idx val="2"/>
          <c:order val="1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20</c:v>
              </c:pt>
              <c:pt idx="16">
                <c:v>21</c:v>
              </c:pt>
              <c:pt idx="17">
                <c:v>22</c:v>
              </c:pt>
              <c:pt idx="18">
                <c:v>23</c:v>
              </c:pt>
              <c:pt idx="19">
                <c:v>24</c:v>
              </c:pt>
              <c:pt idx="20">
                <c:v>25</c:v>
              </c:pt>
              <c:pt idx="21">
                <c:v>26</c:v>
              </c:pt>
              <c:pt idx="22">
                <c:v>27</c:v>
              </c:pt>
              <c:pt idx="23">
                <c:v>28</c:v>
              </c:pt>
              <c:pt idx="24">
                <c:v>29</c:v>
              </c:pt>
            </c:strLit>
          </c:cat>
          <c:val>
            <c:numLit>
              <c:ptCount val="25"/>
              <c:pt idx="0">
                <c:v>16319</c:v>
              </c:pt>
              <c:pt idx="1">
                <c:v>16528</c:v>
              </c:pt>
              <c:pt idx="2">
                <c:v>17192</c:v>
              </c:pt>
              <c:pt idx="3">
                <c:v>17132</c:v>
              </c:pt>
              <c:pt idx="4">
                <c:v>17197</c:v>
              </c:pt>
              <c:pt idx="5">
                <c:v>16993</c:v>
              </c:pt>
              <c:pt idx="6">
                <c:v>16630</c:v>
              </c:pt>
              <c:pt idx="7">
                <c:v>16903</c:v>
              </c:pt>
              <c:pt idx="8">
                <c:v>17066</c:v>
              </c:pt>
              <c:pt idx="9">
                <c:v>16636</c:v>
              </c:pt>
              <c:pt idx="10">
                <c:v>16859</c:v>
              </c:pt>
              <c:pt idx="11">
                <c:v>16426</c:v>
              </c:pt>
              <c:pt idx="12">
                <c:v>15206</c:v>
              </c:pt>
              <c:pt idx="13">
                <c:v>16035</c:v>
              </c:pt>
              <c:pt idx="14">
                <c:v>15650</c:v>
              </c:pt>
              <c:pt idx="15">
                <c:v>14895</c:v>
              </c:pt>
              <c:pt idx="16">
                <c:v>14528</c:v>
              </c:pt>
              <c:pt idx="17">
                <c:v>13998</c:v>
              </c:pt>
              <c:pt idx="18">
                <c:v>14154</c:v>
              </c:pt>
              <c:pt idx="19">
                <c:v>13464</c:v>
              </c:pt>
              <c:pt idx="20">
                <c:v>13750</c:v>
              </c:pt>
              <c:pt idx="21">
                <c:v>14037</c:v>
              </c:pt>
              <c:pt idx="22">
                <c:v>14814</c:v>
              </c:pt>
              <c:pt idx="23">
                <c:v>14071</c:v>
              </c:pt>
              <c:pt idx="24">
                <c:v>14532</c:v>
              </c:pt>
            </c:numLit>
          </c:val>
          <c:smooth val="0"/>
        </c:ser>
        <c:marker val="1"/>
        <c:axId val="62591204"/>
        <c:axId val="26449925"/>
      </c:lineChart>
      <c:catAx>
        <c:axId val="625912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6449925"/>
        <c:crosses val="autoZero"/>
        <c:auto val="1"/>
        <c:lblOffset val="100"/>
        <c:tickLblSkip val="1"/>
        <c:noMultiLvlLbl val="0"/>
      </c:catAx>
      <c:valAx>
        <c:axId val="26449925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591204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</a:rPr>
              <a:t>図７　転入超過率の推移</a:t>
            </a:r>
          </a:p>
        </c:rich>
      </c:tx>
      <c:layout>
        <c:manualLayout>
          <c:xMode val="factor"/>
          <c:yMode val="factor"/>
          <c:x val="0.028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825"/>
          <c:w val="0.8735"/>
          <c:h val="0.82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20</c:v>
              </c:pt>
              <c:pt idx="16">
                <c:v>21</c:v>
              </c:pt>
              <c:pt idx="17">
                <c:v>22</c:v>
              </c:pt>
              <c:pt idx="18">
                <c:v>23</c:v>
              </c:pt>
              <c:pt idx="19">
                <c:v>24</c:v>
              </c:pt>
              <c:pt idx="20">
                <c:v>25</c:v>
              </c:pt>
              <c:pt idx="21">
                <c:v>26</c:v>
              </c:pt>
              <c:pt idx="22">
                <c:v>27</c:v>
              </c:pt>
              <c:pt idx="23">
                <c:v>28</c:v>
              </c:pt>
              <c:pt idx="24">
                <c:v>29</c:v>
              </c:pt>
            </c:strLit>
          </c:cat>
          <c:val>
            <c:numLit>
              <c:ptCount val="25"/>
              <c:pt idx="0">
                <c:v>0.790160558034702</c:v>
              </c:pt>
              <c:pt idx="1">
                <c:v>0.547279591192876</c:v>
              </c:pt>
              <c:pt idx="2">
                <c:v>3.58609385416976</c:v>
              </c:pt>
              <c:pt idx="3">
                <c:v>-0.399427698303172</c:v>
              </c:pt>
              <c:pt idx="4">
                <c:v>-1.55103363659513</c:v>
              </c:pt>
              <c:pt idx="5">
                <c:v>-0.828439597315436</c:v>
              </c:pt>
              <c:pt idx="6">
                <c:v>-0.71901394761649</c:v>
              </c:pt>
              <c:pt idx="7">
                <c:v>-1.99243585213743</c:v>
              </c:pt>
              <c:pt idx="8">
                <c:v>-2.0545187941539</c:v>
              </c:pt>
              <c:pt idx="9">
                <c:v>-1.6328332781419</c:v>
              </c:pt>
              <c:pt idx="10">
                <c:v>-2.18230687936357</c:v>
              </c:pt>
              <c:pt idx="11">
                <c:v>-2.11221780790876</c:v>
              </c:pt>
              <c:pt idx="12">
                <c:v>0.066348195329087</c:v>
              </c:pt>
              <c:pt idx="13">
                <c:v>-1.49794708497259</c:v>
              </c:pt>
              <c:pt idx="14">
                <c:v>-1.85732187611887</c:v>
              </c:pt>
              <c:pt idx="15">
                <c:v>-1.15004231111906</c:v>
              </c:pt>
              <c:pt idx="16">
                <c:v>-1.209811966513</c:v>
              </c:pt>
              <c:pt idx="17">
                <c:v>-0.727245603893561</c:v>
              </c:pt>
              <c:pt idx="18">
                <c:v>-0.208811081902418</c:v>
              </c:pt>
              <c:pt idx="19">
                <c:v>0.389707253402946</c:v>
              </c:pt>
              <c:pt idx="20">
                <c:v>-1.50247394934143</c:v>
              </c:pt>
              <c:pt idx="21">
                <c:v>-2.1</c:v>
              </c:pt>
              <c:pt idx="22">
                <c:v>-1.88127441410806</c:v>
              </c:pt>
              <c:pt idx="23">
                <c:v>-1.98895317072441</c:v>
              </c:pt>
              <c:pt idx="24">
                <c:v>-0.66980116098868</c:v>
              </c:pt>
            </c:numLit>
          </c:val>
          <c:smooth val="0"/>
        </c:ser>
        <c:marker val="1"/>
        <c:axId val="36722734"/>
        <c:axId val="62069151"/>
      </c:lineChart>
      <c:catAx>
        <c:axId val="367227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</a:defRPr>
            </a:pPr>
          </a:p>
        </c:txPr>
        <c:crossAx val="62069151"/>
        <c:crosses val="autoZero"/>
        <c:auto val="1"/>
        <c:lblOffset val="100"/>
        <c:tickLblSkip val="1"/>
        <c:noMultiLvlLbl val="0"/>
      </c:catAx>
      <c:valAx>
        <c:axId val="62069151"/>
        <c:scaling>
          <c:orientation val="minMax"/>
          <c:min val="-4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;&quot;△ &quot;0.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722734"/>
        <c:crossesAt val="1"/>
        <c:crossBetween val="between"/>
        <c:dispUnits/>
      </c:valAx>
      <c:spPr>
        <a:noFill/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</a:rPr>
              <a:t>図８　県内地域別転入・転出者数</a:t>
            </a:r>
          </a:p>
        </c:rich>
      </c:tx>
      <c:layout>
        <c:manualLayout>
          <c:xMode val="factor"/>
          <c:yMode val="factor"/>
          <c:x val="-0.028"/>
          <c:y val="0.02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575"/>
          <c:w val="0.979"/>
          <c:h val="0.79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神　戸</c:v>
              </c:pt>
              <c:pt idx="1">
                <c:v>阪神北</c:v>
              </c:pt>
              <c:pt idx="2">
                <c:v>阪神南</c:v>
              </c:pt>
              <c:pt idx="3">
                <c:v>東播磨</c:v>
              </c:pt>
              <c:pt idx="4">
                <c:v>北播磨</c:v>
              </c:pt>
              <c:pt idx="5">
                <c:v>中播磨</c:v>
              </c:pt>
              <c:pt idx="6">
                <c:v>西播磨</c:v>
              </c:pt>
              <c:pt idx="7">
                <c:v>その他</c:v>
              </c:pt>
            </c:strLit>
          </c:cat>
          <c:val>
            <c:numRef>
              <c:f>'社会動態２'!$D$46:$K$46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神　戸</c:v>
              </c:pt>
              <c:pt idx="1">
                <c:v>阪神北</c:v>
              </c:pt>
              <c:pt idx="2">
                <c:v>阪神南</c:v>
              </c:pt>
              <c:pt idx="3">
                <c:v>東播磨</c:v>
              </c:pt>
              <c:pt idx="4">
                <c:v>北播磨</c:v>
              </c:pt>
              <c:pt idx="5">
                <c:v>中播磨</c:v>
              </c:pt>
              <c:pt idx="6">
                <c:v>西播磨</c:v>
              </c:pt>
              <c:pt idx="7">
                <c:v>その他</c:v>
              </c:pt>
            </c:strLit>
          </c:cat>
          <c:val>
            <c:numLit>
              <c:ptCount val="8"/>
              <c:pt idx="0">
                <c:v>1276</c:v>
              </c:pt>
              <c:pt idx="1">
                <c:v>294</c:v>
              </c:pt>
              <c:pt idx="2">
                <c:v>541</c:v>
              </c:pt>
              <c:pt idx="3">
                <c:v>1580</c:v>
              </c:pt>
              <c:pt idx="4">
                <c:v>322</c:v>
              </c:pt>
              <c:pt idx="5">
                <c:v>333</c:v>
              </c:pt>
              <c:pt idx="6">
                <c:v>1320</c:v>
              </c:pt>
              <c:pt idx="7">
                <c:v>217</c:v>
              </c:pt>
            </c:numLit>
          </c:val>
        </c:ser>
        <c:axId val="21751448"/>
        <c:axId val="61545305"/>
      </c:barChart>
      <c:catAx>
        <c:axId val="217514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545305"/>
        <c:crosses val="autoZero"/>
        <c:auto val="1"/>
        <c:lblOffset val="100"/>
        <c:tickLblSkip val="1"/>
        <c:noMultiLvlLbl val="0"/>
      </c:catAx>
      <c:valAx>
        <c:axId val="6154530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7514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図９　県外の転入・転出者数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25"/>
          <c:y val="0.05525"/>
          <c:w val="0.9852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'社会動態３'!$C$35:$I$35</c:f>
              <c:strCache/>
            </c:strRef>
          </c:cat>
          <c:val>
            <c:numRef>
              <c:f>'社会動態３'!$C$49:$I$49</c:f>
              <c:numCache/>
            </c:numRef>
          </c:val>
        </c:ser>
        <c:ser>
          <c:idx val="1"/>
          <c:order val="1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'社会動態３'!$C$35:$I$35</c:f>
              <c:strCache/>
            </c:strRef>
          </c:cat>
          <c:val>
            <c:numRef>
              <c:f>'社会動態３'!$C$56:$I$56</c:f>
              <c:numCache/>
            </c:numRef>
          </c:val>
        </c:ser>
        <c:gapWidth val="120"/>
        <c:axId val="17036834"/>
        <c:axId val="19113779"/>
      </c:barChart>
      <c:catAx>
        <c:axId val="170368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9113779"/>
        <c:crosses val="autoZero"/>
        <c:auto val="1"/>
        <c:lblOffset val="100"/>
        <c:tickLblSkip val="1"/>
        <c:noMultiLvlLbl val="0"/>
      </c:catAx>
      <c:valAx>
        <c:axId val="1911377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703683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131</xdr:row>
      <xdr:rowOff>114300</xdr:rowOff>
    </xdr:from>
    <xdr:to>
      <xdr:col>9</xdr:col>
      <xdr:colOff>0</xdr:colOff>
      <xdr:row>131</xdr:row>
      <xdr:rowOff>114300</xdr:rowOff>
    </xdr:to>
    <xdr:sp>
      <xdr:nvSpPr>
        <xdr:cNvPr id="1" name="Line 11"/>
        <xdr:cNvSpPr>
          <a:spLocks/>
        </xdr:cNvSpPr>
      </xdr:nvSpPr>
      <xdr:spPr>
        <a:xfrm>
          <a:off x="6905625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123825</xdr:colOff>
      <xdr:row>13</xdr:row>
      <xdr:rowOff>47625</xdr:rowOff>
    </xdr:from>
    <xdr:to>
      <xdr:col>5</xdr:col>
      <xdr:colOff>190500</xdr:colOff>
      <xdr:row>28</xdr:row>
      <xdr:rowOff>95250</xdr:rowOff>
    </xdr:to>
    <xdr:graphicFrame>
      <xdr:nvGraphicFramePr>
        <xdr:cNvPr id="2" name="Chart 41"/>
        <xdr:cNvGraphicFramePr/>
      </xdr:nvGraphicFramePr>
      <xdr:xfrm>
        <a:off x="123825" y="2162175"/>
        <a:ext cx="37719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161925</xdr:colOff>
      <xdr:row>27</xdr:row>
      <xdr:rowOff>57150</xdr:rowOff>
    </xdr:from>
    <xdr:to>
      <xdr:col>4</xdr:col>
      <xdr:colOff>581025</xdr:colOff>
      <xdr:row>28</xdr:row>
      <xdr:rowOff>95250</xdr:rowOff>
    </xdr:to>
    <xdr:sp>
      <xdr:nvSpPr>
        <xdr:cNvPr id="3" name="Rectangle 53"/>
        <xdr:cNvSpPr>
          <a:spLocks/>
        </xdr:cNvSpPr>
      </xdr:nvSpPr>
      <xdr:spPr>
        <a:xfrm>
          <a:off x="3133725" y="4514850"/>
          <a:ext cx="419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〔</a:t>
          </a:r>
          <a:r>
            <a:rPr lang="en-US" cap="none" sz="900" b="0" i="0" u="none" baseline="0">
              <a:solidFill>
                <a:srgbClr val="000000"/>
              </a:solidFill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0</xdr:col>
      <xdr:colOff>190500</xdr:colOff>
      <xdr:row>14</xdr:row>
      <xdr:rowOff>142875</xdr:rowOff>
    </xdr:from>
    <xdr:to>
      <xdr:col>1</xdr:col>
      <xdr:colOff>266700</xdr:colOff>
      <xdr:row>15</xdr:row>
      <xdr:rowOff>142875</xdr:rowOff>
    </xdr:to>
    <xdr:sp>
      <xdr:nvSpPr>
        <xdr:cNvPr id="4" name="Rectangle 54"/>
        <xdr:cNvSpPr>
          <a:spLocks/>
        </xdr:cNvSpPr>
      </xdr:nvSpPr>
      <xdr:spPr>
        <a:xfrm>
          <a:off x="190500" y="244792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〔</a:t>
          </a:r>
          <a:r>
            <a:rPr lang="en-US" cap="none" sz="900" b="0" i="0" u="none" baseline="0">
              <a:solidFill>
                <a:srgbClr val="000000"/>
              </a:solidFill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0</xdr:col>
      <xdr:colOff>0</xdr:colOff>
      <xdr:row>26</xdr:row>
      <xdr:rowOff>19050</xdr:rowOff>
    </xdr:from>
    <xdr:to>
      <xdr:col>1</xdr:col>
      <xdr:colOff>123825</xdr:colOff>
      <xdr:row>27</xdr:row>
      <xdr:rowOff>0</xdr:rowOff>
    </xdr:to>
    <xdr:sp>
      <xdr:nvSpPr>
        <xdr:cNvPr id="5" name="Rectangle 63"/>
        <xdr:cNvSpPr>
          <a:spLocks/>
        </xdr:cNvSpPr>
      </xdr:nvSpPr>
      <xdr:spPr>
        <a:xfrm>
          <a:off x="0" y="4343400"/>
          <a:ext cx="590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504825</xdr:colOff>
      <xdr:row>17</xdr:row>
      <xdr:rowOff>9525</xdr:rowOff>
    </xdr:from>
    <xdr:to>
      <xdr:col>1</xdr:col>
      <xdr:colOff>847725</xdr:colOff>
      <xdr:row>17</xdr:row>
      <xdr:rowOff>9525</xdr:rowOff>
    </xdr:to>
    <xdr:sp>
      <xdr:nvSpPr>
        <xdr:cNvPr id="6" name="Line 55"/>
        <xdr:cNvSpPr>
          <a:spLocks/>
        </xdr:cNvSpPr>
      </xdr:nvSpPr>
      <xdr:spPr>
        <a:xfrm>
          <a:off x="971550" y="28194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847725</xdr:colOff>
      <xdr:row>16</xdr:row>
      <xdr:rowOff>76200</xdr:rowOff>
    </xdr:from>
    <xdr:to>
      <xdr:col>2</xdr:col>
      <xdr:colOff>647700</xdr:colOff>
      <xdr:row>17</xdr:row>
      <xdr:rowOff>95250</xdr:rowOff>
    </xdr:to>
    <xdr:sp>
      <xdr:nvSpPr>
        <xdr:cNvPr id="7" name="Rectangle 42"/>
        <xdr:cNvSpPr>
          <a:spLocks/>
        </xdr:cNvSpPr>
      </xdr:nvSpPr>
      <xdr:spPr>
        <a:xfrm>
          <a:off x="1314450" y="2733675"/>
          <a:ext cx="762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転入者</a:t>
          </a:r>
        </a:p>
      </xdr:txBody>
    </xdr:sp>
    <xdr:clientData/>
  </xdr:twoCellAnchor>
  <xdr:twoCellAnchor>
    <xdr:from>
      <xdr:col>3</xdr:col>
      <xdr:colOff>333375</xdr:colOff>
      <xdr:row>17</xdr:row>
      <xdr:rowOff>47625</xdr:rowOff>
    </xdr:from>
    <xdr:to>
      <xdr:col>4</xdr:col>
      <xdr:colOff>361950</xdr:colOff>
      <xdr:row>19</xdr:row>
      <xdr:rowOff>0</xdr:rowOff>
    </xdr:to>
    <xdr:grpSp>
      <xdr:nvGrpSpPr>
        <xdr:cNvPr id="8" name="Group 86"/>
        <xdr:cNvGrpSpPr>
          <a:grpSpLocks/>
        </xdr:cNvGrpSpPr>
      </xdr:nvGrpSpPr>
      <xdr:grpSpPr>
        <a:xfrm>
          <a:off x="2571750" y="2876550"/>
          <a:ext cx="762000" cy="314325"/>
          <a:chOff x="128" y="304"/>
          <a:chExt cx="70" cy="31"/>
        </a:xfrm>
        <a:solidFill>
          <a:srgbClr val="FFFFFF"/>
        </a:solidFill>
      </xdr:grpSpPr>
      <xdr:grpSp>
        <xdr:nvGrpSpPr>
          <xdr:cNvPr id="9" name="Group 45"/>
          <xdr:cNvGrpSpPr>
            <a:grpSpLocks/>
          </xdr:cNvGrpSpPr>
        </xdr:nvGrpSpPr>
        <xdr:grpSpPr>
          <a:xfrm>
            <a:off x="128" y="311"/>
            <a:ext cx="17" cy="24"/>
            <a:chOff x="265" y="528"/>
            <a:chExt cx="11" cy="6"/>
          </a:xfrm>
          <a:solidFill>
            <a:srgbClr val="FFFFFF"/>
          </a:solidFill>
        </xdr:grpSpPr>
        <xdr:sp>
          <xdr:nvSpPr>
            <xdr:cNvPr id="10" name="Line 46"/>
            <xdr:cNvSpPr>
              <a:spLocks/>
            </xdr:cNvSpPr>
          </xdr:nvSpPr>
          <xdr:spPr>
            <a:xfrm>
              <a:off x="265" y="528"/>
              <a:ext cx="0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1" name="Line 47"/>
            <xdr:cNvSpPr>
              <a:spLocks/>
            </xdr:cNvSpPr>
          </xdr:nvSpPr>
          <xdr:spPr>
            <a:xfrm>
              <a:off x="265" y="528"/>
              <a:ext cx="1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  <xdr:sp>
        <xdr:nvSpPr>
          <xdr:cNvPr id="12" name="Rectangle 43"/>
          <xdr:cNvSpPr>
            <a:spLocks/>
          </xdr:cNvSpPr>
        </xdr:nvSpPr>
        <xdr:spPr>
          <a:xfrm>
            <a:off x="145" y="304"/>
            <a:ext cx="5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転出者</a:t>
            </a:r>
          </a:p>
        </xdr:txBody>
      </xdr:sp>
    </xdr:grpSp>
    <xdr:clientData/>
  </xdr:twoCellAnchor>
  <xdr:twoCellAnchor>
    <xdr:from>
      <xdr:col>4</xdr:col>
      <xdr:colOff>533400</xdr:colOff>
      <xdr:row>13</xdr:row>
      <xdr:rowOff>0</xdr:rowOff>
    </xdr:from>
    <xdr:to>
      <xdr:col>9</xdr:col>
      <xdr:colOff>0</xdr:colOff>
      <xdr:row>27</xdr:row>
      <xdr:rowOff>123825</xdr:rowOff>
    </xdr:to>
    <xdr:graphicFrame>
      <xdr:nvGraphicFramePr>
        <xdr:cNvPr id="13" name="Chart 57"/>
        <xdr:cNvGraphicFramePr/>
      </xdr:nvGraphicFramePr>
      <xdr:xfrm>
        <a:off x="3505200" y="2105025"/>
        <a:ext cx="340042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</xdr:colOff>
      <xdr:row>14</xdr:row>
      <xdr:rowOff>95250</xdr:rowOff>
    </xdr:from>
    <xdr:to>
      <xdr:col>5</xdr:col>
      <xdr:colOff>542925</xdr:colOff>
      <xdr:row>15</xdr:row>
      <xdr:rowOff>85725</xdr:rowOff>
    </xdr:to>
    <xdr:sp>
      <xdr:nvSpPr>
        <xdr:cNvPr id="14" name="Rectangle 64"/>
        <xdr:cNvSpPr>
          <a:spLocks/>
        </xdr:cNvSpPr>
      </xdr:nvSpPr>
      <xdr:spPr>
        <a:xfrm>
          <a:off x="3714750" y="2381250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〔</a:t>
          </a:r>
          <a:r>
            <a:rPr lang="en-US" cap="none" sz="900" b="0" i="0" u="none" baseline="0">
              <a:solidFill>
                <a:srgbClr val="000000"/>
              </a:solidFill>
            </a:rPr>
            <a:t>‰</a:t>
          </a:r>
          <a:r>
            <a:rPr lang="en-US" cap="none" sz="9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8</xdr:col>
      <xdr:colOff>219075</xdr:colOff>
      <xdr:row>27</xdr:row>
      <xdr:rowOff>19050</xdr:rowOff>
    </xdr:from>
    <xdr:to>
      <xdr:col>8</xdr:col>
      <xdr:colOff>752475</xdr:colOff>
      <xdr:row>28</xdr:row>
      <xdr:rowOff>9525</xdr:rowOff>
    </xdr:to>
    <xdr:sp>
      <xdr:nvSpPr>
        <xdr:cNvPr id="15" name="Rectangle 87"/>
        <xdr:cNvSpPr>
          <a:spLocks/>
        </xdr:cNvSpPr>
      </xdr:nvSpPr>
      <xdr:spPr>
        <a:xfrm>
          <a:off x="6181725" y="4543425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〔</a:t>
          </a:r>
          <a:r>
            <a:rPr lang="en-US" cap="none" sz="900" b="0" i="0" u="none" baseline="0">
              <a:solidFill>
                <a:srgbClr val="000000"/>
              </a:solidFill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1</xdr:col>
      <xdr:colOff>657225</xdr:colOff>
      <xdr:row>35</xdr:row>
      <xdr:rowOff>114300</xdr:rowOff>
    </xdr:from>
    <xdr:to>
      <xdr:col>1</xdr:col>
      <xdr:colOff>914400</xdr:colOff>
      <xdr:row>39</xdr:row>
      <xdr:rowOff>38100</xdr:rowOff>
    </xdr:to>
    <xdr:sp>
      <xdr:nvSpPr>
        <xdr:cNvPr id="16" name="Rectangle 63"/>
        <xdr:cNvSpPr>
          <a:spLocks/>
        </xdr:cNvSpPr>
      </xdr:nvSpPr>
      <xdr:spPr>
        <a:xfrm>
          <a:off x="1123950" y="5867400"/>
          <a:ext cx="2571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twoCellAnchor>
    <xdr:from>
      <xdr:col>1</xdr:col>
      <xdr:colOff>581025</xdr:colOff>
      <xdr:row>40</xdr:row>
      <xdr:rowOff>133350</xdr:rowOff>
    </xdr:from>
    <xdr:to>
      <xdr:col>1</xdr:col>
      <xdr:colOff>838200</xdr:colOff>
      <xdr:row>44</xdr:row>
      <xdr:rowOff>28575</xdr:rowOff>
    </xdr:to>
    <xdr:sp>
      <xdr:nvSpPr>
        <xdr:cNvPr id="17" name="Rectangle 64"/>
        <xdr:cNvSpPr>
          <a:spLocks/>
        </xdr:cNvSpPr>
      </xdr:nvSpPr>
      <xdr:spPr>
        <a:xfrm>
          <a:off x="1047750" y="6648450"/>
          <a:ext cx="25717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twoCellAnchor>
    <xdr:from>
      <xdr:col>1</xdr:col>
      <xdr:colOff>590550</xdr:colOff>
      <xdr:row>45</xdr:row>
      <xdr:rowOff>133350</xdr:rowOff>
    </xdr:from>
    <xdr:to>
      <xdr:col>1</xdr:col>
      <xdr:colOff>819150</xdr:colOff>
      <xdr:row>49</xdr:row>
      <xdr:rowOff>19050</xdr:rowOff>
    </xdr:to>
    <xdr:sp>
      <xdr:nvSpPr>
        <xdr:cNvPr id="18" name="Rectangle 65"/>
        <xdr:cNvSpPr>
          <a:spLocks/>
        </xdr:cNvSpPr>
      </xdr:nvSpPr>
      <xdr:spPr>
        <a:xfrm>
          <a:off x="1057275" y="7410450"/>
          <a:ext cx="2286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twoCellAnchor>
    <xdr:from>
      <xdr:col>1</xdr:col>
      <xdr:colOff>619125</xdr:colOff>
      <xdr:row>51</xdr:row>
      <xdr:rowOff>9525</xdr:rowOff>
    </xdr:from>
    <xdr:to>
      <xdr:col>1</xdr:col>
      <xdr:colOff>809625</xdr:colOff>
      <xdr:row>54</xdr:row>
      <xdr:rowOff>19050</xdr:rowOff>
    </xdr:to>
    <xdr:sp>
      <xdr:nvSpPr>
        <xdr:cNvPr id="19" name="Rectangle 65"/>
        <xdr:cNvSpPr>
          <a:spLocks/>
        </xdr:cNvSpPr>
      </xdr:nvSpPr>
      <xdr:spPr>
        <a:xfrm>
          <a:off x="1085850" y="8201025"/>
          <a:ext cx="190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twoCellAnchor>
    <xdr:from>
      <xdr:col>1</xdr:col>
      <xdr:colOff>590550</xdr:colOff>
      <xdr:row>56</xdr:row>
      <xdr:rowOff>9525</xdr:rowOff>
    </xdr:from>
    <xdr:to>
      <xdr:col>1</xdr:col>
      <xdr:colOff>838200</xdr:colOff>
      <xdr:row>59</xdr:row>
      <xdr:rowOff>28575</xdr:rowOff>
    </xdr:to>
    <xdr:sp>
      <xdr:nvSpPr>
        <xdr:cNvPr id="20" name="Rectangle 65"/>
        <xdr:cNvSpPr>
          <a:spLocks/>
        </xdr:cNvSpPr>
      </xdr:nvSpPr>
      <xdr:spPr>
        <a:xfrm>
          <a:off x="1057275" y="8963025"/>
          <a:ext cx="2476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47625</xdr:rowOff>
    </xdr:from>
    <xdr:to>
      <xdr:col>10</xdr:col>
      <xdr:colOff>571500</xdr:colOff>
      <xdr:row>26</xdr:row>
      <xdr:rowOff>104775</xdr:rowOff>
    </xdr:to>
    <xdr:graphicFrame>
      <xdr:nvGraphicFramePr>
        <xdr:cNvPr id="1" name="Chart 1036"/>
        <xdr:cNvGraphicFramePr/>
      </xdr:nvGraphicFramePr>
      <xdr:xfrm>
        <a:off x="0" y="1990725"/>
        <a:ext cx="70580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142875</xdr:rowOff>
    </xdr:from>
    <xdr:to>
      <xdr:col>1</xdr:col>
      <xdr:colOff>419100</xdr:colOff>
      <xdr:row>15</xdr:row>
      <xdr:rowOff>47625</xdr:rowOff>
    </xdr:to>
    <xdr:sp>
      <xdr:nvSpPr>
        <xdr:cNvPr id="2" name="Rectangle 1039"/>
        <xdr:cNvSpPr>
          <a:spLocks/>
        </xdr:cNvSpPr>
      </xdr:nvSpPr>
      <xdr:spPr>
        <a:xfrm>
          <a:off x="0" y="2247900"/>
          <a:ext cx="523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5</xdr:col>
      <xdr:colOff>266700</xdr:colOff>
      <xdr:row>16</xdr:row>
      <xdr:rowOff>0</xdr:rowOff>
    </xdr:from>
    <xdr:to>
      <xdr:col>7</xdr:col>
      <xdr:colOff>9525</xdr:colOff>
      <xdr:row>17</xdr:row>
      <xdr:rowOff>104775</xdr:rowOff>
    </xdr:to>
    <xdr:grpSp>
      <xdr:nvGrpSpPr>
        <xdr:cNvPr id="3" name="Group 1054"/>
        <xdr:cNvGrpSpPr>
          <a:grpSpLocks/>
        </xdr:cNvGrpSpPr>
      </xdr:nvGrpSpPr>
      <xdr:grpSpPr>
        <a:xfrm>
          <a:off x="3371850" y="2590800"/>
          <a:ext cx="1095375" cy="285750"/>
          <a:chOff x="106" y="369"/>
          <a:chExt cx="94" cy="21"/>
        </a:xfrm>
        <a:solidFill>
          <a:srgbClr val="FFFFFF"/>
        </a:solidFill>
      </xdr:grpSpPr>
      <xdr:grpSp>
        <xdr:nvGrpSpPr>
          <xdr:cNvPr id="4" name="Group 1043"/>
          <xdr:cNvGrpSpPr>
            <a:grpSpLocks/>
          </xdr:cNvGrpSpPr>
        </xdr:nvGrpSpPr>
        <xdr:grpSpPr>
          <a:xfrm>
            <a:off x="106" y="377"/>
            <a:ext cx="24" cy="12"/>
            <a:chOff x="106" y="338"/>
            <a:chExt cx="24" cy="18"/>
          </a:xfrm>
          <a:solidFill>
            <a:srgbClr val="FFFFFF"/>
          </a:solidFill>
        </xdr:grpSpPr>
        <xdr:sp>
          <xdr:nvSpPr>
            <xdr:cNvPr id="5" name="Line 1040"/>
            <xdr:cNvSpPr>
              <a:spLocks/>
            </xdr:cNvSpPr>
          </xdr:nvSpPr>
          <xdr:spPr>
            <a:xfrm flipV="1">
              <a:off x="106" y="338"/>
              <a:ext cx="0" cy="1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6" name="Line 1042"/>
            <xdr:cNvSpPr>
              <a:spLocks/>
            </xdr:cNvSpPr>
          </xdr:nvSpPr>
          <xdr:spPr>
            <a:xfrm>
              <a:off x="106" y="338"/>
              <a:ext cx="2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  <xdr:sp>
        <xdr:nvSpPr>
          <xdr:cNvPr id="7" name="Rectangle 1044"/>
          <xdr:cNvSpPr>
            <a:spLocks/>
          </xdr:cNvSpPr>
        </xdr:nvSpPr>
        <xdr:spPr>
          <a:xfrm>
            <a:off x="131" y="369"/>
            <a:ext cx="6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転出者数</a:t>
            </a:r>
          </a:p>
        </xdr:txBody>
      </xdr:sp>
    </xdr:grpSp>
    <xdr:clientData/>
  </xdr:twoCellAnchor>
  <xdr:twoCellAnchor>
    <xdr:from>
      <xdr:col>3</xdr:col>
      <xdr:colOff>371475</xdr:colOff>
      <xdr:row>15</xdr:row>
      <xdr:rowOff>95250</xdr:rowOff>
    </xdr:from>
    <xdr:to>
      <xdr:col>4</xdr:col>
      <xdr:colOff>400050</xdr:colOff>
      <xdr:row>16</xdr:row>
      <xdr:rowOff>133350</xdr:rowOff>
    </xdr:to>
    <xdr:sp>
      <xdr:nvSpPr>
        <xdr:cNvPr id="8" name="Rectangle 1045"/>
        <xdr:cNvSpPr>
          <a:spLocks/>
        </xdr:cNvSpPr>
      </xdr:nvSpPr>
      <xdr:spPr>
        <a:xfrm>
          <a:off x="2124075" y="2524125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転入者数</a:t>
          </a:r>
        </a:p>
      </xdr:txBody>
    </xdr:sp>
    <xdr:clientData/>
  </xdr:twoCellAnchor>
  <xdr:twoCellAnchor>
    <xdr:from>
      <xdr:col>4</xdr:col>
      <xdr:colOff>352425</xdr:colOff>
      <xdr:row>16</xdr:row>
      <xdr:rowOff>19050</xdr:rowOff>
    </xdr:from>
    <xdr:to>
      <xdr:col>5</xdr:col>
      <xdr:colOff>19050</xdr:colOff>
      <xdr:row>17</xdr:row>
      <xdr:rowOff>76200</xdr:rowOff>
    </xdr:to>
    <xdr:grpSp>
      <xdr:nvGrpSpPr>
        <xdr:cNvPr id="9" name="Group 1046"/>
        <xdr:cNvGrpSpPr>
          <a:grpSpLocks/>
        </xdr:cNvGrpSpPr>
      </xdr:nvGrpSpPr>
      <xdr:grpSpPr>
        <a:xfrm flipH="1">
          <a:off x="2781300" y="2609850"/>
          <a:ext cx="342900" cy="238125"/>
          <a:chOff x="106" y="328"/>
          <a:chExt cx="24" cy="38"/>
        </a:xfrm>
        <a:solidFill>
          <a:srgbClr val="FFFFFF"/>
        </a:solidFill>
      </xdr:grpSpPr>
      <xdr:sp>
        <xdr:nvSpPr>
          <xdr:cNvPr id="10" name="Line 1047"/>
          <xdr:cNvSpPr>
            <a:spLocks/>
          </xdr:cNvSpPr>
        </xdr:nvSpPr>
        <xdr:spPr>
          <a:xfrm flipV="1">
            <a:off x="106" y="328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1" name="Line 1048"/>
          <xdr:cNvSpPr>
            <a:spLocks/>
          </xdr:cNvSpPr>
        </xdr:nvSpPr>
        <xdr:spPr>
          <a:xfrm>
            <a:off x="106" y="328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123825</xdr:rowOff>
    </xdr:from>
    <xdr:to>
      <xdr:col>9</xdr:col>
      <xdr:colOff>28575</xdr:colOff>
      <xdr:row>31</xdr:row>
      <xdr:rowOff>0</xdr:rowOff>
    </xdr:to>
    <xdr:graphicFrame>
      <xdr:nvGraphicFramePr>
        <xdr:cNvPr id="1" name="Chart 1025"/>
        <xdr:cNvGraphicFramePr/>
      </xdr:nvGraphicFramePr>
      <xdr:xfrm>
        <a:off x="0" y="2247900"/>
        <a:ext cx="68103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14</xdr:row>
      <xdr:rowOff>19050</xdr:rowOff>
    </xdr:from>
    <xdr:to>
      <xdr:col>0</xdr:col>
      <xdr:colOff>628650</xdr:colOff>
      <xdr:row>15</xdr:row>
      <xdr:rowOff>19050</xdr:rowOff>
    </xdr:to>
    <xdr:sp>
      <xdr:nvSpPr>
        <xdr:cNvPr id="2" name="Rectangle 1034"/>
        <xdr:cNvSpPr>
          <a:spLocks/>
        </xdr:cNvSpPr>
      </xdr:nvSpPr>
      <xdr:spPr>
        <a:xfrm>
          <a:off x="104775" y="2305050"/>
          <a:ext cx="523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6</xdr:col>
      <xdr:colOff>38100</xdr:colOff>
      <xdr:row>22</xdr:row>
      <xdr:rowOff>123825</xdr:rowOff>
    </xdr:from>
    <xdr:to>
      <xdr:col>7</xdr:col>
      <xdr:colOff>428625</xdr:colOff>
      <xdr:row>23</xdr:row>
      <xdr:rowOff>152400</xdr:rowOff>
    </xdr:to>
    <xdr:grpSp>
      <xdr:nvGrpSpPr>
        <xdr:cNvPr id="3" name="Group 1043"/>
        <xdr:cNvGrpSpPr>
          <a:grpSpLocks/>
        </xdr:cNvGrpSpPr>
      </xdr:nvGrpSpPr>
      <xdr:grpSpPr>
        <a:xfrm>
          <a:off x="4619625" y="3781425"/>
          <a:ext cx="1123950" cy="209550"/>
          <a:chOff x="436" y="337"/>
          <a:chExt cx="105" cy="21"/>
        </a:xfrm>
        <a:solidFill>
          <a:srgbClr val="FFFFFF"/>
        </a:solidFill>
      </xdr:grpSpPr>
      <xdr:sp>
        <xdr:nvSpPr>
          <xdr:cNvPr id="4" name="Rectangle 1033"/>
          <xdr:cNvSpPr>
            <a:spLocks/>
          </xdr:cNvSpPr>
        </xdr:nvSpPr>
        <xdr:spPr>
          <a:xfrm>
            <a:off x="472" y="337"/>
            <a:ext cx="6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転出者数</a:t>
            </a:r>
          </a:p>
        </xdr:txBody>
      </xdr:sp>
      <xdr:grpSp>
        <xdr:nvGrpSpPr>
          <xdr:cNvPr id="5" name="Group 1029"/>
          <xdr:cNvGrpSpPr>
            <a:grpSpLocks/>
          </xdr:cNvGrpSpPr>
        </xdr:nvGrpSpPr>
        <xdr:grpSpPr>
          <a:xfrm>
            <a:off x="436" y="346"/>
            <a:ext cx="36" cy="11"/>
            <a:chOff x="1273" y="120"/>
            <a:chExt cx="27" cy="14"/>
          </a:xfrm>
          <a:solidFill>
            <a:srgbClr val="FFFFFF"/>
          </a:solidFill>
        </xdr:grpSpPr>
        <xdr:sp>
          <xdr:nvSpPr>
            <xdr:cNvPr id="6" name="Line 1030"/>
            <xdr:cNvSpPr>
              <a:spLocks/>
            </xdr:cNvSpPr>
          </xdr:nvSpPr>
          <xdr:spPr>
            <a:xfrm>
              <a:off x="1273" y="120"/>
              <a:ext cx="2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7" name="Line 1031"/>
            <xdr:cNvSpPr>
              <a:spLocks/>
            </xdr:cNvSpPr>
          </xdr:nvSpPr>
          <xdr:spPr>
            <a:xfrm flipH="1" flipV="1">
              <a:off x="1273" y="120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476250</xdr:colOff>
      <xdr:row>20</xdr:row>
      <xdr:rowOff>76200</xdr:rowOff>
    </xdr:from>
    <xdr:to>
      <xdr:col>7</xdr:col>
      <xdr:colOff>95250</xdr:colOff>
      <xdr:row>23</xdr:row>
      <xdr:rowOff>133350</xdr:rowOff>
    </xdr:to>
    <xdr:grpSp>
      <xdr:nvGrpSpPr>
        <xdr:cNvPr id="8" name="Group 1042"/>
        <xdr:cNvGrpSpPr>
          <a:grpSpLocks/>
        </xdr:cNvGrpSpPr>
      </xdr:nvGrpSpPr>
      <xdr:grpSpPr>
        <a:xfrm>
          <a:off x="4324350" y="3371850"/>
          <a:ext cx="1085850" cy="600075"/>
          <a:chOff x="406" y="335"/>
          <a:chExt cx="100" cy="60"/>
        </a:xfrm>
        <a:solidFill>
          <a:srgbClr val="FFFFFF"/>
        </a:solidFill>
      </xdr:grpSpPr>
      <xdr:sp>
        <xdr:nvSpPr>
          <xdr:cNvPr id="9" name="Rectangle 1032"/>
          <xdr:cNvSpPr>
            <a:spLocks/>
          </xdr:cNvSpPr>
        </xdr:nvSpPr>
        <xdr:spPr>
          <a:xfrm>
            <a:off x="437" y="335"/>
            <a:ext cx="6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転入者数</a:t>
            </a:r>
          </a:p>
        </xdr:txBody>
      </xdr:sp>
      <xdr:grpSp>
        <xdr:nvGrpSpPr>
          <xdr:cNvPr id="10" name="Group 1028"/>
          <xdr:cNvGrpSpPr>
            <a:grpSpLocks/>
          </xdr:cNvGrpSpPr>
        </xdr:nvGrpSpPr>
        <xdr:grpSpPr>
          <a:xfrm>
            <a:off x="406" y="345"/>
            <a:ext cx="27" cy="50"/>
            <a:chOff x="1273" y="120"/>
            <a:chExt cx="27" cy="22"/>
          </a:xfrm>
          <a:solidFill>
            <a:srgbClr val="FFFFFF"/>
          </a:solidFill>
        </xdr:grpSpPr>
        <xdr:sp>
          <xdr:nvSpPr>
            <xdr:cNvPr id="11" name="Line 1027"/>
            <xdr:cNvSpPr>
              <a:spLocks/>
            </xdr:cNvSpPr>
          </xdr:nvSpPr>
          <xdr:spPr>
            <a:xfrm>
              <a:off x="1273" y="120"/>
              <a:ext cx="2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2" name="Line 1026"/>
            <xdr:cNvSpPr>
              <a:spLocks/>
            </xdr:cNvSpPr>
          </xdr:nvSpPr>
          <xdr:spPr>
            <a:xfrm flipV="1">
              <a:off x="1273" y="120"/>
              <a:ext cx="0" cy="2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N20004\toukei\&#65288;&#21002;&#65289;&#32113;&#35336;&#35201;&#35239;\&#24179;&#25104;17&#24180;&#29256;\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showGridLines="0" showOutlineSymbols="0" zoomScaleSheetLayoutView="203" zoomScalePageLayoutView="0" workbookViewId="0" topLeftCell="A1">
      <selection activeCell="A6" sqref="A6:I12"/>
    </sheetView>
  </sheetViews>
  <sheetFormatPr defaultColWidth="12.375" defaultRowHeight="12.75"/>
  <cols>
    <col min="1" max="1" width="6.125" style="4" customWidth="1"/>
    <col min="2" max="2" width="12.625" style="4" customWidth="1"/>
    <col min="3" max="3" width="10.625" style="4" bestFit="1" customWidth="1"/>
    <col min="4" max="5" width="9.625" style="4" customWidth="1"/>
    <col min="6" max="6" width="10.375" style="4" bestFit="1" customWidth="1"/>
    <col min="7" max="8" width="9.625" style="4" customWidth="1"/>
    <col min="9" max="16384" width="12.375" style="4" customWidth="1"/>
  </cols>
  <sheetData>
    <row r="1" ht="12.75">
      <c r="A1" s="4" t="s">
        <v>42</v>
      </c>
    </row>
    <row r="2" ht="12.75">
      <c r="A2" s="4" t="s">
        <v>41</v>
      </c>
    </row>
    <row r="4" spans="1:9" ht="12.75">
      <c r="A4" s="138" t="s">
        <v>68</v>
      </c>
      <c r="B4" s="63"/>
      <c r="C4" s="63"/>
      <c r="D4" s="63"/>
      <c r="E4" s="63"/>
      <c r="F4" s="63"/>
      <c r="G4" s="63"/>
      <c r="H4" s="63"/>
      <c r="I4" s="64"/>
    </row>
    <row r="6" spans="1:9" ht="12.75">
      <c r="A6" s="145" t="s">
        <v>65</v>
      </c>
      <c r="B6" s="144"/>
      <c r="C6" s="144"/>
      <c r="D6" s="144"/>
      <c r="E6" s="144"/>
      <c r="F6" s="144"/>
      <c r="G6" s="144"/>
      <c r="H6" s="144"/>
      <c r="I6" s="144"/>
    </row>
    <row r="7" spans="1:9" ht="12.75">
      <c r="A7" s="144"/>
      <c r="B7" s="144"/>
      <c r="C7" s="144"/>
      <c r="D7" s="144"/>
      <c r="E7" s="144"/>
      <c r="F7" s="144"/>
      <c r="G7" s="144"/>
      <c r="H7" s="144"/>
      <c r="I7" s="144"/>
    </row>
    <row r="8" spans="1:9" ht="12.75">
      <c r="A8" s="144"/>
      <c r="B8" s="144"/>
      <c r="C8" s="144"/>
      <c r="D8" s="144"/>
      <c r="E8" s="144"/>
      <c r="F8" s="144"/>
      <c r="G8" s="144"/>
      <c r="H8" s="144"/>
      <c r="I8" s="144"/>
    </row>
    <row r="9" spans="1:9" ht="12.75">
      <c r="A9" s="144"/>
      <c r="B9" s="144"/>
      <c r="C9" s="144"/>
      <c r="D9" s="144"/>
      <c r="E9" s="144"/>
      <c r="F9" s="144"/>
      <c r="G9" s="144"/>
      <c r="H9" s="144"/>
      <c r="I9" s="144"/>
    </row>
    <row r="10" spans="1:9" ht="12.75">
      <c r="A10" s="144"/>
      <c r="B10" s="144"/>
      <c r="C10" s="144"/>
      <c r="D10" s="144"/>
      <c r="E10" s="144"/>
      <c r="F10" s="144"/>
      <c r="G10" s="144"/>
      <c r="H10" s="144"/>
      <c r="I10" s="144"/>
    </row>
    <row r="11" spans="1:9" ht="12.75">
      <c r="A11" s="144"/>
      <c r="B11" s="144"/>
      <c r="C11" s="144"/>
      <c r="D11" s="144"/>
      <c r="E11" s="144"/>
      <c r="F11" s="144"/>
      <c r="G11" s="144"/>
      <c r="H11" s="144"/>
      <c r="I11" s="144"/>
    </row>
    <row r="12" spans="1:9" ht="12.75">
      <c r="A12" s="144"/>
      <c r="B12" s="144"/>
      <c r="C12" s="144"/>
      <c r="D12" s="144"/>
      <c r="E12" s="144"/>
      <c r="F12" s="144"/>
      <c r="G12" s="144"/>
      <c r="H12" s="144"/>
      <c r="I12" s="144"/>
    </row>
    <row r="18" ht="14.25"/>
    <row r="19" ht="14.25"/>
    <row r="20" ht="14.25"/>
    <row r="31" spans="2:9" ht="15" customHeight="1">
      <c r="B31" s="143" t="s">
        <v>28</v>
      </c>
      <c r="C31" s="143"/>
      <c r="D31" s="143"/>
      <c r="E31" s="143"/>
      <c r="F31" s="143"/>
      <c r="G31" s="143"/>
      <c r="H31" s="143"/>
      <c r="I31" s="143"/>
    </row>
    <row r="32" spans="2:9" ht="15" customHeight="1">
      <c r="B32" s="5"/>
      <c r="C32" s="5"/>
      <c r="D32" s="5"/>
      <c r="E32" s="5"/>
      <c r="F32" s="23"/>
      <c r="I32" s="16" t="s">
        <v>6</v>
      </c>
    </row>
    <row r="33" spans="2:9" s="6" customFormat="1" ht="12.75" customHeight="1">
      <c r="B33" s="146" t="s">
        <v>0</v>
      </c>
      <c r="C33" s="21" t="s">
        <v>1</v>
      </c>
      <c r="D33" s="21" t="s">
        <v>1</v>
      </c>
      <c r="E33" s="22" t="s">
        <v>2</v>
      </c>
      <c r="F33" s="24" t="s">
        <v>1</v>
      </c>
      <c r="G33" s="148" t="s">
        <v>10</v>
      </c>
      <c r="H33" s="150" t="s">
        <v>11</v>
      </c>
      <c r="I33" s="3" t="s">
        <v>5</v>
      </c>
    </row>
    <row r="34" spans="2:9" s="6" customFormat="1" ht="12.75" customHeight="1">
      <c r="B34" s="147"/>
      <c r="C34" s="18" t="s">
        <v>8</v>
      </c>
      <c r="D34" s="19" t="s">
        <v>7</v>
      </c>
      <c r="E34" s="20" t="s">
        <v>7</v>
      </c>
      <c r="F34" s="18" t="s">
        <v>9</v>
      </c>
      <c r="G34" s="149"/>
      <c r="H34" s="151"/>
      <c r="I34" s="17" t="s">
        <v>4</v>
      </c>
    </row>
    <row r="35" spans="2:9" s="35" customFormat="1" ht="12" hidden="1">
      <c r="B35" s="87" t="s">
        <v>39</v>
      </c>
      <c r="C35" s="82">
        <v>-1534</v>
      </c>
      <c r="D35" s="83">
        <v>14757</v>
      </c>
      <c r="E35" s="83">
        <v>16291</v>
      </c>
      <c r="F35" s="88">
        <f>C35/I35*1000</f>
        <v>-3.3819385959884123</v>
      </c>
      <c r="G35" s="89">
        <v>32.534072921121904</v>
      </c>
      <c r="H35" s="90">
        <v>35.91601151711032</v>
      </c>
      <c r="I35" s="91">
        <v>453586</v>
      </c>
    </row>
    <row r="36" spans="1:9" s="35" customFormat="1" ht="12">
      <c r="A36" s="1"/>
      <c r="B36" s="96" t="s">
        <v>64</v>
      </c>
      <c r="C36" s="30">
        <v>366</v>
      </c>
      <c r="D36" s="31">
        <v>16685</v>
      </c>
      <c r="E36" s="31">
        <v>16319</v>
      </c>
      <c r="F36" s="47">
        <v>0.7901605580347022</v>
      </c>
      <c r="G36" s="48">
        <v>36.02139046669128</v>
      </c>
      <c r="H36" s="49">
        <v>35.23122990865657</v>
      </c>
      <c r="I36" s="34">
        <v>463197</v>
      </c>
    </row>
    <row r="37" spans="1:9" s="35" customFormat="1" ht="12">
      <c r="A37" s="1"/>
      <c r="B37" s="46">
        <v>6</v>
      </c>
      <c r="C37" s="30">
        <v>255</v>
      </c>
      <c r="D37" s="31">
        <v>16783</v>
      </c>
      <c r="E37" s="31">
        <v>16528</v>
      </c>
      <c r="F37" s="47">
        <v>0.5472795911928764</v>
      </c>
      <c r="G37" s="48">
        <v>36.01958187839232</v>
      </c>
      <c r="H37" s="49">
        <v>35.47230228719945</v>
      </c>
      <c r="I37" s="34">
        <v>465941</v>
      </c>
    </row>
    <row r="38" spans="1:9" s="35" customFormat="1" ht="12">
      <c r="A38" s="1"/>
      <c r="B38" s="46">
        <v>7</v>
      </c>
      <c r="C38" s="30">
        <v>1689</v>
      </c>
      <c r="D38" s="31">
        <v>18881</v>
      </c>
      <c r="E38" s="31">
        <v>17192</v>
      </c>
      <c r="F38" s="47">
        <v>3.586093854169763</v>
      </c>
      <c r="G38" s="48">
        <v>40.088240414789404</v>
      </c>
      <c r="H38" s="49">
        <v>36.502146560619636</v>
      </c>
      <c r="I38" s="34">
        <v>470986</v>
      </c>
    </row>
    <row r="39" spans="1:9" s="35" customFormat="1" ht="12">
      <c r="A39" s="1"/>
      <c r="B39" s="46">
        <v>8</v>
      </c>
      <c r="C39" s="30">
        <v>-189</v>
      </c>
      <c r="D39" s="31">
        <v>16943</v>
      </c>
      <c r="E39" s="31">
        <v>17132</v>
      </c>
      <c r="F39" s="47">
        <v>-0.39942769830317193</v>
      </c>
      <c r="G39" s="48">
        <v>35.806896784924035</v>
      </c>
      <c r="H39" s="49">
        <v>36.206324483227206</v>
      </c>
      <c r="I39" s="34">
        <v>473177</v>
      </c>
    </row>
    <row r="40" spans="1:9" s="35" customFormat="1" ht="12">
      <c r="A40" s="52"/>
      <c r="B40" s="86">
        <v>9</v>
      </c>
      <c r="C40" s="50">
        <v>-737</v>
      </c>
      <c r="D40" s="84">
        <v>16460</v>
      </c>
      <c r="E40" s="84">
        <v>17197</v>
      </c>
      <c r="F40" s="92">
        <v>-1.5510336365951338</v>
      </c>
      <c r="G40" s="93">
        <v>34.64045272504193</v>
      </c>
      <c r="H40" s="94">
        <v>36.19148636163707</v>
      </c>
      <c r="I40" s="51">
        <v>475167</v>
      </c>
    </row>
    <row r="41" spans="1:9" s="35" customFormat="1" ht="12">
      <c r="A41" s="52"/>
      <c r="B41" s="46">
        <v>10</v>
      </c>
      <c r="C41" s="30">
        <v>-395</v>
      </c>
      <c r="D41" s="31">
        <v>16598</v>
      </c>
      <c r="E41" s="31">
        <v>16993</v>
      </c>
      <c r="F41" s="47">
        <v>-0.8284395973154361</v>
      </c>
      <c r="G41" s="48">
        <v>34.81124161073826</v>
      </c>
      <c r="H41" s="49">
        <v>35.639681208053695</v>
      </c>
      <c r="I41" s="34">
        <v>476800</v>
      </c>
    </row>
    <row r="42" spans="1:9" s="35" customFormat="1" ht="12">
      <c r="A42" s="1"/>
      <c r="B42" s="46">
        <v>11</v>
      </c>
      <c r="C42" s="30">
        <v>-344</v>
      </c>
      <c r="D42" s="31">
        <v>16286</v>
      </c>
      <c r="E42" s="31">
        <v>16630</v>
      </c>
      <c r="F42" s="47">
        <v>-0.7190139476164896</v>
      </c>
      <c r="G42" s="48">
        <v>34.040294043262065</v>
      </c>
      <c r="H42" s="49">
        <v>34.759307990878554</v>
      </c>
      <c r="I42" s="34">
        <v>478433</v>
      </c>
    </row>
    <row r="43" spans="1:9" s="35" customFormat="1" ht="12">
      <c r="A43" s="1"/>
      <c r="B43" s="46">
        <v>12</v>
      </c>
      <c r="C43" s="30">
        <v>-953</v>
      </c>
      <c r="D43" s="31">
        <v>15950</v>
      </c>
      <c r="E43" s="31">
        <v>16903</v>
      </c>
      <c r="F43" s="47">
        <v>-1.9924358521374257</v>
      </c>
      <c r="G43" s="48">
        <v>33.34664411499679</v>
      </c>
      <c r="H43" s="49">
        <v>35.33907996713422</v>
      </c>
      <c r="I43" s="34">
        <v>478309</v>
      </c>
    </row>
    <row r="44" spans="1:9" s="35" customFormat="1" ht="12">
      <c r="A44" s="1"/>
      <c r="B44" s="46">
        <v>13</v>
      </c>
      <c r="C44" s="30">
        <v>-985</v>
      </c>
      <c r="D44" s="31">
        <v>16081</v>
      </c>
      <c r="E44" s="31">
        <v>17066</v>
      </c>
      <c r="F44" s="47">
        <v>-2.0545187941539034</v>
      </c>
      <c r="G44" s="48">
        <v>33.541844394709564</v>
      </c>
      <c r="H44" s="49">
        <v>35.596363188863464</v>
      </c>
      <c r="I44" s="34">
        <v>479431</v>
      </c>
    </row>
    <row r="45" spans="1:9" s="35" customFormat="1" ht="12">
      <c r="A45" s="1"/>
      <c r="B45" s="86">
        <v>14</v>
      </c>
      <c r="C45" s="50">
        <v>-784</v>
      </c>
      <c r="D45" s="84">
        <v>15852</v>
      </c>
      <c r="E45" s="84">
        <v>16636</v>
      </c>
      <c r="F45" s="92">
        <v>-1.6328332781419024</v>
      </c>
      <c r="G45" s="93">
        <v>33.01488919018551</v>
      </c>
      <c r="H45" s="94">
        <v>34.64772246832741</v>
      </c>
      <c r="I45" s="51">
        <v>480147</v>
      </c>
    </row>
    <row r="46" spans="1:9" s="35" customFormat="1" ht="12">
      <c r="A46" s="1"/>
      <c r="B46" s="112">
        <v>15</v>
      </c>
      <c r="C46" s="32">
        <v>-1049</v>
      </c>
      <c r="D46" s="31">
        <v>15810</v>
      </c>
      <c r="E46" s="31">
        <v>16859</v>
      </c>
      <c r="F46" s="47">
        <v>-2.1823068793635736</v>
      </c>
      <c r="G46" s="48">
        <v>32.89063085103727</v>
      </c>
      <c r="H46" s="49">
        <v>35.072937730400845</v>
      </c>
      <c r="I46" s="34">
        <v>480684</v>
      </c>
    </row>
    <row r="47" spans="1:9" s="35" customFormat="1" ht="12">
      <c r="A47" s="1"/>
      <c r="B47" s="76">
        <v>16</v>
      </c>
      <c r="C47" s="32">
        <v>-1016</v>
      </c>
      <c r="D47" s="31">
        <v>15410</v>
      </c>
      <c r="E47" s="31">
        <v>16426</v>
      </c>
      <c r="F47" s="47">
        <v>-2.112217807908759</v>
      </c>
      <c r="G47" s="48">
        <v>32.03668938963974</v>
      </c>
      <c r="H47" s="49">
        <v>34.148907197548496</v>
      </c>
      <c r="I47" s="34">
        <v>481011</v>
      </c>
    </row>
    <row r="48" spans="1:9" s="35" customFormat="1" ht="12">
      <c r="A48" s="1"/>
      <c r="B48" s="76">
        <v>17</v>
      </c>
      <c r="C48" s="32">
        <v>32</v>
      </c>
      <c r="D48" s="31">
        <v>15238</v>
      </c>
      <c r="E48" s="31">
        <v>15206</v>
      </c>
      <c r="F48" s="47">
        <v>0.06634819532908705</v>
      </c>
      <c r="G48" s="48">
        <v>31.59418126326964</v>
      </c>
      <c r="H48" s="49">
        <v>31.527833067940556</v>
      </c>
      <c r="I48" s="34">
        <v>482304</v>
      </c>
    </row>
    <row r="49" spans="1:9" s="35" customFormat="1" ht="12">
      <c r="A49" s="1"/>
      <c r="B49" s="76">
        <v>18</v>
      </c>
      <c r="C49" s="32">
        <v>-803</v>
      </c>
      <c r="D49" s="31">
        <v>15232</v>
      </c>
      <c r="E49" s="31">
        <v>16035</v>
      </c>
      <c r="F49" s="47">
        <v>-1.4979470849725876</v>
      </c>
      <c r="G49" s="48">
        <v>28.41435865292958</v>
      </c>
      <c r="H49" s="49">
        <v>29.912305737902166</v>
      </c>
      <c r="I49" s="34">
        <v>536067</v>
      </c>
    </row>
    <row r="50" spans="1:9" s="35" customFormat="1" ht="12">
      <c r="A50" s="1"/>
      <c r="B50" s="86">
        <v>19</v>
      </c>
      <c r="C50" s="85">
        <v>-996</v>
      </c>
      <c r="D50" s="84">
        <v>14654</v>
      </c>
      <c r="E50" s="84">
        <v>15650</v>
      </c>
      <c r="F50" s="92">
        <v>-1.8573218761188686</v>
      </c>
      <c r="G50" s="93">
        <v>27.326500775748897</v>
      </c>
      <c r="H50" s="94">
        <v>29.183822651867768</v>
      </c>
      <c r="I50" s="51">
        <v>536256</v>
      </c>
    </row>
    <row r="51" spans="1:9" s="35" customFormat="1" ht="12">
      <c r="A51" s="1"/>
      <c r="B51" s="76">
        <v>20</v>
      </c>
      <c r="C51" s="32">
        <v>-617</v>
      </c>
      <c r="D51" s="31">
        <v>14278</v>
      </c>
      <c r="E51" s="31">
        <v>14895</v>
      </c>
      <c r="F51" s="47">
        <v>-1.1500423111190639</v>
      </c>
      <c r="G51" s="48">
        <v>26.613134713384106</v>
      </c>
      <c r="H51" s="49">
        <v>27.76317702450317</v>
      </c>
      <c r="I51" s="34">
        <v>536502</v>
      </c>
    </row>
    <row r="52" spans="1:9" s="35" customFormat="1" ht="12">
      <c r="A52" s="1"/>
      <c r="B52" s="76">
        <v>21</v>
      </c>
      <c r="C52" s="32">
        <v>-649</v>
      </c>
      <c r="D52" s="31">
        <v>13879</v>
      </c>
      <c r="E52" s="31">
        <v>14528</v>
      </c>
      <c r="F52" s="47">
        <v>-1.2098119665130012</v>
      </c>
      <c r="G52" s="48">
        <v>25.872080559682505</v>
      </c>
      <c r="H52" s="48">
        <v>27.081892526195503</v>
      </c>
      <c r="I52" s="33">
        <v>536447</v>
      </c>
    </row>
    <row r="53" spans="1:9" s="35" customFormat="1" ht="12">
      <c r="A53" s="1"/>
      <c r="B53" s="76">
        <v>22</v>
      </c>
      <c r="C53" s="32">
        <v>-390</v>
      </c>
      <c r="D53" s="31">
        <v>13608</v>
      </c>
      <c r="E53" s="31">
        <v>13998</v>
      </c>
      <c r="F53" s="47">
        <v>-0.7272456038935611</v>
      </c>
      <c r="G53" s="48">
        <v>25.375277378932257</v>
      </c>
      <c r="H53" s="49">
        <v>26.102522982825818</v>
      </c>
      <c r="I53" s="34">
        <v>536270</v>
      </c>
    </row>
    <row r="54" spans="1:9" s="35" customFormat="1" ht="12">
      <c r="A54" s="1"/>
      <c r="B54" s="76">
        <v>23</v>
      </c>
      <c r="C54" s="32">
        <v>-112</v>
      </c>
      <c r="D54" s="31">
        <v>14042</v>
      </c>
      <c r="E54" s="71">
        <v>14154</v>
      </c>
      <c r="F54" s="47">
        <v>-0.2088110819024181</v>
      </c>
      <c r="G54" s="48">
        <v>26.17968939351567</v>
      </c>
      <c r="H54" s="49">
        <v>26.388500475418088</v>
      </c>
      <c r="I54" s="34">
        <v>536370</v>
      </c>
    </row>
    <row r="55" spans="1:9" s="35" customFormat="1" ht="12">
      <c r="A55" s="52"/>
      <c r="B55" s="86">
        <v>24</v>
      </c>
      <c r="C55" s="85">
        <v>209</v>
      </c>
      <c r="D55" s="84">
        <v>13673</v>
      </c>
      <c r="E55" s="84">
        <v>13464</v>
      </c>
      <c r="F55" s="92">
        <v>0.38970725340294615</v>
      </c>
      <c r="G55" s="93">
        <v>25.49505873578221</v>
      </c>
      <c r="H55" s="94">
        <v>25.105351482379266</v>
      </c>
      <c r="I55" s="51">
        <v>536300</v>
      </c>
    </row>
    <row r="56" spans="1:9" s="35" customFormat="1" ht="12">
      <c r="A56" s="73"/>
      <c r="B56" s="76">
        <v>25</v>
      </c>
      <c r="C56" s="32">
        <v>-805</v>
      </c>
      <c r="D56" s="31">
        <v>12945</v>
      </c>
      <c r="E56" s="31">
        <v>13750</v>
      </c>
      <c r="F56" s="47">
        <v>-1.502473949341431</v>
      </c>
      <c r="G56" s="48">
        <v>24.160900961769972</v>
      </c>
      <c r="H56" s="49">
        <v>25.6633749111114</v>
      </c>
      <c r="I56" s="34">
        <v>535783</v>
      </c>
    </row>
    <row r="57" spans="1:9" s="35" customFormat="1" ht="12">
      <c r="A57" s="1"/>
      <c r="B57" s="76">
        <v>26</v>
      </c>
      <c r="C57" s="32">
        <v>-1121</v>
      </c>
      <c r="D57" s="31">
        <v>12916</v>
      </c>
      <c r="E57" s="71">
        <v>14037</v>
      </c>
      <c r="F57" s="47">
        <v>-2.1</v>
      </c>
      <c r="G57" s="48">
        <v>24.151355475192315</v>
      </c>
      <c r="H57" s="49">
        <v>26.24748968761804</v>
      </c>
      <c r="I57" s="34">
        <v>534794</v>
      </c>
    </row>
    <row r="58" spans="1:9" s="35" customFormat="1" ht="12">
      <c r="A58" s="1"/>
      <c r="B58" s="76">
        <v>27</v>
      </c>
      <c r="C58" s="32">
        <v>-1008</v>
      </c>
      <c r="D58" s="31">
        <v>13806</v>
      </c>
      <c r="E58" s="31">
        <v>14814</v>
      </c>
      <c r="F58" s="47">
        <v>-1.8812744141080628</v>
      </c>
      <c r="G58" s="48">
        <v>25.76674063608725</v>
      </c>
      <c r="H58" s="49">
        <v>27.648015050195312</v>
      </c>
      <c r="I58" s="34">
        <v>535664</v>
      </c>
    </row>
    <row r="59" spans="1:9" s="35" customFormat="1" ht="12">
      <c r="A59" s="52"/>
      <c r="B59" s="76">
        <v>28</v>
      </c>
      <c r="C59" s="32">
        <v>-1063</v>
      </c>
      <c r="D59" s="31">
        <v>13008</v>
      </c>
      <c r="E59" s="31">
        <v>14071</v>
      </c>
      <c r="F59" s="47">
        <v>-1.988953170724411</v>
      </c>
      <c r="G59" s="48">
        <v>24.33894905435848</v>
      </c>
      <c r="H59" s="49">
        <v>26.32790222508289</v>
      </c>
      <c r="I59" s="34">
        <v>534452</v>
      </c>
    </row>
    <row r="60" spans="1:9" s="35" customFormat="1" ht="12">
      <c r="A60" s="111"/>
      <c r="B60" s="114">
        <v>29</v>
      </c>
      <c r="C60" s="113">
        <f>D60-E60</f>
        <v>-357</v>
      </c>
      <c r="D60" s="115">
        <v>14175</v>
      </c>
      <c r="E60" s="116">
        <v>14532</v>
      </c>
      <c r="F60" s="117">
        <f>G60-H60</f>
        <v>-0.6698011609886798</v>
      </c>
      <c r="G60" s="118">
        <f>D60/I60*1000</f>
        <v>26.5950460980799</v>
      </c>
      <c r="H60" s="119">
        <f>E60/I60*1000</f>
        <v>27.26484725906858</v>
      </c>
      <c r="I60" s="70">
        <v>532994</v>
      </c>
    </row>
    <row r="61" spans="2:5" s="7" customFormat="1" ht="12.75" customHeight="1">
      <c r="B61" s="65" t="s">
        <v>61</v>
      </c>
      <c r="C61" s="44"/>
      <c r="D61" s="44"/>
      <c r="E61" s="44"/>
    </row>
    <row r="62" ht="12.75">
      <c r="B62" s="43" t="s">
        <v>51</v>
      </c>
    </row>
  </sheetData>
  <sheetProtection/>
  <mergeCells count="5">
    <mergeCell ref="A6:I12"/>
    <mergeCell ref="B33:B34"/>
    <mergeCell ref="B31:I31"/>
    <mergeCell ref="G33:G34"/>
    <mergeCell ref="H33:H34"/>
  </mergeCells>
  <printOptions/>
  <pageMargins left="0.7874015748031497" right="0.5118110236220472" top="0.6692913385826772" bottom="0.5118110236220472" header="0.5118110236220472" footer="0.5118110236220472"/>
  <pageSetup horizontalDpi="600" verticalDpi="600" orientation="portrait" paperSize="9" r:id="rId2"/>
  <rowBreaks count="1" manualBreakCount="1">
    <brk id="62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9"/>
  <sheetViews>
    <sheetView showGridLines="0" showOutlineSymbols="0" zoomScaleSheetLayoutView="140" workbookViewId="0" topLeftCell="A1">
      <selection activeCell="B1" sqref="B1"/>
    </sheetView>
  </sheetViews>
  <sheetFormatPr defaultColWidth="12.375" defaultRowHeight="12.75"/>
  <cols>
    <col min="1" max="1" width="1.37890625" style="8" customWidth="1"/>
    <col min="2" max="2" width="12.00390625" style="8" customWidth="1"/>
    <col min="3" max="3" width="9.625" style="8" customWidth="1"/>
    <col min="4" max="11" width="8.875" style="8" customWidth="1"/>
    <col min="12" max="12" width="9.625" style="139" customWidth="1"/>
    <col min="13" max="16384" width="12.375" style="139" customWidth="1"/>
  </cols>
  <sheetData>
    <row r="1" ht="12.75">
      <c r="A1" s="15" t="s">
        <v>56</v>
      </c>
    </row>
    <row r="2" spans="12:18" ht="12.75">
      <c r="L2" s="53"/>
      <c r="M2" s="53"/>
      <c r="N2" s="53"/>
      <c r="O2" s="53"/>
      <c r="P2" s="53"/>
      <c r="Q2" s="53"/>
      <c r="R2" s="53"/>
    </row>
    <row r="3" spans="1:18" ht="12.75">
      <c r="A3" s="66" t="s">
        <v>69</v>
      </c>
      <c r="B3" s="67"/>
      <c r="C3" s="67"/>
      <c r="D3" s="67"/>
      <c r="E3" s="67"/>
      <c r="F3" s="67"/>
      <c r="G3" s="67"/>
      <c r="H3" s="67"/>
      <c r="I3" s="67"/>
      <c r="J3" s="67"/>
      <c r="K3" s="68"/>
      <c r="L3" s="53"/>
      <c r="M3" s="53"/>
      <c r="N3" s="53"/>
      <c r="O3" s="53"/>
      <c r="P3" s="53"/>
      <c r="Q3" s="53"/>
      <c r="R3" s="53"/>
    </row>
    <row r="4" spans="12:18" ht="12.75">
      <c r="L4" s="53"/>
      <c r="M4" s="53"/>
      <c r="N4" s="53"/>
      <c r="O4" s="53"/>
      <c r="P4" s="53"/>
      <c r="Q4" s="53"/>
      <c r="R4" s="53"/>
    </row>
    <row r="5" spans="1:18" ht="12.75">
      <c r="A5" s="152" t="s">
        <v>66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53"/>
      <c r="M5" s="53"/>
      <c r="N5" s="53"/>
      <c r="O5" s="53"/>
      <c r="P5" s="53"/>
      <c r="Q5" s="53"/>
      <c r="R5" s="53"/>
    </row>
    <row r="6" spans="1:18" ht="12.75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53"/>
      <c r="M6" s="53"/>
      <c r="N6" s="53"/>
      <c r="O6" s="53"/>
      <c r="P6" s="53"/>
      <c r="Q6" s="53"/>
      <c r="R6" s="53"/>
    </row>
    <row r="7" spans="1:18" ht="12.75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53"/>
      <c r="M7" s="53"/>
      <c r="N7" s="53"/>
      <c r="O7" s="53"/>
      <c r="P7" s="53"/>
      <c r="Q7" s="53"/>
      <c r="R7" s="53"/>
    </row>
    <row r="8" spans="1:18" ht="12.75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53"/>
      <c r="M8" s="53"/>
      <c r="N8" s="53"/>
      <c r="O8" s="53"/>
      <c r="P8" s="53"/>
      <c r="Q8" s="53"/>
      <c r="R8" s="53"/>
    </row>
    <row r="9" spans="1:18" ht="12.75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53"/>
      <c r="M9" s="53"/>
      <c r="N9" s="53"/>
      <c r="O9" s="53"/>
      <c r="P9" s="53"/>
      <c r="Q9" s="53"/>
      <c r="R9" s="53"/>
    </row>
    <row r="10" spans="1:18" ht="12.75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53"/>
      <c r="M10" s="53"/>
      <c r="N10" s="53"/>
      <c r="O10" s="53"/>
      <c r="P10" s="53"/>
      <c r="Q10" s="53"/>
      <c r="R10" s="53"/>
    </row>
    <row r="11" spans="1:18" ht="12.75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53"/>
      <c r="M11" s="53"/>
      <c r="N11" s="53"/>
      <c r="O11" s="53"/>
      <c r="P11" s="53"/>
      <c r="Q11" s="53"/>
      <c r="R11" s="53"/>
    </row>
    <row r="12" spans="1:18" ht="12.75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53"/>
      <c r="M12" s="53"/>
      <c r="N12" s="53"/>
      <c r="O12" s="53"/>
      <c r="P12" s="53"/>
      <c r="Q12" s="53"/>
      <c r="R12" s="53"/>
    </row>
    <row r="13" spans="12:18" ht="12.75">
      <c r="L13" s="53"/>
      <c r="M13" s="53"/>
      <c r="N13" s="53"/>
      <c r="O13" s="53"/>
      <c r="P13" s="53"/>
      <c r="Q13" s="53"/>
      <c r="R13" s="53"/>
    </row>
    <row r="14" spans="12:18" ht="12.75">
      <c r="L14" s="53"/>
      <c r="M14" s="53"/>
      <c r="N14" s="53"/>
      <c r="O14" s="53"/>
      <c r="P14" s="53"/>
      <c r="Q14" s="53"/>
      <c r="R14" s="53"/>
    </row>
    <row r="15" spans="12:18" ht="12.75">
      <c r="L15" s="53"/>
      <c r="M15" s="53"/>
      <c r="N15" s="53"/>
      <c r="O15" s="53"/>
      <c r="P15" s="53"/>
      <c r="Q15" s="53"/>
      <c r="R15" s="53"/>
    </row>
    <row r="16" spans="12:18" ht="12.75">
      <c r="L16" s="53"/>
      <c r="M16" s="53"/>
      <c r="N16" s="53"/>
      <c r="O16" s="53"/>
      <c r="P16" s="53"/>
      <c r="Q16" s="53"/>
      <c r="R16" s="53"/>
    </row>
    <row r="17" spans="12:18" ht="14.25">
      <c r="L17" s="53"/>
      <c r="M17" s="53"/>
      <c r="N17" s="53"/>
      <c r="O17" s="53"/>
      <c r="P17" s="53"/>
      <c r="Q17" s="53"/>
      <c r="R17" s="53"/>
    </row>
    <row r="18" spans="12:18" ht="14.25">
      <c r="L18" s="53"/>
      <c r="M18" s="53"/>
      <c r="N18" s="53"/>
      <c r="O18" s="53"/>
      <c r="P18" s="53"/>
      <c r="Q18" s="53"/>
      <c r="R18" s="53"/>
    </row>
    <row r="19" spans="12:18" ht="12.75">
      <c r="L19" s="53"/>
      <c r="M19" s="53"/>
      <c r="N19" s="53"/>
      <c r="O19" s="53"/>
      <c r="P19" s="53"/>
      <c r="Q19" s="53"/>
      <c r="R19" s="53"/>
    </row>
    <row r="20" spans="12:18" ht="12.75">
      <c r="L20" s="53"/>
      <c r="M20" s="53"/>
      <c r="N20" s="53"/>
      <c r="O20" s="53"/>
      <c r="P20" s="53"/>
      <c r="Q20" s="53"/>
      <c r="R20" s="53"/>
    </row>
    <row r="21" spans="12:18" ht="12.75">
      <c r="L21" s="53"/>
      <c r="M21" s="53"/>
      <c r="N21" s="53"/>
      <c r="O21" s="53"/>
      <c r="P21" s="53"/>
      <c r="Q21" s="53"/>
      <c r="R21" s="53"/>
    </row>
    <row r="22" spans="12:18" ht="12.75">
      <c r="L22" s="53"/>
      <c r="M22" s="53"/>
      <c r="N22" s="53"/>
      <c r="O22" s="53"/>
      <c r="P22" s="53"/>
      <c r="Q22" s="53"/>
      <c r="R22" s="53"/>
    </row>
    <row r="23" spans="12:18" ht="12.75">
      <c r="L23" s="53"/>
      <c r="M23" s="53"/>
      <c r="N23" s="53"/>
      <c r="O23" s="53"/>
      <c r="P23" s="53"/>
      <c r="Q23" s="53"/>
      <c r="R23" s="53"/>
    </row>
    <row r="24" spans="12:18" ht="12.75">
      <c r="L24" s="53"/>
      <c r="M24" s="53"/>
      <c r="N24" s="53"/>
      <c r="O24" s="53"/>
      <c r="P24" s="53"/>
      <c r="Q24" s="53"/>
      <c r="R24" s="53"/>
    </row>
    <row r="25" spans="12:18" ht="12.75">
      <c r="L25" s="53"/>
      <c r="M25" s="53"/>
      <c r="N25" s="53"/>
      <c r="O25" s="53"/>
      <c r="P25" s="53"/>
      <c r="Q25" s="53"/>
      <c r="R25" s="53"/>
    </row>
    <row r="26" spans="12:18" ht="12.75">
      <c r="L26" s="53"/>
      <c r="M26" s="53"/>
      <c r="N26" s="53"/>
      <c r="O26" s="53"/>
      <c r="P26" s="53"/>
      <c r="Q26" s="53"/>
      <c r="R26" s="53"/>
    </row>
    <row r="27" spans="12:18" ht="8.25" customHeight="1">
      <c r="L27" s="53"/>
      <c r="M27" s="53"/>
      <c r="N27" s="53"/>
      <c r="O27" s="53"/>
      <c r="P27" s="53"/>
      <c r="Q27" s="53"/>
      <c r="R27" s="53"/>
    </row>
    <row r="28" spans="2:18" ht="15" customHeight="1">
      <c r="B28" s="154" t="s">
        <v>57</v>
      </c>
      <c r="C28" s="154"/>
      <c r="D28" s="154"/>
      <c r="E28" s="154"/>
      <c r="F28" s="154"/>
      <c r="G28" s="154"/>
      <c r="H28" s="154"/>
      <c r="I28" s="154"/>
      <c r="J28" s="154"/>
      <c r="K28" s="154"/>
      <c r="L28" s="53"/>
      <c r="M28" s="53"/>
      <c r="N28" s="53"/>
      <c r="O28" s="53"/>
      <c r="P28" s="53"/>
      <c r="Q28" s="53"/>
      <c r="R28" s="53"/>
    </row>
    <row r="29" spans="2:18" ht="15" customHeight="1">
      <c r="B29" s="9"/>
      <c r="C29" s="10"/>
      <c r="D29" s="10"/>
      <c r="E29" s="10"/>
      <c r="F29" s="10"/>
      <c r="L29" s="53"/>
      <c r="M29" s="53"/>
      <c r="N29" s="53"/>
      <c r="O29" s="53"/>
      <c r="P29" s="53"/>
      <c r="Q29" s="53"/>
      <c r="R29" s="53"/>
    </row>
    <row r="30" spans="1:18" s="140" customFormat="1" ht="12" customHeight="1">
      <c r="A30" s="25"/>
      <c r="B30" s="157" t="s">
        <v>0</v>
      </c>
      <c r="C30" s="159" t="s">
        <v>3</v>
      </c>
      <c r="D30" s="161" t="s">
        <v>40</v>
      </c>
      <c r="E30" s="162"/>
      <c r="F30" s="162"/>
      <c r="G30" s="162"/>
      <c r="H30" s="162"/>
      <c r="I30" s="162"/>
      <c r="J30" s="162"/>
      <c r="K30" s="162"/>
      <c r="L30" s="53"/>
      <c r="M30" s="53"/>
      <c r="N30" s="53"/>
      <c r="O30" s="53"/>
      <c r="P30" s="53"/>
      <c r="Q30" s="53"/>
      <c r="R30" s="53"/>
    </row>
    <row r="31" spans="1:18" s="140" customFormat="1" ht="12" customHeight="1">
      <c r="A31" s="25"/>
      <c r="B31" s="158"/>
      <c r="C31" s="160"/>
      <c r="D31" s="61" t="s">
        <v>12</v>
      </c>
      <c r="E31" s="62" t="s">
        <v>49</v>
      </c>
      <c r="F31" s="62" t="s">
        <v>50</v>
      </c>
      <c r="G31" s="26" t="s">
        <v>13</v>
      </c>
      <c r="H31" s="26" t="s">
        <v>14</v>
      </c>
      <c r="I31" s="26" t="s">
        <v>15</v>
      </c>
      <c r="J31" s="26" t="s">
        <v>17</v>
      </c>
      <c r="K31" s="27" t="s">
        <v>16</v>
      </c>
      <c r="L31" s="53"/>
      <c r="M31" s="53"/>
      <c r="N31" s="53"/>
      <c r="O31" s="53"/>
      <c r="P31" s="53"/>
      <c r="Q31" s="53"/>
      <c r="R31" s="53"/>
    </row>
    <row r="32" spans="2:18" ht="4.5" customHeight="1">
      <c r="B32" s="11"/>
      <c r="C32" s="130"/>
      <c r="D32" s="131"/>
      <c r="E32" s="132"/>
      <c r="F32" s="132"/>
      <c r="G32" s="15"/>
      <c r="H32" s="15"/>
      <c r="I32" s="15"/>
      <c r="J32" s="15"/>
      <c r="K32" s="15"/>
      <c r="L32" s="53"/>
      <c r="M32" s="53"/>
      <c r="N32" s="53"/>
      <c r="O32" s="53"/>
      <c r="P32" s="53"/>
      <c r="Q32" s="53"/>
      <c r="R32" s="53"/>
    </row>
    <row r="33" spans="1:18" s="141" customFormat="1" ht="15.75" customHeight="1">
      <c r="A33" s="39"/>
      <c r="B33" s="77"/>
      <c r="C33" s="155" t="s">
        <v>19</v>
      </c>
      <c r="D33" s="155"/>
      <c r="E33" s="155"/>
      <c r="F33" s="155"/>
      <c r="G33" s="155"/>
      <c r="H33" s="155"/>
      <c r="I33" s="155"/>
      <c r="J33" s="155"/>
      <c r="K33" s="155"/>
      <c r="L33" s="53"/>
      <c r="M33" s="53"/>
      <c r="N33" s="53"/>
      <c r="O33" s="53"/>
      <c r="P33" s="53"/>
      <c r="Q33" s="53"/>
      <c r="R33" s="53"/>
    </row>
    <row r="34" spans="1:18" s="95" customFormat="1" ht="12" customHeight="1" hidden="1">
      <c r="A34" s="36"/>
      <c r="B34" s="78" t="s">
        <v>58</v>
      </c>
      <c r="C34" s="41" t="e">
        <f>SUM(D34:K34)</f>
        <v>#REF!</v>
      </c>
      <c r="D34" s="41" t="e">
        <f>#REF!-#REF!</f>
        <v>#REF!</v>
      </c>
      <c r="E34" s="41" t="e">
        <f>#REF!-#REF!</f>
        <v>#REF!</v>
      </c>
      <c r="F34" s="41" t="e">
        <f>#REF!-#REF!</f>
        <v>#REF!</v>
      </c>
      <c r="G34" s="41" t="e">
        <f>#REF!-#REF!</f>
        <v>#REF!</v>
      </c>
      <c r="H34" s="41" t="e">
        <f>#REF!-#REF!</f>
        <v>#REF!</v>
      </c>
      <c r="I34" s="41" t="e">
        <f>#REF!-#REF!</f>
        <v>#REF!</v>
      </c>
      <c r="J34" s="41" t="e">
        <f>#REF!-#REF!</f>
        <v>#REF!</v>
      </c>
      <c r="K34" s="41" t="e">
        <f>#REF!-#REF!</f>
        <v>#REF!</v>
      </c>
      <c r="L34" s="53"/>
      <c r="M34" s="53"/>
      <c r="N34" s="53"/>
      <c r="O34" s="53"/>
      <c r="P34" s="53"/>
      <c r="Q34" s="53"/>
      <c r="R34" s="53"/>
    </row>
    <row r="35" spans="1:18" s="95" customFormat="1" ht="12" customHeight="1">
      <c r="A35" s="36"/>
      <c r="B35" s="76" t="s">
        <v>63</v>
      </c>
      <c r="C35" s="41">
        <v>110</v>
      </c>
      <c r="D35" s="41">
        <v>-305</v>
      </c>
      <c r="E35" s="41">
        <v>-33</v>
      </c>
      <c r="F35" s="41">
        <v>-84</v>
      </c>
      <c r="G35" s="41">
        <v>36</v>
      </c>
      <c r="H35" s="41">
        <v>91</v>
      </c>
      <c r="I35" s="41">
        <v>67</v>
      </c>
      <c r="J35" s="41">
        <v>242</v>
      </c>
      <c r="K35" s="41">
        <v>96</v>
      </c>
      <c r="L35" s="53"/>
      <c r="M35" s="53"/>
      <c r="N35" s="53"/>
      <c r="O35" s="53"/>
      <c r="P35" s="53"/>
      <c r="Q35" s="53"/>
      <c r="R35" s="53"/>
    </row>
    <row r="36" spans="1:18" s="95" customFormat="1" ht="12" customHeight="1">
      <c r="A36" s="36"/>
      <c r="B36" s="98">
        <v>26</v>
      </c>
      <c r="C36" s="41">
        <v>48</v>
      </c>
      <c r="D36" s="41">
        <v>-221</v>
      </c>
      <c r="E36" s="41">
        <v>-6</v>
      </c>
      <c r="F36" s="41">
        <v>-87</v>
      </c>
      <c r="G36" s="41">
        <v>-114</v>
      </c>
      <c r="H36" s="41">
        <v>87</v>
      </c>
      <c r="I36" s="41">
        <v>9</v>
      </c>
      <c r="J36" s="41">
        <v>334</v>
      </c>
      <c r="K36" s="41">
        <v>46</v>
      </c>
      <c r="L36" s="53"/>
      <c r="M36" s="53"/>
      <c r="N36" s="53"/>
      <c r="O36" s="53"/>
      <c r="P36" s="53"/>
      <c r="Q36" s="53"/>
      <c r="R36" s="53"/>
    </row>
    <row r="37" spans="1:18" s="95" customFormat="1" ht="12" customHeight="1">
      <c r="A37" s="36"/>
      <c r="B37" s="98">
        <v>27</v>
      </c>
      <c r="C37" s="41">
        <v>-290</v>
      </c>
      <c r="D37" s="41">
        <v>-441</v>
      </c>
      <c r="E37" s="41">
        <v>-45</v>
      </c>
      <c r="F37" s="41">
        <v>-143</v>
      </c>
      <c r="G37" s="41">
        <v>-57</v>
      </c>
      <c r="H37" s="41">
        <v>29</v>
      </c>
      <c r="I37" s="41">
        <v>93</v>
      </c>
      <c r="J37" s="41">
        <v>199</v>
      </c>
      <c r="K37" s="41">
        <v>75</v>
      </c>
      <c r="L37" s="53"/>
      <c r="M37" s="53"/>
      <c r="N37" s="53"/>
      <c r="O37" s="53"/>
      <c r="P37" s="53"/>
      <c r="Q37" s="53"/>
      <c r="R37" s="53"/>
    </row>
    <row r="38" spans="2:18" s="95" customFormat="1" ht="12" customHeight="1">
      <c r="B38" s="98">
        <v>28</v>
      </c>
      <c r="C38" s="41">
        <v>-53</v>
      </c>
      <c r="D38" s="41">
        <v>-317</v>
      </c>
      <c r="E38" s="41">
        <v>-53</v>
      </c>
      <c r="F38" s="41">
        <v>-65</v>
      </c>
      <c r="G38" s="41">
        <v>-132</v>
      </c>
      <c r="H38" s="41">
        <v>-49</v>
      </c>
      <c r="I38" s="41">
        <v>108</v>
      </c>
      <c r="J38" s="41">
        <v>379</v>
      </c>
      <c r="K38" s="41">
        <v>76</v>
      </c>
      <c r="L38" s="53"/>
      <c r="M38" s="53"/>
      <c r="N38" s="53"/>
      <c r="O38" s="53"/>
      <c r="P38" s="53"/>
      <c r="Q38" s="53"/>
      <c r="R38" s="53"/>
    </row>
    <row r="39" spans="2:18" s="95" customFormat="1" ht="12" customHeight="1">
      <c r="B39" s="110">
        <v>29</v>
      </c>
      <c r="C39" s="123">
        <f>SUM(D39:K39)</f>
        <v>175</v>
      </c>
      <c r="D39" s="60">
        <f>D46-D53</f>
        <v>-266</v>
      </c>
      <c r="E39" s="60">
        <f aca="true" t="shared" si="0" ref="E39:K39">E46-E53</f>
        <v>-115</v>
      </c>
      <c r="F39" s="60">
        <f t="shared" si="0"/>
        <v>-100</v>
      </c>
      <c r="G39" s="60">
        <f t="shared" si="0"/>
        <v>21</v>
      </c>
      <c r="H39" s="60">
        <f t="shared" si="0"/>
        <v>35</v>
      </c>
      <c r="I39" s="60">
        <f t="shared" si="0"/>
        <v>93</v>
      </c>
      <c r="J39" s="60">
        <f t="shared" si="0"/>
        <v>446</v>
      </c>
      <c r="K39" s="60">
        <f t="shared" si="0"/>
        <v>61</v>
      </c>
      <c r="L39" s="53"/>
      <c r="M39" s="53"/>
      <c r="N39" s="53"/>
      <c r="O39" s="53"/>
      <c r="P39" s="53"/>
      <c r="Q39" s="53"/>
      <c r="R39" s="53"/>
    </row>
    <row r="40" spans="1:18" s="95" customFormat="1" ht="11.25" customHeight="1">
      <c r="A40" s="36"/>
      <c r="B40" s="79"/>
      <c r="C40" s="101"/>
      <c r="D40" s="102"/>
      <c r="E40" s="102"/>
      <c r="F40" s="102"/>
      <c r="G40" s="102"/>
      <c r="H40" s="102"/>
      <c r="I40" s="102"/>
      <c r="J40" s="102"/>
      <c r="K40" s="102"/>
      <c r="L40" s="53"/>
      <c r="M40" s="53"/>
      <c r="N40" s="53"/>
      <c r="O40" s="53"/>
      <c r="P40" s="53"/>
      <c r="Q40" s="53"/>
      <c r="R40" s="53"/>
    </row>
    <row r="41" spans="1:18" s="141" customFormat="1" ht="15.75" customHeight="1">
      <c r="A41" s="39"/>
      <c r="B41" s="80"/>
      <c r="C41" s="156" t="s">
        <v>27</v>
      </c>
      <c r="D41" s="156"/>
      <c r="E41" s="156"/>
      <c r="F41" s="156"/>
      <c r="G41" s="156"/>
      <c r="H41" s="156"/>
      <c r="I41" s="156"/>
      <c r="J41" s="156"/>
      <c r="K41" s="156"/>
      <c r="L41" s="53"/>
      <c r="M41" s="53"/>
      <c r="N41" s="53"/>
      <c r="O41" s="53"/>
      <c r="P41" s="53"/>
      <c r="Q41" s="53"/>
      <c r="R41" s="53"/>
    </row>
    <row r="42" spans="1:18" s="95" customFormat="1" ht="12" customHeight="1">
      <c r="A42" s="36"/>
      <c r="B42" s="76" t="s">
        <v>62</v>
      </c>
      <c r="C42" s="108">
        <v>6056</v>
      </c>
      <c r="D42" s="103">
        <v>907</v>
      </c>
      <c r="E42" s="103">
        <v>225</v>
      </c>
      <c r="F42" s="103">
        <v>467</v>
      </c>
      <c r="G42" s="103">
        <v>1630</v>
      </c>
      <c r="H42" s="104">
        <v>413</v>
      </c>
      <c r="I42" s="104">
        <v>384</v>
      </c>
      <c r="J42" s="103">
        <v>1714</v>
      </c>
      <c r="K42" s="104">
        <v>316</v>
      </c>
      <c r="L42" s="53"/>
      <c r="M42" s="53"/>
      <c r="N42" s="53"/>
      <c r="O42" s="53"/>
      <c r="P42" s="53"/>
      <c r="Q42" s="53"/>
      <c r="R42" s="53"/>
    </row>
    <row r="43" spans="1:18" s="95" customFormat="1" ht="12" customHeight="1">
      <c r="A43" s="36"/>
      <c r="B43" s="98">
        <v>26</v>
      </c>
      <c r="C43" s="108">
        <v>6088</v>
      </c>
      <c r="D43" s="101">
        <v>1070</v>
      </c>
      <c r="E43" s="107">
        <v>253</v>
      </c>
      <c r="F43" s="107">
        <v>439</v>
      </c>
      <c r="G43" s="105">
        <v>1565</v>
      </c>
      <c r="H43" s="106">
        <v>421</v>
      </c>
      <c r="I43" s="106">
        <v>363</v>
      </c>
      <c r="J43" s="105">
        <v>1747</v>
      </c>
      <c r="K43" s="106">
        <v>293</v>
      </c>
      <c r="L43" s="53"/>
      <c r="M43" s="53"/>
      <c r="N43" s="53"/>
      <c r="O43" s="53"/>
      <c r="P43" s="53"/>
      <c r="Q43" s="53"/>
      <c r="R43" s="53"/>
    </row>
    <row r="44" spans="1:18" s="95" customFormat="1" ht="12" customHeight="1">
      <c r="A44" s="36"/>
      <c r="B44" s="98">
        <v>27</v>
      </c>
      <c r="C44" s="108">
        <v>5971</v>
      </c>
      <c r="D44" s="102">
        <v>947</v>
      </c>
      <c r="E44" s="107">
        <v>242</v>
      </c>
      <c r="F44" s="107">
        <v>401</v>
      </c>
      <c r="G44" s="108">
        <v>1583</v>
      </c>
      <c r="H44" s="107">
        <v>366</v>
      </c>
      <c r="I44" s="107">
        <v>394</v>
      </c>
      <c r="J44" s="108">
        <v>1703</v>
      </c>
      <c r="K44" s="107">
        <v>335</v>
      </c>
      <c r="L44" s="53"/>
      <c r="M44" s="53"/>
      <c r="N44" s="53"/>
      <c r="O44" s="53"/>
      <c r="P44" s="53"/>
      <c r="Q44" s="53"/>
      <c r="R44" s="53"/>
    </row>
    <row r="45" spans="2:18" s="95" customFormat="1" ht="12" customHeight="1">
      <c r="B45" s="98">
        <v>28</v>
      </c>
      <c r="C45" s="108">
        <v>5774</v>
      </c>
      <c r="D45" s="109">
        <v>971</v>
      </c>
      <c r="E45" s="107">
        <v>229</v>
      </c>
      <c r="F45" s="107">
        <v>470</v>
      </c>
      <c r="G45" s="108">
        <v>1517</v>
      </c>
      <c r="H45" s="107">
        <v>293</v>
      </c>
      <c r="I45" s="107">
        <v>381</v>
      </c>
      <c r="J45" s="108">
        <v>1636</v>
      </c>
      <c r="K45" s="107">
        <v>277</v>
      </c>
      <c r="L45" s="53"/>
      <c r="M45" s="53"/>
      <c r="N45" s="53"/>
      <c r="O45" s="53"/>
      <c r="P45" s="53"/>
      <c r="Q45" s="53"/>
      <c r="R45" s="53"/>
    </row>
    <row r="46" spans="2:18" s="95" customFormat="1" ht="12" customHeight="1">
      <c r="B46" s="110">
        <v>29</v>
      </c>
      <c r="C46" s="133">
        <f>SUM(D46:K46)</f>
        <v>6058</v>
      </c>
      <c r="D46" s="134">
        <v>1010</v>
      </c>
      <c r="E46" s="135">
        <v>179</v>
      </c>
      <c r="F46" s="135">
        <v>441</v>
      </c>
      <c r="G46" s="133">
        <v>1601</v>
      </c>
      <c r="H46" s="135">
        <v>357</v>
      </c>
      <c r="I46" s="135">
        <v>426</v>
      </c>
      <c r="J46" s="133">
        <v>1766</v>
      </c>
      <c r="K46" s="135">
        <v>278</v>
      </c>
      <c r="L46" s="53"/>
      <c r="M46" s="53"/>
      <c r="N46" s="53"/>
      <c r="O46" s="53"/>
      <c r="P46" s="53"/>
      <c r="Q46" s="53"/>
      <c r="R46" s="53"/>
    </row>
    <row r="47" spans="1:18" s="95" customFormat="1" ht="11.25" customHeight="1">
      <c r="A47" s="36"/>
      <c r="B47" s="79"/>
      <c r="C47" s="108"/>
      <c r="D47" s="108"/>
      <c r="E47" s="108"/>
      <c r="F47" s="108"/>
      <c r="G47" s="106"/>
      <c r="H47" s="106"/>
      <c r="I47" s="106"/>
      <c r="J47" s="106"/>
      <c r="K47" s="106"/>
      <c r="L47" s="53"/>
      <c r="M47" s="53"/>
      <c r="N47" s="53"/>
      <c r="O47" s="53"/>
      <c r="P47" s="53"/>
      <c r="Q47" s="53"/>
      <c r="R47" s="53"/>
    </row>
    <row r="48" spans="1:18" s="141" customFormat="1" ht="15.75" customHeight="1">
      <c r="A48" s="39"/>
      <c r="B48" s="80"/>
      <c r="C48" s="156" t="s">
        <v>18</v>
      </c>
      <c r="D48" s="156"/>
      <c r="E48" s="156"/>
      <c r="F48" s="156"/>
      <c r="G48" s="156"/>
      <c r="H48" s="156"/>
      <c r="I48" s="156"/>
      <c r="J48" s="156"/>
      <c r="K48" s="156"/>
      <c r="L48" s="53"/>
      <c r="M48" s="53"/>
      <c r="N48" s="53"/>
      <c r="O48" s="53"/>
      <c r="P48" s="53"/>
      <c r="Q48" s="53"/>
      <c r="R48" s="53"/>
    </row>
    <row r="49" spans="1:18" s="95" customFormat="1" ht="12" customHeight="1">
      <c r="A49" s="36"/>
      <c r="B49" s="76" t="s">
        <v>62</v>
      </c>
      <c r="C49" s="101">
        <v>5946</v>
      </c>
      <c r="D49" s="102">
        <v>1212</v>
      </c>
      <c r="E49" s="102">
        <v>258</v>
      </c>
      <c r="F49" s="102">
        <v>551</v>
      </c>
      <c r="G49" s="102">
        <v>1594</v>
      </c>
      <c r="H49" s="102">
        <v>322</v>
      </c>
      <c r="I49" s="102">
        <v>317</v>
      </c>
      <c r="J49" s="102">
        <v>1472</v>
      </c>
      <c r="K49" s="102">
        <v>220</v>
      </c>
      <c r="L49" s="53"/>
      <c r="M49" s="53"/>
      <c r="N49" s="53"/>
      <c r="O49" s="53"/>
      <c r="P49" s="53"/>
      <c r="Q49" s="53"/>
      <c r="R49" s="53"/>
    </row>
    <row r="50" spans="1:18" s="95" customFormat="1" ht="12" customHeight="1">
      <c r="A50" s="36"/>
      <c r="B50" s="98">
        <v>26</v>
      </c>
      <c r="C50" s="101">
        <v>6040</v>
      </c>
      <c r="D50" s="102">
        <v>1228</v>
      </c>
      <c r="E50" s="104">
        <v>259</v>
      </c>
      <c r="F50" s="104">
        <v>526</v>
      </c>
      <c r="G50" s="102">
        <v>1679</v>
      </c>
      <c r="H50" s="104">
        <v>334</v>
      </c>
      <c r="I50" s="104">
        <v>354</v>
      </c>
      <c r="J50" s="102">
        <v>1413</v>
      </c>
      <c r="K50" s="102">
        <v>247</v>
      </c>
      <c r="L50" s="53"/>
      <c r="M50" s="53"/>
      <c r="N50" s="53"/>
      <c r="O50" s="53"/>
      <c r="P50" s="53"/>
      <c r="Q50" s="53"/>
      <c r="R50" s="53"/>
    </row>
    <row r="51" spans="1:18" s="95" customFormat="1" ht="12" customHeight="1">
      <c r="A51" s="36"/>
      <c r="B51" s="99">
        <v>27</v>
      </c>
      <c r="C51" s="101">
        <v>6261</v>
      </c>
      <c r="D51" s="101">
        <v>1388</v>
      </c>
      <c r="E51" s="107">
        <v>287</v>
      </c>
      <c r="F51" s="107">
        <v>544</v>
      </c>
      <c r="G51" s="101">
        <v>1640</v>
      </c>
      <c r="H51" s="107">
        <v>337</v>
      </c>
      <c r="I51" s="107">
        <v>301</v>
      </c>
      <c r="J51" s="101">
        <v>1504</v>
      </c>
      <c r="K51" s="101">
        <v>260</v>
      </c>
      <c r="L51" s="53"/>
      <c r="M51" s="53"/>
      <c r="N51" s="53"/>
      <c r="O51" s="53"/>
      <c r="P51" s="53"/>
      <c r="Q51" s="53"/>
      <c r="R51" s="53"/>
    </row>
    <row r="52" spans="1:18" s="95" customFormat="1" ht="12" customHeight="1">
      <c r="A52" s="36">
        <v>22</v>
      </c>
      <c r="B52" s="99">
        <v>28</v>
      </c>
      <c r="C52" s="101">
        <v>5827</v>
      </c>
      <c r="D52" s="101">
        <v>1288</v>
      </c>
      <c r="E52" s="107">
        <v>282</v>
      </c>
      <c r="F52" s="107">
        <v>535</v>
      </c>
      <c r="G52" s="101">
        <v>1649</v>
      </c>
      <c r="H52" s="107">
        <v>342</v>
      </c>
      <c r="I52" s="107">
        <v>273</v>
      </c>
      <c r="J52" s="101">
        <v>1257</v>
      </c>
      <c r="K52" s="101">
        <v>201</v>
      </c>
      <c r="L52" s="53"/>
      <c r="M52" s="53"/>
      <c r="N52" s="53"/>
      <c r="O52" s="53"/>
      <c r="P52" s="53"/>
      <c r="Q52" s="53"/>
      <c r="R52" s="53"/>
    </row>
    <row r="53" spans="1:18" s="95" customFormat="1" ht="12" customHeight="1">
      <c r="A53" s="36"/>
      <c r="B53" s="100">
        <v>29</v>
      </c>
      <c r="C53" s="136">
        <f>SUM(D53:K53)</f>
        <v>5883</v>
      </c>
      <c r="D53" s="136">
        <v>1276</v>
      </c>
      <c r="E53" s="137">
        <v>294</v>
      </c>
      <c r="F53" s="137">
        <v>541</v>
      </c>
      <c r="G53" s="136">
        <v>1580</v>
      </c>
      <c r="H53" s="137">
        <v>322</v>
      </c>
      <c r="I53" s="137">
        <v>333</v>
      </c>
      <c r="J53" s="136">
        <v>1320</v>
      </c>
      <c r="K53" s="136">
        <v>217</v>
      </c>
      <c r="L53" s="53"/>
      <c r="M53" s="53"/>
      <c r="N53" s="53"/>
      <c r="O53" s="53"/>
      <c r="P53" s="53"/>
      <c r="Q53" s="53"/>
      <c r="R53" s="53"/>
    </row>
    <row r="54" spans="2:18" ht="12.75" customHeight="1">
      <c r="B54" s="42" t="s">
        <v>52</v>
      </c>
      <c r="C54" s="28"/>
      <c r="D54" s="28"/>
      <c r="E54" s="28"/>
      <c r="F54" s="28"/>
      <c r="L54" s="53"/>
      <c r="M54" s="53"/>
      <c r="N54" s="53"/>
      <c r="O54" s="53"/>
      <c r="P54" s="53"/>
      <c r="Q54" s="53"/>
      <c r="R54" s="53"/>
    </row>
    <row r="55" spans="2:18" ht="12.75" customHeight="1">
      <c r="B55" s="42" t="s">
        <v>29</v>
      </c>
      <c r="C55" s="28"/>
      <c r="D55" s="28"/>
      <c r="E55" s="28"/>
      <c r="F55" s="28"/>
      <c r="L55" s="53"/>
      <c r="M55" s="53"/>
      <c r="N55" s="53"/>
      <c r="O55" s="53"/>
      <c r="P55" s="53"/>
      <c r="Q55" s="53"/>
      <c r="R55" s="53"/>
    </row>
    <row r="56" spans="2:18" ht="13.5" customHeight="1">
      <c r="B56" s="12" t="s">
        <v>30</v>
      </c>
      <c r="C56" s="2"/>
      <c r="D56" s="2"/>
      <c r="E56" s="2"/>
      <c r="F56" s="2"/>
      <c r="L56" s="53"/>
      <c r="M56" s="53"/>
      <c r="N56" s="53"/>
      <c r="O56" s="53"/>
      <c r="P56" s="53"/>
      <c r="Q56" s="53"/>
      <c r="R56" s="53"/>
    </row>
    <row r="57" spans="2:18" ht="12.75">
      <c r="B57" s="12" t="s">
        <v>31</v>
      </c>
      <c r="C57" s="2"/>
      <c r="D57" s="2"/>
      <c r="E57" s="2"/>
      <c r="F57" s="2"/>
      <c r="L57" s="53"/>
      <c r="M57" s="53"/>
      <c r="N57" s="53"/>
      <c r="O57" s="53"/>
      <c r="P57" s="53"/>
      <c r="Q57" s="53"/>
      <c r="R57" s="53"/>
    </row>
    <row r="58" spans="2:18" ht="12.75">
      <c r="B58" s="12" t="s">
        <v>48</v>
      </c>
      <c r="C58" s="2"/>
      <c r="D58" s="2"/>
      <c r="E58" s="2"/>
      <c r="F58" s="2"/>
      <c r="L58" s="53"/>
      <c r="M58" s="53"/>
      <c r="N58" s="53"/>
      <c r="O58" s="53"/>
      <c r="P58" s="53"/>
      <c r="Q58" s="53"/>
      <c r="R58" s="53"/>
    </row>
    <row r="59" spans="2:18" ht="12.75">
      <c r="B59" s="12" t="s">
        <v>47</v>
      </c>
      <c r="C59" s="2"/>
      <c r="D59" s="2"/>
      <c r="E59" s="2"/>
      <c r="F59" s="2"/>
      <c r="L59" s="53"/>
      <c r="M59" s="53"/>
      <c r="N59" s="53"/>
      <c r="O59" s="53"/>
      <c r="P59" s="53"/>
      <c r="Q59" s="53"/>
      <c r="R59" s="53"/>
    </row>
    <row r="60" spans="2:18" ht="12.75">
      <c r="B60" s="12" t="s">
        <v>43</v>
      </c>
      <c r="C60" s="2"/>
      <c r="D60" s="2"/>
      <c r="E60" s="2"/>
      <c r="F60" s="2"/>
      <c r="L60" s="53"/>
      <c r="M60" s="53"/>
      <c r="N60" s="53"/>
      <c r="O60" s="53"/>
      <c r="P60" s="53"/>
      <c r="Q60" s="53"/>
      <c r="R60" s="53"/>
    </row>
    <row r="61" spans="2:18" ht="12.75">
      <c r="B61" s="12" t="s">
        <v>44</v>
      </c>
      <c r="C61" s="12"/>
      <c r="D61" s="12"/>
      <c r="E61" s="12"/>
      <c r="F61" s="12"/>
      <c r="L61" s="53"/>
      <c r="M61" s="53"/>
      <c r="N61" s="53"/>
      <c r="O61" s="53"/>
      <c r="P61" s="53"/>
      <c r="Q61" s="53"/>
      <c r="R61" s="53"/>
    </row>
    <row r="62" spans="2:18" ht="12.75">
      <c r="B62" s="12" t="s">
        <v>45</v>
      </c>
      <c r="C62" s="2"/>
      <c r="D62" s="2"/>
      <c r="E62" s="2"/>
      <c r="F62" s="2"/>
      <c r="L62" s="53"/>
      <c r="M62" s="53"/>
      <c r="N62" s="53"/>
      <c r="O62" s="53"/>
      <c r="P62" s="53"/>
      <c r="Q62" s="53"/>
      <c r="R62" s="53"/>
    </row>
    <row r="63" spans="2:18" ht="12.75">
      <c r="B63" s="12" t="s">
        <v>46</v>
      </c>
      <c r="C63" s="2"/>
      <c r="D63" s="2"/>
      <c r="E63" s="2"/>
      <c r="F63" s="2"/>
      <c r="L63" s="53"/>
      <c r="M63" s="53"/>
      <c r="N63" s="53"/>
      <c r="O63" s="53"/>
      <c r="P63" s="53"/>
      <c r="Q63" s="53"/>
      <c r="R63" s="53"/>
    </row>
    <row r="64" spans="2:18" ht="12.75">
      <c r="B64" s="12" t="s">
        <v>59</v>
      </c>
      <c r="C64" s="14"/>
      <c r="D64" s="15"/>
      <c r="E64" s="15"/>
      <c r="F64" s="13"/>
      <c r="L64" s="53"/>
      <c r="M64" s="53"/>
      <c r="N64" s="53"/>
      <c r="O64" s="53"/>
      <c r="P64" s="53"/>
      <c r="Q64" s="53"/>
      <c r="R64" s="53"/>
    </row>
    <row r="65" spans="1:18" s="142" customFormat="1" ht="12.75">
      <c r="A65" s="29"/>
      <c r="B65" s="12" t="s">
        <v>60</v>
      </c>
      <c r="C65" s="12"/>
      <c r="D65" s="12"/>
      <c r="E65" s="12"/>
      <c r="F65" s="12"/>
      <c r="G65" s="29"/>
      <c r="H65" s="29"/>
      <c r="I65" s="29"/>
      <c r="J65" s="29"/>
      <c r="K65" s="29"/>
      <c r="L65" s="53"/>
      <c r="M65" s="53"/>
      <c r="N65" s="53"/>
      <c r="O65" s="53"/>
      <c r="P65" s="53"/>
      <c r="Q65" s="53"/>
      <c r="R65" s="53"/>
    </row>
    <row r="66" spans="2:6" ht="12.75">
      <c r="B66" s="13"/>
      <c r="C66" s="13"/>
      <c r="D66" s="13"/>
      <c r="E66" s="13"/>
      <c r="F66" s="13"/>
    </row>
    <row r="67" spans="2:6" ht="12.75">
      <c r="B67" s="13"/>
      <c r="C67" s="13"/>
      <c r="D67" s="13"/>
      <c r="E67" s="13"/>
      <c r="F67" s="13"/>
    </row>
    <row r="68" spans="2:6" ht="12.75">
      <c r="B68" s="13"/>
      <c r="C68" s="13"/>
      <c r="D68" s="13"/>
      <c r="E68" s="13"/>
      <c r="F68" s="13"/>
    </row>
    <row r="69" spans="2:6" ht="12.75">
      <c r="B69" s="13"/>
      <c r="C69" s="13"/>
      <c r="D69" s="13"/>
      <c r="E69" s="13"/>
      <c r="F69" s="13"/>
    </row>
  </sheetData>
  <sheetProtection/>
  <mergeCells count="8">
    <mergeCell ref="A5:K12"/>
    <mergeCell ref="B28:K28"/>
    <mergeCell ref="C33:K33"/>
    <mergeCell ref="C41:K41"/>
    <mergeCell ref="C48:K48"/>
    <mergeCell ref="B30:B31"/>
    <mergeCell ref="C30:C31"/>
    <mergeCell ref="D30:K30"/>
  </mergeCells>
  <printOptions/>
  <pageMargins left="0.8" right="0.5118110236220472" top="0.66" bottom="0.5" header="0.5118110236220472" footer="0.5118110236220472"/>
  <pageSetup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6"/>
  <sheetViews>
    <sheetView showGridLines="0" tabSelected="1" showOutlineSymbols="0" zoomScaleSheetLayoutView="100" zoomScalePageLayoutView="0" workbookViewId="0" topLeftCell="A1">
      <selection activeCell="A1" sqref="A1"/>
    </sheetView>
  </sheetViews>
  <sheetFormatPr defaultColWidth="12.375" defaultRowHeight="12.75"/>
  <cols>
    <col min="1" max="1" width="12.00390625" style="8" customWidth="1"/>
    <col min="2" max="14" width="9.625" style="8" customWidth="1"/>
    <col min="15" max="16384" width="12.375" style="8" customWidth="1"/>
  </cols>
  <sheetData>
    <row r="1" ht="12.75">
      <c r="A1" s="8" t="s">
        <v>55</v>
      </c>
    </row>
    <row r="3" spans="1:9" ht="12.75">
      <c r="A3" s="66" t="s">
        <v>70</v>
      </c>
      <c r="B3" s="67"/>
      <c r="C3" s="67"/>
      <c r="D3" s="67"/>
      <c r="E3" s="67"/>
      <c r="F3" s="67"/>
      <c r="G3" s="67"/>
      <c r="H3" s="67"/>
      <c r="I3" s="68"/>
    </row>
    <row r="5" spans="1:9" ht="12.75">
      <c r="A5" s="152" t="s">
        <v>67</v>
      </c>
      <c r="B5" s="164"/>
      <c r="C5" s="164"/>
      <c r="D5" s="164"/>
      <c r="E5" s="164"/>
      <c r="F5" s="164"/>
      <c r="G5" s="164"/>
      <c r="H5" s="164"/>
      <c r="I5" s="164"/>
    </row>
    <row r="6" spans="1:9" ht="12.75">
      <c r="A6" s="164"/>
      <c r="B6" s="164"/>
      <c r="C6" s="164"/>
      <c r="D6" s="164"/>
      <c r="E6" s="164"/>
      <c r="F6" s="164"/>
      <c r="G6" s="164"/>
      <c r="H6" s="164"/>
      <c r="I6" s="164"/>
    </row>
    <row r="7" spans="1:9" ht="12.75">
      <c r="A7" s="164"/>
      <c r="B7" s="164"/>
      <c r="C7" s="164"/>
      <c r="D7" s="164"/>
      <c r="E7" s="164"/>
      <c r="F7" s="164"/>
      <c r="G7" s="164"/>
      <c r="H7" s="164"/>
      <c r="I7" s="164"/>
    </row>
    <row r="8" spans="1:11" ht="12.75">
      <c r="A8" s="164"/>
      <c r="B8" s="164"/>
      <c r="C8" s="164"/>
      <c r="D8" s="164"/>
      <c r="E8" s="164"/>
      <c r="F8" s="164"/>
      <c r="G8" s="164"/>
      <c r="H8" s="164"/>
      <c r="I8" s="164"/>
      <c r="K8" s="15"/>
    </row>
    <row r="9" spans="1:9" ht="12.75">
      <c r="A9" s="164"/>
      <c r="B9" s="164"/>
      <c r="C9" s="164"/>
      <c r="D9" s="164"/>
      <c r="E9" s="164"/>
      <c r="F9" s="164"/>
      <c r="G9" s="164"/>
      <c r="H9" s="164"/>
      <c r="I9" s="164"/>
    </row>
    <row r="10" spans="1:9" ht="12.75">
      <c r="A10" s="164"/>
      <c r="B10" s="164"/>
      <c r="C10" s="164"/>
      <c r="D10" s="164"/>
      <c r="E10" s="164"/>
      <c r="F10" s="164"/>
      <c r="G10" s="164"/>
      <c r="H10" s="164"/>
      <c r="I10" s="164"/>
    </row>
    <row r="11" spans="1:9" ht="12.75">
      <c r="A11" s="164"/>
      <c r="B11" s="164"/>
      <c r="C11" s="164"/>
      <c r="D11" s="164"/>
      <c r="E11" s="164"/>
      <c r="F11" s="164"/>
      <c r="G11" s="164"/>
      <c r="H11" s="164"/>
      <c r="I11" s="164"/>
    </row>
    <row r="12" spans="1:9" ht="12.75">
      <c r="A12" s="164"/>
      <c r="B12" s="164"/>
      <c r="C12" s="164"/>
      <c r="D12" s="164"/>
      <c r="E12" s="164"/>
      <c r="F12" s="164"/>
      <c r="G12" s="164"/>
      <c r="H12" s="164"/>
      <c r="I12" s="164"/>
    </row>
    <row r="21" ht="14.25"/>
    <row r="22" ht="14.25"/>
    <row r="23" ht="14.25"/>
    <row r="24" ht="14.25"/>
    <row r="31" ht="15" customHeight="1"/>
    <row r="32" ht="12.75" customHeight="1"/>
    <row r="33" spans="1:9" s="39" customFormat="1" ht="15.75" customHeight="1">
      <c r="A33" s="154" t="s">
        <v>54</v>
      </c>
      <c r="B33" s="154"/>
      <c r="C33" s="154"/>
      <c r="D33" s="154"/>
      <c r="E33" s="154"/>
      <c r="F33" s="154"/>
      <c r="G33" s="154"/>
      <c r="H33" s="154"/>
      <c r="I33" s="154"/>
    </row>
    <row r="34" spans="1:9" s="39" customFormat="1" ht="6" customHeight="1">
      <c r="A34" s="45"/>
      <c r="B34" s="45"/>
      <c r="C34" s="45"/>
      <c r="D34" s="45"/>
      <c r="E34" s="45"/>
      <c r="F34" s="45"/>
      <c r="G34" s="45"/>
      <c r="H34" s="45"/>
      <c r="I34" s="45"/>
    </row>
    <row r="35" spans="1:9" s="36" customFormat="1" ht="23.25" customHeight="1">
      <c r="A35" s="59" t="s">
        <v>0</v>
      </c>
      <c r="B35" s="57" t="s">
        <v>3</v>
      </c>
      <c r="C35" s="58" t="s">
        <v>38</v>
      </c>
      <c r="D35" s="54" t="s">
        <v>33</v>
      </c>
      <c r="E35" s="55" t="s">
        <v>34</v>
      </c>
      <c r="F35" s="55" t="s">
        <v>35</v>
      </c>
      <c r="G35" s="55" t="s">
        <v>36</v>
      </c>
      <c r="H35" s="56" t="s">
        <v>37</v>
      </c>
      <c r="I35" s="56" t="s">
        <v>32</v>
      </c>
    </row>
    <row r="36" spans="1:9" s="36" customFormat="1" ht="12">
      <c r="A36" s="39"/>
      <c r="B36" s="163" t="s">
        <v>19</v>
      </c>
      <c r="C36" s="155"/>
      <c r="D36" s="155"/>
      <c r="E36" s="155"/>
      <c r="F36" s="155"/>
      <c r="G36" s="155"/>
      <c r="H36" s="155"/>
      <c r="I36" s="155"/>
    </row>
    <row r="37" spans="1:9" s="36" customFormat="1" ht="12" hidden="1">
      <c r="A37" s="79" t="s">
        <v>58</v>
      </c>
      <c r="B37" s="38">
        <f>B44-B51</f>
        <v>-402</v>
      </c>
      <c r="C37" s="41">
        <f aca="true" t="shared" si="0" ref="C37:I37">C44-C51</f>
        <v>35</v>
      </c>
      <c r="D37" s="41">
        <f t="shared" si="0"/>
        <v>-238</v>
      </c>
      <c r="E37" s="41">
        <f t="shared" si="0"/>
        <v>-136</v>
      </c>
      <c r="F37" s="41">
        <f t="shared" si="0"/>
        <v>-166</v>
      </c>
      <c r="G37" s="41">
        <f t="shared" si="0"/>
        <v>104</v>
      </c>
      <c r="H37" s="41">
        <f t="shared" si="0"/>
        <v>16</v>
      </c>
      <c r="I37" s="41">
        <f t="shared" si="0"/>
        <v>-17</v>
      </c>
    </row>
    <row r="38" spans="1:9" s="36" customFormat="1" ht="12">
      <c r="A38" s="120" t="s">
        <v>63</v>
      </c>
      <c r="B38" s="41">
        <v>-823</v>
      </c>
      <c r="C38" s="41">
        <v>-12</v>
      </c>
      <c r="D38" s="41">
        <v>-406</v>
      </c>
      <c r="E38" s="41">
        <v>-167</v>
      </c>
      <c r="F38" s="41">
        <v>-263</v>
      </c>
      <c r="G38" s="97">
        <v>-9</v>
      </c>
      <c r="H38" s="41">
        <v>81</v>
      </c>
      <c r="I38" s="41">
        <v>-47</v>
      </c>
    </row>
    <row r="39" spans="1:9" s="39" customFormat="1" ht="12">
      <c r="A39" s="121">
        <v>26</v>
      </c>
      <c r="B39" s="41">
        <v>-846</v>
      </c>
      <c r="C39" s="41">
        <v>-25</v>
      </c>
      <c r="D39" s="41">
        <v>-541</v>
      </c>
      <c r="E39" s="41">
        <v>-130</v>
      </c>
      <c r="F39" s="41">
        <v>-142</v>
      </c>
      <c r="G39" s="97">
        <v>-48</v>
      </c>
      <c r="H39" s="41">
        <v>93</v>
      </c>
      <c r="I39" s="41">
        <v>-53</v>
      </c>
    </row>
    <row r="40" spans="1:9" s="36" customFormat="1" ht="12">
      <c r="A40" s="121">
        <v>27</v>
      </c>
      <c r="B40" s="41">
        <v>-1037</v>
      </c>
      <c r="C40" s="41">
        <v>24</v>
      </c>
      <c r="D40" s="41">
        <v>-451</v>
      </c>
      <c r="E40" s="41">
        <v>-253</v>
      </c>
      <c r="F40" s="41">
        <v>-431</v>
      </c>
      <c r="G40" s="41">
        <v>68</v>
      </c>
      <c r="H40" s="41">
        <v>63</v>
      </c>
      <c r="I40" s="41">
        <v>-57</v>
      </c>
    </row>
    <row r="41" spans="1:9" s="36" customFormat="1" ht="12">
      <c r="A41" s="121">
        <v>28</v>
      </c>
      <c r="B41" s="41">
        <v>-1031</v>
      </c>
      <c r="C41" s="41">
        <v>-10</v>
      </c>
      <c r="D41" s="41">
        <v>-641</v>
      </c>
      <c r="E41" s="41">
        <v>-89</v>
      </c>
      <c r="F41" s="41">
        <v>-476</v>
      </c>
      <c r="G41" s="41">
        <v>132</v>
      </c>
      <c r="H41" s="41">
        <v>124</v>
      </c>
      <c r="I41" s="41">
        <v>-71</v>
      </c>
    </row>
    <row r="42" spans="1:10" s="36" customFormat="1" ht="12">
      <c r="A42" s="122">
        <v>29</v>
      </c>
      <c r="B42" s="123">
        <f>SUM(C42:I42)</f>
        <v>-1121</v>
      </c>
      <c r="C42" s="60">
        <f>C49-C56</f>
        <v>-19</v>
      </c>
      <c r="D42" s="60">
        <f aca="true" t="shared" si="1" ref="D42:I42">D49-D56</f>
        <v>-601</v>
      </c>
      <c r="E42" s="60">
        <f t="shared" si="1"/>
        <v>-63</v>
      </c>
      <c r="F42" s="60">
        <f t="shared" si="1"/>
        <v>-485</v>
      </c>
      <c r="G42" s="60">
        <f t="shared" si="1"/>
        <v>41</v>
      </c>
      <c r="H42" s="60">
        <f t="shared" si="1"/>
        <v>30</v>
      </c>
      <c r="I42" s="60">
        <f t="shared" si="1"/>
        <v>-24</v>
      </c>
      <c r="J42" s="60"/>
    </row>
    <row r="43" spans="1:9" s="36" customFormat="1" ht="12">
      <c r="A43" s="79"/>
      <c r="B43" s="163" t="s">
        <v>27</v>
      </c>
      <c r="C43" s="155"/>
      <c r="D43" s="155"/>
      <c r="E43" s="155"/>
      <c r="F43" s="155"/>
      <c r="G43" s="155"/>
      <c r="H43" s="155"/>
      <c r="I43" s="155"/>
    </row>
    <row r="44" spans="1:9" s="36" customFormat="1" ht="12" hidden="1">
      <c r="A44" s="80"/>
      <c r="B44" s="75">
        <f>SUM(C44:I44)</f>
        <v>6659</v>
      </c>
      <c r="C44" s="69">
        <v>193</v>
      </c>
      <c r="D44" s="69">
        <v>1327</v>
      </c>
      <c r="E44" s="69">
        <v>794</v>
      </c>
      <c r="F44" s="69">
        <v>2072</v>
      </c>
      <c r="G44" s="69">
        <v>1362</v>
      </c>
      <c r="H44" s="69">
        <v>532</v>
      </c>
      <c r="I44" s="69">
        <v>379</v>
      </c>
    </row>
    <row r="45" spans="1:9" s="36" customFormat="1" ht="12">
      <c r="A45" s="120" t="s">
        <v>62</v>
      </c>
      <c r="B45" s="75">
        <v>6404</v>
      </c>
      <c r="C45" s="95">
        <v>188</v>
      </c>
      <c r="D45" s="74">
        <v>1111</v>
      </c>
      <c r="E45" s="95">
        <v>754</v>
      </c>
      <c r="F45" s="74">
        <v>2045</v>
      </c>
      <c r="G45" s="74">
        <v>1251</v>
      </c>
      <c r="H45" s="95">
        <v>636</v>
      </c>
      <c r="I45" s="95">
        <v>419</v>
      </c>
    </row>
    <row r="46" spans="1:9" s="39" customFormat="1" ht="12">
      <c r="A46" s="121">
        <v>26</v>
      </c>
      <c r="B46" s="75">
        <v>6384</v>
      </c>
      <c r="C46" s="95">
        <v>183</v>
      </c>
      <c r="D46" s="74">
        <v>1089</v>
      </c>
      <c r="E46" s="95">
        <v>686</v>
      </c>
      <c r="F46" s="74">
        <v>2104</v>
      </c>
      <c r="G46" s="74">
        <v>1225</v>
      </c>
      <c r="H46" s="95">
        <v>626</v>
      </c>
      <c r="I46" s="95">
        <v>471</v>
      </c>
    </row>
    <row r="47" spans="1:19" s="36" customFormat="1" ht="12">
      <c r="A47" s="121">
        <v>27</v>
      </c>
      <c r="B47" s="75">
        <v>6713</v>
      </c>
      <c r="C47" s="95">
        <v>221</v>
      </c>
      <c r="D47" s="74">
        <v>1157</v>
      </c>
      <c r="E47" s="95">
        <v>744</v>
      </c>
      <c r="F47" s="74">
        <v>2115</v>
      </c>
      <c r="G47" s="74">
        <v>1365</v>
      </c>
      <c r="H47" s="95">
        <v>591</v>
      </c>
      <c r="I47" s="95">
        <v>520</v>
      </c>
      <c r="L47" s="41"/>
      <c r="M47" s="37"/>
      <c r="N47" s="37"/>
      <c r="O47" s="37"/>
      <c r="P47" s="37"/>
      <c r="Q47" s="37"/>
      <c r="R47" s="37"/>
      <c r="S47" s="37"/>
    </row>
    <row r="48" spans="1:19" s="36" customFormat="1" ht="12">
      <c r="A48" s="121">
        <v>28</v>
      </c>
      <c r="B48" s="75">
        <v>6432</v>
      </c>
      <c r="C48" s="95">
        <v>193</v>
      </c>
      <c r="D48" s="74">
        <v>1128</v>
      </c>
      <c r="E48" s="95">
        <v>744</v>
      </c>
      <c r="F48" s="74">
        <v>1964</v>
      </c>
      <c r="G48" s="74">
        <v>1283</v>
      </c>
      <c r="H48" s="95">
        <v>632</v>
      </c>
      <c r="I48" s="95">
        <v>488</v>
      </c>
      <c r="L48" s="41"/>
      <c r="M48" s="37"/>
      <c r="N48" s="37"/>
      <c r="O48" s="37"/>
      <c r="P48" s="37"/>
      <c r="Q48" s="37"/>
      <c r="R48" s="37"/>
      <c r="S48" s="37"/>
    </row>
    <row r="49" spans="1:19" s="36" customFormat="1" ht="12">
      <c r="A49" s="122">
        <v>29</v>
      </c>
      <c r="B49" s="124">
        <f>SUM(C49:I49)</f>
        <v>6511</v>
      </c>
      <c r="C49" s="81">
        <v>181</v>
      </c>
      <c r="D49" s="125">
        <v>1154</v>
      </c>
      <c r="E49" s="81">
        <v>735</v>
      </c>
      <c r="F49" s="125">
        <v>2089</v>
      </c>
      <c r="G49" s="125">
        <v>1242</v>
      </c>
      <c r="H49" s="81">
        <v>605</v>
      </c>
      <c r="I49" s="81">
        <v>505</v>
      </c>
      <c r="L49" s="41"/>
      <c r="M49" s="37"/>
      <c r="N49" s="37"/>
      <c r="O49" s="37"/>
      <c r="P49" s="37"/>
      <c r="Q49" s="37"/>
      <c r="R49" s="37"/>
      <c r="S49" s="37"/>
    </row>
    <row r="50" spans="1:19" s="36" customFormat="1" ht="12">
      <c r="A50" s="79"/>
      <c r="B50" s="163" t="s">
        <v>18</v>
      </c>
      <c r="C50" s="155"/>
      <c r="D50" s="155"/>
      <c r="E50" s="155"/>
      <c r="F50" s="155"/>
      <c r="G50" s="155"/>
      <c r="H50" s="155"/>
      <c r="I50" s="155"/>
      <c r="L50" s="41"/>
      <c r="M50" s="37"/>
      <c r="N50" s="37"/>
      <c r="O50" s="37"/>
      <c r="P50" s="37"/>
      <c r="Q50" s="37"/>
      <c r="R50" s="37"/>
      <c r="S50" s="37"/>
    </row>
    <row r="51" spans="1:19" s="36" customFormat="1" ht="12" hidden="1">
      <c r="A51" s="80"/>
      <c r="B51" s="75">
        <f>SUM(C51:I51)</f>
        <v>7061</v>
      </c>
      <c r="C51" s="69">
        <v>158</v>
      </c>
      <c r="D51" s="69">
        <v>1565</v>
      </c>
      <c r="E51" s="69">
        <v>930</v>
      </c>
      <c r="F51" s="69">
        <v>2238</v>
      </c>
      <c r="G51" s="69">
        <v>1258</v>
      </c>
      <c r="H51" s="69">
        <v>516</v>
      </c>
      <c r="I51" s="69">
        <v>396</v>
      </c>
      <c r="L51" s="41"/>
      <c r="M51" s="37"/>
      <c r="N51" s="37"/>
      <c r="O51" s="37"/>
      <c r="P51" s="37"/>
      <c r="Q51" s="37"/>
      <c r="R51" s="37"/>
      <c r="S51" s="37"/>
    </row>
    <row r="52" spans="1:9" s="36" customFormat="1" ht="12" customHeight="1">
      <c r="A52" s="120" t="s">
        <v>62</v>
      </c>
      <c r="B52" s="75">
        <v>7227</v>
      </c>
      <c r="C52" s="69">
        <v>200</v>
      </c>
      <c r="D52" s="69">
        <v>1517</v>
      </c>
      <c r="E52" s="69">
        <v>921</v>
      </c>
      <c r="F52" s="69">
        <v>2308</v>
      </c>
      <c r="G52" s="69">
        <v>1260</v>
      </c>
      <c r="H52" s="69">
        <v>555</v>
      </c>
      <c r="I52" s="69">
        <v>466</v>
      </c>
    </row>
    <row r="53" spans="1:9" ht="12" customHeight="1">
      <c r="A53" s="121">
        <v>26</v>
      </c>
      <c r="B53" s="75">
        <v>7230</v>
      </c>
      <c r="C53" s="95">
        <v>208</v>
      </c>
      <c r="D53" s="74">
        <v>1630</v>
      </c>
      <c r="E53" s="95">
        <v>816</v>
      </c>
      <c r="F53" s="74">
        <v>2246</v>
      </c>
      <c r="G53" s="74">
        <v>1273</v>
      </c>
      <c r="H53" s="95">
        <v>533</v>
      </c>
      <c r="I53" s="95">
        <v>524</v>
      </c>
    </row>
    <row r="54" spans="1:9" ht="12" customHeight="1">
      <c r="A54" s="126">
        <v>27</v>
      </c>
      <c r="B54" s="75">
        <v>7750</v>
      </c>
      <c r="C54" s="95">
        <v>197</v>
      </c>
      <c r="D54" s="74">
        <v>1608</v>
      </c>
      <c r="E54" s="95">
        <v>997</v>
      </c>
      <c r="F54" s="74">
        <v>2546</v>
      </c>
      <c r="G54" s="74">
        <v>1297</v>
      </c>
      <c r="H54" s="95">
        <v>528</v>
      </c>
      <c r="I54" s="95">
        <v>577</v>
      </c>
    </row>
    <row r="55" spans="1:20" ht="12" customHeight="1">
      <c r="A55" s="126">
        <v>28</v>
      </c>
      <c r="B55" s="75">
        <v>7463</v>
      </c>
      <c r="C55" s="95">
        <v>203</v>
      </c>
      <c r="D55" s="74">
        <v>1769</v>
      </c>
      <c r="E55" s="95">
        <v>833</v>
      </c>
      <c r="F55" s="74">
        <v>2440</v>
      </c>
      <c r="G55" s="74">
        <v>1151</v>
      </c>
      <c r="H55" s="95">
        <v>508</v>
      </c>
      <c r="I55" s="95">
        <v>559</v>
      </c>
      <c r="T55" s="40"/>
    </row>
    <row r="56" spans="1:20" ht="12" customHeight="1">
      <c r="A56" s="127">
        <v>29</v>
      </c>
      <c r="B56" s="128">
        <f>SUM(C56:I56)</f>
        <v>7632</v>
      </c>
      <c r="C56" s="129">
        <v>200</v>
      </c>
      <c r="D56" s="70">
        <v>1755</v>
      </c>
      <c r="E56" s="129">
        <v>798</v>
      </c>
      <c r="F56" s="70">
        <v>2574</v>
      </c>
      <c r="G56" s="70">
        <v>1201</v>
      </c>
      <c r="H56" s="129">
        <v>575</v>
      </c>
      <c r="I56" s="129">
        <v>529</v>
      </c>
      <c r="T56" s="40"/>
    </row>
    <row r="57" spans="1:20" ht="12" customHeight="1">
      <c r="A57" s="42" t="s">
        <v>53</v>
      </c>
      <c r="B57" s="28"/>
      <c r="C57" s="28"/>
      <c r="D57" s="28"/>
      <c r="L57" s="37"/>
      <c r="M57" s="37"/>
      <c r="N57" s="37"/>
      <c r="O57" s="37"/>
      <c r="P57" s="37"/>
      <c r="Q57" s="37"/>
      <c r="R57" s="37"/>
      <c r="T57" s="15"/>
    </row>
    <row r="58" spans="1:20" ht="12" customHeight="1">
      <c r="A58" s="12" t="s">
        <v>20</v>
      </c>
      <c r="B58" s="2"/>
      <c r="C58" s="2"/>
      <c r="D58" s="2"/>
      <c r="T58" s="15"/>
    </row>
    <row r="59" spans="1:20" ht="12.75">
      <c r="A59" s="72" t="s">
        <v>21</v>
      </c>
      <c r="B59" s="2"/>
      <c r="C59" s="2"/>
      <c r="D59" s="2"/>
      <c r="T59" s="15"/>
    </row>
    <row r="60" spans="1:20" ht="12.75">
      <c r="A60" s="72" t="s">
        <v>22</v>
      </c>
      <c r="B60" s="2"/>
      <c r="C60" s="2"/>
      <c r="D60" s="2"/>
      <c r="T60" s="15"/>
    </row>
    <row r="61" spans="1:20" ht="12.75">
      <c r="A61" s="72" t="s">
        <v>23</v>
      </c>
      <c r="B61" s="2"/>
      <c r="C61" s="2"/>
      <c r="D61" s="2"/>
      <c r="T61" s="15"/>
    </row>
    <row r="62" spans="1:9" s="29" customFormat="1" ht="12.75">
      <c r="A62" s="72" t="s">
        <v>25</v>
      </c>
      <c r="B62" s="12"/>
      <c r="C62" s="12"/>
      <c r="D62" s="12"/>
      <c r="E62" s="8"/>
      <c r="F62" s="8"/>
      <c r="G62" s="8"/>
      <c r="H62" s="8"/>
      <c r="I62" s="8"/>
    </row>
    <row r="63" spans="1:4" ht="12.75">
      <c r="A63" s="72" t="s">
        <v>26</v>
      </c>
      <c r="B63" s="2"/>
      <c r="C63" s="2"/>
      <c r="D63" s="2"/>
    </row>
    <row r="64" spans="1:4" ht="12.75">
      <c r="A64" s="72" t="s">
        <v>24</v>
      </c>
      <c r="B64" s="14"/>
      <c r="C64" s="15"/>
      <c r="D64" s="13"/>
    </row>
    <row r="65" spans="1:4" ht="12.75">
      <c r="A65" s="13"/>
      <c r="B65" s="13"/>
      <c r="C65" s="13"/>
      <c r="D65" s="13"/>
    </row>
    <row r="66" spans="1:4" ht="12.75">
      <c r="A66" s="13"/>
      <c r="B66" s="13"/>
      <c r="C66" s="13"/>
      <c r="D66" s="13"/>
    </row>
  </sheetData>
  <sheetProtection/>
  <mergeCells count="5">
    <mergeCell ref="B50:I50"/>
    <mergeCell ref="A5:I12"/>
    <mergeCell ref="A33:I33"/>
    <mergeCell ref="B36:I36"/>
    <mergeCell ref="B43:I43"/>
  </mergeCells>
  <printOptions/>
  <pageMargins left="0.8" right="0.5118110236220472" top="0.66" bottom="0.5" header="0.5118110236220472" footer="0.5118110236220472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今宿　新之助</cp:lastModifiedBy>
  <cp:lastPrinted>2018-06-13T02:51:40Z</cp:lastPrinted>
  <dcterms:created xsi:type="dcterms:W3CDTF">2000-05-12T04:47:47Z</dcterms:created>
  <dcterms:modified xsi:type="dcterms:W3CDTF">2018-06-18T00:50:32Z</dcterms:modified>
  <cp:category/>
  <cp:version/>
  <cp:contentType/>
  <cp:contentStatus/>
</cp:coreProperties>
</file>