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8055" tabRatio="717" activeTab="0"/>
  </bookViews>
  <sheets>
    <sheet name="社会動態１" sheetId="1" r:id="rId1"/>
    <sheet name="社会動態２" sheetId="2" r:id="rId2"/>
    <sheet name="社会動態３" sheetId="3" r:id="rId3"/>
  </sheets>
  <externalReferences>
    <externalReference r:id="rId6"/>
  </externalReferences>
  <definedNames>
    <definedName name="_xlnm.Print_Area" localSheetId="0">'社会動態１'!$A$1:$I$62</definedName>
    <definedName name="_xlnm.Print_Area" localSheetId="1">'社会動態２'!$A$1:$K$65</definedName>
    <definedName name="_xlnm.Print_Area" localSheetId="2">'社会動態３'!$A$1:$I$64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<sst xmlns="http://schemas.openxmlformats.org/spreadsheetml/2006/main" count="86" uniqueCount="71">
  <si>
    <t>区    分</t>
  </si>
  <si>
    <t>転　入</t>
  </si>
  <si>
    <t>転　出</t>
  </si>
  <si>
    <t xml:space="preserve"> 総　　数</t>
  </si>
  <si>
    <t>（10月1日現在）</t>
  </si>
  <si>
    <t>人　口</t>
  </si>
  <si>
    <t>（単位：人，‰）</t>
  </si>
  <si>
    <t>者　数</t>
  </si>
  <si>
    <t>超過数</t>
  </si>
  <si>
    <t>超過率</t>
  </si>
  <si>
    <t>転 入 率</t>
  </si>
  <si>
    <t>転 出 率</t>
  </si>
  <si>
    <t>神　戸</t>
  </si>
  <si>
    <t>東播磨</t>
  </si>
  <si>
    <t>北播磨</t>
  </si>
  <si>
    <t>中播磨</t>
  </si>
  <si>
    <t>その他</t>
  </si>
  <si>
    <t>西播磨</t>
  </si>
  <si>
    <t xml:space="preserve">転　　　出　　　者　　　数  </t>
  </si>
  <si>
    <t xml:space="preserve">転　　入　　超　　過　　数  </t>
  </si>
  <si>
    <t>　　　〔地方区分〕</t>
  </si>
  <si>
    <t>　　　　北海道・東北地方：北海道、青森県、岩手県、秋田県、山形県、宮城県、福島県</t>
  </si>
  <si>
    <t>　　　　関東地方：茨城県、栃木県、群馬県、埼玉県、千葉県、東京都、神奈川県</t>
  </si>
  <si>
    <t>　　　　中部地方：新潟県、富山県、石川県、福井県、山梨県、長野県、岐阜県、静岡県、愛知県、三重県</t>
  </si>
  <si>
    <t>　　　　九州・沖縄地方：福岡県、佐賀県、長崎県、熊本県、大分県、宮崎県、鹿児島県、沖縄県</t>
  </si>
  <si>
    <t>　　　　近畿地方：滋賀県、京都府、大阪府、奈良県、和歌山県</t>
  </si>
  <si>
    <t>　　　　中国・四国地方：鳥取県、島根県、岡山県、広島県、山口県、徳島県、香川県、愛媛県、高知県</t>
  </si>
  <si>
    <t xml:space="preserve">転　　　入　　　者　　　数  </t>
  </si>
  <si>
    <t>表６　社会動態数及び社会動態率の推移</t>
  </si>
  <si>
    <t>　　　合併があった市町については、合併期日以前は旧市町地域で、合併期日以後は新市町地域で計上している。</t>
  </si>
  <si>
    <t>　　　〔地域区分〕</t>
  </si>
  <si>
    <t>　　　　神戸地域：神戸市</t>
  </si>
  <si>
    <t>国外・その他</t>
  </si>
  <si>
    <t>関東</t>
  </si>
  <si>
    <t>中部</t>
  </si>
  <si>
    <t>近畿</t>
  </si>
  <si>
    <t>中国・四国　</t>
  </si>
  <si>
    <t>九州・沖縄　</t>
  </si>
  <si>
    <t>　北海道・東北</t>
  </si>
  <si>
    <t>H1</t>
  </si>
  <si>
    <t>地域</t>
  </si>
  <si>
    <t>（１）概況</t>
  </si>
  <si>
    <t>４．社会動態</t>
  </si>
  <si>
    <t>　　　　東播磨地域：明石市、加古川市、高砂市、稲美町、播磨町</t>
  </si>
  <si>
    <t>　　　　北播磨地域：西脇市、三木市、小野市、加西市、加東市、多可町</t>
  </si>
  <si>
    <t>　　　　中播磨地域：市川町、福崎町、神河町</t>
  </si>
  <si>
    <t>　　　　西播磨地域：相生市、赤穂市、宍粟市、たつの市、太子町、上郡町、佐用町</t>
  </si>
  <si>
    <t>　　　　阪神南地域：尼崎市、西宮市、芦屋市</t>
  </si>
  <si>
    <t>　　　　阪神北地域：伊丹市、宝塚市、川西市、三田市、猪名川町</t>
  </si>
  <si>
    <t>阪神北</t>
  </si>
  <si>
    <t>阪神南</t>
  </si>
  <si>
    <t>　　　外国人を含む。</t>
  </si>
  <si>
    <t>　注）外国人を含まない。</t>
  </si>
  <si>
    <t>　注）外国人を含まない。</t>
  </si>
  <si>
    <t>表８　県外地域別転入・転出者数の推移</t>
  </si>
  <si>
    <t>（３）県外地域別転入・転出者数の推移</t>
  </si>
  <si>
    <t>(２）県内地域別転入・転出者数の推移</t>
  </si>
  <si>
    <t>表７　県内地域別転入・転出者数の推移</t>
  </si>
  <si>
    <t>H21</t>
  </si>
  <si>
    <t>H23</t>
  </si>
  <si>
    <t>　注）※の人口は国勢調査結果における人口(27年は速報値)、それ以外は推計人口。</t>
  </si>
  <si>
    <t>県内の社会動態をみると、平成27年中の転入超過数は△290人で、前年の48人から、338人減少した。地域別にみると、神戸地域の△441人、阪神南地域の△143人、東播磨地域の△57人、阪神北地域の△45人と4つの地域で転入超過数がマイナスであったのに対し、西播磨地域の199人をはじめ、それ以外の地域ではプラスであった。また、転入、転出者数別にみると、平成27年中の転入者数は5,971人で、前年の6,088人と比べ、117人減少した。地域別にみると、西播磨地域の1,703人が最も多く、次いで東播磨地域の1,583人、神戸地域の947人となった。また、転出者数は6,261人で、前年の6,040人と比べ、221人増加した。地域別にみると、東播磨地域の1,640人が最も多く、次いで西播磨地域の1,504人、神戸地域の1,388人となった。</t>
  </si>
  <si>
    <t>　　　　その他の地域：豊岡市、篠山市、丹波市、洲本市、 淡路市、南あわじ市、養父市、朝来市、</t>
  </si>
  <si>
    <t xml:space="preserve">         　　　　　　 香美町、新温泉町            </t>
  </si>
  <si>
    <t>-</t>
  </si>
  <si>
    <t>県外の社会動態をみると、平成27年中の転入超過数は△1,037人で、前年の△846人と比べ、191人減少した。地域別にみると、中国・四国地方で68人をはじめ、3つの地域で転入超過数がプラスであったのに対して、関東地方の△451人、近畿地方の△431人など、4つの地域でマイナスとなった。また、転入、転出者数別にみると、平成27年中の転入者数は6,713人で、前年の6,384人と比べ、329人増加した。地域別にみると、近畿地方の2,115人が最も多く、次いで中国・四国地方の1,365人、関東地方の1,157人となった。また、転出者数は7,750人で、前年の7,230人と比べ、520人増加した。地域別にみると、近畿地方の2,546人が最も多く、次いで、関東地方の1,608人、中国・四国地方の1,297人となった。</t>
  </si>
  <si>
    <t>H3</t>
  </si>
  <si>
    <t>平成27年中の社会動態をみると、転入超過数は△1,008人で、前年の△1,121人から113人増加した。このため、転入超過率は△1.88‰となり、前年の△2.10‰と比べ、0.22ポイント増加し、前年に引き続きマイナスとなった。また、転入、転出別にみると、平成27年中の転入者数は13,806人で、前年の12,916人から890人増加した。このため、転入率は25.77‰となり、前年の24.15‰と比べ、1.62ポイント増加した。また、転出者数は14,814人で、前年の14,037人と比べ、777人増加した。このため、転出率は27.65‰で、前年の26.25‰と比べ、1.40ポイント増加した。</t>
  </si>
  <si>
    <t xml:space="preserve">  転入超過率、転入超過数ともに3年連続でマイナスとなった</t>
  </si>
  <si>
    <t>県内の転入者数は前年から一転して減少、転出者数は3年連続で増加した</t>
  </si>
  <si>
    <t>県外の転入者数は前年から一転して増加、転出者数は3年連続で増加した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</si>
</sst>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  <numFmt numFmtId="188" formatCode="#,##0.00;&quot;△ &quot;#,##0.00"/>
    <numFmt numFmtId="189" formatCode="#,##0.00_);[Red]\(#,##0.00\)"/>
    <numFmt numFmtId="190" formatCode="_ * #,##0_ ;_ * &quot;△&quot;#,##0_ ;_ * &quot;-&quot;_ ;_ @_ "/>
    <numFmt numFmtId="191" formatCode="0.00;&quot;△ &quot;0.00"/>
  </numFmts>
  <fonts count="64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2"/>
      <name val="ＭＳ 明朝"/>
      <family val="1"/>
    </font>
    <font>
      <b/>
      <sz val="10"/>
      <color indexed="8"/>
      <name val="ＭＳ 明朝"/>
      <family val="1"/>
    </font>
    <font>
      <sz val="9.75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5.25"/>
      <color indexed="8"/>
      <name val="ＭＳ Ｐゴシック"/>
      <family val="3"/>
    </font>
    <font>
      <sz val="9.2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0.75"/>
      <color indexed="8"/>
      <name val="ＭＳ Ｐゴシック"/>
      <family val="3"/>
    </font>
    <font>
      <sz val="10"/>
      <color indexed="8"/>
      <name val="ＭＳ Ｐゴシック"/>
      <family val="3"/>
    </font>
    <font>
      <sz val="8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62" fillId="31" borderId="4" applyNumberFormat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10" xfId="62" applyFont="1" applyBorder="1" applyAlignment="1">
      <alignment horizontal="center" vertical="center"/>
      <protection/>
    </xf>
    <xf numFmtId="0" fontId="4" fillId="0" borderId="0" xfId="64" applyNumberFormat="1" applyFont="1" applyAlignment="1" applyProtection="1">
      <alignment/>
      <protection locked="0"/>
    </xf>
    <xf numFmtId="0" fontId="4" fillId="0" borderId="0" xfId="64" applyNumberFormat="1" applyFont="1" applyBorder="1" applyAlignment="1">
      <alignment/>
      <protection/>
    </xf>
    <xf numFmtId="0" fontId="9" fillId="0" borderId="0" xfId="64" applyNumberFormat="1" applyFont="1" applyAlignment="1" applyProtection="1">
      <alignment vertical="center"/>
      <protection locked="0"/>
    </xf>
    <xf numFmtId="0" fontId="13" fillId="0" borderId="0" xfId="64" applyNumberFormat="1" applyFont="1" applyAlignment="1" applyProtection="1">
      <alignment/>
      <protection locked="0"/>
    </xf>
    <xf numFmtId="0" fontId="4" fillId="0" borderId="0" xfId="62" applyAlignment="1">
      <alignment/>
      <protection/>
    </xf>
    <xf numFmtId="0" fontId="5" fillId="0" borderId="11" xfId="62" applyFont="1" applyBorder="1" applyAlignment="1">
      <alignment/>
      <protection/>
    </xf>
    <xf numFmtId="0" fontId="4" fillId="0" borderId="11" xfId="62" applyFont="1" applyBorder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12" xfId="62" applyFont="1" applyBorder="1" applyAlignment="1">
      <alignment/>
      <protection/>
    </xf>
    <xf numFmtId="0" fontId="7" fillId="0" borderId="13" xfId="62" applyFont="1" applyBorder="1" applyAlignment="1">
      <alignment/>
      <protection/>
    </xf>
    <xf numFmtId="0" fontId="8" fillId="0" borderId="0" xfId="62" applyFont="1" applyAlignment="1">
      <alignment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0" fontId="4" fillId="0" borderId="0" xfId="62" applyFont="1" applyAlignment="1">
      <alignment/>
      <protection/>
    </xf>
    <xf numFmtId="0" fontId="9" fillId="0" borderId="0" xfId="63" applyFont="1" applyBorder="1" applyAlignment="1">
      <alignment horizontal="right"/>
      <protection/>
    </xf>
    <xf numFmtId="0" fontId="8" fillId="0" borderId="14" xfId="62" applyFont="1" applyBorder="1" applyAlignment="1">
      <alignment horizontal="center" vertical="center" shrinkToFit="1"/>
      <protection/>
    </xf>
    <xf numFmtId="0" fontId="13" fillId="0" borderId="15" xfId="0" applyFont="1" applyBorder="1" applyAlignment="1">
      <alignment horizontal="center" vertical="center" wrapText="1"/>
    </xf>
    <xf numFmtId="0" fontId="8" fillId="0" borderId="16" xfId="64" applyNumberFormat="1" applyFont="1" applyBorder="1" applyAlignment="1">
      <alignment horizontal="center" vertical="center"/>
      <protection/>
    </xf>
    <xf numFmtId="0" fontId="8" fillId="0" borderId="15" xfId="64" applyNumberFormat="1" applyFont="1" applyBorder="1" applyAlignment="1">
      <alignment horizontal="center" vertical="center"/>
      <protection/>
    </xf>
    <xf numFmtId="0" fontId="8" fillId="0" borderId="17" xfId="64" applyNumberFormat="1" applyFont="1" applyBorder="1" applyAlignment="1">
      <alignment horizontal="center" vertical="center"/>
      <protection/>
    </xf>
    <xf numFmtId="0" fontId="8" fillId="0" borderId="18" xfId="64" applyNumberFormat="1" applyFont="1" applyBorder="1" applyAlignment="1">
      <alignment horizontal="center" vertical="center"/>
      <protection/>
    </xf>
    <xf numFmtId="0" fontId="4" fillId="0" borderId="11" xfId="64" applyNumberFormat="1" applyFont="1" applyBorder="1" applyAlignment="1" applyProtection="1">
      <alignment/>
      <protection locked="0"/>
    </xf>
    <xf numFmtId="0" fontId="13" fillId="0" borderId="19" xfId="0" applyFont="1" applyBorder="1" applyAlignment="1">
      <alignment horizontal="center" vertical="center" wrapText="1"/>
    </xf>
    <xf numFmtId="0" fontId="13" fillId="0" borderId="0" xfId="62" applyFont="1" applyAlignment="1">
      <alignment vertical="center"/>
      <protection/>
    </xf>
    <xf numFmtId="0" fontId="13" fillId="0" borderId="20" xfId="62" applyFont="1" applyBorder="1" applyAlignment="1">
      <alignment horizontal="center" vertical="center"/>
      <protection/>
    </xf>
    <xf numFmtId="0" fontId="13" fillId="0" borderId="21" xfId="62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3" fillId="0" borderId="0" xfId="62" applyFont="1" applyAlignment="1">
      <alignment/>
      <protection/>
    </xf>
    <xf numFmtId="178" fontId="6" fillId="0" borderId="22" xfId="64" applyNumberFormat="1" applyFont="1" applyBorder="1" applyAlignment="1">
      <alignment vertical="center"/>
      <protection/>
    </xf>
    <xf numFmtId="3" fontId="6" fillId="0" borderId="0" xfId="64" applyFont="1" applyBorder="1" applyAlignment="1">
      <alignment vertical="center"/>
      <protection/>
    </xf>
    <xf numFmtId="178" fontId="6" fillId="0" borderId="0" xfId="64" applyNumberFormat="1" applyFont="1" applyBorder="1" applyAlignment="1">
      <alignment vertical="center"/>
      <protection/>
    </xf>
    <xf numFmtId="3" fontId="6" fillId="0" borderId="22" xfId="62" applyNumberFormat="1" applyFont="1" applyBorder="1" applyAlignment="1">
      <alignment/>
      <protection/>
    </xf>
    <xf numFmtId="3" fontId="6" fillId="0" borderId="0" xfId="62" applyNumberFormat="1" applyFont="1" applyBorder="1" applyAlignment="1">
      <alignment/>
      <protection/>
    </xf>
    <xf numFmtId="0" fontId="9" fillId="0" borderId="0" xfId="64" applyNumberFormat="1" applyFont="1" applyAlignment="1" applyProtection="1">
      <alignment/>
      <protection locked="0"/>
    </xf>
    <xf numFmtId="0" fontId="9" fillId="0" borderId="0" xfId="62" applyFont="1" applyAlignment="1">
      <alignment/>
      <protection/>
    </xf>
    <xf numFmtId="3" fontId="9" fillId="0" borderId="0" xfId="61" applyNumberFormat="1" applyFont="1" applyAlignment="1">
      <alignment/>
      <protection/>
    </xf>
    <xf numFmtId="178" fontId="9" fillId="0" borderId="0" xfId="61" applyNumberFormat="1" applyFont="1" applyAlignment="1">
      <alignment/>
      <protection/>
    </xf>
    <xf numFmtId="3" fontId="6" fillId="0" borderId="11" xfId="62" applyNumberFormat="1" applyFont="1" applyBorder="1" applyAlignment="1">
      <alignment/>
      <protection/>
    </xf>
    <xf numFmtId="0" fontId="9" fillId="0" borderId="11" xfId="62" applyFont="1" applyBorder="1" applyAlignment="1">
      <alignment/>
      <protection/>
    </xf>
    <xf numFmtId="178" fontId="9" fillId="0" borderId="23" xfId="61" applyNumberFormat="1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0" fontId="4" fillId="0" borderId="0" xfId="62" applyFont="1" applyAlignment="1">
      <alignment wrapText="1"/>
      <protection/>
    </xf>
    <xf numFmtId="178" fontId="9" fillId="0" borderId="0" xfId="61" applyNumberFormat="1" applyFont="1" applyBorder="1" applyAlignment="1">
      <alignment/>
      <protection/>
    </xf>
    <xf numFmtId="178" fontId="6" fillId="0" borderId="11" xfId="64" applyNumberFormat="1" applyFont="1" applyBorder="1" applyAlignment="1">
      <alignment vertical="center"/>
      <protection/>
    </xf>
    <xf numFmtId="0" fontId="8" fillId="0" borderId="0" xfId="62" applyFont="1" applyBorder="1" applyAlignment="1">
      <alignment/>
      <protection/>
    </xf>
    <xf numFmtId="0" fontId="8" fillId="0" borderId="0" xfId="64" applyNumberFormat="1" applyFont="1" applyAlignment="1">
      <alignment/>
      <protection/>
    </xf>
    <xf numFmtId="0" fontId="13" fillId="0" borderId="0" xfId="0" applyFont="1" applyAlignment="1">
      <alignment/>
    </xf>
    <xf numFmtId="0" fontId="14" fillId="0" borderId="0" xfId="62" applyFont="1" applyBorder="1" applyAlignment="1">
      <alignment horizontal="center"/>
      <protection/>
    </xf>
    <xf numFmtId="0" fontId="6" fillId="0" borderId="0" xfId="63" applyFont="1" applyBorder="1" applyAlignment="1" quotePrefix="1">
      <alignment horizontal="right" vertical="center"/>
      <protection/>
    </xf>
    <xf numFmtId="180" fontId="9" fillId="0" borderId="23" xfId="64" applyNumberFormat="1" applyFont="1" applyBorder="1" applyAlignment="1">
      <alignment/>
      <protection/>
    </xf>
    <xf numFmtId="180" fontId="9" fillId="0" borderId="0" xfId="64" applyNumberFormat="1" applyFont="1" applyBorder="1" applyAlignment="1">
      <alignment/>
      <protection/>
    </xf>
    <xf numFmtId="180" fontId="9" fillId="0" borderId="24" xfId="64" applyNumberFormat="1" applyFont="1" applyBorder="1" applyAlignment="1">
      <alignment/>
      <protection/>
    </xf>
    <xf numFmtId="178" fontId="6" fillId="0" borderId="15" xfId="64" applyNumberFormat="1" applyFont="1" applyBorder="1" applyAlignment="1">
      <alignment vertical="center"/>
      <protection/>
    </xf>
    <xf numFmtId="3" fontId="6" fillId="0" borderId="14" xfId="62" applyNumberFormat="1" applyFont="1" applyBorder="1" applyAlignment="1">
      <alignment/>
      <protection/>
    </xf>
    <xf numFmtId="3" fontId="6" fillId="0" borderId="11" xfId="64" applyFont="1" applyBorder="1" applyAlignment="1">
      <alignment vertical="center"/>
      <protection/>
    </xf>
    <xf numFmtId="0" fontId="6" fillId="0" borderId="14" xfId="63" applyFont="1" applyBorder="1" applyAlignment="1" quotePrefix="1">
      <alignment horizontal="right" vertical="center"/>
      <protection/>
    </xf>
    <xf numFmtId="0" fontId="0" fillId="0" borderId="0" xfId="0" applyBorder="1" applyAlignment="1">
      <alignment/>
    </xf>
    <xf numFmtId="0" fontId="8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8" fillId="0" borderId="28" xfId="62" applyFont="1" applyBorder="1" applyAlignment="1">
      <alignment horizontal="center" vertical="center" wrapText="1"/>
      <protection/>
    </xf>
    <xf numFmtId="0" fontId="8" fillId="0" borderId="29" xfId="62" applyFont="1" applyBorder="1" applyAlignment="1">
      <alignment horizontal="center" vertical="center" wrapText="1"/>
      <protection/>
    </xf>
    <xf numFmtId="0" fontId="6" fillId="0" borderId="29" xfId="62" applyFont="1" applyBorder="1" applyAlignment="1">
      <alignment horizontal="center" vertical="center" wrapText="1"/>
      <protection/>
    </xf>
    <xf numFmtId="178" fontId="9" fillId="0" borderId="14" xfId="61" applyNumberFormat="1" applyFont="1" applyBorder="1" applyAlignment="1">
      <alignment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31" xfId="62" applyFont="1" applyBorder="1" applyAlignment="1">
      <alignment horizontal="center" vertical="center"/>
      <protection/>
    </xf>
    <xf numFmtId="0" fontId="4" fillId="0" borderId="32" xfId="64" applyNumberFormat="1" applyFont="1" applyBorder="1" applyAlignment="1" applyProtection="1">
      <alignment/>
      <protection locked="0"/>
    </xf>
    <xf numFmtId="0" fontId="4" fillId="0" borderId="33" xfId="64" applyNumberFormat="1" applyFont="1" applyBorder="1" applyAlignment="1" applyProtection="1">
      <alignment/>
      <protection locked="0"/>
    </xf>
    <xf numFmtId="0" fontId="8" fillId="0" borderId="0" xfId="63" applyFont="1" applyBorder="1" applyAlignment="1">
      <alignment/>
      <protection/>
    </xf>
    <xf numFmtId="0" fontId="4" fillId="0" borderId="34" xfId="64" applyNumberFormat="1" applyFont="1" applyBorder="1" applyAlignment="1" applyProtection="1">
      <alignment/>
      <protection locked="0"/>
    </xf>
    <xf numFmtId="180" fontId="9" fillId="0" borderId="11" xfId="64" applyNumberFormat="1" applyFont="1" applyBorder="1" applyAlignment="1">
      <alignment/>
      <protection/>
    </xf>
    <xf numFmtId="180" fontId="9" fillId="0" borderId="35" xfId="64" applyNumberFormat="1" applyFont="1" applyBorder="1" applyAlignment="1">
      <alignment/>
      <protection/>
    </xf>
    <xf numFmtId="0" fontId="4" fillId="0" borderId="34" xfId="62" applyBorder="1" applyAlignment="1">
      <alignment/>
      <protection/>
    </xf>
    <xf numFmtId="0" fontId="4" fillId="0" borderId="32" xfId="62" applyBorder="1" applyAlignment="1">
      <alignment/>
      <protection/>
    </xf>
    <xf numFmtId="0" fontId="4" fillId="0" borderId="33" xfId="62" applyBorder="1" applyAlignment="1">
      <alignment/>
      <protection/>
    </xf>
    <xf numFmtId="3" fontId="9" fillId="0" borderId="0" xfId="61" applyNumberFormat="1" applyFont="1" applyBorder="1" applyAlignment="1">
      <alignment/>
      <protection/>
    </xf>
    <xf numFmtId="3" fontId="9" fillId="0" borderId="14" xfId="62" applyNumberFormat="1" applyFont="1" applyBorder="1" applyAlignment="1">
      <alignment/>
      <protection/>
    </xf>
    <xf numFmtId="3" fontId="9" fillId="0" borderId="35" xfId="62" applyNumberFormat="1" applyFont="1" applyBorder="1" applyAlignment="1">
      <alignment/>
      <protection/>
    </xf>
    <xf numFmtId="3" fontId="9" fillId="0" borderId="11" xfId="62" applyNumberFormat="1" applyFont="1" applyBorder="1" applyAlignment="1">
      <alignment/>
      <protection/>
    </xf>
    <xf numFmtId="3" fontId="6" fillId="0" borderId="24" xfId="64" applyFont="1" applyBorder="1" applyAlignment="1">
      <alignment vertical="center"/>
      <protection/>
    </xf>
    <xf numFmtId="0" fontId="8" fillId="0" borderId="0" xfId="62" applyFont="1" applyAlignment="1">
      <alignment vertical="center"/>
      <protection/>
    </xf>
    <xf numFmtId="3" fontId="9" fillId="0" borderId="0" xfId="62" applyNumberFormat="1" applyFont="1" applyBorder="1" applyAlignment="1">
      <alignment/>
      <protection/>
    </xf>
    <xf numFmtId="3" fontId="9" fillId="0" borderId="23" xfId="62" applyNumberFormat="1" applyFont="1" applyBorder="1" applyAlignment="1">
      <alignment/>
      <protection/>
    </xf>
    <xf numFmtId="0" fontId="6" fillId="0" borderId="24" xfId="63" applyFont="1" applyBorder="1" applyAlignment="1" quotePrefix="1">
      <alignment horizontal="right" vertical="center"/>
      <protection/>
    </xf>
    <xf numFmtId="3" fontId="9" fillId="0" borderId="0" xfId="62" applyNumberFormat="1" applyFont="1" applyAlignment="1">
      <alignment/>
      <protection/>
    </xf>
    <xf numFmtId="0" fontId="6" fillId="0" borderId="36" xfId="63" applyFont="1" applyBorder="1" applyAlignment="1" quotePrefix="1">
      <alignment horizontal="right" vertical="center"/>
      <protection/>
    </xf>
    <xf numFmtId="0" fontId="9" fillId="0" borderId="24" xfId="62" applyFont="1" applyBorder="1" applyAlignment="1">
      <alignment vertical="center"/>
      <protection/>
    </xf>
    <xf numFmtId="0" fontId="6" fillId="0" borderId="24" xfId="62" applyFont="1" applyBorder="1" applyAlignment="1">
      <alignment horizontal="right"/>
      <protection/>
    </xf>
    <xf numFmtId="0" fontId="9" fillId="0" borderId="24" xfId="62" applyFont="1" applyBorder="1" applyAlignment="1">
      <alignment horizontal="right"/>
      <protection/>
    </xf>
    <xf numFmtId="0" fontId="9" fillId="0" borderId="24" xfId="62" applyFont="1" applyBorder="1" applyAlignment="1">
      <alignment horizontal="right" vertical="center"/>
      <protection/>
    </xf>
    <xf numFmtId="0" fontId="9" fillId="0" borderId="14" xfId="62" applyFont="1" applyBorder="1" applyAlignment="1">
      <alignment/>
      <protection/>
    </xf>
    <xf numFmtId="3" fontId="9" fillId="0" borderId="21" xfId="62" applyNumberFormat="1" applyFont="1" applyBorder="1" applyAlignment="1">
      <alignment/>
      <protection/>
    </xf>
    <xf numFmtId="0" fontId="0" fillId="0" borderId="14" xfId="0" applyBorder="1" applyAlignment="1">
      <alignment/>
    </xf>
    <xf numFmtId="178" fontId="9" fillId="0" borderId="11" xfId="61" applyNumberFormat="1" applyFont="1" applyBorder="1" applyAlignment="1">
      <alignment/>
      <protection/>
    </xf>
    <xf numFmtId="178" fontId="6" fillId="0" borderId="37" xfId="64" applyNumberFormat="1" applyFont="1" applyBorder="1" applyAlignment="1">
      <alignment vertical="center"/>
      <protection/>
    </xf>
    <xf numFmtId="3" fontId="6" fillId="0" borderId="38" xfId="64" applyFont="1" applyBorder="1" applyAlignment="1">
      <alignment vertical="center"/>
      <protection/>
    </xf>
    <xf numFmtId="3" fontId="6" fillId="0" borderId="14" xfId="64" applyFont="1" applyBorder="1" applyAlignment="1">
      <alignment vertical="center"/>
      <protection/>
    </xf>
    <xf numFmtId="178" fontId="6" fillId="0" borderId="14" xfId="64" applyNumberFormat="1" applyFont="1" applyBorder="1" applyAlignment="1">
      <alignment vertical="center"/>
      <protection/>
    </xf>
    <xf numFmtId="0" fontId="6" fillId="0" borderId="39" xfId="63" applyFont="1" applyBorder="1" applyAlignment="1" quotePrefix="1">
      <alignment horizontal="right" vertical="center"/>
      <protection/>
    </xf>
    <xf numFmtId="0" fontId="6" fillId="0" borderId="38" xfId="63" applyFont="1" applyBorder="1" applyAlignment="1">
      <alignment horizontal="right"/>
      <protection/>
    </xf>
    <xf numFmtId="180" fontId="9" fillId="0" borderId="40" xfId="64" applyNumberFormat="1" applyFont="1" applyBorder="1" applyAlignment="1">
      <alignment/>
      <protection/>
    </xf>
    <xf numFmtId="180" fontId="9" fillId="0" borderId="38" xfId="64" applyNumberFormat="1" applyFont="1" applyBorder="1" applyAlignment="1">
      <alignment/>
      <protection/>
    </xf>
    <xf numFmtId="180" fontId="9" fillId="0" borderId="41" xfId="64" applyNumberFormat="1" applyFont="1" applyBorder="1" applyAlignment="1">
      <alignment/>
      <protection/>
    </xf>
    <xf numFmtId="3" fontId="6" fillId="0" borderId="38" xfId="62" applyNumberFormat="1" applyFont="1" applyBorder="1" applyAlignment="1">
      <alignment/>
      <protection/>
    </xf>
    <xf numFmtId="180" fontId="9" fillId="0" borderId="21" xfId="64" applyNumberFormat="1" applyFont="1" applyBorder="1" applyAlignment="1">
      <alignment/>
      <protection/>
    </xf>
    <xf numFmtId="180" fontId="9" fillId="0" borderId="14" xfId="64" applyNumberFormat="1" applyFont="1" applyBorder="1" applyAlignment="1">
      <alignment/>
      <protection/>
    </xf>
    <xf numFmtId="180" fontId="9" fillId="0" borderId="39" xfId="64" applyNumberFormat="1" applyFont="1" applyBorder="1" applyAlignment="1">
      <alignment/>
      <protection/>
    </xf>
    <xf numFmtId="0" fontId="9" fillId="0" borderId="0" xfId="61" applyFont="1" applyAlignment="1">
      <alignment/>
      <protection/>
    </xf>
    <xf numFmtId="0" fontId="6" fillId="0" borderId="0" xfId="62" applyFont="1" applyBorder="1" applyAlignment="1">
      <alignment/>
      <protection/>
    </xf>
    <xf numFmtId="0" fontId="9" fillId="0" borderId="0" xfId="62" applyFont="1" applyBorder="1" applyAlignment="1">
      <alignment/>
      <protection/>
    </xf>
    <xf numFmtId="180" fontId="9" fillId="0" borderId="36" xfId="64" applyNumberFormat="1" applyFont="1" applyBorder="1" applyAlignment="1">
      <alignment/>
      <protection/>
    </xf>
    <xf numFmtId="0" fontId="4" fillId="0" borderId="34" xfId="62" applyFont="1" applyFill="1" applyBorder="1" applyAlignment="1">
      <alignment/>
      <protection/>
    </xf>
    <xf numFmtId="3" fontId="6" fillId="0" borderId="36" xfId="64" applyFont="1" applyBorder="1" applyAlignment="1">
      <alignment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6" fillId="0" borderId="0" xfId="62" applyFont="1" applyBorder="1" applyAlignment="1" quotePrefix="1">
      <alignment horizontal="right" vertical="center"/>
      <protection/>
    </xf>
    <xf numFmtId="178" fontId="9" fillId="0" borderId="0" xfId="61" applyNumberFormat="1" applyFont="1" applyBorder="1" applyAlignment="1">
      <alignment horizontal="right"/>
      <protection/>
    </xf>
    <xf numFmtId="0" fontId="6" fillId="0" borderId="0" xfId="63" applyFont="1" applyFill="1" applyBorder="1" applyAlignment="1" quotePrefix="1">
      <alignment horizontal="right"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39" xfId="63" applyFont="1" applyFill="1" applyBorder="1" applyAlignment="1" quotePrefix="1">
      <alignment horizontal="right" vertical="center"/>
      <protection/>
    </xf>
    <xf numFmtId="0" fontId="6" fillId="0" borderId="24" xfId="63" applyFont="1" applyFill="1" applyBorder="1" applyAlignment="1">
      <alignment vertical="center"/>
      <protection/>
    </xf>
    <xf numFmtId="0" fontId="6" fillId="0" borderId="24" xfId="63" applyFont="1" applyFill="1" applyBorder="1" applyAlignment="1" quotePrefix="1">
      <alignment horizontal="right" vertical="center"/>
      <protection/>
    </xf>
    <xf numFmtId="0" fontId="6" fillId="0" borderId="36" xfId="63" applyFont="1" applyFill="1" applyBorder="1" applyAlignment="1" quotePrefix="1">
      <alignment horizontal="right" vertical="center"/>
      <protection/>
    </xf>
    <xf numFmtId="38" fontId="0" fillId="0" borderId="0" xfId="49" applyNumberFormat="1">
      <alignment/>
      <protection/>
    </xf>
    <xf numFmtId="0" fontId="14" fillId="0" borderId="0" xfId="63" applyFont="1" applyBorder="1" applyAlignment="1">
      <alignment horizontal="center"/>
      <protection/>
    </xf>
    <xf numFmtId="0" fontId="9" fillId="0" borderId="0" xfId="64" applyNumberFormat="1" applyFont="1" applyAlignment="1" applyProtection="1">
      <alignment vertical="top" wrapText="1"/>
      <protection locked="0"/>
    </xf>
    <xf numFmtId="0" fontId="9" fillId="0" borderId="0" xfId="0" applyFont="1" applyAlignment="1">
      <alignment vertical="top" wrapText="1"/>
    </xf>
    <xf numFmtId="0" fontId="6" fillId="0" borderId="42" xfId="62" applyFont="1" applyBorder="1" applyAlignment="1">
      <alignment horizontal="center" vertical="center"/>
      <protection/>
    </xf>
    <xf numFmtId="0" fontId="9" fillId="0" borderId="43" xfId="0" applyFont="1" applyBorder="1" applyAlignment="1">
      <alignment vertical="center"/>
    </xf>
    <xf numFmtId="0" fontId="8" fillId="0" borderId="44" xfId="64" applyNumberFormat="1" applyFont="1" applyBorder="1" applyAlignment="1">
      <alignment horizontal="center" vertical="center"/>
      <protection/>
    </xf>
    <xf numFmtId="0" fontId="8" fillId="0" borderId="20" xfId="64" applyNumberFormat="1" applyFont="1" applyBorder="1" applyAlignment="1">
      <alignment horizontal="center" vertical="center"/>
      <protection/>
    </xf>
    <xf numFmtId="0" fontId="8" fillId="0" borderId="45" xfId="64" applyNumberFormat="1" applyFont="1" applyBorder="1" applyAlignment="1">
      <alignment horizontal="center" vertical="center"/>
      <protection/>
    </xf>
    <xf numFmtId="0" fontId="8" fillId="0" borderId="39" xfId="64" applyNumberFormat="1" applyFont="1" applyBorder="1" applyAlignment="1">
      <alignment horizontal="center" vertical="center"/>
      <protection/>
    </xf>
    <xf numFmtId="0" fontId="9" fillId="0" borderId="0" xfId="62" applyNumberFormat="1" applyFont="1" applyAlignment="1">
      <alignment vertical="top" wrapText="1"/>
      <protection/>
    </xf>
    <xf numFmtId="0" fontId="14" fillId="0" borderId="0" xfId="62" applyFont="1" applyBorder="1" applyAlignment="1">
      <alignment horizontal="center"/>
      <protection/>
    </xf>
    <xf numFmtId="3" fontId="16" fillId="0" borderId="0" xfId="62" applyNumberFormat="1" applyFont="1" applyBorder="1" applyAlignment="1">
      <alignment horizontal="center" vertical="center"/>
      <protection/>
    </xf>
    <xf numFmtId="0" fontId="6" fillId="0" borderId="46" xfId="62" applyFont="1" applyBorder="1" applyAlignment="1">
      <alignment horizontal="center" vertical="center"/>
      <protection/>
    </xf>
    <xf numFmtId="0" fontId="6" fillId="0" borderId="47" xfId="62" applyFont="1" applyBorder="1" applyAlignment="1">
      <alignment horizontal="center" vertical="center"/>
      <protection/>
    </xf>
    <xf numFmtId="0" fontId="8" fillId="0" borderId="48" xfId="62" applyFont="1" applyBorder="1" applyAlignment="1">
      <alignment horizontal="center" vertical="center"/>
      <protection/>
    </xf>
    <xf numFmtId="0" fontId="8" fillId="0" borderId="49" xfId="62" applyFont="1" applyBorder="1" applyAlignment="1">
      <alignment horizontal="center" vertical="center"/>
      <protection/>
    </xf>
    <xf numFmtId="0" fontId="8" fillId="0" borderId="50" xfId="62" applyFont="1" applyBorder="1" applyAlignment="1">
      <alignment horizontal="center" vertical="center"/>
      <protection/>
    </xf>
    <xf numFmtId="0" fontId="8" fillId="0" borderId="51" xfId="62" applyFont="1" applyBorder="1" applyAlignment="1">
      <alignment horizontal="center" vertical="center"/>
      <protection/>
    </xf>
    <xf numFmtId="3" fontId="16" fillId="0" borderId="22" xfId="62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要覧(02人口・世帯)" xfId="61"/>
    <cellStyle name="標準_統計100年(03人口と世帯数)" xfId="62"/>
    <cellStyle name="標準_統計100年(04人口動態 自然動態)" xfId="63"/>
    <cellStyle name="標準_統計100年(05人口動態 社会動態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図６　転入・転出者数の推移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25"/>
          <c:w val="0.91425"/>
          <c:h val="0.827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'社会動態１'!$B$35:$B$60</c:f>
              <c:strCache/>
            </c:strRef>
          </c:cat>
          <c:val>
            <c:numRef>
              <c:f>'社会動態１'!$D$35:$D$60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'社会動態１'!$B$35:$B$60</c:f>
              <c:strCache/>
            </c:strRef>
          </c:cat>
          <c:val>
            <c:numRef>
              <c:f>'社会動態１'!$E$35:$E$60</c:f>
              <c:numCache/>
            </c:numRef>
          </c:val>
          <c:smooth val="0"/>
        </c:ser>
        <c:marker val="1"/>
        <c:axId val="40166932"/>
        <c:axId val="25958069"/>
      </c:lineChart>
      <c:catAx>
        <c:axId val="40166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958069"/>
        <c:crosses val="autoZero"/>
        <c:auto val="1"/>
        <c:lblOffset val="100"/>
        <c:tickLblSkip val="1"/>
        <c:noMultiLvlLbl val="0"/>
      </c:catAx>
      <c:valAx>
        <c:axId val="2595806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66932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</a:rPr>
              <a:t>図７　転入超過率の推移</a:t>
            </a:r>
          </a:p>
        </c:rich>
      </c:tx>
      <c:layout>
        <c:manualLayout>
          <c:xMode val="factor"/>
          <c:yMode val="factor"/>
          <c:x val="0.032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425"/>
          <c:w val="0.872"/>
          <c:h val="0.85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'社会動態１'!$B$35:$B$60</c:f>
              <c:strCache/>
            </c:strRef>
          </c:cat>
          <c:val>
            <c:numRef>
              <c:f>'社会動態１'!$F$35:$F$60</c:f>
              <c:numCache/>
            </c:numRef>
          </c:val>
          <c:smooth val="0"/>
        </c:ser>
        <c:marker val="1"/>
        <c:axId val="32296030"/>
        <c:axId val="22228815"/>
      </c:lineChart>
      <c:catAx>
        <c:axId val="322960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</a:defRPr>
            </a:pPr>
          </a:p>
        </c:txPr>
        <c:crossAx val="22228815"/>
        <c:crosses val="autoZero"/>
        <c:auto val="1"/>
        <c:lblOffset val="100"/>
        <c:tickLblSkip val="1"/>
        <c:noMultiLvlLbl val="0"/>
      </c:catAx>
      <c:valAx>
        <c:axId val="22228815"/>
        <c:scaling>
          <c:orientation val="minMax"/>
          <c:min val="-4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;&quot;△ &quot;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96030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図８　県内地域別転入・転出者数</a:t>
            </a:r>
          </a:p>
        </c:rich>
      </c:tx>
      <c:layout>
        <c:manualLayout>
          <c:xMode val="factor"/>
          <c:yMode val="factor"/>
          <c:x val="-0.022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25"/>
          <c:w val="0.978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'社会動態２'!$D$31:$K$31</c:f>
              <c:strCache/>
            </c:strRef>
          </c:cat>
          <c:val>
            <c:numRef>
              <c:f>'社会動態２'!$D$46:$K$46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'社会動態２'!$D$31:$K$31</c:f>
              <c:strCache/>
            </c:strRef>
          </c:cat>
          <c:val>
            <c:numRef>
              <c:f>'社会動態２'!$D$53:$K$53</c:f>
              <c:numCache/>
            </c:numRef>
          </c:val>
        </c:ser>
        <c:axId val="65841608"/>
        <c:axId val="55703561"/>
      </c:barChart>
      <c:catAx>
        <c:axId val="65841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03561"/>
        <c:crosses val="autoZero"/>
        <c:auto val="1"/>
        <c:lblOffset val="100"/>
        <c:tickLblSkip val="1"/>
        <c:noMultiLvlLbl val="0"/>
      </c:catAx>
      <c:valAx>
        <c:axId val="5570356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416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図９　県外の転入・転出者数</a:t>
            </a:r>
          </a:p>
        </c:rich>
      </c:tx>
      <c:layout>
        <c:manualLayout>
          <c:xMode val="factor"/>
          <c:yMode val="factor"/>
          <c:x val="0.0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63"/>
          <c:w val="0.984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'社会動態３'!$C$35:$I$35</c:f>
              <c:strCache/>
            </c:strRef>
          </c:cat>
          <c:val>
            <c:numRef>
              <c:f>'社会動態３'!$C$49:$I$49</c:f>
              <c:numCache/>
            </c:numRef>
          </c:val>
        </c:ser>
        <c:ser>
          <c:idx val="1"/>
          <c:order val="1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'社会動態３'!$C$35:$I$35</c:f>
              <c:strCache/>
            </c:strRef>
          </c:cat>
          <c:val>
            <c:numRef>
              <c:f>'社会動態３'!$C$56:$I$56</c:f>
              <c:numCache/>
            </c:numRef>
          </c:val>
        </c:ser>
        <c:gapWidth val="120"/>
        <c:axId val="31570002"/>
        <c:axId val="15694563"/>
      </c:barChart>
      <c:catAx>
        <c:axId val="31570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694563"/>
        <c:crosses val="autoZero"/>
        <c:auto val="1"/>
        <c:lblOffset val="100"/>
        <c:tickLblSkip val="1"/>
        <c:noMultiLvlLbl val="0"/>
      </c:catAx>
      <c:valAx>
        <c:axId val="1569456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1570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131</xdr:row>
      <xdr:rowOff>114300</xdr:rowOff>
    </xdr:from>
    <xdr:to>
      <xdr:col>9</xdr:col>
      <xdr:colOff>0</xdr:colOff>
      <xdr:row>131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943725" y="211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133350</xdr:colOff>
      <xdr:row>13</xdr:row>
      <xdr:rowOff>57150</xdr:rowOff>
    </xdr:from>
    <xdr:to>
      <xdr:col>5</xdr:col>
      <xdr:colOff>180975</xdr:colOff>
      <xdr:row>28</xdr:row>
      <xdr:rowOff>95250</xdr:rowOff>
    </xdr:to>
    <xdr:graphicFrame>
      <xdr:nvGraphicFramePr>
        <xdr:cNvPr id="2" name="Chart 41"/>
        <xdr:cNvGraphicFramePr/>
      </xdr:nvGraphicFramePr>
      <xdr:xfrm>
        <a:off x="133350" y="2257425"/>
        <a:ext cx="37909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27</xdr:row>
      <xdr:rowOff>104775</xdr:rowOff>
    </xdr:from>
    <xdr:to>
      <xdr:col>5</xdr:col>
      <xdr:colOff>66675</xdr:colOff>
      <xdr:row>28</xdr:row>
      <xdr:rowOff>114300</xdr:rowOff>
    </xdr:to>
    <xdr:sp>
      <xdr:nvSpPr>
        <xdr:cNvPr id="3" name="Rectangle 53"/>
        <xdr:cNvSpPr>
          <a:spLocks/>
        </xdr:cNvSpPr>
      </xdr:nvSpPr>
      <xdr:spPr>
        <a:xfrm>
          <a:off x="3257550" y="4667250"/>
          <a:ext cx="552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152400</xdr:colOff>
      <xdr:row>14</xdr:row>
      <xdr:rowOff>152400</xdr:rowOff>
    </xdr:from>
    <xdr:to>
      <xdr:col>1</xdr:col>
      <xdr:colOff>228600</xdr:colOff>
      <xdr:row>15</xdr:row>
      <xdr:rowOff>142875</xdr:rowOff>
    </xdr:to>
    <xdr:sp>
      <xdr:nvSpPr>
        <xdr:cNvPr id="4" name="Rectangle 54"/>
        <xdr:cNvSpPr>
          <a:spLocks/>
        </xdr:cNvSpPr>
      </xdr:nvSpPr>
      <xdr:spPr>
        <a:xfrm>
          <a:off x="152400" y="25527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1</xdr:col>
      <xdr:colOff>133350</xdr:colOff>
      <xdr:row>27</xdr:row>
      <xdr:rowOff>0</xdr:rowOff>
    </xdr:to>
    <xdr:sp>
      <xdr:nvSpPr>
        <xdr:cNvPr id="5" name="Rectangle 63"/>
        <xdr:cNvSpPr>
          <a:spLocks/>
        </xdr:cNvSpPr>
      </xdr:nvSpPr>
      <xdr:spPr>
        <a:xfrm>
          <a:off x="0" y="443865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762000</xdr:colOff>
      <xdr:row>17</xdr:row>
      <xdr:rowOff>28575</xdr:rowOff>
    </xdr:from>
    <xdr:to>
      <xdr:col>2</xdr:col>
      <xdr:colOff>142875</xdr:colOff>
      <xdr:row>17</xdr:row>
      <xdr:rowOff>28575</xdr:rowOff>
    </xdr:to>
    <xdr:sp>
      <xdr:nvSpPr>
        <xdr:cNvPr id="6" name="Line 55"/>
        <xdr:cNvSpPr>
          <a:spLocks/>
        </xdr:cNvSpPr>
      </xdr:nvSpPr>
      <xdr:spPr>
        <a:xfrm>
          <a:off x="1228725" y="2933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95250</xdr:rowOff>
    </xdr:from>
    <xdr:to>
      <xdr:col>2</xdr:col>
      <xdr:colOff>790575</xdr:colOff>
      <xdr:row>17</xdr:row>
      <xdr:rowOff>114300</xdr:rowOff>
    </xdr:to>
    <xdr:sp>
      <xdr:nvSpPr>
        <xdr:cNvPr id="7" name="Rectangle 42"/>
        <xdr:cNvSpPr>
          <a:spLocks/>
        </xdr:cNvSpPr>
      </xdr:nvSpPr>
      <xdr:spPr>
        <a:xfrm>
          <a:off x="1600200" y="2857500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転入者</a:t>
          </a:r>
        </a:p>
      </xdr:txBody>
    </xdr:sp>
    <xdr:clientData/>
  </xdr:twoCellAnchor>
  <xdr:twoCellAnchor>
    <xdr:from>
      <xdr:col>3</xdr:col>
      <xdr:colOff>571500</xdr:colOff>
      <xdr:row>17</xdr:row>
      <xdr:rowOff>57150</xdr:rowOff>
    </xdr:from>
    <xdr:to>
      <xdr:col>4</xdr:col>
      <xdr:colOff>590550</xdr:colOff>
      <xdr:row>19</xdr:row>
      <xdr:rowOff>9525</xdr:rowOff>
    </xdr:to>
    <xdr:grpSp>
      <xdr:nvGrpSpPr>
        <xdr:cNvPr id="8" name="Group 86"/>
        <xdr:cNvGrpSpPr>
          <a:grpSpLocks/>
        </xdr:cNvGrpSpPr>
      </xdr:nvGrpSpPr>
      <xdr:grpSpPr>
        <a:xfrm>
          <a:off x="2828925" y="2981325"/>
          <a:ext cx="762000" cy="314325"/>
          <a:chOff x="128" y="304"/>
          <a:chExt cx="70" cy="31"/>
        </a:xfrm>
        <a:solidFill>
          <a:srgbClr val="FFFFFF"/>
        </a:solidFill>
      </xdr:grpSpPr>
      <xdr:grpSp>
        <xdr:nvGrpSpPr>
          <xdr:cNvPr id="9" name="Group 45"/>
          <xdr:cNvGrpSpPr>
            <a:grpSpLocks/>
          </xdr:cNvGrpSpPr>
        </xdr:nvGrpSpPr>
        <xdr:grpSpPr>
          <a:xfrm>
            <a:off x="128" y="311"/>
            <a:ext cx="17" cy="24"/>
            <a:chOff x="265" y="528"/>
            <a:chExt cx="11" cy="6"/>
          </a:xfrm>
          <a:solidFill>
            <a:srgbClr val="FFFFFF"/>
          </a:solidFill>
        </xdr:grpSpPr>
        <xdr:sp>
          <xdr:nvSpPr>
            <xdr:cNvPr id="10" name="Line 46"/>
            <xdr:cNvSpPr>
              <a:spLocks/>
            </xdr:cNvSpPr>
          </xdr:nvSpPr>
          <xdr:spPr>
            <a:xfrm>
              <a:off x="265" y="528"/>
              <a:ext cx="0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1" name="Line 47"/>
            <xdr:cNvSpPr>
              <a:spLocks/>
            </xdr:cNvSpPr>
          </xdr:nvSpPr>
          <xdr:spPr>
            <a:xfrm>
              <a:off x="265" y="528"/>
              <a:ext cx="1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12" name="Rectangle 43"/>
          <xdr:cNvSpPr>
            <a:spLocks/>
          </xdr:cNvSpPr>
        </xdr:nvSpPr>
        <xdr:spPr>
          <a:xfrm>
            <a:off x="145" y="304"/>
            <a:ext cx="5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転出者</a:t>
            </a:r>
          </a:p>
        </xdr:txBody>
      </xdr:sp>
    </xdr:grpSp>
    <xdr:clientData/>
  </xdr:twoCellAnchor>
  <xdr:twoCellAnchor>
    <xdr:from>
      <xdr:col>4</xdr:col>
      <xdr:colOff>533400</xdr:colOff>
      <xdr:row>13</xdr:row>
      <xdr:rowOff>0</xdr:rowOff>
    </xdr:from>
    <xdr:to>
      <xdr:col>9</xdr:col>
      <xdr:colOff>0</xdr:colOff>
      <xdr:row>27</xdr:row>
      <xdr:rowOff>123825</xdr:rowOff>
    </xdr:to>
    <xdr:graphicFrame>
      <xdr:nvGraphicFramePr>
        <xdr:cNvPr id="13" name="Chart 57"/>
        <xdr:cNvGraphicFramePr/>
      </xdr:nvGraphicFramePr>
      <xdr:xfrm>
        <a:off x="3533775" y="2200275"/>
        <a:ext cx="34099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666750</xdr:colOff>
      <xdr:row>14</xdr:row>
      <xdr:rowOff>133350</xdr:rowOff>
    </xdr:from>
    <xdr:to>
      <xdr:col>5</xdr:col>
      <xdr:colOff>457200</xdr:colOff>
      <xdr:row>15</xdr:row>
      <xdr:rowOff>123825</xdr:rowOff>
    </xdr:to>
    <xdr:sp>
      <xdr:nvSpPr>
        <xdr:cNvPr id="14" name="Rectangle 64"/>
        <xdr:cNvSpPr>
          <a:spLocks/>
        </xdr:cNvSpPr>
      </xdr:nvSpPr>
      <xdr:spPr>
        <a:xfrm>
          <a:off x="3667125" y="251460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8</xdr:col>
      <xdr:colOff>219075</xdr:colOff>
      <xdr:row>27</xdr:row>
      <xdr:rowOff>76200</xdr:rowOff>
    </xdr:from>
    <xdr:to>
      <xdr:col>8</xdr:col>
      <xdr:colOff>762000</xdr:colOff>
      <xdr:row>28</xdr:row>
      <xdr:rowOff>66675</xdr:rowOff>
    </xdr:to>
    <xdr:sp>
      <xdr:nvSpPr>
        <xdr:cNvPr id="15" name="Rectangle 87"/>
        <xdr:cNvSpPr>
          <a:spLocks/>
        </xdr:cNvSpPr>
      </xdr:nvSpPr>
      <xdr:spPr>
        <a:xfrm>
          <a:off x="6229350" y="46958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1</xdr:col>
      <xdr:colOff>628650</xdr:colOff>
      <xdr:row>38</xdr:row>
      <xdr:rowOff>114300</xdr:rowOff>
    </xdr:from>
    <xdr:to>
      <xdr:col>1</xdr:col>
      <xdr:colOff>876300</xdr:colOff>
      <xdr:row>40</xdr:row>
      <xdr:rowOff>38100</xdr:rowOff>
    </xdr:to>
    <xdr:sp>
      <xdr:nvSpPr>
        <xdr:cNvPr id="16" name="Rectangle 63"/>
        <xdr:cNvSpPr>
          <a:spLocks/>
        </xdr:cNvSpPr>
      </xdr:nvSpPr>
      <xdr:spPr>
        <a:xfrm>
          <a:off x="1095375" y="6419850"/>
          <a:ext cx="238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590550</xdr:colOff>
      <xdr:row>43</xdr:row>
      <xdr:rowOff>123825</xdr:rowOff>
    </xdr:from>
    <xdr:to>
      <xdr:col>1</xdr:col>
      <xdr:colOff>828675</xdr:colOff>
      <xdr:row>45</xdr:row>
      <xdr:rowOff>47625</xdr:rowOff>
    </xdr:to>
    <xdr:sp>
      <xdr:nvSpPr>
        <xdr:cNvPr id="17" name="Rectangle 64"/>
        <xdr:cNvSpPr>
          <a:spLocks/>
        </xdr:cNvSpPr>
      </xdr:nvSpPr>
      <xdr:spPr>
        <a:xfrm>
          <a:off x="1057275" y="7191375"/>
          <a:ext cx="238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590550</xdr:colOff>
      <xdr:row>48</xdr:row>
      <xdr:rowOff>104775</xdr:rowOff>
    </xdr:from>
    <xdr:to>
      <xdr:col>1</xdr:col>
      <xdr:colOff>828675</xdr:colOff>
      <xdr:row>50</xdr:row>
      <xdr:rowOff>28575</xdr:rowOff>
    </xdr:to>
    <xdr:sp>
      <xdr:nvSpPr>
        <xdr:cNvPr id="18" name="Rectangle 65"/>
        <xdr:cNvSpPr>
          <a:spLocks/>
        </xdr:cNvSpPr>
      </xdr:nvSpPr>
      <xdr:spPr>
        <a:xfrm>
          <a:off x="1057275" y="7934325"/>
          <a:ext cx="238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571500</xdr:colOff>
      <xdr:row>53</xdr:row>
      <xdr:rowOff>114300</xdr:rowOff>
    </xdr:from>
    <xdr:to>
      <xdr:col>1</xdr:col>
      <xdr:colOff>809625</xdr:colOff>
      <xdr:row>55</xdr:row>
      <xdr:rowOff>38100</xdr:rowOff>
    </xdr:to>
    <xdr:sp>
      <xdr:nvSpPr>
        <xdr:cNvPr id="19" name="Rectangle 65"/>
        <xdr:cNvSpPr>
          <a:spLocks/>
        </xdr:cNvSpPr>
      </xdr:nvSpPr>
      <xdr:spPr>
        <a:xfrm>
          <a:off x="1038225" y="87058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571500</xdr:colOff>
      <xdr:row>58</xdr:row>
      <xdr:rowOff>123825</xdr:rowOff>
    </xdr:from>
    <xdr:to>
      <xdr:col>1</xdr:col>
      <xdr:colOff>809625</xdr:colOff>
      <xdr:row>60</xdr:row>
      <xdr:rowOff>19050</xdr:rowOff>
    </xdr:to>
    <xdr:sp>
      <xdr:nvSpPr>
        <xdr:cNvPr id="20" name="Rectangle 65"/>
        <xdr:cNvSpPr>
          <a:spLocks/>
        </xdr:cNvSpPr>
      </xdr:nvSpPr>
      <xdr:spPr>
        <a:xfrm>
          <a:off x="1038225" y="947737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10</xdr:col>
      <xdr:colOff>581025</xdr:colOff>
      <xdr:row>26</xdr:row>
      <xdr:rowOff>104775</xdr:rowOff>
    </xdr:to>
    <xdr:graphicFrame>
      <xdr:nvGraphicFramePr>
        <xdr:cNvPr id="1" name="Chart 1036"/>
        <xdr:cNvGraphicFramePr/>
      </xdr:nvGraphicFramePr>
      <xdr:xfrm>
        <a:off x="0" y="2114550"/>
        <a:ext cx="70675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552450</xdr:colOff>
      <xdr:row>14</xdr:row>
      <xdr:rowOff>161925</xdr:rowOff>
    </xdr:to>
    <xdr:sp>
      <xdr:nvSpPr>
        <xdr:cNvPr id="2" name="Rectangle 1039"/>
        <xdr:cNvSpPr>
          <a:spLocks/>
        </xdr:cNvSpPr>
      </xdr:nvSpPr>
      <xdr:spPr>
        <a:xfrm>
          <a:off x="114300" y="240030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5</xdr:col>
      <xdr:colOff>285750</xdr:colOff>
      <xdr:row>15</xdr:row>
      <xdr:rowOff>114300</xdr:rowOff>
    </xdr:from>
    <xdr:to>
      <xdr:col>7</xdr:col>
      <xdr:colOff>28575</xdr:colOff>
      <xdr:row>17</xdr:row>
      <xdr:rowOff>28575</xdr:rowOff>
    </xdr:to>
    <xdr:grpSp>
      <xdr:nvGrpSpPr>
        <xdr:cNvPr id="3" name="Group 1054"/>
        <xdr:cNvGrpSpPr>
          <a:grpSpLocks/>
        </xdr:cNvGrpSpPr>
      </xdr:nvGrpSpPr>
      <xdr:grpSpPr>
        <a:xfrm>
          <a:off x="3390900" y="2686050"/>
          <a:ext cx="1095375" cy="276225"/>
          <a:chOff x="106" y="369"/>
          <a:chExt cx="94" cy="21"/>
        </a:xfrm>
        <a:solidFill>
          <a:srgbClr val="FFFFFF"/>
        </a:solidFill>
      </xdr:grpSpPr>
      <xdr:grpSp>
        <xdr:nvGrpSpPr>
          <xdr:cNvPr id="4" name="Group 1043"/>
          <xdr:cNvGrpSpPr>
            <a:grpSpLocks/>
          </xdr:cNvGrpSpPr>
        </xdr:nvGrpSpPr>
        <xdr:grpSpPr>
          <a:xfrm>
            <a:off x="106" y="377"/>
            <a:ext cx="24" cy="12"/>
            <a:chOff x="106" y="338"/>
            <a:chExt cx="24" cy="18"/>
          </a:xfrm>
          <a:solidFill>
            <a:srgbClr val="FFFFFF"/>
          </a:solidFill>
        </xdr:grpSpPr>
        <xdr:sp>
          <xdr:nvSpPr>
            <xdr:cNvPr id="5" name="Line 1040"/>
            <xdr:cNvSpPr>
              <a:spLocks/>
            </xdr:cNvSpPr>
          </xdr:nvSpPr>
          <xdr:spPr>
            <a:xfrm flipV="1">
              <a:off x="106" y="338"/>
              <a:ext cx="0" cy="1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" name="Line 1042"/>
            <xdr:cNvSpPr>
              <a:spLocks/>
            </xdr:cNvSpPr>
          </xdr:nvSpPr>
          <xdr:spPr>
            <a:xfrm>
              <a:off x="106" y="338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7" name="Rectangle 1044"/>
          <xdr:cNvSpPr>
            <a:spLocks/>
          </xdr:cNvSpPr>
        </xdr:nvSpPr>
        <xdr:spPr>
          <a:xfrm>
            <a:off x="131" y="369"/>
            <a:ext cx="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転出者数</a:t>
            </a:r>
          </a:p>
        </xdr:txBody>
      </xdr:sp>
    </xdr:grpSp>
    <xdr:clientData/>
  </xdr:twoCellAnchor>
  <xdr:twoCellAnchor>
    <xdr:from>
      <xdr:col>3</xdr:col>
      <xdr:colOff>314325</xdr:colOff>
      <xdr:row>15</xdr:row>
      <xdr:rowOff>133350</xdr:rowOff>
    </xdr:from>
    <xdr:to>
      <xdr:col>4</xdr:col>
      <xdr:colOff>352425</xdr:colOff>
      <xdr:row>16</xdr:row>
      <xdr:rowOff>161925</xdr:rowOff>
    </xdr:to>
    <xdr:sp>
      <xdr:nvSpPr>
        <xdr:cNvPr id="8" name="Rectangle 1045"/>
        <xdr:cNvSpPr>
          <a:spLocks/>
        </xdr:cNvSpPr>
      </xdr:nvSpPr>
      <xdr:spPr>
        <a:xfrm>
          <a:off x="2066925" y="2705100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転入者数</a:t>
          </a:r>
        </a:p>
      </xdr:txBody>
    </xdr:sp>
    <xdr:clientData/>
  </xdr:twoCellAnchor>
  <xdr:twoCellAnchor>
    <xdr:from>
      <xdr:col>4</xdr:col>
      <xdr:colOff>381000</xdr:colOff>
      <xdr:row>16</xdr:row>
      <xdr:rowOff>47625</xdr:rowOff>
    </xdr:from>
    <xdr:to>
      <xdr:col>5</xdr:col>
      <xdr:colOff>47625</xdr:colOff>
      <xdr:row>17</xdr:row>
      <xdr:rowOff>114300</xdr:rowOff>
    </xdr:to>
    <xdr:grpSp>
      <xdr:nvGrpSpPr>
        <xdr:cNvPr id="9" name="Group 1046"/>
        <xdr:cNvGrpSpPr>
          <a:grpSpLocks/>
        </xdr:cNvGrpSpPr>
      </xdr:nvGrpSpPr>
      <xdr:grpSpPr>
        <a:xfrm flipH="1">
          <a:off x="2809875" y="2800350"/>
          <a:ext cx="342900" cy="247650"/>
          <a:chOff x="106" y="328"/>
          <a:chExt cx="24" cy="38"/>
        </a:xfrm>
        <a:solidFill>
          <a:srgbClr val="FFFFFF"/>
        </a:solidFill>
      </xdr:grpSpPr>
      <xdr:sp>
        <xdr:nvSpPr>
          <xdr:cNvPr id="10" name="Line 1047"/>
          <xdr:cNvSpPr>
            <a:spLocks/>
          </xdr:cNvSpPr>
        </xdr:nvSpPr>
        <xdr:spPr>
          <a:xfrm flipV="1">
            <a:off x="106" y="328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Line 1048"/>
          <xdr:cNvSpPr>
            <a:spLocks/>
          </xdr:cNvSpPr>
        </xdr:nvSpPr>
        <xdr:spPr>
          <a:xfrm>
            <a:off x="106" y="328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123825</xdr:rowOff>
    </xdr:from>
    <xdr:to>
      <xdr:col>9</xdr:col>
      <xdr:colOff>19050</xdr:colOff>
      <xdr:row>31</xdr:row>
      <xdr:rowOff>0</xdr:rowOff>
    </xdr:to>
    <xdr:graphicFrame>
      <xdr:nvGraphicFramePr>
        <xdr:cNvPr id="1" name="Chart 1025"/>
        <xdr:cNvGraphicFramePr/>
      </xdr:nvGraphicFramePr>
      <xdr:xfrm>
        <a:off x="0" y="2343150"/>
        <a:ext cx="68770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14</xdr:row>
      <xdr:rowOff>19050</xdr:rowOff>
    </xdr:from>
    <xdr:to>
      <xdr:col>0</xdr:col>
      <xdr:colOff>628650</xdr:colOff>
      <xdr:row>15</xdr:row>
      <xdr:rowOff>19050</xdr:rowOff>
    </xdr:to>
    <xdr:sp>
      <xdr:nvSpPr>
        <xdr:cNvPr id="2" name="Rectangle 1034"/>
        <xdr:cNvSpPr>
          <a:spLocks/>
        </xdr:cNvSpPr>
      </xdr:nvSpPr>
      <xdr:spPr>
        <a:xfrm>
          <a:off x="95250" y="240030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6</xdr:col>
      <xdr:colOff>76200</xdr:colOff>
      <xdr:row>22</xdr:row>
      <xdr:rowOff>57150</xdr:rowOff>
    </xdr:from>
    <xdr:to>
      <xdr:col>7</xdr:col>
      <xdr:colOff>485775</xdr:colOff>
      <xdr:row>23</xdr:row>
      <xdr:rowOff>95250</xdr:rowOff>
    </xdr:to>
    <xdr:grpSp>
      <xdr:nvGrpSpPr>
        <xdr:cNvPr id="3" name="Group 1043"/>
        <xdr:cNvGrpSpPr>
          <a:grpSpLocks/>
        </xdr:cNvGrpSpPr>
      </xdr:nvGrpSpPr>
      <xdr:grpSpPr>
        <a:xfrm>
          <a:off x="4705350" y="3829050"/>
          <a:ext cx="1152525" cy="219075"/>
          <a:chOff x="436" y="337"/>
          <a:chExt cx="105" cy="21"/>
        </a:xfrm>
        <a:solidFill>
          <a:srgbClr val="FFFFFF"/>
        </a:solidFill>
      </xdr:grpSpPr>
      <xdr:sp>
        <xdr:nvSpPr>
          <xdr:cNvPr id="4" name="Rectangle 1033"/>
          <xdr:cNvSpPr>
            <a:spLocks/>
          </xdr:cNvSpPr>
        </xdr:nvSpPr>
        <xdr:spPr>
          <a:xfrm>
            <a:off x="472" y="337"/>
            <a:ext cx="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転出者数</a:t>
            </a:r>
          </a:p>
        </xdr:txBody>
      </xdr:sp>
      <xdr:grpSp>
        <xdr:nvGrpSpPr>
          <xdr:cNvPr id="5" name="Group 1029"/>
          <xdr:cNvGrpSpPr>
            <a:grpSpLocks/>
          </xdr:cNvGrpSpPr>
        </xdr:nvGrpSpPr>
        <xdr:grpSpPr>
          <a:xfrm>
            <a:off x="436" y="346"/>
            <a:ext cx="36" cy="11"/>
            <a:chOff x="1273" y="120"/>
            <a:chExt cx="27" cy="14"/>
          </a:xfrm>
          <a:solidFill>
            <a:srgbClr val="FFFFFF"/>
          </a:solidFill>
        </xdr:grpSpPr>
        <xdr:sp>
          <xdr:nvSpPr>
            <xdr:cNvPr id="6" name="Line 1030"/>
            <xdr:cNvSpPr>
              <a:spLocks/>
            </xdr:cNvSpPr>
          </xdr:nvSpPr>
          <xdr:spPr>
            <a:xfrm>
              <a:off x="1273" y="120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" name="Line 1031"/>
            <xdr:cNvSpPr>
              <a:spLocks/>
            </xdr:cNvSpPr>
          </xdr:nvSpPr>
          <xdr:spPr>
            <a:xfrm flipH="1" flipV="1">
              <a:off x="1273" y="120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542925</xdr:colOff>
      <xdr:row>19</xdr:row>
      <xdr:rowOff>133350</xdr:rowOff>
    </xdr:from>
    <xdr:to>
      <xdr:col>7</xdr:col>
      <xdr:colOff>152400</xdr:colOff>
      <xdr:row>23</xdr:row>
      <xdr:rowOff>9525</xdr:rowOff>
    </xdr:to>
    <xdr:grpSp>
      <xdr:nvGrpSpPr>
        <xdr:cNvPr id="8" name="Group 1042"/>
        <xdr:cNvGrpSpPr>
          <a:grpSpLocks/>
        </xdr:cNvGrpSpPr>
      </xdr:nvGrpSpPr>
      <xdr:grpSpPr>
        <a:xfrm>
          <a:off x="4429125" y="3362325"/>
          <a:ext cx="1095375" cy="600075"/>
          <a:chOff x="406" y="335"/>
          <a:chExt cx="100" cy="60"/>
        </a:xfrm>
        <a:solidFill>
          <a:srgbClr val="FFFFFF"/>
        </a:solidFill>
      </xdr:grpSpPr>
      <xdr:sp>
        <xdr:nvSpPr>
          <xdr:cNvPr id="9" name="Rectangle 1032"/>
          <xdr:cNvSpPr>
            <a:spLocks/>
          </xdr:cNvSpPr>
        </xdr:nvSpPr>
        <xdr:spPr>
          <a:xfrm>
            <a:off x="437" y="335"/>
            <a:ext cx="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転入者数</a:t>
            </a:r>
          </a:p>
        </xdr:txBody>
      </xdr:sp>
      <xdr:grpSp>
        <xdr:nvGrpSpPr>
          <xdr:cNvPr id="10" name="Group 1028"/>
          <xdr:cNvGrpSpPr>
            <a:grpSpLocks/>
          </xdr:cNvGrpSpPr>
        </xdr:nvGrpSpPr>
        <xdr:grpSpPr>
          <a:xfrm>
            <a:off x="406" y="345"/>
            <a:ext cx="27" cy="50"/>
            <a:chOff x="1273" y="120"/>
            <a:chExt cx="27" cy="22"/>
          </a:xfrm>
          <a:solidFill>
            <a:srgbClr val="FFFFFF"/>
          </a:solidFill>
        </xdr:grpSpPr>
        <xdr:sp>
          <xdr:nvSpPr>
            <xdr:cNvPr id="11" name="Line 1027"/>
            <xdr:cNvSpPr>
              <a:spLocks/>
            </xdr:cNvSpPr>
          </xdr:nvSpPr>
          <xdr:spPr>
            <a:xfrm>
              <a:off x="1273" y="120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" name="Line 1026"/>
            <xdr:cNvSpPr>
              <a:spLocks/>
            </xdr:cNvSpPr>
          </xdr:nvSpPr>
          <xdr:spPr>
            <a:xfrm flipV="1">
              <a:off x="1273" y="120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showOutlineSymbols="0" zoomScale="120" zoomScaleNormal="120" zoomScaleSheetLayoutView="100" zoomScalePageLayoutView="0" workbookViewId="0" topLeftCell="A1">
      <selection activeCell="A6" sqref="A6:I12"/>
    </sheetView>
  </sheetViews>
  <sheetFormatPr defaultColWidth="12.25390625" defaultRowHeight="12.75"/>
  <cols>
    <col min="1" max="1" width="6.125" style="3" customWidth="1"/>
    <col min="2" max="2" width="12.75390625" style="3" customWidth="1"/>
    <col min="3" max="3" width="10.75390625" style="3" bestFit="1" customWidth="1"/>
    <col min="4" max="5" width="9.75390625" style="3" customWidth="1"/>
    <col min="6" max="6" width="10.25390625" style="3" bestFit="1" customWidth="1"/>
    <col min="7" max="8" width="9.75390625" style="3" customWidth="1"/>
    <col min="9" max="16384" width="12.25390625" style="3" customWidth="1"/>
  </cols>
  <sheetData>
    <row r="1" ht="13.5">
      <c r="A1" s="3" t="s">
        <v>42</v>
      </c>
    </row>
    <row r="2" ht="13.5">
      <c r="A2" s="3" t="s">
        <v>41</v>
      </c>
    </row>
    <row r="4" spans="1:9" ht="13.5">
      <c r="A4" s="72" t="s">
        <v>68</v>
      </c>
      <c r="B4" s="69"/>
      <c r="C4" s="69"/>
      <c r="D4" s="69"/>
      <c r="E4" s="69"/>
      <c r="F4" s="69"/>
      <c r="G4" s="69"/>
      <c r="H4" s="69"/>
      <c r="I4" s="70"/>
    </row>
    <row r="6" spans="1:9" ht="13.5">
      <c r="A6" s="127" t="s">
        <v>67</v>
      </c>
      <c r="B6" s="128"/>
      <c r="C6" s="128"/>
      <c r="D6" s="128"/>
      <c r="E6" s="128"/>
      <c r="F6" s="128"/>
      <c r="G6" s="128"/>
      <c r="H6" s="128"/>
      <c r="I6" s="128"/>
    </row>
    <row r="7" spans="1:9" ht="13.5">
      <c r="A7" s="128"/>
      <c r="B7" s="128"/>
      <c r="C7" s="128"/>
      <c r="D7" s="128"/>
      <c r="E7" s="128"/>
      <c r="F7" s="128"/>
      <c r="G7" s="128"/>
      <c r="H7" s="128"/>
      <c r="I7" s="128"/>
    </row>
    <row r="8" spans="1:9" ht="13.5">
      <c r="A8" s="128"/>
      <c r="B8" s="128"/>
      <c r="C8" s="128"/>
      <c r="D8" s="128"/>
      <c r="E8" s="128"/>
      <c r="F8" s="128"/>
      <c r="G8" s="128"/>
      <c r="H8" s="128"/>
      <c r="I8" s="128"/>
    </row>
    <row r="9" spans="1:9" ht="13.5">
      <c r="A9" s="128"/>
      <c r="B9" s="128"/>
      <c r="C9" s="128"/>
      <c r="D9" s="128"/>
      <c r="E9" s="128"/>
      <c r="F9" s="128"/>
      <c r="G9" s="128"/>
      <c r="H9" s="128"/>
      <c r="I9" s="128"/>
    </row>
    <row r="10" spans="1:9" ht="13.5">
      <c r="A10" s="128"/>
      <c r="B10" s="128"/>
      <c r="C10" s="128"/>
      <c r="D10" s="128"/>
      <c r="E10" s="128"/>
      <c r="F10" s="128"/>
      <c r="G10" s="128"/>
      <c r="H10" s="128"/>
      <c r="I10" s="128"/>
    </row>
    <row r="11" spans="1:9" ht="13.5">
      <c r="A11" s="128"/>
      <c r="B11" s="128"/>
      <c r="C11" s="128"/>
      <c r="D11" s="128"/>
      <c r="E11" s="128"/>
      <c r="F11" s="128"/>
      <c r="G11" s="128"/>
      <c r="H11" s="128"/>
      <c r="I11" s="128"/>
    </row>
    <row r="12" spans="1:9" ht="13.5">
      <c r="A12" s="128"/>
      <c r="B12" s="128"/>
      <c r="C12" s="128"/>
      <c r="D12" s="128"/>
      <c r="E12" s="128"/>
      <c r="F12" s="128"/>
      <c r="G12" s="128"/>
      <c r="H12" s="128"/>
      <c r="I12" s="128"/>
    </row>
    <row r="18" ht="14.25"/>
    <row r="19" ht="14.25"/>
    <row r="20" ht="14.25"/>
    <row r="31" spans="2:9" ht="15" customHeight="1">
      <c r="B31" s="126" t="s">
        <v>28</v>
      </c>
      <c r="C31" s="126"/>
      <c r="D31" s="126"/>
      <c r="E31" s="126"/>
      <c r="F31" s="126"/>
      <c r="G31" s="126"/>
      <c r="H31" s="126"/>
      <c r="I31" s="126"/>
    </row>
    <row r="32" spans="2:9" ht="15" customHeight="1">
      <c r="B32" s="4"/>
      <c r="C32" s="4"/>
      <c r="D32" s="4"/>
      <c r="E32" s="4"/>
      <c r="F32" s="24"/>
      <c r="I32" s="17" t="s">
        <v>6</v>
      </c>
    </row>
    <row r="33" spans="2:9" s="5" customFormat="1" ht="12.75" customHeight="1">
      <c r="B33" s="129" t="s">
        <v>0</v>
      </c>
      <c r="C33" s="22" t="s">
        <v>1</v>
      </c>
      <c r="D33" s="22" t="s">
        <v>1</v>
      </c>
      <c r="E33" s="23" t="s">
        <v>2</v>
      </c>
      <c r="F33" s="25" t="s">
        <v>1</v>
      </c>
      <c r="G33" s="131" t="s">
        <v>10</v>
      </c>
      <c r="H33" s="133" t="s">
        <v>11</v>
      </c>
      <c r="I33" s="2" t="s">
        <v>5</v>
      </c>
    </row>
    <row r="34" spans="2:9" s="5" customFormat="1" ht="12.75" customHeight="1">
      <c r="B34" s="130"/>
      <c r="C34" s="19" t="s">
        <v>8</v>
      </c>
      <c r="D34" s="20" t="s">
        <v>7</v>
      </c>
      <c r="E34" s="21" t="s">
        <v>7</v>
      </c>
      <c r="F34" s="19" t="s">
        <v>9</v>
      </c>
      <c r="G34" s="132"/>
      <c r="H34" s="134"/>
      <c r="I34" s="18" t="s">
        <v>4</v>
      </c>
    </row>
    <row r="35" spans="2:9" s="36" customFormat="1" ht="12" hidden="1">
      <c r="B35" s="102" t="s">
        <v>39</v>
      </c>
      <c r="C35" s="97">
        <v>-1534</v>
      </c>
      <c r="D35" s="98">
        <v>14757</v>
      </c>
      <c r="E35" s="98">
        <v>16291</v>
      </c>
      <c r="F35" s="103">
        <f>C35/I35*1000</f>
        <v>-3.3819385959884123</v>
      </c>
      <c r="G35" s="104">
        <v>32.534072921121904</v>
      </c>
      <c r="H35" s="105">
        <v>35.91601151711032</v>
      </c>
      <c r="I35" s="106">
        <v>453586</v>
      </c>
    </row>
    <row r="36" spans="2:9" s="36" customFormat="1" ht="12">
      <c r="B36" s="116" t="s">
        <v>66</v>
      </c>
      <c r="C36" s="31">
        <v>1219</v>
      </c>
      <c r="D36" s="32">
        <v>17120</v>
      </c>
      <c r="E36" s="32">
        <v>15901</v>
      </c>
      <c r="F36" s="52">
        <v>2.664020857600545</v>
      </c>
      <c r="G36" s="53">
        <v>37.41430441519388</v>
      </c>
      <c r="H36" s="54">
        <v>34.750283557593335</v>
      </c>
      <c r="I36" s="35">
        <v>457579</v>
      </c>
    </row>
    <row r="37" spans="2:9" s="36" customFormat="1" ht="12">
      <c r="B37" s="51">
        <v>4</v>
      </c>
      <c r="C37" s="31">
        <v>758</v>
      </c>
      <c r="D37" s="32">
        <v>16474</v>
      </c>
      <c r="E37" s="32">
        <v>15716</v>
      </c>
      <c r="F37" s="52">
        <v>1.6455830856636715</v>
      </c>
      <c r="G37" s="53">
        <v>35.76429518894898</v>
      </c>
      <c r="H37" s="54">
        <v>34.118712103285304</v>
      </c>
      <c r="I37" s="35">
        <v>460627</v>
      </c>
    </row>
    <row r="38" spans="2:9" s="36" customFormat="1" ht="12">
      <c r="B38" s="51">
        <v>5</v>
      </c>
      <c r="C38" s="31">
        <v>366</v>
      </c>
      <c r="D38" s="32">
        <v>16685</v>
      </c>
      <c r="E38" s="32">
        <v>16319</v>
      </c>
      <c r="F38" s="52">
        <v>0.7901605580347022</v>
      </c>
      <c r="G38" s="53">
        <v>36.02139046669128</v>
      </c>
      <c r="H38" s="54">
        <v>35.23122990865657</v>
      </c>
      <c r="I38" s="35">
        <v>463197</v>
      </c>
    </row>
    <row r="39" spans="2:9" s="36" customFormat="1" ht="12">
      <c r="B39" s="51">
        <v>6</v>
      </c>
      <c r="C39" s="31">
        <v>255</v>
      </c>
      <c r="D39" s="32">
        <v>16783</v>
      </c>
      <c r="E39" s="32">
        <v>16528</v>
      </c>
      <c r="F39" s="52">
        <v>0.5472795911928764</v>
      </c>
      <c r="G39" s="53">
        <v>36.01958187839232</v>
      </c>
      <c r="H39" s="54">
        <v>35.47230228719945</v>
      </c>
      <c r="I39" s="35">
        <v>465941</v>
      </c>
    </row>
    <row r="40" spans="2:9" s="36" customFormat="1" ht="12">
      <c r="B40" s="58">
        <v>7</v>
      </c>
      <c r="C40" s="55">
        <v>1689</v>
      </c>
      <c r="D40" s="99">
        <v>18881</v>
      </c>
      <c r="E40" s="99">
        <v>17192</v>
      </c>
      <c r="F40" s="107">
        <v>3.586093854169763</v>
      </c>
      <c r="G40" s="108">
        <v>40.088240414789404</v>
      </c>
      <c r="H40" s="109">
        <v>36.502146560619636</v>
      </c>
      <c r="I40" s="56">
        <v>470986</v>
      </c>
    </row>
    <row r="41" spans="2:9" s="36" customFormat="1" ht="12">
      <c r="B41" s="116">
        <v>8</v>
      </c>
      <c r="C41" s="31">
        <v>-189</v>
      </c>
      <c r="D41" s="32">
        <v>16943</v>
      </c>
      <c r="E41" s="32">
        <v>17132</v>
      </c>
      <c r="F41" s="52">
        <v>-0.39942769830317193</v>
      </c>
      <c r="G41" s="53">
        <v>35.806896784924035</v>
      </c>
      <c r="H41" s="54">
        <v>36.206324483227206</v>
      </c>
      <c r="I41" s="35">
        <v>473177</v>
      </c>
    </row>
    <row r="42" spans="2:9" s="36" customFormat="1" ht="12">
      <c r="B42" s="51">
        <v>9</v>
      </c>
      <c r="C42" s="31">
        <v>-737</v>
      </c>
      <c r="D42" s="32">
        <v>16460</v>
      </c>
      <c r="E42" s="32">
        <v>17197</v>
      </c>
      <c r="F42" s="52">
        <v>-1.5510336365951338</v>
      </c>
      <c r="G42" s="53">
        <v>34.64045272504193</v>
      </c>
      <c r="H42" s="54">
        <v>36.19148636163707</v>
      </c>
      <c r="I42" s="35">
        <v>475167</v>
      </c>
    </row>
    <row r="43" spans="2:9" s="36" customFormat="1" ht="12">
      <c r="B43" s="51">
        <v>10</v>
      </c>
      <c r="C43" s="31">
        <v>-395</v>
      </c>
      <c r="D43" s="32">
        <v>16598</v>
      </c>
      <c r="E43" s="32">
        <v>16993</v>
      </c>
      <c r="F43" s="52">
        <v>-0.8284395973154361</v>
      </c>
      <c r="G43" s="53">
        <v>34.81124161073826</v>
      </c>
      <c r="H43" s="54">
        <v>35.639681208053695</v>
      </c>
      <c r="I43" s="35">
        <v>476800</v>
      </c>
    </row>
    <row r="44" spans="2:9" s="36" customFormat="1" ht="12">
      <c r="B44" s="51">
        <v>11</v>
      </c>
      <c r="C44" s="31">
        <v>-344</v>
      </c>
      <c r="D44" s="32">
        <v>16286</v>
      </c>
      <c r="E44" s="32">
        <v>16630</v>
      </c>
      <c r="F44" s="52">
        <v>-0.7190139476164896</v>
      </c>
      <c r="G44" s="53">
        <v>34.040294043262065</v>
      </c>
      <c r="H44" s="54">
        <v>34.759307990878554</v>
      </c>
      <c r="I44" s="35">
        <v>478433</v>
      </c>
    </row>
    <row r="45" spans="2:9" s="36" customFormat="1" ht="12">
      <c r="B45" s="58">
        <v>12</v>
      </c>
      <c r="C45" s="55">
        <v>-953</v>
      </c>
      <c r="D45" s="99">
        <v>15950</v>
      </c>
      <c r="E45" s="99">
        <v>16903</v>
      </c>
      <c r="F45" s="107">
        <v>-1.9924358521374257</v>
      </c>
      <c r="G45" s="108">
        <v>33.34664411499679</v>
      </c>
      <c r="H45" s="109">
        <v>35.33907996713422</v>
      </c>
      <c r="I45" s="56">
        <v>478309</v>
      </c>
    </row>
    <row r="46" spans="2:9" s="36" customFormat="1" ht="12">
      <c r="B46" s="117">
        <v>13</v>
      </c>
      <c r="C46" s="31">
        <v>-985</v>
      </c>
      <c r="D46" s="32">
        <v>16081</v>
      </c>
      <c r="E46" s="32">
        <v>17066</v>
      </c>
      <c r="F46" s="52">
        <v>-2.0545187941539034</v>
      </c>
      <c r="G46" s="53">
        <v>33.541844394709564</v>
      </c>
      <c r="H46" s="54">
        <v>35.596363188863464</v>
      </c>
      <c r="I46" s="35">
        <v>479431</v>
      </c>
    </row>
    <row r="47" spans="2:9" s="36" customFormat="1" ht="12">
      <c r="B47" s="51">
        <v>14</v>
      </c>
      <c r="C47" s="31">
        <v>-784</v>
      </c>
      <c r="D47" s="32">
        <v>15852</v>
      </c>
      <c r="E47" s="32">
        <v>16636</v>
      </c>
      <c r="F47" s="52">
        <v>-1.6328332781419024</v>
      </c>
      <c r="G47" s="53">
        <v>33.01488919018551</v>
      </c>
      <c r="H47" s="54">
        <v>34.64772246832741</v>
      </c>
      <c r="I47" s="35">
        <v>480147</v>
      </c>
    </row>
    <row r="48" spans="2:9" s="36" customFormat="1" ht="12">
      <c r="B48" s="51">
        <v>15</v>
      </c>
      <c r="C48" s="31">
        <v>-1049</v>
      </c>
      <c r="D48" s="32">
        <v>15810</v>
      </c>
      <c r="E48" s="32">
        <v>16859</v>
      </c>
      <c r="F48" s="52">
        <v>-2.1823068793635736</v>
      </c>
      <c r="G48" s="53">
        <v>32.89063085103727</v>
      </c>
      <c r="H48" s="54">
        <v>35.072937730400845</v>
      </c>
      <c r="I48" s="35">
        <v>480684</v>
      </c>
    </row>
    <row r="49" spans="2:9" s="36" customFormat="1" ht="12">
      <c r="B49" s="51">
        <v>16</v>
      </c>
      <c r="C49" s="31">
        <v>-1016</v>
      </c>
      <c r="D49" s="32">
        <v>15410</v>
      </c>
      <c r="E49" s="32">
        <v>16426</v>
      </c>
      <c r="F49" s="52">
        <v>-2.112217807908759</v>
      </c>
      <c r="G49" s="53">
        <v>32.03668938963974</v>
      </c>
      <c r="H49" s="54">
        <v>34.148907197548496</v>
      </c>
      <c r="I49" s="35">
        <v>481011</v>
      </c>
    </row>
    <row r="50" spans="2:9" s="36" customFormat="1" ht="12">
      <c r="B50" s="58">
        <v>17</v>
      </c>
      <c r="C50" s="55">
        <v>32</v>
      </c>
      <c r="D50" s="99">
        <v>15238</v>
      </c>
      <c r="E50" s="99">
        <v>15206</v>
      </c>
      <c r="F50" s="107">
        <v>0.06634819532908705</v>
      </c>
      <c r="G50" s="108">
        <v>31.59418126326964</v>
      </c>
      <c r="H50" s="109">
        <v>31.527833067940556</v>
      </c>
      <c r="I50" s="56">
        <v>482304</v>
      </c>
    </row>
    <row r="51" spans="2:9" s="36" customFormat="1" ht="12">
      <c r="B51" s="117">
        <v>18</v>
      </c>
      <c r="C51" s="31">
        <v>-803</v>
      </c>
      <c r="D51" s="32">
        <v>15232</v>
      </c>
      <c r="E51" s="32">
        <v>16035</v>
      </c>
      <c r="F51" s="52">
        <v>-1.4979470849725876</v>
      </c>
      <c r="G51" s="53">
        <v>28.41435865292958</v>
      </c>
      <c r="H51" s="54">
        <v>29.912305737902166</v>
      </c>
      <c r="I51" s="35">
        <v>536067</v>
      </c>
    </row>
    <row r="52" spans="2:9" s="36" customFormat="1" ht="12">
      <c r="B52" s="117">
        <v>19</v>
      </c>
      <c r="C52" s="31">
        <v>-996</v>
      </c>
      <c r="D52" s="32">
        <v>14654</v>
      </c>
      <c r="E52" s="32">
        <v>15650</v>
      </c>
      <c r="F52" s="52">
        <v>-1.8573218761188686</v>
      </c>
      <c r="G52" s="53">
        <v>27.326500775748897</v>
      </c>
      <c r="H52" s="53">
        <v>29.183822651867768</v>
      </c>
      <c r="I52" s="34">
        <v>536256</v>
      </c>
    </row>
    <row r="53" spans="2:9" s="36" customFormat="1" ht="12">
      <c r="B53" s="86">
        <v>20</v>
      </c>
      <c r="C53" s="33">
        <v>-617</v>
      </c>
      <c r="D53" s="32">
        <v>14278</v>
      </c>
      <c r="E53" s="32">
        <v>14895</v>
      </c>
      <c r="F53" s="52">
        <v>-1.1500423111190639</v>
      </c>
      <c r="G53" s="53">
        <v>26.613134713384106</v>
      </c>
      <c r="H53" s="54">
        <v>27.76317702450317</v>
      </c>
      <c r="I53" s="35">
        <v>536502</v>
      </c>
    </row>
    <row r="54" spans="2:9" s="36" customFormat="1" ht="12">
      <c r="B54" s="86">
        <v>21</v>
      </c>
      <c r="C54" s="33">
        <v>-649</v>
      </c>
      <c r="D54" s="32">
        <v>13879</v>
      </c>
      <c r="E54" s="82">
        <v>14528</v>
      </c>
      <c r="F54" s="52">
        <v>-1.2098119665130012</v>
      </c>
      <c r="G54" s="53">
        <v>25.872080559682505</v>
      </c>
      <c r="H54" s="54">
        <v>27.081892526195503</v>
      </c>
      <c r="I54" s="35">
        <v>536447</v>
      </c>
    </row>
    <row r="55" spans="2:9" s="36" customFormat="1" ht="12">
      <c r="B55" s="101">
        <v>22</v>
      </c>
      <c r="C55" s="100">
        <v>-390</v>
      </c>
      <c r="D55" s="99">
        <v>13608</v>
      </c>
      <c r="E55" s="99">
        <v>13998</v>
      </c>
      <c r="F55" s="107">
        <v>-0.7272456038935611</v>
      </c>
      <c r="G55" s="108">
        <v>25.375277378932257</v>
      </c>
      <c r="H55" s="109">
        <v>26.102522982825818</v>
      </c>
      <c r="I55" s="56">
        <v>536270</v>
      </c>
    </row>
    <row r="56" spans="2:9" s="36" customFormat="1" ht="12">
      <c r="B56" s="86">
        <v>23</v>
      </c>
      <c r="C56" s="33">
        <v>-112</v>
      </c>
      <c r="D56" s="32">
        <v>14042</v>
      </c>
      <c r="E56" s="32">
        <v>14154</v>
      </c>
      <c r="F56" s="52">
        <v>-0.2088110819024181</v>
      </c>
      <c r="G56" s="53">
        <v>26.17968939351567</v>
      </c>
      <c r="H56" s="54">
        <v>26.388500475418088</v>
      </c>
      <c r="I56" s="35">
        <v>536370</v>
      </c>
    </row>
    <row r="57" spans="2:9" s="36" customFormat="1" ht="12">
      <c r="B57" s="86">
        <v>24</v>
      </c>
      <c r="C57" s="33">
        <v>209</v>
      </c>
      <c r="D57" s="32">
        <v>13673</v>
      </c>
      <c r="E57" s="82">
        <v>13464</v>
      </c>
      <c r="F57" s="52">
        <v>0.38970725340294615</v>
      </c>
      <c r="G57" s="53">
        <v>25.49505873578221</v>
      </c>
      <c r="H57" s="54">
        <v>25.105351482379266</v>
      </c>
      <c r="I57" s="35">
        <v>536300</v>
      </c>
    </row>
    <row r="58" spans="2:9" s="36" customFormat="1" ht="12">
      <c r="B58" s="86">
        <v>25</v>
      </c>
      <c r="C58" s="33">
        <v>-805</v>
      </c>
      <c r="D58" s="32">
        <v>12945</v>
      </c>
      <c r="E58" s="32">
        <v>13750</v>
      </c>
      <c r="F58" s="52">
        <v>-1.502473949341431</v>
      </c>
      <c r="G58" s="53">
        <v>24.160900961769972</v>
      </c>
      <c r="H58" s="54">
        <v>25.6633749111114</v>
      </c>
      <c r="I58" s="35">
        <v>535783</v>
      </c>
    </row>
    <row r="59" spans="2:9" s="36" customFormat="1" ht="12">
      <c r="B59" s="86">
        <v>26</v>
      </c>
      <c r="C59" s="33">
        <v>-1121</v>
      </c>
      <c r="D59" s="32">
        <v>12916</v>
      </c>
      <c r="E59" s="32">
        <v>14037</v>
      </c>
      <c r="F59" s="52">
        <v>-2.1</v>
      </c>
      <c r="G59" s="53">
        <v>24.151355475192315</v>
      </c>
      <c r="H59" s="54">
        <v>26.24748968761804</v>
      </c>
      <c r="I59" s="35">
        <v>534794</v>
      </c>
    </row>
    <row r="60" spans="2:9" s="36" customFormat="1" ht="12">
      <c r="B60" s="88">
        <v>27</v>
      </c>
      <c r="C60" s="46">
        <f>D60-E60</f>
        <v>-1008</v>
      </c>
      <c r="D60" s="57">
        <v>13806</v>
      </c>
      <c r="E60" s="115">
        <v>14814</v>
      </c>
      <c r="F60" s="74">
        <f>G60-H60</f>
        <v>-1.8812744141080628</v>
      </c>
      <c r="G60" s="73">
        <f>D60/I60*1000</f>
        <v>25.76674063608725</v>
      </c>
      <c r="H60" s="113">
        <f>E60/I60*1000</f>
        <v>27.648015050195312</v>
      </c>
      <c r="I60" s="40">
        <v>535807</v>
      </c>
    </row>
    <row r="61" spans="2:5" s="6" customFormat="1" ht="12.75" customHeight="1">
      <c r="B61" s="71" t="s">
        <v>60</v>
      </c>
      <c r="C61" s="49"/>
      <c r="D61" s="49"/>
      <c r="E61" s="49"/>
    </row>
    <row r="62" ht="13.5">
      <c r="B62" s="48" t="s">
        <v>51</v>
      </c>
    </row>
  </sheetData>
  <sheetProtection/>
  <mergeCells count="5">
    <mergeCell ref="A6:I12"/>
    <mergeCell ref="B33:B34"/>
    <mergeCell ref="B31:I31"/>
    <mergeCell ref="G33:G34"/>
    <mergeCell ref="H33:H34"/>
  </mergeCells>
  <printOptions/>
  <pageMargins left="0.7874015748031497" right="0.5118110236220472" top="0.6692913385826772" bottom="0.5118110236220472" header="0.5118110236220472" footer="0.5118110236220472"/>
  <pageSetup horizontalDpi="300" verticalDpi="300" orientation="portrait" paperSize="9" r:id="rId2"/>
  <rowBreaks count="1" manualBreakCount="1">
    <brk id="6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showGridLines="0" showOutlineSymbols="0" zoomScale="120" zoomScaleNormal="120" zoomScaleSheetLayoutView="100" workbookViewId="0" topLeftCell="A1">
      <selection activeCell="A5" sqref="A5:K12"/>
    </sheetView>
  </sheetViews>
  <sheetFormatPr defaultColWidth="12.25390625" defaultRowHeight="12.75"/>
  <cols>
    <col min="1" max="1" width="1.25" style="7" customWidth="1"/>
    <col min="2" max="2" width="12.00390625" style="7" customWidth="1"/>
    <col min="3" max="3" width="9.75390625" style="7" customWidth="1"/>
    <col min="4" max="11" width="8.875" style="7" customWidth="1"/>
    <col min="12" max="12" width="9.75390625" style="7" customWidth="1"/>
    <col min="13" max="16384" width="12.25390625" style="7" customWidth="1"/>
  </cols>
  <sheetData>
    <row r="1" ht="13.5">
      <c r="A1" s="16" t="s">
        <v>56</v>
      </c>
    </row>
    <row r="2" spans="12:18" ht="13.5">
      <c r="L2"/>
      <c r="M2"/>
      <c r="N2"/>
      <c r="O2"/>
      <c r="P2"/>
      <c r="Q2"/>
      <c r="R2"/>
    </row>
    <row r="3" spans="1:18" ht="13.5">
      <c r="A3" s="114" t="s">
        <v>69</v>
      </c>
      <c r="B3" s="76"/>
      <c r="C3" s="76"/>
      <c r="D3" s="76"/>
      <c r="E3" s="76"/>
      <c r="F3" s="76"/>
      <c r="G3" s="76"/>
      <c r="H3" s="76"/>
      <c r="I3" s="76"/>
      <c r="J3" s="76"/>
      <c r="K3" s="77"/>
      <c r="L3"/>
      <c r="M3"/>
      <c r="N3"/>
      <c r="O3"/>
      <c r="P3"/>
      <c r="Q3"/>
      <c r="R3"/>
    </row>
    <row r="4" spans="12:18" ht="13.5">
      <c r="L4"/>
      <c r="M4"/>
      <c r="N4"/>
      <c r="O4"/>
      <c r="P4"/>
      <c r="Q4"/>
      <c r="R4"/>
    </row>
    <row r="5" spans="1:18" ht="13.5">
      <c r="A5" s="135" t="s">
        <v>61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/>
      <c r="M5"/>
      <c r="N5"/>
      <c r="O5"/>
      <c r="P5"/>
      <c r="Q5"/>
      <c r="R5"/>
    </row>
    <row r="6" spans="1:18" ht="13.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/>
      <c r="M6"/>
      <c r="N6"/>
      <c r="O6"/>
      <c r="P6"/>
      <c r="Q6"/>
      <c r="R6"/>
    </row>
    <row r="7" spans="1:18" ht="13.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/>
      <c r="M7"/>
      <c r="N7"/>
      <c r="O7"/>
      <c r="P7"/>
      <c r="Q7"/>
      <c r="R7"/>
    </row>
    <row r="8" spans="1:18" ht="13.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/>
      <c r="M8"/>
      <c r="N8"/>
      <c r="O8"/>
      <c r="P8"/>
      <c r="Q8"/>
      <c r="R8"/>
    </row>
    <row r="9" spans="1:18" ht="13.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/>
      <c r="M9"/>
      <c r="N9"/>
      <c r="O9"/>
      <c r="P9"/>
      <c r="Q9"/>
      <c r="R9"/>
    </row>
    <row r="10" spans="1:18" ht="13.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/>
      <c r="M10"/>
      <c r="N10"/>
      <c r="O10"/>
      <c r="P10"/>
      <c r="Q10"/>
      <c r="R10"/>
    </row>
    <row r="11" spans="1:18" ht="13.5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/>
      <c r="M11"/>
      <c r="N11"/>
      <c r="O11"/>
      <c r="P11"/>
      <c r="Q11"/>
      <c r="R11"/>
    </row>
    <row r="12" spans="1:18" ht="13.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/>
      <c r="M12"/>
      <c r="N12"/>
      <c r="O12"/>
      <c r="P12"/>
      <c r="Q12"/>
      <c r="R12"/>
    </row>
    <row r="13" spans="12:18" ht="13.5">
      <c r="L13"/>
      <c r="M13"/>
      <c r="N13"/>
      <c r="O13"/>
      <c r="P13"/>
      <c r="Q13"/>
      <c r="R13"/>
    </row>
    <row r="14" spans="12:18" ht="13.5">
      <c r="L14"/>
      <c r="M14"/>
      <c r="N14"/>
      <c r="O14"/>
      <c r="P14"/>
      <c r="Q14"/>
      <c r="R14"/>
    </row>
    <row r="15" spans="12:18" ht="13.5">
      <c r="L15"/>
      <c r="M15"/>
      <c r="N15"/>
      <c r="O15"/>
      <c r="P15"/>
      <c r="Q15"/>
      <c r="R15"/>
    </row>
    <row r="16" spans="12:18" ht="14.25">
      <c r="L16"/>
      <c r="M16"/>
      <c r="N16"/>
      <c r="O16"/>
      <c r="P16"/>
      <c r="Q16"/>
      <c r="R16"/>
    </row>
    <row r="17" spans="12:18" ht="14.25">
      <c r="L17"/>
      <c r="M17"/>
      <c r="N17"/>
      <c r="O17"/>
      <c r="P17"/>
      <c r="Q17"/>
      <c r="R17"/>
    </row>
    <row r="18" spans="12:18" ht="14.25">
      <c r="L18"/>
      <c r="M18"/>
      <c r="N18"/>
      <c r="O18"/>
      <c r="P18"/>
      <c r="Q18"/>
      <c r="R18"/>
    </row>
    <row r="19" spans="12:18" ht="13.5">
      <c r="L19"/>
      <c r="M19"/>
      <c r="N19"/>
      <c r="O19"/>
      <c r="P19"/>
      <c r="Q19"/>
      <c r="R19"/>
    </row>
    <row r="20" spans="12:18" ht="13.5">
      <c r="L20"/>
      <c r="M20"/>
      <c r="N20"/>
      <c r="O20"/>
      <c r="P20"/>
      <c r="Q20"/>
      <c r="R20"/>
    </row>
    <row r="21" spans="12:18" ht="13.5">
      <c r="L21"/>
      <c r="M21"/>
      <c r="N21"/>
      <c r="O21"/>
      <c r="P21"/>
      <c r="Q21"/>
      <c r="R21"/>
    </row>
    <row r="22" spans="12:18" ht="13.5">
      <c r="L22"/>
      <c r="M22"/>
      <c r="N22"/>
      <c r="O22"/>
      <c r="P22"/>
      <c r="Q22"/>
      <c r="R22"/>
    </row>
    <row r="23" spans="12:18" ht="13.5">
      <c r="L23"/>
      <c r="M23"/>
      <c r="N23"/>
      <c r="O23"/>
      <c r="P23"/>
      <c r="Q23"/>
      <c r="R23"/>
    </row>
    <row r="24" spans="12:18" ht="13.5">
      <c r="L24"/>
      <c r="M24"/>
      <c r="N24"/>
      <c r="O24"/>
      <c r="P24"/>
      <c r="Q24"/>
      <c r="R24"/>
    </row>
    <row r="25" spans="12:18" ht="13.5">
      <c r="L25"/>
      <c r="M25"/>
      <c r="N25"/>
      <c r="O25"/>
      <c r="P25"/>
      <c r="Q25"/>
      <c r="R25"/>
    </row>
    <row r="26" spans="12:18" ht="13.5">
      <c r="L26"/>
      <c r="M26"/>
      <c r="N26"/>
      <c r="O26"/>
      <c r="P26"/>
      <c r="Q26"/>
      <c r="R26"/>
    </row>
    <row r="27" spans="12:18" ht="8.25" customHeight="1">
      <c r="L27"/>
      <c r="M27"/>
      <c r="N27"/>
      <c r="O27"/>
      <c r="P27"/>
      <c r="Q27"/>
      <c r="R27"/>
    </row>
    <row r="28" spans="2:18" ht="15" customHeight="1">
      <c r="B28" s="136" t="s">
        <v>57</v>
      </c>
      <c r="C28" s="136"/>
      <c r="D28" s="136"/>
      <c r="E28" s="136"/>
      <c r="F28" s="136"/>
      <c r="G28" s="136"/>
      <c r="H28" s="136"/>
      <c r="I28" s="136"/>
      <c r="J28" s="136"/>
      <c r="K28" s="136"/>
      <c r="L28"/>
      <c r="M28"/>
      <c r="N28"/>
      <c r="O28"/>
      <c r="P28"/>
      <c r="Q28"/>
      <c r="R28"/>
    </row>
    <row r="29" spans="2:18" ht="15" customHeight="1">
      <c r="B29" s="8"/>
      <c r="C29" s="9"/>
      <c r="D29" s="9"/>
      <c r="E29" s="9"/>
      <c r="F29" s="9"/>
      <c r="L29"/>
      <c r="M29"/>
      <c r="N29"/>
      <c r="O29"/>
      <c r="P29"/>
      <c r="Q29"/>
      <c r="R29"/>
    </row>
    <row r="30" spans="2:18" s="26" customFormat="1" ht="12" customHeight="1">
      <c r="B30" s="138" t="s">
        <v>0</v>
      </c>
      <c r="C30" s="140" t="s">
        <v>3</v>
      </c>
      <c r="D30" s="142" t="s">
        <v>40</v>
      </c>
      <c r="E30" s="143"/>
      <c r="F30" s="143"/>
      <c r="G30" s="143"/>
      <c r="H30" s="143"/>
      <c r="I30" s="143"/>
      <c r="J30" s="143"/>
      <c r="K30" s="143"/>
      <c r="L30"/>
      <c r="M30"/>
      <c r="N30"/>
      <c r="O30"/>
      <c r="P30"/>
      <c r="Q30"/>
      <c r="R30"/>
    </row>
    <row r="31" spans="2:18" s="26" customFormat="1" ht="12" customHeight="1">
      <c r="B31" s="139"/>
      <c r="C31" s="141"/>
      <c r="D31" s="67" t="s">
        <v>12</v>
      </c>
      <c r="E31" s="68" t="s">
        <v>49</v>
      </c>
      <c r="F31" s="68" t="s">
        <v>50</v>
      </c>
      <c r="G31" s="27" t="s">
        <v>13</v>
      </c>
      <c r="H31" s="27" t="s">
        <v>14</v>
      </c>
      <c r="I31" s="27" t="s">
        <v>15</v>
      </c>
      <c r="J31" s="27" t="s">
        <v>17</v>
      </c>
      <c r="K31" s="28" t="s">
        <v>16</v>
      </c>
      <c r="L31"/>
      <c r="M31"/>
      <c r="N31"/>
      <c r="O31"/>
      <c r="P31"/>
      <c r="Q31"/>
      <c r="R31"/>
    </row>
    <row r="32" spans="2:18" ht="4.5" customHeight="1">
      <c r="B32" s="10"/>
      <c r="C32" s="11"/>
      <c r="D32" s="12"/>
      <c r="E32" s="10"/>
      <c r="F32" s="10"/>
      <c r="L32"/>
      <c r="M32"/>
      <c r="N32"/>
      <c r="O32"/>
      <c r="P32"/>
      <c r="Q32"/>
      <c r="R32"/>
    </row>
    <row r="33" spans="2:18" s="43" customFormat="1" ht="15.75" customHeight="1">
      <c r="B33" s="89"/>
      <c r="C33" s="137" t="s">
        <v>19</v>
      </c>
      <c r="D33" s="137"/>
      <c r="E33" s="137"/>
      <c r="F33" s="137"/>
      <c r="G33" s="137"/>
      <c r="H33" s="137"/>
      <c r="I33" s="137"/>
      <c r="J33" s="137"/>
      <c r="K33" s="137"/>
      <c r="L33"/>
      <c r="M33"/>
      <c r="N33"/>
      <c r="O33"/>
      <c r="P33"/>
      <c r="Q33"/>
      <c r="R33"/>
    </row>
    <row r="34" spans="2:18" s="37" customFormat="1" ht="12" customHeight="1" hidden="1">
      <c r="B34" s="90" t="s">
        <v>58</v>
      </c>
      <c r="C34" s="42" t="e">
        <f>SUM(D34:K34)</f>
        <v>#REF!</v>
      </c>
      <c r="D34" s="45" t="e">
        <f>#REF!-#REF!</f>
        <v>#REF!</v>
      </c>
      <c r="E34" s="45" t="e">
        <f>#REF!-#REF!</f>
        <v>#REF!</v>
      </c>
      <c r="F34" s="45" t="e">
        <f>#REF!-#REF!</f>
        <v>#REF!</v>
      </c>
      <c r="G34" s="45" t="e">
        <f>#REF!-#REF!</f>
        <v>#REF!</v>
      </c>
      <c r="H34" s="45" t="e">
        <f>#REF!-#REF!</f>
        <v>#REF!</v>
      </c>
      <c r="I34" s="45" t="e">
        <f>#REF!-#REF!</f>
        <v>#REF!</v>
      </c>
      <c r="J34" s="45" t="e">
        <f>#REF!-#REF!</f>
        <v>#REF!</v>
      </c>
      <c r="K34" s="45" t="e">
        <f>#REF!-#REF!</f>
        <v>#REF!</v>
      </c>
      <c r="L34"/>
      <c r="M34"/>
      <c r="N34"/>
      <c r="O34"/>
      <c r="P34"/>
      <c r="Q34"/>
      <c r="R34"/>
    </row>
    <row r="35" spans="2:18" s="37" customFormat="1" ht="12" customHeight="1">
      <c r="B35" s="51" t="s">
        <v>59</v>
      </c>
      <c r="C35" s="42">
        <v>161</v>
      </c>
      <c r="D35" s="45">
        <v>-329</v>
      </c>
      <c r="E35" s="45">
        <v>-41</v>
      </c>
      <c r="F35" s="45">
        <v>-108</v>
      </c>
      <c r="G35" s="45">
        <v>122</v>
      </c>
      <c r="H35" s="45">
        <v>118</v>
      </c>
      <c r="I35" s="45">
        <v>-29</v>
      </c>
      <c r="J35" s="45">
        <v>339</v>
      </c>
      <c r="K35" s="45">
        <v>89</v>
      </c>
      <c r="L35"/>
      <c r="M35"/>
      <c r="N35"/>
      <c r="O35"/>
      <c r="P35"/>
      <c r="Q35"/>
      <c r="R35"/>
    </row>
    <row r="36" spans="2:18" s="37" customFormat="1" ht="12" customHeight="1">
      <c r="B36" s="120">
        <v>24</v>
      </c>
      <c r="C36" s="42">
        <v>397</v>
      </c>
      <c r="D36" s="45">
        <v>-227</v>
      </c>
      <c r="E36" s="45">
        <v>-24</v>
      </c>
      <c r="F36" s="45">
        <v>-76</v>
      </c>
      <c r="G36" s="45">
        <v>4</v>
      </c>
      <c r="H36" s="45">
        <v>93</v>
      </c>
      <c r="I36" s="45">
        <v>96</v>
      </c>
      <c r="J36" s="45">
        <v>469</v>
      </c>
      <c r="K36" s="45">
        <v>62</v>
      </c>
      <c r="L36"/>
      <c r="M36"/>
      <c r="N36"/>
      <c r="O36"/>
      <c r="P36"/>
      <c r="Q36"/>
      <c r="R36"/>
    </row>
    <row r="37" spans="2:18" s="37" customFormat="1" ht="12" customHeight="1">
      <c r="B37" s="119">
        <v>25</v>
      </c>
      <c r="C37" s="42">
        <v>110</v>
      </c>
      <c r="D37" s="45">
        <v>-305</v>
      </c>
      <c r="E37" s="45">
        <v>-33</v>
      </c>
      <c r="F37" s="45">
        <v>-84</v>
      </c>
      <c r="G37" s="45">
        <v>36</v>
      </c>
      <c r="H37" s="45">
        <v>91</v>
      </c>
      <c r="I37" s="45">
        <v>67</v>
      </c>
      <c r="J37" s="45">
        <v>242</v>
      </c>
      <c r="K37" s="45">
        <v>96</v>
      </c>
      <c r="L37"/>
      <c r="M37"/>
      <c r="N37"/>
      <c r="O37"/>
      <c r="P37"/>
      <c r="Q37"/>
      <c r="R37"/>
    </row>
    <row r="38" spans="1:18" s="93" customFormat="1" ht="12" customHeight="1">
      <c r="A38" s="112"/>
      <c r="B38" s="119">
        <v>26</v>
      </c>
      <c r="C38" s="42">
        <v>48</v>
      </c>
      <c r="D38" s="45">
        <v>-221</v>
      </c>
      <c r="E38" s="45">
        <v>-6</v>
      </c>
      <c r="F38" s="45">
        <v>-87</v>
      </c>
      <c r="G38" s="45">
        <v>-114</v>
      </c>
      <c r="H38" s="45">
        <v>87</v>
      </c>
      <c r="I38" s="45">
        <v>9</v>
      </c>
      <c r="J38" s="45">
        <v>334</v>
      </c>
      <c r="K38" s="45">
        <v>46</v>
      </c>
      <c r="L38" s="95"/>
      <c r="M38" s="95"/>
      <c r="N38" s="95"/>
      <c r="O38" s="95"/>
      <c r="P38" s="95"/>
      <c r="Q38" s="95"/>
      <c r="R38" s="95"/>
    </row>
    <row r="39" spans="2:18" s="112" customFormat="1" ht="12" customHeight="1">
      <c r="B39" s="121">
        <v>27</v>
      </c>
      <c r="C39" s="66">
        <f>SUM(D39:K39)</f>
        <v>-290</v>
      </c>
      <c r="D39" s="66">
        <f aca="true" t="shared" si="0" ref="D39:K39">D46-D53</f>
        <v>-441</v>
      </c>
      <c r="E39" s="66">
        <f t="shared" si="0"/>
        <v>-45</v>
      </c>
      <c r="F39" s="66">
        <f t="shared" si="0"/>
        <v>-143</v>
      </c>
      <c r="G39" s="66">
        <f t="shared" si="0"/>
        <v>-57</v>
      </c>
      <c r="H39" s="66">
        <f t="shared" si="0"/>
        <v>29</v>
      </c>
      <c r="I39" s="66">
        <f t="shared" si="0"/>
        <v>93</v>
      </c>
      <c r="J39" s="66">
        <f t="shared" si="0"/>
        <v>199</v>
      </c>
      <c r="K39" s="66">
        <f t="shared" si="0"/>
        <v>75</v>
      </c>
      <c r="L39" s="59"/>
      <c r="M39" s="59"/>
      <c r="N39" s="59"/>
      <c r="O39" s="59"/>
      <c r="P39" s="59"/>
      <c r="Q39" s="59"/>
      <c r="R39" s="59"/>
    </row>
    <row r="40" spans="2:18" s="37" customFormat="1" ht="11.25" customHeight="1">
      <c r="B40" s="91"/>
      <c r="C40" s="45"/>
      <c r="D40" s="39"/>
      <c r="E40" s="39"/>
      <c r="F40" s="39"/>
      <c r="G40" s="39"/>
      <c r="H40" s="39"/>
      <c r="I40" s="39"/>
      <c r="J40" s="39"/>
      <c r="K40" s="39"/>
      <c r="L40"/>
      <c r="M40"/>
      <c r="N40"/>
      <c r="O40"/>
      <c r="P40"/>
      <c r="Q40"/>
      <c r="R40"/>
    </row>
    <row r="41" spans="2:18" s="43" customFormat="1" ht="15.75" customHeight="1">
      <c r="B41" s="92"/>
      <c r="C41" s="137" t="s">
        <v>27</v>
      </c>
      <c r="D41" s="137"/>
      <c r="E41" s="137"/>
      <c r="F41" s="137"/>
      <c r="G41" s="137"/>
      <c r="H41" s="137"/>
      <c r="I41" s="137"/>
      <c r="J41" s="137"/>
      <c r="K41" s="137"/>
      <c r="L41"/>
      <c r="M41"/>
      <c r="N41"/>
      <c r="O41"/>
      <c r="P41"/>
      <c r="Q41"/>
      <c r="R41"/>
    </row>
    <row r="42" spans="2:18" s="37" customFormat="1" ht="12" customHeight="1">
      <c r="B42" s="86" t="s">
        <v>59</v>
      </c>
      <c r="C42" s="35">
        <v>6170</v>
      </c>
      <c r="D42" s="38">
        <v>907</v>
      </c>
      <c r="E42" s="38">
        <v>220</v>
      </c>
      <c r="F42" s="38">
        <v>411</v>
      </c>
      <c r="G42" s="38">
        <v>1681</v>
      </c>
      <c r="H42" s="110">
        <v>426</v>
      </c>
      <c r="I42" s="110">
        <v>359</v>
      </c>
      <c r="J42" s="38">
        <v>1860</v>
      </c>
      <c r="K42" s="110">
        <v>306</v>
      </c>
      <c r="L42"/>
      <c r="M42"/>
      <c r="N42"/>
      <c r="O42"/>
      <c r="P42"/>
      <c r="Q42"/>
      <c r="R42"/>
    </row>
    <row r="43" spans="2:18" s="37" customFormat="1" ht="12" customHeight="1">
      <c r="B43" s="122">
        <v>24</v>
      </c>
      <c r="C43" s="35">
        <v>6155</v>
      </c>
      <c r="D43" s="111">
        <v>943</v>
      </c>
      <c r="E43" s="111">
        <v>187</v>
      </c>
      <c r="F43" s="111">
        <v>468</v>
      </c>
      <c r="G43" s="87">
        <v>1637</v>
      </c>
      <c r="H43" s="37">
        <v>399</v>
      </c>
      <c r="I43" s="37">
        <v>383</v>
      </c>
      <c r="J43" s="87">
        <v>1827</v>
      </c>
      <c r="K43" s="37">
        <v>311</v>
      </c>
      <c r="L43"/>
      <c r="M43"/>
      <c r="N43"/>
      <c r="O43"/>
      <c r="P43"/>
      <c r="Q43"/>
      <c r="R43"/>
    </row>
    <row r="44" spans="2:18" s="37" customFormat="1" ht="12" customHeight="1">
      <c r="B44" s="123">
        <v>25</v>
      </c>
      <c r="C44" s="35">
        <v>6056</v>
      </c>
      <c r="D44" s="112">
        <v>907</v>
      </c>
      <c r="E44" s="112">
        <v>225</v>
      </c>
      <c r="F44" s="112">
        <v>467</v>
      </c>
      <c r="G44" s="84">
        <v>1630</v>
      </c>
      <c r="H44" s="112">
        <v>413</v>
      </c>
      <c r="I44" s="112">
        <v>384</v>
      </c>
      <c r="J44" s="84">
        <v>1714</v>
      </c>
      <c r="K44" s="112">
        <v>316</v>
      </c>
      <c r="L44"/>
      <c r="M44"/>
      <c r="N44"/>
      <c r="O44"/>
      <c r="P44"/>
      <c r="Q44"/>
      <c r="R44"/>
    </row>
    <row r="45" spans="1:18" s="93" customFormat="1" ht="12" customHeight="1">
      <c r="A45" s="112"/>
      <c r="B45" s="123">
        <v>26</v>
      </c>
      <c r="C45" s="35">
        <v>6088</v>
      </c>
      <c r="D45" s="125">
        <v>1070</v>
      </c>
      <c r="E45" s="112">
        <v>253</v>
      </c>
      <c r="F45" s="112">
        <v>439</v>
      </c>
      <c r="G45" s="84">
        <v>1565</v>
      </c>
      <c r="H45" s="112">
        <v>421</v>
      </c>
      <c r="I45" s="112">
        <v>363</v>
      </c>
      <c r="J45" s="84">
        <v>1747</v>
      </c>
      <c r="K45" s="112">
        <v>293</v>
      </c>
      <c r="L45" s="95"/>
      <c r="M45" s="95"/>
      <c r="N45" s="95"/>
      <c r="O45" s="95"/>
      <c r="P45" s="95"/>
      <c r="Q45" s="95"/>
      <c r="R45" s="95"/>
    </row>
    <row r="46" spans="2:18" s="112" customFormat="1" ht="12" customHeight="1">
      <c r="B46" s="121">
        <v>27</v>
      </c>
      <c r="C46" s="56">
        <f>SUM(D46:K46)</f>
        <v>5971</v>
      </c>
      <c r="D46" s="66">
        <v>947</v>
      </c>
      <c r="E46" s="93">
        <v>242</v>
      </c>
      <c r="F46" s="93">
        <v>401</v>
      </c>
      <c r="G46" s="79">
        <v>1583</v>
      </c>
      <c r="H46" s="93">
        <v>366</v>
      </c>
      <c r="I46" s="93">
        <v>394</v>
      </c>
      <c r="J46" s="79">
        <v>1703</v>
      </c>
      <c r="K46" s="93">
        <v>335</v>
      </c>
      <c r="L46" s="59"/>
      <c r="M46" s="59"/>
      <c r="N46" s="59"/>
      <c r="O46" s="59"/>
      <c r="P46" s="59"/>
      <c r="Q46" s="59"/>
      <c r="R46" s="59"/>
    </row>
    <row r="47" spans="2:18" s="37" customFormat="1" ht="11.25" customHeight="1">
      <c r="B47" s="91"/>
      <c r="C47" s="35"/>
      <c r="D47" s="35"/>
      <c r="E47" s="35"/>
      <c r="F47" s="35"/>
      <c r="L47"/>
      <c r="M47"/>
      <c r="N47"/>
      <c r="O47"/>
      <c r="P47"/>
      <c r="Q47"/>
      <c r="R47"/>
    </row>
    <row r="48" spans="2:18" s="43" customFormat="1" ht="15.75" customHeight="1">
      <c r="B48" s="92"/>
      <c r="C48" s="137" t="s">
        <v>18</v>
      </c>
      <c r="D48" s="137"/>
      <c r="E48" s="137"/>
      <c r="F48" s="137"/>
      <c r="G48" s="137"/>
      <c r="H48" s="137"/>
      <c r="I48" s="137"/>
      <c r="J48" s="137"/>
      <c r="K48" s="137"/>
      <c r="L48"/>
      <c r="M48"/>
      <c r="N48"/>
      <c r="O48"/>
      <c r="P48"/>
      <c r="Q48"/>
      <c r="R48"/>
    </row>
    <row r="49" spans="2:18" s="37" customFormat="1" ht="12" customHeight="1">
      <c r="B49" s="86" t="s">
        <v>59</v>
      </c>
      <c r="C49" s="45">
        <v>6009</v>
      </c>
      <c r="D49" s="39">
        <v>1236</v>
      </c>
      <c r="E49" s="39">
        <v>261</v>
      </c>
      <c r="F49" s="39">
        <v>519</v>
      </c>
      <c r="G49" s="39">
        <v>1559</v>
      </c>
      <c r="H49" s="39">
        <v>308</v>
      </c>
      <c r="I49" s="39">
        <v>388</v>
      </c>
      <c r="J49" s="39">
        <v>1521</v>
      </c>
      <c r="K49" s="39">
        <v>217</v>
      </c>
      <c r="L49"/>
      <c r="M49"/>
      <c r="N49"/>
      <c r="O49"/>
      <c r="P49"/>
      <c r="Q49"/>
      <c r="R49"/>
    </row>
    <row r="50" spans="2:18" s="37" customFormat="1" ht="12" customHeight="1">
      <c r="B50" s="122">
        <v>24</v>
      </c>
      <c r="C50" s="45">
        <v>5758</v>
      </c>
      <c r="D50" s="39">
        <v>1170</v>
      </c>
      <c r="E50" s="110">
        <v>211</v>
      </c>
      <c r="F50" s="110">
        <v>544</v>
      </c>
      <c r="G50" s="39">
        <v>1633</v>
      </c>
      <c r="H50" s="110">
        <v>306</v>
      </c>
      <c r="I50" s="110">
        <v>287</v>
      </c>
      <c r="J50" s="39">
        <v>1358</v>
      </c>
      <c r="K50" s="39">
        <v>249</v>
      </c>
      <c r="L50"/>
      <c r="M50"/>
      <c r="N50"/>
      <c r="O50"/>
      <c r="P50"/>
      <c r="Q50"/>
      <c r="R50"/>
    </row>
    <row r="51" spans="2:18" s="37" customFormat="1" ht="12" customHeight="1">
      <c r="B51" s="123">
        <v>25</v>
      </c>
      <c r="C51" s="45">
        <v>5946</v>
      </c>
      <c r="D51" s="45">
        <v>1212</v>
      </c>
      <c r="E51" s="112">
        <v>258</v>
      </c>
      <c r="F51" s="112">
        <v>551</v>
      </c>
      <c r="G51" s="45">
        <v>1594</v>
      </c>
      <c r="H51" s="112">
        <v>322</v>
      </c>
      <c r="I51" s="112">
        <v>317</v>
      </c>
      <c r="J51" s="45">
        <v>1472</v>
      </c>
      <c r="K51" s="45">
        <v>220</v>
      </c>
      <c r="L51"/>
      <c r="M51"/>
      <c r="N51"/>
      <c r="O51"/>
      <c r="P51"/>
      <c r="Q51"/>
      <c r="R51"/>
    </row>
    <row r="52" spans="1:18" s="37" customFormat="1" ht="12" customHeight="1">
      <c r="A52" s="37">
        <v>22</v>
      </c>
      <c r="B52" s="123">
        <v>26</v>
      </c>
      <c r="C52" s="42">
        <v>6040</v>
      </c>
      <c r="D52" s="45">
        <v>1228</v>
      </c>
      <c r="E52" s="112">
        <v>259</v>
      </c>
      <c r="F52" s="112">
        <v>526</v>
      </c>
      <c r="G52" s="45">
        <v>1679</v>
      </c>
      <c r="H52" s="112">
        <v>334</v>
      </c>
      <c r="I52" s="112">
        <v>354</v>
      </c>
      <c r="J52" s="45">
        <v>1413</v>
      </c>
      <c r="K52" s="45">
        <v>247</v>
      </c>
      <c r="L52"/>
      <c r="M52"/>
      <c r="N52"/>
      <c r="O52"/>
      <c r="P52"/>
      <c r="Q52"/>
      <c r="R52"/>
    </row>
    <row r="53" spans="2:18" s="37" customFormat="1" ht="12" customHeight="1">
      <c r="B53" s="124">
        <v>27</v>
      </c>
      <c r="C53" s="96">
        <f>SUM(D53:K53)</f>
        <v>6261</v>
      </c>
      <c r="D53" s="96">
        <v>1388</v>
      </c>
      <c r="E53" s="41">
        <v>287</v>
      </c>
      <c r="F53" s="41">
        <v>544</v>
      </c>
      <c r="G53" s="96">
        <v>1640</v>
      </c>
      <c r="H53" s="41">
        <v>337</v>
      </c>
      <c r="I53" s="41">
        <v>301</v>
      </c>
      <c r="J53" s="96">
        <v>1504</v>
      </c>
      <c r="K53" s="96">
        <v>260</v>
      </c>
      <c r="L53"/>
      <c r="M53"/>
      <c r="N53"/>
      <c r="O53"/>
      <c r="P53"/>
      <c r="Q53"/>
      <c r="R53"/>
    </row>
    <row r="54" spans="2:18" ht="12.75" customHeight="1">
      <c r="B54" s="47" t="s">
        <v>52</v>
      </c>
      <c r="C54" s="29"/>
      <c r="D54" s="29"/>
      <c r="E54" s="29"/>
      <c r="F54" s="29"/>
      <c r="L54"/>
      <c r="M54"/>
      <c r="N54"/>
      <c r="O54"/>
      <c r="P54"/>
      <c r="Q54"/>
      <c r="R54"/>
    </row>
    <row r="55" spans="2:18" ht="12.75" customHeight="1">
      <c r="B55" s="47" t="s">
        <v>29</v>
      </c>
      <c r="C55" s="29"/>
      <c r="D55" s="29"/>
      <c r="E55" s="29"/>
      <c r="F55" s="29"/>
      <c r="L55"/>
      <c r="M55"/>
      <c r="N55"/>
      <c r="O55"/>
      <c r="P55"/>
      <c r="Q55"/>
      <c r="R55"/>
    </row>
    <row r="56" spans="2:18" ht="13.5" customHeight="1">
      <c r="B56" s="13" t="s">
        <v>30</v>
      </c>
      <c r="C56" s="1"/>
      <c r="D56" s="1"/>
      <c r="E56" s="1"/>
      <c r="F56" s="1"/>
      <c r="L56"/>
      <c r="M56"/>
      <c r="N56"/>
      <c r="O56"/>
      <c r="P56"/>
      <c r="Q56"/>
      <c r="R56"/>
    </row>
    <row r="57" spans="2:18" ht="13.5">
      <c r="B57" s="13" t="s">
        <v>31</v>
      </c>
      <c r="C57" s="1"/>
      <c r="D57" s="1"/>
      <c r="E57" s="1"/>
      <c r="F57" s="1"/>
      <c r="L57"/>
      <c r="M57"/>
      <c r="N57"/>
      <c r="O57"/>
      <c r="P57"/>
      <c r="Q57"/>
      <c r="R57"/>
    </row>
    <row r="58" spans="2:18" ht="13.5">
      <c r="B58" s="13" t="s">
        <v>48</v>
      </c>
      <c r="C58" s="1"/>
      <c r="D58" s="1"/>
      <c r="E58" s="1"/>
      <c r="F58" s="1"/>
      <c r="L58"/>
      <c r="M58"/>
      <c r="N58"/>
      <c r="O58"/>
      <c r="P58"/>
      <c r="Q58"/>
      <c r="R58"/>
    </row>
    <row r="59" spans="2:18" ht="13.5">
      <c r="B59" s="13" t="s">
        <v>47</v>
      </c>
      <c r="C59" s="1"/>
      <c r="D59" s="1"/>
      <c r="E59" s="1"/>
      <c r="F59" s="1"/>
      <c r="L59"/>
      <c r="M59"/>
      <c r="N59"/>
      <c r="O59"/>
      <c r="P59"/>
      <c r="Q59"/>
      <c r="R59"/>
    </row>
    <row r="60" spans="2:18" ht="13.5">
      <c r="B60" s="13" t="s">
        <v>43</v>
      </c>
      <c r="C60" s="1"/>
      <c r="D60" s="1"/>
      <c r="E60" s="1"/>
      <c r="F60" s="1"/>
      <c r="L60"/>
      <c r="M60"/>
      <c r="N60"/>
      <c r="O60"/>
      <c r="P60"/>
      <c r="Q60"/>
      <c r="R60"/>
    </row>
    <row r="61" spans="2:18" ht="13.5">
      <c r="B61" s="13" t="s">
        <v>44</v>
      </c>
      <c r="C61" s="13"/>
      <c r="D61" s="13"/>
      <c r="E61" s="13"/>
      <c r="F61" s="13"/>
      <c r="L61"/>
      <c r="M61"/>
      <c r="N61"/>
      <c r="O61"/>
      <c r="P61"/>
      <c r="Q61"/>
      <c r="R61"/>
    </row>
    <row r="62" spans="2:18" ht="13.5">
      <c r="B62" s="13" t="s">
        <v>45</v>
      </c>
      <c r="C62" s="1"/>
      <c r="D62" s="1"/>
      <c r="E62" s="1"/>
      <c r="F62" s="1"/>
      <c r="L62"/>
      <c r="M62"/>
      <c r="N62"/>
      <c r="O62"/>
      <c r="P62"/>
      <c r="Q62"/>
      <c r="R62"/>
    </row>
    <row r="63" spans="2:18" ht="13.5">
      <c r="B63" s="13" t="s">
        <v>46</v>
      </c>
      <c r="C63" s="1"/>
      <c r="D63" s="1"/>
      <c r="E63" s="1"/>
      <c r="F63" s="1"/>
      <c r="L63"/>
      <c r="M63"/>
      <c r="N63"/>
      <c r="O63"/>
      <c r="P63"/>
      <c r="Q63"/>
      <c r="R63"/>
    </row>
    <row r="64" spans="2:18" ht="13.5">
      <c r="B64" s="13" t="s">
        <v>62</v>
      </c>
      <c r="C64" s="15"/>
      <c r="D64" s="16"/>
      <c r="E64" s="16"/>
      <c r="F64" s="14"/>
      <c r="L64"/>
      <c r="M64"/>
      <c r="N64"/>
      <c r="O64"/>
      <c r="P64"/>
      <c r="Q64"/>
      <c r="R64"/>
    </row>
    <row r="65" spans="2:18" s="30" customFormat="1" ht="12.75">
      <c r="B65" s="13" t="s">
        <v>63</v>
      </c>
      <c r="C65" s="13"/>
      <c r="D65" s="13"/>
      <c r="E65" s="13"/>
      <c r="F65" s="13"/>
      <c r="L65"/>
      <c r="M65"/>
      <c r="N65"/>
      <c r="O65"/>
      <c r="P65"/>
      <c r="Q65"/>
      <c r="R65"/>
    </row>
    <row r="66" spans="2:6" ht="13.5">
      <c r="B66" s="14"/>
      <c r="C66" s="14"/>
      <c r="D66" s="14"/>
      <c r="E66" s="14"/>
      <c r="F66" s="14"/>
    </row>
    <row r="67" spans="2:6" ht="13.5">
      <c r="B67" s="14"/>
      <c r="C67" s="14"/>
      <c r="D67" s="14"/>
      <c r="E67" s="14"/>
      <c r="F67" s="14"/>
    </row>
    <row r="68" spans="2:6" ht="13.5">
      <c r="B68" s="14"/>
      <c r="C68" s="14"/>
      <c r="D68" s="14"/>
      <c r="E68" s="14"/>
      <c r="F68" s="14"/>
    </row>
    <row r="69" spans="2:6" ht="13.5">
      <c r="B69" s="14"/>
      <c r="C69" s="14"/>
      <c r="D69" s="14"/>
      <c r="E69" s="14"/>
      <c r="F69" s="14"/>
    </row>
  </sheetData>
  <sheetProtection/>
  <mergeCells count="8">
    <mergeCell ref="A5:K12"/>
    <mergeCell ref="B28:K28"/>
    <mergeCell ref="C33:K33"/>
    <mergeCell ref="C41:K41"/>
    <mergeCell ref="C48:K48"/>
    <mergeCell ref="B30:B31"/>
    <mergeCell ref="C30:C31"/>
    <mergeCell ref="D30:K30"/>
  </mergeCells>
  <printOptions/>
  <pageMargins left="0.8" right="0.5118110236220472" top="0.66" bottom="0.5" header="0.5118110236220472" footer="0.5118110236220472"/>
  <pageSetup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showGridLines="0" showOutlineSymbols="0" zoomScaleSheetLayoutView="120" zoomScalePageLayoutView="0" workbookViewId="0" topLeftCell="A1">
      <selection activeCell="A5" sqref="A5:I12"/>
    </sheetView>
  </sheetViews>
  <sheetFormatPr defaultColWidth="12.25390625" defaultRowHeight="12.75"/>
  <cols>
    <col min="1" max="1" width="12.00390625" style="7" customWidth="1"/>
    <col min="2" max="14" width="9.75390625" style="7" customWidth="1"/>
    <col min="15" max="16384" width="12.25390625" style="7" customWidth="1"/>
  </cols>
  <sheetData>
    <row r="1" ht="13.5">
      <c r="A1" s="7" t="s">
        <v>55</v>
      </c>
    </row>
    <row r="3" spans="1:9" ht="13.5">
      <c r="A3" s="75" t="s">
        <v>70</v>
      </c>
      <c r="B3" s="76"/>
      <c r="C3" s="76"/>
      <c r="D3" s="76"/>
      <c r="E3" s="76"/>
      <c r="F3" s="76"/>
      <c r="G3" s="76"/>
      <c r="H3" s="76"/>
      <c r="I3" s="77"/>
    </row>
    <row r="5" spans="1:9" ht="13.5">
      <c r="A5" s="135" t="s">
        <v>65</v>
      </c>
      <c r="B5" s="145"/>
      <c r="C5" s="145"/>
      <c r="D5" s="145"/>
      <c r="E5" s="145"/>
      <c r="F5" s="145"/>
      <c r="G5" s="145"/>
      <c r="H5" s="145"/>
      <c r="I5" s="145"/>
    </row>
    <row r="6" spans="1:9" ht="13.5">
      <c r="A6" s="145"/>
      <c r="B6" s="145"/>
      <c r="C6" s="145"/>
      <c r="D6" s="145"/>
      <c r="E6" s="145"/>
      <c r="F6" s="145"/>
      <c r="G6" s="145"/>
      <c r="H6" s="145"/>
      <c r="I6" s="145"/>
    </row>
    <row r="7" spans="1:9" ht="13.5">
      <c r="A7" s="145"/>
      <c r="B7" s="145"/>
      <c r="C7" s="145"/>
      <c r="D7" s="145"/>
      <c r="E7" s="145"/>
      <c r="F7" s="145"/>
      <c r="G7" s="145"/>
      <c r="H7" s="145"/>
      <c r="I7" s="145"/>
    </row>
    <row r="8" spans="1:11" ht="13.5">
      <c r="A8" s="145"/>
      <c r="B8" s="145"/>
      <c r="C8" s="145"/>
      <c r="D8" s="145"/>
      <c r="E8" s="145"/>
      <c r="F8" s="145"/>
      <c r="G8" s="145"/>
      <c r="H8" s="145"/>
      <c r="I8" s="145"/>
      <c r="K8" s="16"/>
    </row>
    <row r="9" spans="1:9" ht="13.5">
      <c r="A9" s="145"/>
      <c r="B9" s="145"/>
      <c r="C9" s="145"/>
      <c r="D9" s="145"/>
      <c r="E9" s="145"/>
      <c r="F9" s="145"/>
      <c r="G9" s="145"/>
      <c r="H9" s="145"/>
      <c r="I9" s="145"/>
    </row>
    <row r="10" spans="1:9" ht="13.5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13.5">
      <c r="A11" s="145"/>
      <c r="B11" s="145"/>
      <c r="C11" s="145"/>
      <c r="D11" s="145"/>
      <c r="E11" s="145"/>
      <c r="F11" s="145"/>
      <c r="G11" s="145"/>
      <c r="H11" s="145"/>
      <c r="I11" s="145"/>
    </row>
    <row r="12" spans="1:9" ht="13.5">
      <c r="A12" s="145"/>
      <c r="B12" s="145"/>
      <c r="C12" s="145"/>
      <c r="D12" s="145"/>
      <c r="E12" s="145"/>
      <c r="F12" s="145"/>
      <c r="G12" s="145"/>
      <c r="H12" s="145"/>
      <c r="I12" s="145"/>
    </row>
    <row r="20" ht="14.25"/>
    <row r="21" ht="14.25"/>
    <row r="22" ht="14.25"/>
    <row r="23" ht="14.25"/>
    <row r="24" ht="14.25"/>
    <row r="31" ht="15" customHeight="1"/>
    <row r="32" ht="12.75" customHeight="1"/>
    <row r="33" spans="1:9" s="43" customFormat="1" ht="15.75" customHeight="1">
      <c r="A33" s="136" t="s">
        <v>54</v>
      </c>
      <c r="B33" s="136"/>
      <c r="C33" s="136"/>
      <c r="D33" s="136"/>
      <c r="E33" s="136"/>
      <c r="F33" s="136"/>
      <c r="G33" s="136"/>
      <c r="H33" s="136"/>
      <c r="I33" s="136"/>
    </row>
    <row r="34" spans="1:9" s="43" customFormat="1" ht="6" customHeight="1">
      <c r="A34" s="50"/>
      <c r="B34" s="50"/>
      <c r="C34" s="50"/>
      <c r="D34" s="50"/>
      <c r="E34" s="50"/>
      <c r="F34" s="50"/>
      <c r="G34" s="50"/>
      <c r="H34" s="50"/>
      <c r="I34" s="50"/>
    </row>
    <row r="35" spans="1:9" s="37" customFormat="1" ht="22.5">
      <c r="A35" s="65" t="s">
        <v>0</v>
      </c>
      <c r="B35" s="63" t="s">
        <v>3</v>
      </c>
      <c r="C35" s="64" t="s">
        <v>38</v>
      </c>
      <c r="D35" s="60" t="s">
        <v>33</v>
      </c>
      <c r="E35" s="61" t="s">
        <v>34</v>
      </c>
      <c r="F35" s="61" t="s">
        <v>35</v>
      </c>
      <c r="G35" s="61" t="s">
        <v>36</v>
      </c>
      <c r="H35" s="62" t="s">
        <v>37</v>
      </c>
      <c r="I35" s="62" t="s">
        <v>32</v>
      </c>
    </row>
    <row r="36" spans="1:9" s="37" customFormat="1" ht="12">
      <c r="A36" s="43"/>
      <c r="B36" s="144" t="s">
        <v>19</v>
      </c>
      <c r="C36" s="137"/>
      <c r="D36" s="137"/>
      <c r="E36" s="137"/>
      <c r="F36" s="137"/>
      <c r="G36" s="137"/>
      <c r="H36" s="137"/>
      <c r="I36" s="137"/>
    </row>
    <row r="37" spans="1:9" s="37" customFormat="1" ht="12" hidden="1">
      <c r="A37" s="90" t="s">
        <v>58</v>
      </c>
      <c r="B37" s="42">
        <f>B44-B51</f>
        <v>-402</v>
      </c>
      <c r="C37" s="45">
        <f aca="true" t="shared" si="0" ref="C37:I37">C44-C51</f>
        <v>35</v>
      </c>
      <c r="D37" s="45">
        <f t="shared" si="0"/>
        <v>-238</v>
      </c>
      <c r="E37" s="45">
        <f t="shared" si="0"/>
        <v>-136</v>
      </c>
      <c r="F37" s="45">
        <f t="shared" si="0"/>
        <v>-166</v>
      </c>
      <c r="G37" s="45">
        <f t="shared" si="0"/>
        <v>104</v>
      </c>
      <c r="H37" s="45">
        <f t="shared" si="0"/>
        <v>16</v>
      </c>
      <c r="I37" s="45">
        <f t="shared" si="0"/>
        <v>-17</v>
      </c>
    </row>
    <row r="38" spans="1:9" s="37" customFormat="1" ht="12">
      <c r="A38" s="51" t="s">
        <v>59</v>
      </c>
      <c r="B38" s="42">
        <v>-255</v>
      </c>
      <c r="C38" s="45">
        <v>96</v>
      </c>
      <c r="D38" s="45">
        <v>-57</v>
      </c>
      <c r="E38" s="45">
        <v>59</v>
      </c>
      <c r="F38" s="45">
        <v>-349</v>
      </c>
      <c r="G38" s="118" t="s">
        <v>64</v>
      </c>
      <c r="H38" s="45">
        <v>70</v>
      </c>
      <c r="I38" s="45">
        <v>-74</v>
      </c>
    </row>
    <row r="39" spans="1:9" s="43" customFormat="1" ht="12">
      <c r="A39" s="120">
        <v>24</v>
      </c>
      <c r="B39" s="42">
        <v>-151</v>
      </c>
      <c r="C39" s="45">
        <v>14</v>
      </c>
      <c r="D39" s="45">
        <v>-323</v>
      </c>
      <c r="E39" s="45">
        <v>5</v>
      </c>
      <c r="F39" s="45">
        <v>-105</v>
      </c>
      <c r="G39" s="118">
        <v>181</v>
      </c>
      <c r="H39" s="45">
        <v>154</v>
      </c>
      <c r="I39" s="45">
        <v>-77</v>
      </c>
    </row>
    <row r="40" spans="1:9" s="37" customFormat="1" ht="12">
      <c r="A40" s="119">
        <v>25</v>
      </c>
      <c r="B40" s="42">
        <v>-823</v>
      </c>
      <c r="C40" s="45">
        <v>-12</v>
      </c>
      <c r="D40" s="45">
        <v>-406</v>
      </c>
      <c r="E40" s="45">
        <v>-167</v>
      </c>
      <c r="F40" s="45">
        <v>-263</v>
      </c>
      <c r="G40" s="45">
        <v>-9</v>
      </c>
      <c r="H40" s="45">
        <v>81</v>
      </c>
      <c r="I40" s="45">
        <v>-47</v>
      </c>
    </row>
    <row r="41" spans="1:9" s="37" customFormat="1" ht="12">
      <c r="A41" s="119">
        <v>26</v>
      </c>
      <c r="B41" s="42">
        <v>-846</v>
      </c>
      <c r="C41" s="45">
        <v>-25</v>
      </c>
      <c r="D41" s="45">
        <v>-541</v>
      </c>
      <c r="E41" s="45">
        <v>-130</v>
      </c>
      <c r="F41" s="45">
        <v>-142</v>
      </c>
      <c r="G41" s="45">
        <v>-48</v>
      </c>
      <c r="H41" s="45">
        <v>93</v>
      </c>
      <c r="I41" s="45">
        <v>-53</v>
      </c>
    </row>
    <row r="42" spans="1:10" s="37" customFormat="1" ht="12">
      <c r="A42" s="121">
        <v>27</v>
      </c>
      <c r="B42" s="66">
        <f>SUM(C42:J42)</f>
        <v>-1037</v>
      </c>
      <c r="C42" s="66">
        <f aca="true" t="shared" si="1" ref="C42:I42">C49-C56</f>
        <v>24</v>
      </c>
      <c r="D42" s="66">
        <f t="shared" si="1"/>
        <v>-451</v>
      </c>
      <c r="E42" s="66">
        <f t="shared" si="1"/>
        <v>-253</v>
      </c>
      <c r="F42" s="66">
        <f t="shared" si="1"/>
        <v>-431</v>
      </c>
      <c r="G42" s="66">
        <f t="shared" si="1"/>
        <v>68</v>
      </c>
      <c r="H42" s="66">
        <f t="shared" si="1"/>
        <v>63</v>
      </c>
      <c r="I42" s="66">
        <f t="shared" si="1"/>
        <v>-57</v>
      </c>
      <c r="J42" s="66"/>
    </row>
    <row r="43" spans="1:9" s="37" customFormat="1" ht="12">
      <c r="A43" s="91"/>
      <c r="B43" s="144" t="s">
        <v>27</v>
      </c>
      <c r="C43" s="137"/>
      <c r="D43" s="137"/>
      <c r="E43" s="137"/>
      <c r="F43" s="137"/>
      <c r="G43" s="137"/>
      <c r="H43" s="137"/>
      <c r="I43" s="137"/>
    </row>
    <row r="44" spans="1:9" s="37" customFormat="1" ht="12" hidden="1">
      <c r="A44" s="92"/>
      <c r="B44" s="85">
        <f>SUM(C44:I44)</f>
        <v>6659</v>
      </c>
      <c r="C44" s="78">
        <v>193</v>
      </c>
      <c r="D44" s="78">
        <v>1327</v>
      </c>
      <c r="E44" s="78">
        <v>794</v>
      </c>
      <c r="F44" s="78">
        <v>2072</v>
      </c>
      <c r="G44" s="78">
        <v>1362</v>
      </c>
      <c r="H44" s="78">
        <v>532</v>
      </c>
      <c r="I44" s="78">
        <v>379</v>
      </c>
    </row>
    <row r="45" spans="1:9" s="37" customFormat="1" ht="12">
      <c r="A45" s="86" t="s">
        <v>59</v>
      </c>
      <c r="B45" s="85">
        <v>6748</v>
      </c>
      <c r="C45" s="112">
        <v>266</v>
      </c>
      <c r="D45" s="84">
        <v>1368</v>
      </c>
      <c r="E45" s="112">
        <v>812</v>
      </c>
      <c r="F45" s="84">
        <v>1942</v>
      </c>
      <c r="G45" s="84">
        <v>1332</v>
      </c>
      <c r="H45" s="112">
        <v>629</v>
      </c>
      <c r="I45" s="112">
        <v>399</v>
      </c>
    </row>
    <row r="46" spans="1:9" s="43" customFormat="1" ht="12">
      <c r="A46" s="122">
        <v>24</v>
      </c>
      <c r="B46" s="85">
        <v>6728</v>
      </c>
      <c r="C46" s="112">
        <v>249</v>
      </c>
      <c r="D46" s="84">
        <v>1193</v>
      </c>
      <c r="E46" s="112">
        <v>781</v>
      </c>
      <c r="F46" s="84">
        <v>2039</v>
      </c>
      <c r="G46" s="84">
        <v>1358</v>
      </c>
      <c r="H46" s="112">
        <v>663</v>
      </c>
      <c r="I46" s="112">
        <v>445</v>
      </c>
    </row>
    <row r="47" spans="1:19" s="37" customFormat="1" ht="12">
      <c r="A47" s="123">
        <v>25</v>
      </c>
      <c r="B47" s="85">
        <v>6404</v>
      </c>
      <c r="C47" s="112">
        <v>188</v>
      </c>
      <c r="D47" s="84">
        <v>1111</v>
      </c>
      <c r="E47" s="112">
        <v>754</v>
      </c>
      <c r="F47" s="84">
        <v>2045</v>
      </c>
      <c r="G47" s="84">
        <v>1251</v>
      </c>
      <c r="H47" s="112">
        <v>636</v>
      </c>
      <c r="I47" s="112">
        <v>419</v>
      </c>
      <c r="L47" s="45"/>
      <c r="M47" s="39"/>
      <c r="N47" s="39"/>
      <c r="O47" s="39"/>
      <c r="P47" s="39"/>
      <c r="Q47" s="39"/>
      <c r="R47" s="39"/>
      <c r="S47" s="39"/>
    </row>
    <row r="48" spans="1:19" s="37" customFormat="1" ht="12">
      <c r="A48" s="123">
        <v>26</v>
      </c>
      <c r="B48" s="85">
        <v>6384</v>
      </c>
      <c r="C48" s="112">
        <v>183</v>
      </c>
      <c r="D48" s="84">
        <v>1089</v>
      </c>
      <c r="E48" s="112">
        <v>686</v>
      </c>
      <c r="F48" s="84">
        <v>2104</v>
      </c>
      <c r="G48" s="84">
        <v>1225</v>
      </c>
      <c r="H48" s="112">
        <v>626</v>
      </c>
      <c r="I48" s="112">
        <v>471</v>
      </c>
      <c r="L48" s="45"/>
      <c r="M48" s="39"/>
      <c r="N48" s="39"/>
      <c r="O48" s="39"/>
      <c r="P48" s="39"/>
      <c r="Q48" s="39"/>
      <c r="R48" s="39"/>
      <c r="S48" s="39"/>
    </row>
    <row r="49" spans="1:19" s="37" customFormat="1" ht="12">
      <c r="A49" s="121">
        <v>27</v>
      </c>
      <c r="B49" s="94">
        <f>SUM(C49:I49)</f>
        <v>6713</v>
      </c>
      <c r="C49" s="93">
        <v>221</v>
      </c>
      <c r="D49" s="79">
        <v>1157</v>
      </c>
      <c r="E49" s="93">
        <v>744</v>
      </c>
      <c r="F49" s="79">
        <v>2115</v>
      </c>
      <c r="G49" s="79">
        <v>1365</v>
      </c>
      <c r="H49" s="93">
        <v>591</v>
      </c>
      <c r="I49" s="93">
        <v>520</v>
      </c>
      <c r="L49" s="45"/>
      <c r="M49" s="39"/>
      <c r="N49" s="39"/>
      <c r="O49" s="39"/>
      <c r="P49" s="39"/>
      <c r="Q49" s="39"/>
      <c r="R49" s="39"/>
      <c r="S49" s="39"/>
    </row>
    <row r="50" spans="1:19" s="37" customFormat="1" ht="12">
      <c r="A50" s="91"/>
      <c r="B50" s="144" t="s">
        <v>18</v>
      </c>
      <c r="C50" s="137"/>
      <c r="D50" s="137"/>
      <c r="E50" s="137"/>
      <c r="F50" s="137"/>
      <c r="G50" s="137"/>
      <c r="H50" s="137"/>
      <c r="I50" s="137"/>
      <c r="L50" s="45"/>
      <c r="M50" s="39"/>
      <c r="N50" s="39"/>
      <c r="O50" s="39"/>
      <c r="P50" s="39"/>
      <c r="Q50" s="39"/>
      <c r="R50" s="39"/>
      <c r="S50" s="39"/>
    </row>
    <row r="51" spans="1:19" s="37" customFormat="1" ht="12" hidden="1">
      <c r="A51" s="92"/>
      <c r="B51" s="85">
        <f>SUM(C51:I51)</f>
        <v>7061</v>
      </c>
      <c r="C51" s="78">
        <v>158</v>
      </c>
      <c r="D51" s="78">
        <v>1565</v>
      </c>
      <c r="E51" s="78">
        <v>930</v>
      </c>
      <c r="F51" s="78">
        <v>2238</v>
      </c>
      <c r="G51" s="78">
        <v>1258</v>
      </c>
      <c r="H51" s="78">
        <v>516</v>
      </c>
      <c r="I51" s="78">
        <v>396</v>
      </c>
      <c r="L51" s="45"/>
      <c r="M51" s="39"/>
      <c r="N51" s="39"/>
      <c r="O51" s="39"/>
      <c r="P51" s="39"/>
      <c r="Q51" s="39"/>
      <c r="R51" s="39"/>
      <c r="S51" s="39"/>
    </row>
    <row r="52" spans="1:9" s="37" customFormat="1" ht="12" customHeight="1">
      <c r="A52" s="86" t="s">
        <v>59</v>
      </c>
      <c r="B52" s="85">
        <v>7003</v>
      </c>
      <c r="C52" s="78">
        <v>170</v>
      </c>
      <c r="D52" s="78">
        <v>1425</v>
      </c>
      <c r="E52" s="78">
        <v>753</v>
      </c>
      <c r="F52" s="78">
        <v>2291</v>
      </c>
      <c r="G52" s="78">
        <v>1332</v>
      </c>
      <c r="H52" s="78">
        <v>559</v>
      </c>
      <c r="I52" s="78">
        <v>473</v>
      </c>
    </row>
    <row r="53" spans="1:9" ht="12" customHeight="1">
      <c r="A53" s="122">
        <v>24</v>
      </c>
      <c r="B53" s="85">
        <v>6879</v>
      </c>
      <c r="C53" s="112">
        <v>235</v>
      </c>
      <c r="D53" s="84">
        <v>1516</v>
      </c>
      <c r="E53" s="112">
        <v>776</v>
      </c>
      <c r="F53" s="84">
        <v>2144</v>
      </c>
      <c r="G53" s="84">
        <v>1177</v>
      </c>
      <c r="H53" s="112">
        <v>509</v>
      </c>
      <c r="I53" s="112">
        <v>522</v>
      </c>
    </row>
    <row r="54" spans="1:9" ht="12" customHeight="1">
      <c r="A54" s="123">
        <v>25</v>
      </c>
      <c r="B54" s="85">
        <v>7227</v>
      </c>
      <c r="C54" s="112">
        <v>200</v>
      </c>
      <c r="D54" s="84">
        <v>1517</v>
      </c>
      <c r="E54" s="112">
        <v>921</v>
      </c>
      <c r="F54" s="84">
        <v>2308</v>
      </c>
      <c r="G54" s="84">
        <v>1260</v>
      </c>
      <c r="H54" s="112">
        <v>555</v>
      </c>
      <c r="I54" s="112">
        <v>466</v>
      </c>
    </row>
    <row r="55" spans="1:20" ht="12" customHeight="1">
      <c r="A55" s="123">
        <v>26</v>
      </c>
      <c r="B55" s="85">
        <v>7230</v>
      </c>
      <c r="C55" s="112">
        <v>208</v>
      </c>
      <c r="D55" s="84">
        <v>1630</v>
      </c>
      <c r="E55" s="112">
        <v>816</v>
      </c>
      <c r="F55" s="84">
        <v>2246</v>
      </c>
      <c r="G55" s="84">
        <v>1273</v>
      </c>
      <c r="H55" s="112">
        <v>533</v>
      </c>
      <c r="I55" s="112">
        <v>524</v>
      </c>
      <c r="T55" s="44"/>
    </row>
    <row r="56" spans="1:20" ht="12" customHeight="1">
      <c r="A56" s="124">
        <v>27</v>
      </c>
      <c r="B56" s="80">
        <f>SUM(C56:I56)</f>
        <v>7750</v>
      </c>
      <c r="C56" s="41">
        <v>197</v>
      </c>
      <c r="D56" s="81">
        <v>1608</v>
      </c>
      <c r="E56" s="41">
        <v>997</v>
      </c>
      <c r="F56" s="81">
        <v>2546</v>
      </c>
      <c r="G56" s="81">
        <v>1297</v>
      </c>
      <c r="H56" s="41">
        <v>528</v>
      </c>
      <c r="I56" s="41">
        <v>577</v>
      </c>
      <c r="T56" s="44"/>
    </row>
    <row r="57" spans="1:20" ht="12" customHeight="1">
      <c r="A57" s="47" t="s">
        <v>53</v>
      </c>
      <c r="B57" s="29"/>
      <c r="C57" s="29"/>
      <c r="D57" s="29"/>
      <c r="L57" s="39"/>
      <c r="M57" s="39"/>
      <c r="N57" s="39"/>
      <c r="O57" s="39"/>
      <c r="P57" s="39"/>
      <c r="Q57" s="39"/>
      <c r="R57" s="39"/>
      <c r="T57" s="16"/>
    </row>
    <row r="58" spans="1:20" ht="12" customHeight="1">
      <c r="A58" s="13" t="s">
        <v>20</v>
      </c>
      <c r="B58" s="1"/>
      <c r="C58" s="1"/>
      <c r="D58" s="1"/>
      <c r="T58" s="16"/>
    </row>
    <row r="59" spans="1:20" ht="13.5">
      <c r="A59" s="83" t="s">
        <v>21</v>
      </c>
      <c r="B59" s="1"/>
      <c r="C59" s="1"/>
      <c r="D59" s="1"/>
      <c r="T59" s="16"/>
    </row>
    <row r="60" spans="1:20" ht="13.5">
      <c r="A60" s="83" t="s">
        <v>22</v>
      </c>
      <c r="B60" s="1"/>
      <c r="C60" s="1"/>
      <c r="D60" s="1"/>
      <c r="T60" s="16"/>
    </row>
    <row r="61" spans="1:20" ht="13.5">
      <c r="A61" s="83" t="s">
        <v>23</v>
      </c>
      <c r="B61" s="1"/>
      <c r="C61" s="1"/>
      <c r="D61" s="1"/>
      <c r="T61" s="16"/>
    </row>
    <row r="62" spans="1:9" s="30" customFormat="1" ht="13.5">
      <c r="A62" s="83" t="s">
        <v>25</v>
      </c>
      <c r="B62" s="13"/>
      <c r="C62" s="13"/>
      <c r="D62" s="13"/>
      <c r="E62" s="7"/>
      <c r="F62" s="7"/>
      <c r="G62" s="7"/>
      <c r="H62" s="7"/>
      <c r="I62" s="7"/>
    </row>
    <row r="63" spans="1:4" ht="13.5">
      <c r="A63" s="83" t="s">
        <v>26</v>
      </c>
      <c r="B63" s="1"/>
      <c r="C63" s="1"/>
      <c r="D63" s="1"/>
    </row>
    <row r="64" spans="1:4" ht="13.5">
      <c r="A64" s="83" t="s">
        <v>24</v>
      </c>
      <c r="B64" s="15"/>
      <c r="C64" s="16"/>
      <c r="D64" s="14"/>
    </row>
    <row r="65" spans="1:4" ht="13.5">
      <c r="A65" s="14"/>
      <c r="B65" s="14"/>
      <c r="C65" s="14"/>
      <c r="D65" s="14"/>
    </row>
    <row r="66" spans="1:4" ht="13.5">
      <c r="A66" s="14"/>
      <c r="B66" s="14"/>
      <c r="C66" s="14"/>
      <c r="D66" s="14"/>
    </row>
  </sheetData>
  <sheetProtection/>
  <mergeCells count="5">
    <mergeCell ref="B50:I50"/>
    <mergeCell ref="A5:I12"/>
    <mergeCell ref="A33:I33"/>
    <mergeCell ref="B36:I36"/>
    <mergeCell ref="B43:I43"/>
  </mergeCells>
  <printOptions/>
  <pageMargins left="0.8" right="0.5118110236220472" top="0.66" bottom="0.5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 </cp:lastModifiedBy>
  <cp:lastPrinted>2016-09-16T05:15:55Z</cp:lastPrinted>
  <dcterms:created xsi:type="dcterms:W3CDTF">2000-05-12T04:47:47Z</dcterms:created>
  <dcterms:modified xsi:type="dcterms:W3CDTF">2016-09-23T07:40:08Z</dcterms:modified>
  <cp:category/>
  <cp:version/>
  <cp:contentType/>
  <cp:contentStatus/>
</cp:coreProperties>
</file>