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３表" sheetId="1" r:id="rId1"/>
  </sheets>
  <externalReferences>
    <externalReference r:id="rId4"/>
  </externalReferences>
  <definedNames>
    <definedName name="_xlnm.Print_Area" localSheetId="0">'第３表'!$A$1:$I$53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<sst xmlns="http://schemas.openxmlformats.org/spreadsheetml/2006/main" count="30" uniqueCount="30">
  <si>
    <t>区    分</t>
  </si>
  <si>
    <t>社会増減</t>
  </si>
  <si>
    <t>その他</t>
  </si>
  <si>
    <t>自然増減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</si>
  <si>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</si>
  <si>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</si>
  <si>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</si>
  <si>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</si>
  <si>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</si>
  <si>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</si>
  <si>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死　亡 </t>
  </si>
  <si>
    <t>　10月</t>
  </si>
  <si>
    <t>　11月</t>
  </si>
  <si>
    <t>　12月</t>
  </si>
  <si>
    <t>　1月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</si>
  <si>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</si>
  <si>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</si>
  <si>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</si>
  <si>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</si>
  <si>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</si>
  <si>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</si>
  <si>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</si>
  <si>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</si>
  <si>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（３）月別人口動態の推移</t>
  </si>
  <si>
    <t>人口増減</t>
  </si>
  <si>
    <t>　注）外国人を含む。</t>
  </si>
  <si>
    <t>H24年総数</t>
  </si>
  <si>
    <t>表３　月別人口動態の推移（平成24年中）　</t>
  </si>
  <si>
    <t>人口増減数は、２月に最も減少し、８月に最も増加した</t>
  </si>
  <si>
    <t>平成24年中の月別の人口動態をみると、人口増減数は、4月から6月、8月から10月でプラスとなり、中でも8月は213人で最大となった。逆にマイナスとなったのは、1月から3月、7月、11月、12月で、減少数が最大となったのは2月の△329人であった。また、自然動態、社会動態別にみると、自然増減数は、5月から9月でプラスとなり、1月から4月、10月から12月ではマイナスであった。社会増減数は、1月、3月から6月、8月、10月から12月でプラスとなり、逆にマイナスとなったのは、2月、7月、9月であった。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</si>
</sst>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</numFmts>
  <fonts count="5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13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3" applyNumberFormat="1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right"/>
      <protection/>
    </xf>
    <xf numFmtId="178" fontId="6" fillId="0" borderId="16" xfId="63" applyNumberFormat="1" applyFont="1" applyBorder="1" applyAlignment="1">
      <alignment vertical="center"/>
      <protection/>
    </xf>
    <xf numFmtId="178" fontId="6" fillId="0" borderId="0" xfId="63" applyNumberFormat="1" applyFont="1" applyBorder="1" applyAlignment="1">
      <alignment vertical="center"/>
      <protection/>
    </xf>
    <xf numFmtId="178" fontId="6" fillId="0" borderId="17" xfId="63" applyNumberFormat="1" applyFont="1" applyBorder="1" applyAlignment="1">
      <alignment vertical="center"/>
      <protection/>
    </xf>
    <xf numFmtId="178" fontId="6" fillId="0" borderId="18" xfId="63" applyNumberFormat="1" applyFont="1" applyBorder="1" applyAlignment="1">
      <alignment vertical="center"/>
      <protection/>
    </xf>
    <xf numFmtId="178" fontId="6" fillId="0" borderId="19" xfId="63" applyNumberFormat="1" applyFont="1" applyBorder="1" applyAlignment="1">
      <alignment vertical="center"/>
      <protection/>
    </xf>
    <xf numFmtId="0" fontId="6" fillId="0" borderId="0" xfId="62" applyFont="1" applyAlignment="1" quotePrefix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178" fontId="6" fillId="0" borderId="0" xfId="63" applyNumberFormat="1" applyFont="1" applyFill="1" applyBorder="1" applyAlignment="1">
      <alignment vertical="center"/>
      <protection/>
    </xf>
    <xf numFmtId="0" fontId="6" fillId="0" borderId="13" xfId="62" applyFont="1" applyBorder="1" applyAlignment="1" quotePrefix="1">
      <alignment horizontal="right" vertical="center"/>
      <protection/>
    </xf>
    <xf numFmtId="3" fontId="6" fillId="0" borderId="13" xfId="62" applyNumberFormat="1" applyFont="1" applyFill="1" applyBorder="1" applyAlignment="1">
      <alignment horizontal="right" vertical="center"/>
      <protection/>
    </xf>
    <xf numFmtId="3" fontId="6" fillId="0" borderId="21" xfId="62" applyNumberFormat="1" applyFont="1" applyFill="1" applyBorder="1" applyAlignment="1">
      <alignment horizontal="right" vertical="center"/>
      <protection/>
    </xf>
    <xf numFmtId="178" fontId="6" fillId="0" borderId="13" xfId="63" applyNumberFormat="1" applyFont="1" applyFill="1" applyBorder="1" applyAlignment="1">
      <alignment vertical="center"/>
      <protection/>
    </xf>
    <xf numFmtId="0" fontId="6" fillId="0" borderId="22" xfId="62" applyFont="1" applyBorder="1" applyAlignment="1">
      <alignment horizontal="center" vertical="center"/>
      <protection/>
    </xf>
    <xf numFmtId="178" fontId="6" fillId="0" borderId="23" xfId="63" applyNumberFormat="1" applyFont="1" applyBorder="1" applyAlignment="1">
      <alignment vertical="center"/>
      <protection/>
    </xf>
    <xf numFmtId="3" fontId="6" fillId="0" borderId="22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178" fontId="6" fillId="0" borderId="25" xfId="63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6" fontId="6" fillId="0" borderId="25" xfId="62" applyNumberFormat="1" applyFont="1" applyBorder="1" applyAlignment="1">
      <alignment horizontal="right"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62" applyFont="1" applyBorder="1" applyAlignment="1">
      <alignment horizontal="center"/>
      <protection/>
    </xf>
    <xf numFmtId="0" fontId="8" fillId="0" borderId="0" xfId="63" applyNumberFormat="1" applyFont="1" applyAlignment="1">
      <alignment/>
      <protection/>
    </xf>
    <xf numFmtId="0" fontId="0" fillId="0" borderId="0" xfId="0" applyAlignment="1">
      <alignment/>
    </xf>
    <xf numFmtId="0" fontId="6" fillId="0" borderId="29" xfId="61" applyFont="1" applyBorder="1" applyAlignment="1">
      <alignment horizontal="center" vertical="center"/>
      <protection/>
    </xf>
    <xf numFmtId="0" fontId="9" fillId="0" borderId="22" xfId="0" applyFont="1" applyBorder="1" applyAlignment="1">
      <alignment vertical="center"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32" xfId="63" applyNumberFormat="1" applyFont="1" applyBorder="1" applyAlignment="1">
      <alignment horizontal="center" vertical="center"/>
      <protection/>
    </xf>
    <xf numFmtId="0" fontId="8" fillId="0" borderId="33" xfId="63" applyNumberFormat="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</a:rPr>
              <a:t>図３ 月別人口動態の推移（平成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24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年中）</a:t>
            </a:r>
          </a:p>
        </c:rich>
      </c:tx>
      <c:layout>
        <c:manualLayout>
          <c:xMode val="factor"/>
          <c:yMode val="factor"/>
          <c:x val="0.2115"/>
          <c:y val="0.03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325"/>
          <c:y val="0.0065"/>
          <c:w val="0.9835"/>
          <c:h val="0.9935"/>
        </c:manualLayout>
      </c:layout>
      <c:lineChart>
        <c:grouping val="standard"/>
        <c:varyColors val="0"/>
        <c:ser>
          <c:idx val="0"/>
          <c:order val="0"/>
          <c:tx>
            <c:strRef>
              <c:f>'第３表'!$C$39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'第３表'!$A$41:$A$52</c:f>
              <c:strCache/>
            </c:strRef>
          </c:cat>
          <c:val>
            <c:numRef>
              <c:f>'第３表'!$C$41:$C$52</c:f>
              <c:numCache/>
            </c:numRef>
          </c:val>
          <c:smooth val="0"/>
        </c:ser>
        <c:ser>
          <c:idx val="1"/>
          <c:order val="1"/>
          <c:tx>
            <c:strRef>
              <c:f>'第３表'!$F$39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'第３表'!$A$41:$A$52</c:f>
              <c:strCache/>
            </c:strRef>
          </c:cat>
          <c:val>
            <c:numRef>
              <c:f>'第３表'!$F$41:$F$52</c:f>
              <c:numCache/>
            </c:numRef>
          </c:val>
          <c:smooth val="0"/>
        </c:ser>
        <c:ser>
          <c:idx val="2"/>
          <c:order val="2"/>
          <c:tx>
            <c:strRef>
              <c:f>'第３表'!$B$38:$B$39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'第３表'!$A$41:$A$52</c:f>
              <c:strCache/>
            </c:strRef>
          </c:cat>
          <c:val>
            <c:numRef>
              <c:f>'第３表'!$B$41:$B$52</c:f>
              <c:numCache/>
            </c:numRef>
          </c:val>
          <c:smooth val="0"/>
        </c:ser>
        <c:marker val="1"/>
        <c:axId val="14360538"/>
        <c:axId val="13802419"/>
      </c:lineChart>
      <c:catAx>
        <c:axId val="14360538"/>
        <c:scaling>
          <c:orientation val="minMax"/>
        </c:scaling>
        <c:axPos val="b"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02419"/>
        <c:crosses val="autoZero"/>
        <c:auto val="1"/>
        <c:lblOffset val="100"/>
        <c:tickLblSkip val="1"/>
        <c:noMultiLvlLbl val="0"/>
      </c:catAx>
      <c:valAx>
        <c:axId val="13802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60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62025"/>
          <c:w val="0.19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19050</xdr:rowOff>
    </xdr:from>
    <xdr:to>
      <xdr:col>8</xdr:col>
      <xdr:colOff>638175</xdr:colOff>
      <xdr:row>34</xdr:row>
      <xdr:rowOff>152400</xdr:rowOff>
    </xdr:to>
    <xdr:graphicFrame>
      <xdr:nvGraphicFramePr>
        <xdr:cNvPr id="1" name="Chart 1045"/>
        <xdr:cNvGraphicFramePr/>
      </xdr:nvGraphicFramePr>
      <xdr:xfrm>
        <a:off x="66675" y="2286000"/>
        <a:ext cx="6819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view="pageBreakPreview" zoomScaleSheetLayoutView="100" zoomScalePageLayoutView="0" workbookViewId="0" topLeftCell="A10">
      <selection activeCell="E39" sqref="E39"/>
    </sheetView>
  </sheetViews>
  <sheetFormatPr defaultColWidth="9.00390625" defaultRowHeight="12.75"/>
  <cols>
    <col min="1" max="1" width="13.75390625" style="0" customWidth="1"/>
    <col min="2" max="8" width="9.75390625" style="0" customWidth="1"/>
    <col min="9" max="9" width="8.75390625" style="0" customWidth="1"/>
    <col min="13" max="13" width="7.75390625" style="0" bestFit="1" customWidth="1"/>
  </cols>
  <sheetData>
    <row r="1" ht="12.75">
      <c r="A1" t="s">
        <v>23</v>
      </c>
    </row>
    <row r="3" spans="1:9" ht="12.75">
      <c r="A3" s="33" t="s">
        <v>28</v>
      </c>
      <c r="B3" s="34"/>
      <c r="C3" s="34"/>
      <c r="D3" s="34"/>
      <c r="E3" s="34"/>
      <c r="F3" s="34"/>
      <c r="G3" s="34"/>
      <c r="H3" s="34"/>
      <c r="I3" s="35"/>
    </row>
    <row r="5" spans="1:9" ht="12.75" customHeight="1">
      <c r="A5" s="37" t="s">
        <v>29</v>
      </c>
      <c r="B5" s="38"/>
      <c r="C5" s="38"/>
      <c r="D5" s="38"/>
      <c r="E5" s="38"/>
      <c r="F5" s="38"/>
      <c r="G5" s="38"/>
      <c r="H5" s="38"/>
      <c r="I5" s="38"/>
    </row>
    <row r="6" spans="1:9" ht="12.75">
      <c r="A6" s="38"/>
      <c r="B6" s="38"/>
      <c r="C6" s="38"/>
      <c r="D6" s="38"/>
      <c r="E6" s="38"/>
      <c r="F6" s="38"/>
      <c r="G6" s="38"/>
      <c r="H6" s="38"/>
      <c r="I6" s="38"/>
    </row>
    <row r="7" spans="1:9" ht="12.75">
      <c r="A7" s="38"/>
      <c r="B7" s="38"/>
      <c r="C7" s="38"/>
      <c r="D7" s="38"/>
      <c r="E7" s="38"/>
      <c r="F7" s="38"/>
      <c r="G7" s="38"/>
      <c r="H7" s="38"/>
      <c r="I7" s="38"/>
    </row>
    <row r="8" spans="1:9" ht="12.75">
      <c r="A8" s="38"/>
      <c r="B8" s="38"/>
      <c r="C8" s="38"/>
      <c r="D8" s="38"/>
      <c r="E8" s="38"/>
      <c r="F8" s="38"/>
      <c r="G8" s="38"/>
      <c r="H8" s="38"/>
      <c r="I8" s="38"/>
    </row>
    <row r="9" spans="1:9" ht="12.75">
      <c r="A9" s="38"/>
      <c r="B9" s="38"/>
      <c r="C9" s="38"/>
      <c r="D9" s="38"/>
      <c r="E9" s="38"/>
      <c r="F9" s="38"/>
      <c r="G9" s="38"/>
      <c r="H9" s="38"/>
      <c r="I9" s="38"/>
    </row>
    <row r="10" spans="1:9" ht="12.7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2.75">
      <c r="A12" s="38"/>
      <c r="B12" s="38"/>
      <c r="C12" s="38"/>
      <c r="D12" s="38"/>
      <c r="E12" s="38"/>
      <c r="F12" s="38"/>
      <c r="G12" s="38"/>
      <c r="H12" s="38"/>
      <c r="I12" s="38"/>
    </row>
    <row r="36" spans="1:9" s="1" customFormat="1" ht="15" customHeight="1">
      <c r="A36" s="39" t="s">
        <v>27</v>
      </c>
      <c r="B36" s="39"/>
      <c r="C36" s="39"/>
      <c r="D36" s="39"/>
      <c r="E36" s="39"/>
      <c r="F36" s="39"/>
      <c r="G36" s="39"/>
      <c r="H36" s="39"/>
      <c r="I36" s="39"/>
    </row>
    <row r="37" spans="1:9" s="1" customFormat="1" ht="15" customHeight="1">
      <c r="A37" s="2"/>
      <c r="B37" s="2"/>
      <c r="C37" s="3"/>
      <c r="D37" s="3"/>
      <c r="E37" s="3"/>
      <c r="F37" s="7"/>
      <c r="G37" s="7"/>
      <c r="H37" s="7"/>
      <c r="I37" s="12" t="s">
        <v>9</v>
      </c>
    </row>
    <row r="38" spans="1:9" ht="12.75">
      <c r="A38" s="42" t="s">
        <v>0</v>
      </c>
      <c r="B38" s="48" t="s">
        <v>24</v>
      </c>
      <c r="C38" s="44" t="s">
        <v>7</v>
      </c>
      <c r="D38" s="44"/>
      <c r="E38" s="45"/>
      <c r="F38" s="46" t="s">
        <v>8</v>
      </c>
      <c r="G38" s="47"/>
      <c r="H38" s="47"/>
      <c r="I38" s="47"/>
    </row>
    <row r="39" spans="1:9" ht="12.75">
      <c r="A39" s="43"/>
      <c r="B39" s="49"/>
      <c r="C39" s="4" t="s">
        <v>3</v>
      </c>
      <c r="D39" s="8" t="s">
        <v>4</v>
      </c>
      <c r="E39" s="11" t="s">
        <v>10</v>
      </c>
      <c r="F39" s="6" t="s">
        <v>1</v>
      </c>
      <c r="G39" s="5" t="s">
        <v>5</v>
      </c>
      <c r="H39" s="5" t="s">
        <v>6</v>
      </c>
      <c r="I39" s="10" t="s">
        <v>2</v>
      </c>
    </row>
    <row r="40" spans="1:9" ht="15.75" customHeight="1">
      <c r="A40" s="26" t="s">
        <v>26</v>
      </c>
      <c r="B40" s="27">
        <f>SUM(B41:B52)</f>
        <v>75</v>
      </c>
      <c r="C40" s="36">
        <f>SUM(C41:C52)</f>
        <v>-217</v>
      </c>
      <c r="D40" s="28">
        <f aca="true" t="shared" si="0" ref="D40:I40">SUM(D41:D52)</f>
        <v>5023</v>
      </c>
      <c r="E40" s="29">
        <f t="shared" si="0"/>
        <v>5240</v>
      </c>
      <c r="F40" s="30">
        <f>SUM(F41:F52)</f>
        <v>292</v>
      </c>
      <c r="G40" s="28">
        <f t="shared" si="0"/>
        <v>13673</v>
      </c>
      <c r="H40" s="28">
        <f t="shared" si="0"/>
        <v>13464</v>
      </c>
      <c r="I40" s="28">
        <f t="shared" si="0"/>
        <v>83</v>
      </c>
    </row>
    <row r="41" spans="1:9" ht="12.75">
      <c r="A41" s="18" t="s">
        <v>14</v>
      </c>
      <c r="B41" s="13">
        <f>SUM(C41,F41)</f>
        <v>-30</v>
      </c>
      <c r="C41" s="15">
        <f>D41-E41</f>
        <v>-81</v>
      </c>
      <c r="D41" s="19">
        <v>447</v>
      </c>
      <c r="E41" s="20">
        <v>528</v>
      </c>
      <c r="F41" s="14">
        <f>SUM(G41-H41+I41)</f>
        <v>51</v>
      </c>
      <c r="G41" s="19">
        <v>933</v>
      </c>
      <c r="H41" s="19">
        <v>881</v>
      </c>
      <c r="I41" s="21">
        <v>-1</v>
      </c>
    </row>
    <row r="42" spans="1:9" ht="12.75">
      <c r="A42" s="18" t="s">
        <v>15</v>
      </c>
      <c r="B42" s="13">
        <f aca="true" t="shared" si="1" ref="B42:B52">SUM(C42,F42)</f>
        <v>-329</v>
      </c>
      <c r="C42" s="15">
        <f aca="true" t="shared" si="2" ref="C42:C52">D42-E42</f>
        <v>-58</v>
      </c>
      <c r="D42" s="19">
        <v>368</v>
      </c>
      <c r="E42" s="20">
        <v>426</v>
      </c>
      <c r="F42" s="14">
        <f aca="true" t="shared" si="3" ref="F42:F52">SUM(G42-H42+I42)</f>
        <v>-271</v>
      </c>
      <c r="G42" s="19">
        <v>843</v>
      </c>
      <c r="H42" s="19">
        <v>1140</v>
      </c>
      <c r="I42" s="21">
        <v>26</v>
      </c>
    </row>
    <row r="43" spans="1:9" ht="12.75">
      <c r="A43" s="18" t="s">
        <v>16</v>
      </c>
      <c r="B43" s="13">
        <f t="shared" si="1"/>
        <v>-52</v>
      </c>
      <c r="C43" s="15">
        <f t="shared" si="2"/>
        <v>-68</v>
      </c>
      <c r="D43" s="19">
        <v>437</v>
      </c>
      <c r="E43" s="20">
        <v>505</v>
      </c>
      <c r="F43" s="14">
        <f t="shared" si="3"/>
        <v>16</v>
      </c>
      <c r="G43" s="19">
        <v>2911</v>
      </c>
      <c r="H43" s="19">
        <v>2941</v>
      </c>
      <c r="I43" s="21">
        <v>46</v>
      </c>
    </row>
    <row r="44" spans="1:9" ht="12.75">
      <c r="A44" s="18" t="s">
        <v>17</v>
      </c>
      <c r="B44" s="13">
        <f t="shared" si="1"/>
        <v>113</v>
      </c>
      <c r="C44" s="15">
        <f t="shared" si="2"/>
        <v>-51</v>
      </c>
      <c r="D44" s="19">
        <v>388</v>
      </c>
      <c r="E44" s="20">
        <v>439</v>
      </c>
      <c r="F44" s="14">
        <f t="shared" si="3"/>
        <v>164</v>
      </c>
      <c r="G44" s="19">
        <v>1591</v>
      </c>
      <c r="H44" s="19">
        <v>1452</v>
      </c>
      <c r="I44" s="21">
        <v>25</v>
      </c>
    </row>
    <row r="45" spans="1:9" ht="12.75">
      <c r="A45" s="18" t="s">
        <v>18</v>
      </c>
      <c r="B45" s="13">
        <f t="shared" si="1"/>
        <v>100</v>
      </c>
      <c r="C45" s="15">
        <f t="shared" si="2"/>
        <v>13</v>
      </c>
      <c r="D45" s="19">
        <v>409</v>
      </c>
      <c r="E45" s="20">
        <v>396</v>
      </c>
      <c r="F45" s="14">
        <f t="shared" si="3"/>
        <v>87</v>
      </c>
      <c r="G45" s="19">
        <v>961</v>
      </c>
      <c r="H45" s="19">
        <v>876</v>
      </c>
      <c r="I45" s="21">
        <v>2</v>
      </c>
    </row>
    <row r="46" spans="1:9" ht="12.75">
      <c r="A46" s="18" t="s">
        <v>19</v>
      </c>
      <c r="B46" s="13">
        <f t="shared" si="1"/>
        <v>45</v>
      </c>
      <c r="C46" s="15">
        <f t="shared" si="2"/>
        <v>11</v>
      </c>
      <c r="D46" s="19">
        <v>406</v>
      </c>
      <c r="E46" s="20">
        <v>395</v>
      </c>
      <c r="F46" s="14">
        <f t="shared" si="3"/>
        <v>34</v>
      </c>
      <c r="G46" s="19">
        <v>971</v>
      </c>
      <c r="H46" s="19">
        <v>955</v>
      </c>
      <c r="I46" s="21">
        <v>18</v>
      </c>
    </row>
    <row r="47" spans="1:9" ht="12.75">
      <c r="A47" s="18" t="s">
        <v>20</v>
      </c>
      <c r="B47" s="13">
        <f t="shared" si="1"/>
        <v>-31</v>
      </c>
      <c r="C47" s="15">
        <f t="shared" si="2"/>
        <v>47</v>
      </c>
      <c r="D47" s="19">
        <v>434</v>
      </c>
      <c r="E47" s="20">
        <v>387</v>
      </c>
      <c r="F47" s="14">
        <f t="shared" si="3"/>
        <v>-78</v>
      </c>
      <c r="G47" s="19">
        <v>911</v>
      </c>
      <c r="H47" s="19">
        <v>881</v>
      </c>
      <c r="I47" s="21">
        <v>-108</v>
      </c>
    </row>
    <row r="48" spans="1:9" ht="12.75">
      <c r="A48" s="18" t="s">
        <v>21</v>
      </c>
      <c r="B48" s="13">
        <f t="shared" si="1"/>
        <v>213</v>
      </c>
      <c r="C48" s="15">
        <f t="shared" si="2"/>
        <v>71</v>
      </c>
      <c r="D48" s="19">
        <v>444</v>
      </c>
      <c r="E48" s="20">
        <v>373</v>
      </c>
      <c r="F48" s="14">
        <f t="shared" si="3"/>
        <v>142</v>
      </c>
      <c r="G48" s="19">
        <v>974</v>
      </c>
      <c r="H48" s="19">
        <v>863</v>
      </c>
      <c r="I48" s="21">
        <v>31</v>
      </c>
    </row>
    <row r="49" spans="1:9" ht="12.75">
      <c r="A49" s="18" t="s">
        <v>22</v>
      </c>
      <c r="B49" s="13">
        <f t="shared" si="1"/>
        <v>23</v>
      </c>
      <c r="C49" s="15">
        <f t="shared" si="2"/>
        <v>30</v>
      </c>
      <c r="D49" s="19">
        <v>415</v>
      </c>
      <c r="E49" s="20">
        <v>385</v>
      </c>
      <c r="F49" s="14">
        <f t="shared" si="3"/>
        <v>-7</v>
      </c>
      <c r="G49" s="19">
        <v>986</v>
      </c>
      <c r="H49" s="19">
        <v>1044</v>
      </c>
      <c r="I49" s="21">
        <v>51</v>
      </c>
    </row>
    <row r="50" spans="1:9" ht="12.75">
      <c r="A50" s="18" t="s">
        <v>11</v>
      </c>
      <c r="B50" s="13">
        <f t="shared" si="1"/>
        <v>34</v>
      </c>
      <c r="C50" s="15">
        <f t="shared" si="2"/>
        <v>-8</v>
      </c>
      <c r="D50" s="19">
        <v>415</v>
      </c>
      <c r="E50" s="20">
        <v>423</v>
      </c>
      <c r="F50" s="14">
        <f t="shared" si="3"/>
        <v>42</v>
      </c>
      <c r="G50" s="19">
        <v>886</v>
      </c>
      <c r="H50" s="19">
        <v>849</v>
      </c>
      <c r="I50" s="21">
        <v>5</v>
      </c>
    </row>
    <row r="51" spans="1:9" ht="12.75">
      <c r="A51" s="18" t="s">
        <v>12</v>
      </c>
      <c r="B51" s="13">
        <f t="shared" si="1"/>
        <v>-1</v>
      </c>
      <c r="C51" s="15">
        <f t="shared" si="2"/>
        <v>-67</v>
      </c>
      <c r="D51" s="19">
        <v>385</v>
      </c>
      <c r="E51" s="20">
        <v>452</v>
      </c>
      <c r="F51" s="14">
        <f t="shared" si="3"/>
        <v>66</v>
      </c>
      <c r="G51" s="19">
        <v>884</v>
      </c>
      <c r="H51" s="19">
        <v>832</v>
      </c>
      <c r="I51" s="21">
        <v>14</v>
      </c>
    </row>
    <row r="52" spans="1:9" ht="12.75">
      <c r="A52" s="22" t="s">
        <v>13</v>
      </c>
      <c r="B52" s="17">
        <f t="shared" si="1"/>
        <v>-10</v>
      </c>
      <c r="C52" s="16">
        <f t="shared" si="2"/>
        <v>-56</v>
      </c>
      <c r="D52" s="23">
        <v>475</v>
      </c>
      <c r="E52" s="24">
        <v>531</v>
      </c>
      <c r="F52" s="16">
        <f t="shared" si="3"/>
        <v>46</v>
      </c>
      <c r="G52" s="23">
        <v>822</v>
      </c>
      <c r="H52" s="23">
        <v>750</v>
      </c>
      <c r="I52" s="25">
        <v>-26</v>
      </c>
    </row>
    <row r="53" spans="1:9" ht="12.75">
      <c r="A53" s="40" t="s">
        <v>25</v>
      </c>
      <c r="B53" s="41"/>
      <c r="C53" s="41"/>
      <c r="D53" s="41"/>
      <c r="E53" s="9"/>
      <c r="F53" s="14"/>
      <c r="G53" s="9"/>
      <c r="H53" s="9"/>
      <c r="I53" s="14"/>
    </row>
    <row r="54" spans="2:15" ht="12.75">
      <c r="B54" s="14"/>
      <c r="C54" s="14"/>
      <c r="D54" s="9"/>
      <c r="E54" s="9"/>
      <c r="F54" s="14"/>
      <c r="G54" s="9"/>
      <c r="H54" s="9"/>
      <c r="I54" s="14"/>
      <c r="K54" s="31"/>
      <c r="L54" s="31"/>
      <c r="M54" s="31"/>
      <c r="N54" s="31"/>
      <c r="O54" s="31"/>
    </row>
    <row r="55" spans="11:15" ht="12.75">
      <c r="K55" s="32"/>
      <c r="L55" s="14"/>
      <c r="M55" s="14"/>
      <c r="N55" s="14"/>
      <c r="O55" s="31"/>
    </row>
    <row r="56" spans="11:15" ht="12.75">
      <c r="K56" s="32"/>
      <c r="L56" s="14"/>
      <c r="M56" s="14"/>
      <c r="N56" s="14"/>
      <c r="O56" s="31"/>
    </row>
    <row r="57" spans="11:15" ht="12.75">
      <c r="K57" s="32"/>
      <c r="L57" s="14"/>
      <c r="M57" s="14"/>
      <c r="N57" s="14"/>
      <c r="O57" s="31"/>
    </row>
    <row r="58" spans="11:15" ht="12.75">
      <c r="K58" s="32"/>
      <c r="L58" s="14"/>
      <c r="M58" s="14"/>
      <c r="N58" s="14"/>
      <c r="O58" s="31"/>
    </row>
    <row r="59" spans="11:15" ht="12.75">
      <c r="K59" s="32"/>
      <c r="L59" s="14"/>
      <c r="M59" s="14"/>
      <c r="N59" s="14"/>
      <c r="O59" s="31"/>
    </row>
    <row r="60" spans="11:15" ht="12.75">
      <c r="K60" s="32"/>
      <c r="L60" s="14"/>
      <c r="M60" s="14"/>
      <c r="N60" s="14"/>
      <c r="O60" s="31"/>
    </row>
    <row r="61" spans="11:15" ht="12.75">
      <c r="K61" s="32"/>
      <c r="L61" s="14"/>
      <c r="M61" s="14"/>
      <c r="N61" s="14"/>
      <c r="O61" s="31"/>
    </row>
    <row r="62" spans="11:15" ht="12.75">
      <c r="K62" s="32"/>
      <c r="L62" s="14"/>
      <c r="M62" s="14"/>
      <c r="N62" s="14"/>
      <c r="O62" s="31"/>
    </row>
    <row r="63" spans="11:15" ht="12.75">
      <c r="K63" s="32"/>
      <c r="L63" s="14"/>
      <c r="M63" s="14"/>
      <c r="N63" s="14"/>
      <c r="O63" s="31"/>
    </row>
    <row r="64" spans="11:15" ht="12.75">
      <c r="K64" s="32"/>
      <c r="L64" s="14"/>
      <c r="M64" s="14"/>
      <c r="N64" s="14"/>
      <c r="O64" s="31"/>
    </row>
    <row r="65" spans="11:15" ht="12.75">
      <c r="K65" s="32"/>
      <c r="L65" s="14"/>
      <c r="M65" s="14"/>
      <c r="N65" s="14"/>
      <c r="O65" s="31"/>
    </row>
    <row r="66" spans="11:15" ht="12.75">
      <c r="K66" s="32"/>
      <c r="L66" s="31"/>
      <c r="M66" s="31"/>
      <c r="N66" s="31"/>
      <c r="O66" s="31"/>
    </row>
  </sheetData>
  <sheetProtection/>
  <mergeCells count="7">
    <mergeCell ref="A5:I12"/>
    <mergeCell ref="A36:I36"/>
    <mergeCell ref="A53:D53"/>
    <mergeCell ref="A38:A39"/>
    <mergeCell ref="C38:E38"/>
    <mergeCell ref="F38:I38"/>
    <mergeCell ref="B38:B39"/>
  </mergeCells>
  <printOptions/>
  <pageMargins left="0.8" right="0.5118110236220472" top="0.66" bottom="0.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2013-09-17T02:59:56Z</cp:lastPrinted>
  <dcterms:created xsi:type="dcterms:W3CDTF">2000-05-12T04:47:47Z</dcterms:created>
  <dcterms:modified xsi:type="dcterms:W3CDTF">2013-09-17T07:42:19Z</dcterms:modified>
  <cp:category/>
  <cp:version/>
  <cp:contentType/>
  <cp:contentStatus/>
</cp:coreProperties>
</file>