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30" windowWidth="17940" windowHeight="7245" tabRatio="756" activeTab="0"/>
  </bookViews>
  <sheets>
    <sheet name="１９－１・２" sheetId="1" r:id="rId1"/>
    <sheet name="１９－３・４" sheetId="2" r:id="rId2"/>
    <sheet name="１９－５" sheetId="3" r:id="rId3"/>
    <sheet name="１９－６" sheetId="4" r:id="rId4"/>
    <sheet name="１９－７" sheetId="5" r:id="rId5"/>
    <sheet name="１９－８" sheetId="6" r:id="rId6"/>
    <sheet name="１９－９" sheetId="7" r:id="rId7"/>
    <sheet name="１９－１０" sheetId="8" r:id="rId8"/>
    <sheet name="１９－１１" sheetId="9" r:id="rId9"/>
    <sheet name="１９－１２" sheetId="10" r:id="rId10"/>
  </sheets>
  <definedNames>
    <definedName name="_xlnm.Print_Area" localSheetId="0">'１９－１・２'!$A$1:$H$64</definedName>
    <definedName name="_xlnm.Print_Area" localSheetId="7">'１９－１０'!$A$1:$D$12</definedName>
    <definedName name="_xlnm.Print_Area" localSheetId="8">'１９－１１'!$A$1:$N$77</definedName>
    <definedName name="_xlnm.Print_Area" localSheetId="9">'１９－１２'!$A$1:$P$33</definedName>
    <definedName name="_xlnm.Print_Area" localSheetId="1">'１９－３・４'!$A$1:$H$34</definedName>
    <definedName name="_xlnm.Print_Area" localSheetId="2">'１９－５'!$A$1:$L$21</definedName>
    <definedName name="_xlnm.Print_Area" localSheetId="3">'１９－６'!$A$1:$K$20</definedName>
    <definedName name="_xlnm.Print_Area" localSheetId="4">'１９－７'!$A$1:$N$11</definedName>
    <definedName name="_xlnm.Print_Area" localSheetId="5">'１９－８'!$A$1:$I$11</definedName>
    <definedName name="_xlnm.Print_Area" localSheetId="6">'１９－９'!$A$1:$R$12</definedName>
    <definedName name="Z_927358F4_CC20_402A_AB4D_C16C7F6F190A_.wvu.PrintArea" localSheetId="0" hidden="1">'１９－１・２'!$A$1:$H$64</definedName>
    <definedName name="Z_927358F4_CC20_402A_AB4D_C16C7F6F190A_.wvu.PrintArea" localSheetId="7" hidden="1">'１９－１０'!$A$1:$C$11</definedName>
    <definedName name="Z_927358F4_CC20_402A_AB4D_C16C7F6F190A_.wvu.PrintArea" localSheetId="8" hidden="1">'１９－１１'!$A$1:$N$76</definedName>
    <definedName name="Z_927358F4_CC20_402A_AB4D_C16C7F6F190A_.wvu.PrintArea" localSheetId="9" hidden="1">'１９－１２'!$A$1:$P$32</definedName>
    <definedName name="Z_927358F4_CC20_402A_AB4D_C16C7F6F190A_.wvu.PrintArea" localSheetId="1" hidden="1">'１９－３・４'!$A$1:$H$34</definedName>
    <definedName name="Z_927358F4_CC20_402A_AB4D_C16C7F6F190A_.wvu.PrintArea" localSheetId="2" hidden="1">'１９－５'!$A$1:$L$21</definedName>
    <definedName name="Z_927358F4_CC20_402A_AB4D_C16C7F6F190A_.wvu.PrintArea" localSheetId="3" hidden="1">'１９－６'!$A$1:$K$20</definedName>
    <definedName name="Z_927358F4_CC20_402A_AB4D_C16C7F6F190A_.wvu.PrintArea" localSheetId="4" hidden="1">'１９－７'!$A$1:$N$11</definedName>
    <definedName name="Z_927358F4_CC20_402A_AB4D_C16C7F6F190A_.wvu.PrintArea" localSheetId="5" hidden="1">'１９－８'!$A$1:$I$11</definedName>
    <definedName name="Z_927358F4_CC20_402A_AB4D_C16C7F6F190A_.wvu.PrintArea" localSheetId="6" hidden="1">'１９－９'!$A$1:$R$12</definedName>
  </definedNames>
  <calcPr calcMode="manual" fullCalcOnLoad="1"/>
</workbook>
</file>

<file path=xl/sharedStrings.xml><?xml version="1.0" encoding="utf-8"?>
<sst xmlns="http://schemas.openxmlformats.org/spreadsheetml/2006/main" count="477" uniqueCount="299">
  <si>
    <t>区       分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</si>
  <si>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</si>
  <si>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</si>
  <si>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</si>
  <si>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</si>
  <si>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</si>
  <si>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</si>
  <si>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</si>
  <si>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</si>
  <si>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</si>
  <si>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</si>
  <si>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</si>
  <si>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</si>
  <si>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</si>
  <si>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</si>
  <si>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 xml:space="preserve">民事調停 </t>
  </si>
  <si>
    <t xml:space="preserve">         受     理     件     数</t>
  </si>
  <si>
    <t>総    数</t>
  </si>
  <si>
    <t>旧    受</t>
  </si>
  <si>
    <t>新    受</t>
  </si>
  <si>
    <t>既 済 件 数</t>
  </si>
  <si>
    <t>未 済 件 数</t>
  </si>
  <si>
    <t>督 促</t>
  </si>
  <si>
    <t>和  解</t>
  </si>
  <si>
    <t>公示催告</t>
  </si>
  <si>
    <t>民事調停</t>
  </si>
  <si>
    <t>区      分</t>
  </si>
  <si>
    <t>その他の事件</t>
  </si>
  <si>
    <t>略式事件</t>
  </si>
  <si>
    <t>既 済 人 員</t>
  </si>
  <si>
    <t>未 済 人 員</t>
  </si>
  <si>
    <t>既　済　人　員</t>
  </si>
  <si>
    <t>罰　　　　　金</t>
  </si>
  <si>
    <t xml:space="preserve">科 料 ･ そ の 他 </t>
  </si>
  <si>
    <t>区     　　 分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</si>
  <si>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</si>
  <si>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</si>
  <si>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</si>
  <si>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</si>
  <si>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</si>
  <si>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</si>
  <si>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</si>
  <si>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</si>
  <si>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>総　　数</t>
  </si>
  <si>
    <t>道路交通法</t>
  </si>
  <si>
    <t xml:space="preserve">自動車の </t>
  </si>
  <si>
    <t>保管等法律</t>
  </si>
  <si>
    <t>業 務 上</t>
  </si>
  <si>
    <t>過失傷害</t>
  </si>
  <si>
    <t>その他</t>
  </si>
  <si>
    <t>新　　　受</t>
  </si>
  <si>
    <t>保護処分</t>
  </si>
  <si>
    <t>不開始</t>
  </si>
  <si>
    <t>不処分</t>
  </si>
  <si>
    <t>知事児童相談所長へ送致</t>
  </si>
  <si>
    <t>検察官へ送致</t>
  </si>
  <si>
    <t>一般保護</t>
  </si>
  <si>
    <t>道路交通</t>
  </si>
  <si>
    <t>保　　護</t>
  </si>
  <si>
    <t xml:space="preserve">注）特別法等による登記を含む。登録免許税は､万円以下四捨五入 </t>
  </si>
  <si>
    <t>総 件 数</t>
  </si>
  <si>
    <t>総 個 数</t>
  </si>
  <si>
    <t>(万円)</t>
  </si>
  <si>
    <t>件   数</t>
  </si>
  <si>
    <t>個   数</t>
  </si>
  <si>
    <t>手 数 料(円)</t>
  </si>
  <si>
    <t>村八分</t>
  </si>
  <si>
    <t>区     分</t>
  </si>
  <si>
    <t>件    数</t>
  </si>
  <si>
    <t>登録免許税(円)</t>
  </si>
  <si>
    <t>総  数</t>
  </si>
  <si>
    <t>区               分</t>
  </si>
  <si>
    <t xml:space="preserve">  そ　の　他</t>
  </si>
  <si>
    <t>受</t>
  </si>
  <si>
    <t>旧  受</t>
  </si>
  <si>
    <t>新</t>
  </si>
  <si>
    <t>書  面</t>
  </si>
  <si>
    <t>口  頭</t>
  </si>
  <si>
    <t>理</t>
  </si>
  <si>
    <t xml:space="preserve">     受</t>
  </si>
  <si>
    <t>調停から</t>
  </si>
  <si>
    <t>既</t>
  </si>
  <si>
    <t>認  容</t>
  </si>
  <si>
    <t>却  下</t>
  </si>
  <si>
    <t>済</t>
  </si>
  <si>
    <t>取  下</t>
  </si>
  <si>
    <t>未  済</t>
  </si>
  <si>
    <t>区                分</t>
  </si>
  <si>
    <t>　婚姻外の男女間の事件</t>
  </si>
  <si>
    <t>　離婚その他男女関係解消に基づく慰謝料</t>
  </si>
  <si>
    <t>　親族間の紛争</t>
  </si>
  <si>
    <t>　離　　縁</t>
  </si>
  <si>
    <t>　そ　の　他</t>
  </si>
  <si>
    <t>新          受</t>
  </si>
  <si>
    <t>調  停</t>
  </si>
  <si>
    <t>成  立</t>
  </si>
  <si>
    <t>既                              済</t>
  </si>
  <si>
    <t>不成立</t>
  </si>
  <si>
    <t>法第23</t>
  </si>
  <si>
    <t>条の審</t>
  </si>
  <si>
    <t>判をし</t>
  </si>
  <si>
    <t>たもの</t>
  </si>
  <si>
    <t>その他</t>
  </si>
  <si>
    <t xml:space="preserve"> 謄本交付</t>
  </si>
  <si>
    <t xml:space="preserve"> 抄本交付</t>
  </si>
  <si>
    <t>そ   の   他</t>
  </si>
  <si>
    <t>(根)抵当権設定</t>
  </si>
  <si>
    <t>所有権移転(相続等)</t>
  </si>
  <si>
    <t>区    分</t>
  </si>
  <si>
    <t>資料：神戸地方法務局姫路支局</t>
  </si>
  <si>
    <t xml:space="preserve">  その他</t>
  </si>
  <si>
    <t>配偶者暴力に関する保護命令</t>
  </si>
  <si>
    <t>１９－１  民事・行政事件（神戸地方裁判所姫路支部）</t>
  </si>
  <si>
    <t>１９－２　民事・行政事件（姫路簡易裁判所）</t>
  </si>
  <si>
    <t>１９－３　刑事事件（神戸地方裁判所姫路支部）</t>
  </si>
  <si>
    <t>１９－４　刑事事件（姫路簡易裁判所）</t>
  </si>
  <si>
    <t xml:space="preserve">１９－８  不動産登記（乙号）件数    </t>
  </si>
  <si>
    <t xml:space="preserve">１９－７　不動産登記（甲号）・土地及び建物登記件数   </t>
  </si>
  <si>
    <t>受     理     件     数</t>
  </si>
  <si>
    <t>既済件数</t>
  </si>
  <si>
    <t>未済件数</t>
  </si>
  <si>
    <t>控訴提起</t>
  </si>
  <si>
    <t>抗告提起</t>
  </si>
  <si>
    <t>飛躍上告提起</t>
  </si>
  <si>
    <t>資料:神戸地方裁判所</t>
  </si>
  <si>
    <t>少額訴訟</t>
  </si>
  <si>
    <t>少額訴訟異議</t>
  </si>
  <si>
    <t>控訴提起</t>
  </si>
  <si>
    <t>抗告提起</t>
  </si>
  <si>
    <t>受      理      人      員</t>
  </si>
  <si>
    <t xml:space="preserve"> </t>
  </si>
  <si>
    <t>区        分</t>
  </si>
  <si>
    <t xml:space="preserve"> 受 理 件 数</t>
  </si>
  <si>
    <t>旧　　　受</t>
  </si>
  <si>
    <t xml:space="preserve"> 既 済 件 数</t>
  </si>
  <si>
    <t>移送・回付</t>
  </si>
  <si>
    <t xml:space="preserve"> 未 済 件 数</t>
  </si>
  <si>
    <t>資料:神戸家庭裁判所</t>
  </si>
  <si>
    <t>所 有 権 保 存</t>
  </si>
  <si>
    <t xml:space="preserve"> 総       数</t>
  </si>
  <si>
    <t>閲  覧</t>
  </si>
  <si>
    <t>件　数</t>
  </si>
  <si>
    <t>証  明</t>
  </si>
  <si>
    <t xml:space="preserve"> 印鑑証明</t>
  </si>
  <si>
    <t>注）単位については筆数、個数、法人数、枚数、件数を総称して「件数」表示</t>
  </si>
  <si>
    <t xml:space="preserve">１９－９  人権侵犯事件及び相談事件数  </t>
  </si>
  <si>
    <t>１９－１０  商業登記・法人登記件数</t>
  </si>
  <si>
    <t>商業登記・法人登記</t>
  </si>
  <si>
    <t>資料:神戸地方法務局姫路支局</t>
  </si>
  <si>
    <t>１９－１１  家事審判取扱件数</t>
  </si>
  <si>
    <t>１９－１１  家事審判取扱件数(つづき)</t>
  </si>
  <si>
    <t>１９－１２　家事調停取扱件数</t>
  </si>
  <si>
    <t>法第24</t>
  </si>
  <si>
    <t>人　 　　　権　　　　 侵　　　　　 犯　　　　 事　　　　 件</t>
  </si>
  <si>
    <t>教育を受ける権利に対するもの</t>
  </si>
  <si>
    <t>同和問題
に関する
もの　</t>
  </si>
  <si>
    <t>同和問題
以外の
差別的待遇</t>
  </si>
  <si>
    <t>表現の自由に対する
もの</t>
  </si>
  <si>
    <t>組織又は
多衆の威力
によるもの</t>
  </si>
  <si>
    <t>受               理</t>
  </si>
  <si>
    <t>住居生活の安全に関するもの</t>
  </si>
  <si>
    <t>少額異議特別上告</t>
  </si>
  <si>
    <t>少額債権執行</t>
  </si>
  <si>
    <t>-</t>
  </si>
  <si>
    <t>自動車運転</t>
  </si>
  <si>
    <t>過失傷害</t>
  </si>
  <si>
    <t>過失致死</t>
  </si>
  <si>
    <t>公務員によるもの</t>
  </si>
  <si>
    <t>人身の自由
に対する
もの　</t>
  </si>
  <si>
    <t>公  害</t>
  </si>
  <si>
    <t>民事執行事件</t>
  </si>
  <si>
    <t>破産再生等事件</t>
  </si>
  <si>
    <t>飛躍上告受理申立て</t>
  </si>
  <si>
    <t xml:space="preserve">       </t>
  </si>
  <si>
    <t xml:space="preserve">通常訴訟   </t>
  </si>
  <si>
    <t>１９－５　略式事件（姫路簡易裁判所）</t>
  </si>
  <si>
    <t>業 務 上</t>
  </si>
  <si>
    <t xml:space="preserve">罰金･科料のうち仮納付を命ぜられたもの </t>
  </si>
  <si>
    <t>資料:神戸地方裁判所</t>
  </si>
  <si>
    <t>登録免許税</t>
  </si>
  <si>
    <t>総  数</t>
  </si>
  <si>
    <t>人  権  相  談   事  件</t>
  </si>
  <si>
    <t>　　加古川市・高砂市・加古郡である。</t>
  </si>
  <si>
    <t>注）その他には、重過失致死、重過失傷害、公務執行妨害、窃盗、その他の刑法犯及び特別刑法犯を計上している。</t>
  </si>
  <si>
    <t>１９－６  少年保護事件（神戸家庭裁判所姫路支部）</t>
  </si>
  <si>
    <t>所有権移転(売買)</t>
  </si>
  <si>
    <t>調停しないもの</t>
  </si>
  <si>
    <t>総　数</t>
  </si>
  <si>
    <t xml:space="preserve"> </t>
  </si>
  <si>
    <t>訴訟事件</t>
  </si>
  <si>
    <t>刑事損害賠償命令事件</t>
  </si>
  <si>
    <t>その他の事件</t>
  </si>
  <si>
    <t>注）姫路支部取扱分（姫路市・高砂市・加古川市・相生市・赤穂市・赤穂郡・神崎郡・加古郡・朝来市</t>
  </si>
  <si>
    <t>　　</t>
  </si>
  <si>
    <t>　　商事非訟のうち会社整理及び特別清算については、破産再生等事件に計上している。</t>
  </si>
  <si>
    <t>注) 訴訟事件とは、通常第一審事件及び再審事件をいう。</t>
  </si>
  <si>
    <t xml:space="preserve"> 　22</t>
  </si>
  <si>
    <t>-</t>
  </si>
  <si>
    <t xml:space="preserve"> 　23</t>
  </si>
  <si>
    <t>注）神戸地方裁判所姫路支部の管轄は、姫路市・相生市・赤穂市・神崎郡・赤穂郡・朝来市のうち生野町・</t>
  </si>
  <si>
    <t>注）姫路簡易裁判所の管轄は、姫路市・相生市・赤穂市・神崎郡・赤穂郡・朝来市のうち生野町である。</t>
  </si>
  <si>
    <t>　　神戸地方裁判所姫路支部の管轄は、姫路市・相生市・赤穂市・神崎郡・赤穂郡・朝来市のうち生野町・</t>
  </si>
  <si>
    <t>　　姫路簡易裁判所の管轄は、姫路市・相生市・赤穂市・神崎郡・赤穂郡・朝来市のうち生野町である。</t>
  </si>
  <si>
    <t>　  のうち生野町の合計）</t>
  </si>
  <si>
    <t>注）姫路支部取扱分（姫路市・高砂市・加古川市・相生市・赤穂市・赤穂郡・神崎郡・加古郡・朝来市のうち</t>
  </si>
  <si>
    <t xml:space="preserve"> 　24</t>
  </si>
  <si>
    <t>平 成 21 年</t>
  </si>
  <si>
    <t xml:space="preserve"> 　25</t>
  </si>
  <si>
    <t>平成24年</t>
  </si>
  <si>
    <t>25     年</t>
  </si>
  <si>
    <t>平成21年</t>
  </si>
  <si>
    <t xml:space="preserve"> 22年</t>
  </si>
  <si>
    <t xml:space="preserve"> 23年</t>
  </si>
  <si>
    <t xml:space="preserve"> 24年</t>
  </si>
  <si>
    <t>25      年</t>
  </si>
  <si>
    <t>平成 21年</t>
  </si>
  <si>
    <t xml:space="preserve">   22</t>
  </si>
  <si>
    <t xml:space="preserve">   23</t>
  </si>
  <si>
    <t xml:space="preserve">   24</t>
  </si>
  <si>
    <t xml:space="preserve">   25</t>
  </si>
  <si>
    <t xml:space="preserve">            平 成 21 年  別表第一審判事件</t>
  </si>
  <si>
    <t>　　  　                 別表第二審判事件</t>
  </si>
  <si>
    <t xml:space="preserve">            平 成 22 年  別表第一審判事件</t>
  </si>
  <si>
    <t>　　  　                 別表第二審判事件</t>
  </si>
  <si>
    <t xml:space="preserve">            平 成 23 年  別表第一審判事件</t>
  </si>
  <si>
    <t>　　  　                 別表第二審判事件</t>
  </si>
  <si>
    <t xml:space="preserve">            平 成 24 年  別表第一審判事件</t>
  </si>
  <si>
    <t xml:space="preserve">            平 成 25 年  別表第一審判事件</t>
  </si>
  <si>
    <t xml:space="preserve">  後見開始の審判及びその取消し（別一1等）</t>
  </si>
  <si>
    <t xml:space="preserve">  保佐開始の審判・取消しなど（別一17等）</t>
  </si>
  <si>
    <t>　補助開始の審判・取消しなど（別一36等）</t>
  </si>
  <si>
    <t xml:space="preserve">  不在者の財産の管理に関する処分（別一55）</t>
  </si>
  <si>
    <t>　失踪の宣告及びその取消し（別一56等）</t>
  </si>
  <si>
    <t>　子の氏の変更についての許可（別一60）</t>
  </si>
  <si>
    <t xml:space="preserve">  特別養子縁組の成立及びその離縁に関する処分（別一63等）</t>
  </si>
  <si>
    <t xml:space="preserve">  特別代理人の選任（利益相反行為）（別一12等）</t>
  </si>
  <si>
    <t xml:space="preserve">  親権喪失,親権停止又は管理権喪失の審判及びその取消し（別一67等）</t>
  </si>
  <si>
    <t xml:space="preserve">  親権・管理権の辞任・回復（別一69）</t>
  </si>
  <si>
    <t xml:space="preserve">  後見人等の選任（別一3等）</t>
  </si>
  <si>
    <t xml:space="preserve">  後見人等の辞任（別一4等）</t>
  </si>
  <si>
    <t xml:space="preserve">  後見人等の解任（別一5等）</t>
  </si>
  <si>
    <t xml:space="preserve">  居住用不動産の処分についての許可（別一11等）</t>
  </si>
  <si>
    <t xml:space="preserve">  後見人等に対する報酬の付与（別一13等）</t>
  </si>
  <si>
    <t xml:space="preserve">  後見等監督処分（別一14等）</t>
  </si>
  <si>
    <t xml:space="preserve">  臨時補佐人等の選任（利益相反行為）（別一25等）</t>
  </si>
  <si>
    <t xml:space="preserve">  相続の承認又は放棄の期間の伸長（別一89）</t>
  </si>
  <si>
    <t xml:space="preserve">  相続の限定承認の申述受理（別一92）</t>
  </si>
  <si>
    <t xml:space="preserve">  相続の放棄の申述の受理（別一95）</t>
  </si>
  <si>
    <t xml:space="preserve">  相続財産管理人選任等（相続人不分明）（別一99）</t>
  </si>
  <si>
    <t xml:space="preserve">  特別縁故者への相続財産の分与（別一101）</t>
  </si>
  <si>
    <t xml:space="preserve">  遺言の確認（別一102）</t>
  </si>
  <si>
    <t xml:space="preserve">  遺言書の検認（別一103）</t>
  </si>
  <si>
    <t xml:space="preserve">  遺言執行者の選任（別一104）</t>
  </si>
  <si>
    <t xml:space="preserve">  遺言執行者に対する報酬の付与（別一105）</t>
  </si>
  <si>
    <t xml:space="preserve">  遺言執行者の解任及び辞任（別一106等）</t>
  </si>
  <si>
    <t xml:space="preserve">  遺留分の放棄についての許可（別一110）</t>
  </si>
  <si>
    <t xml:space="preserve">  任意後見契約に関する法律関係（別一111等）</t>
  </si>
  <si>
    <t xml:space="preserve">  戸籍法による氏の変更についての許可（別一122）</t>
  </si>
  <si>
    <t xml:space="preserve">  戸籍法による名の変更についての許可（別一122）</t>
  </si>
  <si>
    <t xml:space="preserve">  就籍についての許可（別一123）</t>
  </si>
  <si>
    <t xml:space="preserve">  戸籍の訂正についての許可（別一124）</t>
  </si>
  <si>
    <t>　児童福祉法28条等の事件（別一127等）</t>
  </si>
  <si>
    <t>　精神保健及び精神障害者福祉に関する法律２０条２項の事件（別一130）</t>
  </si>
  <si>
    <t>（別表第一審判事件）</t>
  </si>
  <si>
    <t>（別表第二審判事件）</t>
  </si>
  <si>
    <t xml:space="preserve">  夫婦の同居・協力扶助（別二1）</t>
  </si>
  <si>
    <t xml:space="preserve">  婚姻費用の分担（別二2）</t>
  </si>
  <si>
    <t xml:space="preserve">  子の監護者の指定その他の処分（別二3）</t>
  </si>
  <si>
    <t xml:space="preserve">  財産の分与に関する処分（別二4）</t>
  </si>
  <si>
    <t xml:space="preserve">  祭祀の承継者の指定（別二5等）</t>
  </si>
  <si>
    <t xml:space="preserve">  親権者の指定又は変更（別二8）</t>
  </si>
  <si>
    <t xml:space="preserve">  扶養に関する処分（別二9等）</t>
  </si>
  <si>
    <t xml:space="preserve">  寄与分を定める処分（別二14）</t>
  </si>
  <si>
    <t xml:space="preserve">  遺産の分割に関する処分など（別二12等）</t>
  </si>
  <si>
    <t xml:space="preserve">  推定相続人の廃除及びその取消し（家審法乙9）</t>
  </si>
  <si>
    <t>　夫婦の同居・協力扶助（別二1）</t>
  </si>
  <si>
    <t>　婚姻費用の分担（別二2）</t>
  </si>
  <si>
    <t>　子の監護者の指定その他の処分（別二3）</t>
  </si>
  <si>
    <t>　財産の分与に関する処分（別二4）</t>
  </si>
  <si>
    <t>　祭祀の承継者の指定（別二5等）</t>
  </si>
  <si>
    <t>　親権者の指定又は変更（別二8）</t>
  </si>
  <si>
    <t>　扶養に関する処分（別二9等）</t>
  </si>
  <si>
    <t>　推定相続人の廃除及びその取消し（家審法乙9）</t>
  </si>
  <si>
    <t>　寄与分を定める処分（別二14）</t>
  </si>
  <si>
    <t>　遺産の分割に関する処分など（別二12等）</t>
  </si>
  <si>
    <t>　婚姻中の夫婦間の事件</t>
  </si>
  <si>
    <t>　合意に相当する審判事項</t>
  </si>
  <si>
    <t>（平成25年）</t>
  </si>
  <si>
    <t xml:space="preserve">  養子をするについての許可（別一61）</t>
  </si>
  <si>
    <t xml:space="preserve">  離縁をするについての許可（別一62）</t>
  </si>
  <si>
    <t xml:space="preserve">    平成25年より家事事件手続法の施行に伴い、区分名を変更</t>
  </si>
  <si>
    <t>　　刑事損害賠償命令事件については、件数で計上している。</t>
  </si>
  <si>
    <t>暴 行  虐 待</t>
  </si>
  <si>
    <t>私 的  制 裁</t>
  </si>
  <si>
    <t>注）平成23年11月21日より支局による取扱を行わなくなったため、</t>
  </si>
  <si>
    <t>　　平成23年の数値については11月20日までのもの</t>
  </si>
  <si>
    <t>強制　　・　　　強要</t>
  </si>
  <si>
    <t>　　生野町の合計）</t>
  </si>
  <si>
    <t xml:space="preserve"> 　 生野町・西脇市・小野市・加西市・加東市・多可郡・たつの市・揖保郡・佐用郡・宍粟市の合計）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</si>
</sst>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vertical="top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 applyProtection="1">
      <alignment horizontal="centerContinuous" wrapText="1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distributed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27" xfId="0" applyNumberFormat="1" applyFont="1" applyBorder="1" applyAlignment="1">
      <alignment vertical="center"/>
    </xf>
    <xf numFmtId="0" fontId="7" fillId="0" borderId="27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29" xfId="0" applyNumberFormat="1" applyFont="1" applyBorder="1" applyAlignment="1" applyProtection="1" quotePrefix="1">
      <alignment horizontal="center" vertical="center"/>
      <protection locked="0"/>
    </xf>
    <xf numFmtId="176" fontId="7" fillId="0" borderId="24" xfId="0" applyNumberFormat="1" applyFont="1" applyBorder="1" applyAlignment="1">
      <alignment vertical="center"/>
    </xf>
    <xf numFmtId="0" fontId="7" fillId="0" borderId="30" xfId="0" applyNumberFormat="1" applyFont="1" applyBorder="1" applyAlignment="1" applyProtection="1" quotePrefix="1">
      <alignment horizontal="center" vertical="center"/>
      <protection locked="0"/>
    </xf>
    <xf numFmtId="176" fontId="7" fillId="0" borderId="16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0" fontId="7" fillId="0" borderId="29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>
      <alignment vertical="center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distributed"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centerContinuous" vertical="center" shrinkToFit="1"/>
      <protection locked="0"/>
    </xf>
    <xf numFmtId="3" fontId="7" fillId="0" borderId="29" xfId="0" applyNumberFormat="1" applyFont="1" applyBorder="1" applyAlignment="1" applyProtection="1">
      <alignment vertical="center" wrapText="1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3" fontId="7" fillId="0" borderId="32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>
      <alignment vertical="center"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>
      <alignment/>
    </xf>
    <xf numFmtId="0" fontId="7" fillId="0" borderId="27" xfId="0" applyNumberFormat="1" applyFont="1" applyBorder="1" applyAlignment="1" applyProtection="1">
      <alignment vertical="center"/>
      <protection locked="0"/>
    </xf>
    <xf numFmtId="0" fontId="7" fillId="0" borderId="27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Continuous" wrapText="1"/>
    </xf>
    <xf numFmtId="0" fontId="7" fillId="0" borderId="29" xfId="0" applyNumberFormat="1" applyFont="1" applyBorder="1" applyAlignment="1" applyProtection="1">
      <alignment vertical="center"/>
      <protection locked="0"/>
    </xf>
    <xf numFmtId="0" fontId="7" fillId="0" borderId="29" xfId="0" applyNumberFormat="1" applyFont="1" applyBorder="1" applyAlignment="1" applyProtection="1">
      <alignment vertical="center" shrinkToFit="1"/>
      <protection locked="0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28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1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 applyProtection="1">
      <alignment horizontal="right" vertical="center"/>
      <protection locked="0"/>
    </xf>
    <xf numFmtId="41" fontId="7" fillId="0" borderId="27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 applyProtection="1">
      <alignment horizontal="right" vertical="center"/>
      <protection locked="0"/>
    </xf>
    <xf numFmtId="41" fontId="7" fillId="0" borderId="33" xfId="0" applyNumberFormat="1" applyFont="1" applyBorder="1" applyAlignment="1">
      <alignment vertical="center"/>
    </xf>
    <xf numFmtId="0" fontId="10" fillId="0" borderId="16" xfId="0" applyNumberFormat="1" applyFont="1" applyBorder="1" applyAlignment="1" applyProtection="1">
      <alignment vertical="center" shrinkToFit="1"/>
      <protection locked="0"/>
    </xf>
    <xf numFmtId="41" fontId="7" fillId="0" borderId="28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34" xfId="0" applyNumberFormat="1" applyFont="1" applyBorder="1" applyAlignment="1">
      <alignment horizontal="right" vertical="center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41" fontId="7" fillId="0" borderId="16" xfId="0" applyNumberFormat="1" applyFont="1" applyBorder="1" applyAlignment="1" applyProtection="1">
      <alignment horizontal="right" vertical="center"/>
      <protection locked="0"/>
    </xf>
    <xf numFmtId="41" fontId="7" fillId="0" borderId="36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justify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41" fontId="7" fillId="0" borderId="24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centerContinuous" wrapText="1"/>
      <protection locked="0"/>
    </xf>
    <xf numFmtId="0" fontId="7" fillId="0" borderId="0" xfId="0" applyNumberFormat="1" applyFont="1" applyBorder="1" applyAlignment="1">
      <alignment horizontal="distributed" vertical="center"/>
    </xf>
    <xf numFmtId="0" fontId="7" fillId="0" borderId="37" xfId="0" applyNumberFormat="1" applyFont="1" applyBorder="1" applyAlignment="1" applyProtection="1">
      <alignment horizontal="distributed" vertical="top"/>
      <protection locked="0"/>
    </xf>
    <xf numFmtId="0" fontId="7" fillId="0" borderId="37" xfId="0" applyNumberFormat="1" applyFont="1" applyBorder="1" applyAlignment="1" applyProtection="1">
      <alignment horizontal="center" vertical="top"/>
      <protection locked="0"/>
    </xf>
    <xf numFmtId="0" fontId="7" fillId="0" borderId="18" xfId="0" applyNumberFormat="1" applyFont="1" applyBorder="1" applyAlignment="1" applyProtection="1">
      <alignment horizontal="center" vertical="top"/>
      <protection locked="0"/>
    </xf>
    <xf numFmtId="0" fontId="7" fillId="0" borderId="14" xfId="0" applyNumberFormat="1" applyFont="1" applyBorder="1" applyAlignment="1" applyProtection="1">
      <alignment horizontal="center" vertical="top"/>
      <protection locked="0"/>
    </xf>
    <xf numFmtId="0" fontId="7" fillId="0" borderId="21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center"/>
    </xf>
    <xf numFmtId="0" fontId="7" fillId="0" borderId="38" xfId="0" applyNumberFormat="1" applyFont="1" applyBorder="1" applyAlignment="1" applyProtection="1">
      <alignment horizontal="center" vertical="center" shrinkToFit="1"/>
      <protection locked="0"/>
    </xf>
    <xf numFmtId="3" fontId="7" fillId="0" borderId="34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Continuous" vertical="center"/>
    </xf>
    <xf numFmtId="0" fontId="7" fillId="0" borderId="39" xfId="0" applyNumberFormat="1" applyFont="1" applyBorder="1" applyAlignment="1">
      <alignment horizontal="centerContinuous" vertical="center"/>
    </xf>
    <xf numFmtId="0" fontId="7" fillId="0" borderId="19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horizontal="right" vertical="center"/>
    </xf>
    <xf numFmtId="38" fontId="7" fillId="0" borderId="24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41" fontId="7" fillId="0" borderId="34" xfId="0" applyNumberFormat="1" applyFont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0" fontId="7" fillId="0" borderId="30" xfId="0" applyFont="1" applyBorder="1" applyAlignment="1" applyProtection="1" quotePrefix="1">
      <alignment horizontal="center" vertical="center"/>
      <protection locked="0"/>
    </xf>
    <xf numFmtId="38" fontId="7" fillId="0" borderId="33" xfId="48" applyFont="1" applyBorder="1" applyAlignment="1">
      <alignment horizontal="right" vertical="center"/>
    </xf>
    <xf numFmtId="41" fontId="7" fillId="0" borderId="16" xfId="48" applyNumberFormat="1" applyFont="1" applyBorder="1" applyAlignment="1">
      <alignment horizontal="right" vertical="center"/>
    </xf>
    <xf numFmtId="41" fontId="7" fillId="0" borderId="33" xfId="0" applyNumberFormat="1" applyFont="1" applyBorder="1" applyAlignment="1" applyProtection="1">
      <alignment horizontal="right" vertical="center"/>
      <protection locked="0"/>
    </xf>
    <xf numFmtId="38" fontId="7" fillId="0" borderId="34" xfId="48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0" fontId="7" fillId="0" borderId="29" xfId="0" applyFont="1" applyBorder="1" applyAlignment="1" applyProtection="1" quotePrefix="1">
      <alignment horizontal="center" vertical="center"/>
      <protection locked="0"/>
    </xf>
    <xf numFmtId="0" fontId="4" fillId="0" borderId="29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 vertical="center"/>
      <protection locked="0"/>
    </xf>
    <xf numFmtId="0" fontId="7" fillId="0" borderId="50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45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vertical="center" wrapText="1"/>
    </xf>
    <xf numFmtId="0" fontId="7" fillId="0" borderId="29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vertical="center" wrapText="1"/>
    </xf>
    <xf numFmtId="0" fontId="7" fillId="0" borderId="32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41" xfId="0" applyNumberFormat="1" applyFont="1" applyBorder="1" applyAlignment="1" applyProtection="1">
      <alignment horizontal="center" vertical="center"/>
      <protection locked="0"/>
    </xf>
    <xf numFmtId="0" fontId="7" fillId="0" borderId="51" xfId="0" applyNumberFormat="1" applyFont="1" applyBorder="1" applyAlignment="1" applyProtection="1">
      <alignment horizontal="center" vertical="center"/>
      <protection locked="0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wrapText="1"/>
      <protection locked="0"/>
    </xf>
    <xf numFmtId="0" fontId="10" fillId="0" borderId="14" xfId="0" applyNumberFormat="1" applyFont="1" applyBorder="1" applyAlignment="1" applyProtection="1">
      <alignment horizont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view="pageBreakPreview" zoomScaleNormal="90" zoomScaleSheetLayoutView="100" zoomScalePageLayoutView="0" workbookViewId="0" topLeftCell="A1">
      <selection activeCell="E68" sqref="E68"/>
    </sheetView>
  </sheetViews>
  <sheetFormatPr defaultColWidth="10.796875" defaultRowHeight="15"/>
  <cols>
    <col min="1" max="1" width="2.09765625" style="19" customWidth="1"/>
    <col min="2" max="2" width="20.59765625" style="19" customWidth="1"/>
    <col min="3" max="3" width="1.8984375" style="19" customWidth="1"/>
    <col min="4" max="8" width="14.09765625" style="19" customWidth="1"/>
    <col min="9" max="9" width="11.69921875" style="19" customWidth="1"/>
    <col min="10" max="16384" width="10.69921875" style="19" customWidth="1"/>
  </cols>
  <sheetData>
    <row r="1" spans="1:8" ht="14.25" customHeight="1">
      <c r="A1" s="17" t="s">
        <v>112</v>
      </c>
      <c r="C1" s="17"/>
      <c r="D1" s="18"/>
      <c r="E1" s="18"/>
      <c r="F1" s="18"/>
      <c r="G1" s="18"/>
      <c r="H1" s="18"/>
    </row>
    <row r="2" spans="1:8" ht="13.5" customHeight="1">
      <c r="A2" s="18"/>
      <c r="C2" s="18"/>
      <c r="D2" s="18"/>
      <c r="E2" s="18"/>
      <c r="F2" s="18"/>
      <c r="H2" s="39"/>
    </row>
    <row r="3" spans="1:256" ht="15" customHeight="1">
      <c r="A3" s="175" t="s">
        <v>0</v>
      </c>
      <c r="B3" s="176"/>
      <c r="C3" s="177"/>
      <c r="D3" s="182" t="s">
        <v>118</v>
      </c>
      <c r="E3" s="183"/>
      <c r="F3" s="184"/>
      <c r="G3" s="171" t="s">
        <v>119</v>
      </c>
      <c r="H3" s="173" t="s">
        <v>120</v>
      </c>
      <c r="I3" s="43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" customHeight="1">
      <c r="A4" s="178"/>
      <c r="B4" s="178"/>
      <c r="C4" s="179"/>
      <c r="D4" s="8" t="s">
        <v>17</v>
      </c>
      <c r="E4" s="8" t="s">
        <v>18</v>
      </c>
      <c r="F4" s="9" t="s">
        <v>19</v>
      </c>
      <c r="G4" s="180"/>
      <c r="H4" s="181"/>
      <c r="I4" s="4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9" s="21" customFormat="1" ht="15" customHeight="1">
      <c r="A5" s="69"/>
      <c r="B5" s="69" t="s">
        <v>206</v>
      </c>
      <c r="C5" s="69"/>
      <c r="D5" s="119">
        <v>8936</v>
      </c>
      <c r="E5" s="93">
        <v>2563</v>
      </c>
      <c r="F5" s="93">
        <v>6373</v>
      </c>
      <c r="G5" s="93">
        <v>6240</v>
      </c>
      <c r="H5" s="93">
        <v>2696</v>
      </c>
      <c r="I5" s="43"/>
    </row>
    <row r="6" spans="1:10" s="21" customFormat="1" ht="15" customHeight="1">
      <c r="A6" s="24"/>
      <c r="B6" s="155" t="s">
        <v>196</v>
      </c>
      <c r="C6" s="24"/>
      <c r="D6" s="119">
        <v>8882</v>
      </c>
      <c r="E6" s="93">
        <v>2696</v>
      </c>
      <c r="F6" s="93">
        <v>6186</v>
      </c>
      <c r="G6" s="93">
        <v>6436</v>
      </c>
      <c r="H6" s="93">
        <v>2446</v>
      </c>
      <c r="I6" s="65"/>
      <c r="J6" s="102"/>
    </row>
    <row r="7" spans="1:10" s="21" customFormat="1" ht="15" customHeight="1">
      <c r="A7" s="24"/>
      <c r="B7" s="155" t="s">
        <v>198</v>
      </c>
      <c r="C7" s="24"/>
      <c r="D7" s="119">
        <v>8424</v>
      </c>
      <c r="E7" s="93">
        <v>2446</v>
      </c>
      <c r="F7" s="93">
        <v>5978</v>
      </c>
      <c r="G7" s="93">
        <v>6099</v>
      </c>
      <c r="H7" s="93">
        <v>2325</v>
      </c>
      <c r="I7" s="65"/>
      <c r="J7" s="102"/>
    </row>
    <row r="8" spans="1:10" s="21" customFormat="1" ht="15" customHeight="1">
      <c r="A8" s="24"/>
      <c r="B8" s="155" t="s">
        <v>205</v>
      </c>
      <c r="C8" s="24"/>
      <c r="D8" s="109">
        <v>7625</v>
      </c>
      <c r="E8" s="93">
        <v>2325</v>
      </c>
      <c r="F8" s="93">
        <v>5300</v>
      </c>
      <c r="G8" s="93">
        <v>5379</v>
      </c>
      <c r="H8" s="93">
        <v>2246</v>
      </c>
      <c r="I8" s="65"/>
      <c r="J8" s="102"/>
    </row>
    <row r="9" spans="1:10" s="21" customFormat="1" ht="15" customHeight="1">
      <c r="A9" s="24"/>
      <c r="B9" s="45" t="s">
        <v>207</v>
      </c>
      <c r="C9" s="110"/>
      <c r="D9" s="109">
        <v>6558</v>
      </c>
      <c r="E9" s="93">
        <v>2246</v>
      </c>
      <c r="F9" s="93">
        <v>4312</v>
      </c>
      <c r="G9" s="93">
        <v>4359</v>
      </c>
      <c r="H9" s="93">
        <v>2199</v>
      </c>
      <c r="I9" s="65"/>
      <c r="J9" s="102"/>
    </row>
    <row r="10" spans="1:10" s="21" customFormat="1" ht="12" customHeight="1">
      <c r="A10" s="24"/>
      <c r="B10" s="72" t="s">
        <v>1</v>
      </c>
      <c r="C10" s="24"/>
      <c r="D10" s="119"/>
      <c r="E10" s="93"/>
      <c r="F10" s="93"/>
      <c r="G10" s="93"/>
      <c r="H10" s="93"/>
      <c r="I10" s="65"/>
      <c r="J10" s="102"/>
    </row>
    <row r="11" spans="1:10" s="21" customFormat="1" ht="14.25" customHeight="1">
      <c r="A11" s="2"/>
      <c r="B11" s="46" t="s">
        <v>2</v>
      </c>
      <c r="C11" s="2"/>
      <c r="D11" s="109">
        <v>1965</v>
      </c>
      <c r="E11" s="93">
        <v>943</v>
      </c>
      <c r="F11" s="94">
        <v>1022</v>
      </c>
      <c r="G11" s="94">
        <v>1067</v>
      </c>
      <c r="H11" s="94">
        <v>898</v>
      </c>
      <c r="I11" s="65"/>
      <c r="J11" s="102"/>
    </row>
    <row r="12" spans="1:10" s="21" customFormat="1" ht="14.25" customHeight="1">
      <c r="A12" s="2"/>
      <c r="B12" s="46" t="s">
        <v>3</v>
      </c>
      <c r="C12" s="2"/>
      <c r="D12" s="109">
        <v>0</v>
      </c>
      <c r="E12" s="94">
        <v>0</v>
      </c>
      <c r="F12" s="94">
        <v>0</v>
      </c>
      <c r="G12" s="94">
        <v>0</v>
      </c>
      <c r="H12" s="94">
        <v>0</v>
      </c>
      <c r="I12" s="65"/>
      <c r="J12" s="102"/>
    </row>
    <row r="13" spans="1:10" s="21" customFormat="1" ht="14.25" customHeight="1">
      <c r="A13" s="2"/>
      <c r="B13" s="46" t="s">
        <v>4</v>
      </c>
      <c r="C13" s="2"/>
      <c r="D13" s="109">
        <v>2</v>
      </c>
      <c r="E13" s="94">
        <v>2</v>
      </c>
      <c r="F13" s="94">
        <v>0</v>
      </c>
      <c r="G13" s="94">
        <v>1</v>
      </c>
      <c r="H13" s="94">
        <v>1</v>
      </c>
      <c r="I13" s="65"/>
      <c r="J13" s="102"/>
    </row>
    <row r="14" spans="1:10" s="21" customFormat="1" ht="14.25" customHeight="1">
      <c r="A14" s="2"/>
      <c r="B14" s="46" t="s">
        <v>121</v>
      </c>
      <c r="C14" s="2"/>
      <c r="D14" s="109">
        <v>141</v>
      </c>
      <c r="E14" s="94">
        <v>11</v>
      </c>
      <c r="F14" s="93">
        <v>130</v>
      </c>
      <c r="G14" s="93">
        <v>129</v>
      </c>
      <c r="H14" s="93">
        <v>12</v>
      </c>
      <c r="I14" s="65"/>
      <c r="J14" s="102"/>
    </row>
    <row r="15" spans="1:10" s="21" customFormat="1" ht="14.25" customHeight="1">
      <c r="A15" s="2"/>
      <c r="B15" s="46" t="s">
        <v>5</v>
      </c>
      <c r="C15" s="2"/>
      <c r="D15" s="152">
        <v>0</v>
      </c>
      <c r="E15" s="93">
        <v>0</v>
      </c>
      <c r="F15" s="94">
        <v>0</v>
      </c>
      <c r="G15" s="94">
        <v>0</v>
      </c>
      <c r="H15" s="94">
        <v>0</v>
      </c>
      <c r="I15" s="65"/>
      <c r="J15" s="102"/>
    </row>
    <row r="16" spans="1:10" s="21" customFormat="1" ht="14.25" customHeight="1">
      <c r="A16" s="2"/>
      <c r="B16" s="46" t="s">
        <v>6</v>
      </c>
      <c r="C16" s="2"/>
      <c r="D16" s="109">
        <v>0</v>
      </c>
      <c r="E16" s="94">
        <v>0</v>
      </c>
      <c r="F16" s="94">
        <v>0</v>
      </c>
      <c r="G16" s="94">
        <v>0</v>
      </c>
      <c r="H16" s="94">
        <v>0</v>
      </c>
      <c r="I16" s="65"/>
      <c r="J16" s="102"/>
    </row>
    <row r="17" spans="1:10" s="21" customFormat="1" ht="14.25" customHeight="1">
      <c r="A17" s="2"/>
      <c r="B17" s="46" t="s">
        <v>122</v>
      </c>
      <c r="C17" s="2"/>
      <c r="D17" s="109">
        <v>13</v>
      </c>
      <c r="E17" s="94">
        <v>0</v>
      </c>
      <c r="F17" s="94">
        <v>13</v>
      </c>
      <c r="G17" s="94">
        <v>9</v>
      </c>
      <c r="H17" s="94">
        <v>4</v>
      </c>
      <c r="I17" s="65"/>
      <c r="J17" s="102"/>
    </row>
    <row r="18" spans="1:9" s="21" customFormat="1" ht="14.25" customHeight="1">
      <c r="A18" s="2"/>
      <c r="B18" s="46" t="s">
        <v>7</v>
      </c>
      <c r="C18" s="2"/>
      <c r="D18" s="109">
        <v>9</v>
      </c>
      <c r="E18" s="94">
        <v>0</v>
      </c>
      <c r="F18" s="94">
        <v>9</v>
      </c>
      <c r="G18" s="94">
        <v>8</v>
      </c>
      <c r="H18" s="94">
        <v>1</v>
      </c>
      <c r="I18" s="43"/>
    </row>
    <row r="19" spans="1:10" s="21" customFormat="1" ht="14.25" customHeight="1">
      <c r="A19" s="2"/>
      <c r="B19" s="46" t="s">
        <v>8</v>
      </c>
      <c r="C19" s="2"/>
      <c r="D19" s="109">
        <v>9</v>
      </c>
      <c r="E19" s="94">
        <v>3</v>
      </c>
      <c r="F19" s="94">
        <v>6</v>
      </c>
      <c r="G19" s="94">
        <v>7</v>
      </c>
      <c r="H19" s="94">
        <v>2</v>
      </c>
      <c r="I19" s="48"/>
      <c r="J19" s="48"/>
    </row>
    <row r="20" spans="1:9" s="21" customFormat="1" ht="14.25" customHeight="1">
      <c r="A20" s="2"/>
      <c r="B20" s="46" t="s">
        <v>9</v>
      </c>
      <c r="C20" s="2"/>
      <c r="D20" s="109">
        <v>1</v>
      </c>
      <c r="E20" s="94">
        <v>1</v>
      </c>
      <c r="F20" s="94">
        <v>0</v>
      </c>
      <c r="G20" s="94">
        <v>1</v>
      </c>
      <c r="H20" s="93">
        <v>0</v>
      </c>
      <c r="I20" s="43"/>
    </row>
    <row r="21" spans="1:9" s="21" customFormat="1" ht="14.25" customHeight="1">
      <c r="A21" s="2"/>
      <c r="B21" s="46" t="s">
        <v>10</v>
      </c>
      <c r="C21" s="2"/>
      <c r="D21" s="109">
        <v>71</v>
      </c>
      <c r="E21" s="94">
        <v>2</v>
      </c>
      <c r="F21" s="94">
        <v>69</v>
      </c>
      <c r="G21" s="94">
        <v>66</v>
      </c>
      <c r="H21" s="94">
        <v>5</v>
      </c>
      <c r="I21" s="43"/>
    </row>
    <row r="22" spans="1:9" s="21" customFormat="1" ht="14.25" customHeight="1">
      <c r="A22" s="2"/>
      <c r="B22" s="46" t="s">
        <v>11</v>
      </c>
      <c r="C22" s="2"/>
      <c r="D22" s="109">
        <v>360</v>
      </c>
      <c r="E22" s="94">
        <v>91</v>
      </c>
      <c r="F22" s="94">
        <v>269</v>
      </c>
      <c r="G22" s="94">
        <v>302</v>
      </c>
      <c r="H22" s="94">
        <v>58</v>
      </c>
      <c r="I22" s="43"/>
    </row>
    <row r="23" spans="1:9" s="21" customFormat="1" ht="14.25" customHeight="1">
      <c r="A23" s="2"/>
      <c r="B23" s="46" t="s">
        <v>12</v>
      </c>
      <c r="C23" s="2"/>
      <c r="D23" s="109">
        <v>0</v>
      </c>
      <c r="E23" s="94">
        <v>0</v>
      </c>
      <c r="F23" s="94">
        <v>0</v>
      </c>
      <c r="G23" s="94">
        <v>0</v>
      </c>
      <c r="H23" s="94">
        <v>0</v>
      </c>
      <c r="I23" s="43"/>
    </row>
    <row r="24" spans="1:9" s="21" customFormat="1" ht="14.25" customHeight="1">
      <c r="A24" s="2"/>
      <c r="B24" s="46" t="s">
        <v>13</v>
      </c>
      <c r="C24" s="2"/>
      <c r="D24" s="109">
        <v>1</v>
      </c>
      <c r="E24" s="94">
        <v>0</v>
      </c>
      <c r="F24" s="94">
        <v>1</v>
      </c>
      <c r="G24" s="93">
        <v>1</v>
      </c>
      <c r="H24" s="94">
        <v>0</v>
      </c>
      <c r="I24" s="43"/>
    </row>
    <row r="25" spans="1:9" s="21" customFormat="1" ht="14.25" customHeight="1">
      <c r="A25" s="2"/>
      <c r="B25" s="46" t="s">
        <v>14</v>
      </c>
      <c r="C25" s="2"/>
      <c r="D25" s="109">
        <v>504</v>
      </c>
      <c r="E25" s="94">
        <v>25</v>
      </c>
      <c r="F25" s="94">
        <v>479</v>
      </c>
      <c r="G25" s="94">
        <v>468</v>
      </c>
      <c r="H25" s="94">
        <v>36</v>
      </c>
      <c r="I25" s="43"/>
    </row>
    <row r="26" spans="1:9" s="21" customFormat="1" ht="14.25" customHeight="1">
      <c r="A26" s="2"/>
      <c r="B26" s="46" t="s">
        <v>170</v>
      </c>
      <c r="C26" s="2"/>
      <c r="D26" s="119">
        <v>2432</v>
      </c>
      <c r="E26" s="94">
        <v>929</v>
      </c>
      <c r="F26" s="94">
        <v>1503</v>
      </c>
      <c r="G26" s="94">
        <v>1494</v>
      </c>
      <c r="H26" s="94">
        <v>938</v>
      </c>
      <c r="I26" s="43"/>
    </row>
    <row r="27" spans="1:9" s="21" customFormat="1" ht="14.25" customHeight="1">
      <c r="A27" s="2"/>
      <c r="B27" s="46" t="s">
        <v>171</v>
      </c>
      <c r="C27" s="2"/>
      <c r="D27" s="119">
        <v>885</v>
      </c>
      <c r="E27" s="94">
        <v>230</v>
      </c>
      <c r="F27" s="94">
        <v>655</v>
      </c>
      <c r="G27" s="94">
        <v>650</v>
      </c>
      <c r="H27" s="94">
        <v>235</v>
      </c>
      <c r="I27" s="43"/>
    </row>
    <row r="28" spans="1:9" s="21" customFormat="1" ht="14.25" customHeight="1">
      <c r="A28" s="2"/>
      <c r="B28" s="46" t="s">
        <v>15</v>
      </c>
      <c r="C28" s="2"/>
      <c r="D28" s="119">
        <v>153</v>
      </c>
      <c r="E28" s="94">
        <v>9</v>
      </c>
      <c r="F28" s="93">
        <v>144</v>
      </c>
      <c r="G28" s="93">
        <v>144</v>
      </c>
      <c r="H28" s="93">
        <v>9</v>
      </c>
      <c r="I28" s="43"/>
    </row>
    <row r="29" spans="1:8" s="43" customFormat="1" ht="14.25" customHeight="1">
      <c r="A29" s="2"/>
      <c r="B29" s="46" t="s">
        <v>172</v>
      </c>
      <c r="C29" s="2"/>
      <c r="D29" s="119">
        <v>1</v>
      </c>
      <c r="E29" s="94">
        <v>0</v>
      </c>
      <c r="F29" s="94">
        <v>1</v>
      </c>
      <c r="G29" s="94">
        <v>1</v>
      </c>
      <c r="H29" s="94">
        <v>0</v>
      </c>
    </row>
    <row r="30" spans="1:8" s="43" customFormat="1" ht="14.25" customHeight="1">
      <c r="A30" s="2"/>
      <c r="B30" s="46" t="s">
        <v>123</v>
      </c>
      <c r="C30" s="2"/>
      <c r="D30" s="119">
        <v>1</v>
      </c>
      <c r="E30" s="94">
        <v>0</v>
      </c>
      <c r="F30" s="94">
        <v>1</v>
      </c>
      <c r="G30" s="94">
        <v>1</v>
      </c>
      <c r="H30" s="94">
        <v>0</v>
      </c>
    </row>
    <row r="31" spans="1:8" s="43" customFormat="1" ht="14.25" customHeight="1">
      <c r="A31" s="51"/>
      <c r="B31" s="100" t="s">
        <v>111</v>
      </c>
      <c r="C31" s="51"/>
      <c r="D31" s="120">
        <v>10</v>
      </c>
      <c r="E31" s="95">
        <v>0</v>
      </c>
      <c r="F31" s="95">
        <v>10</v>
      </c>
      <c r="G31" s="95">
        <v>10</v>
      </c>
      <c r="H31" s="95">
        <v>0</v>
      </c>
    </row>
    <row r="32" spans="1:8" s="43" customFormat="1" ht="14.25" customHeight="1">
      <c r="A32" s="19" t="s">
        <v>199</v>
      </c>
      <c r="B32" s="19"/>
      <c r="C32" s="2"/>
      <c r="D32" s="65"/>
      <c r="E32" s="93"/>
      <c r="F32" s="93"/>
      <c r="G32" s="93"/>
      <c r="H32" s="40"/>
    </row>
    <row r="33" spans="1:9" ht="14.25" customHeight="1">
      <c r="A33" s="19" t="s">
        <v>182</v>
      </c>
      <c r="C33" s="22"/>
      <c r="D33" s="22"/>
      <c r="E33" s="22"/>
      <c r="F33" s="22"/>
      <c r="H33" s="40"/>
      <c r="I33" s="13"/>
    </row>
    <row r="34" spans="1:9" ht="14.25" customHeight="1">
      <c r="A34" s="19" t="s">
        <v>194</v>
      </c>
      <c r="C34" s="22"/>
      <c r="D34" s="22"/>
      <c r="E34" s="22"/>
      <c r="F34" s="22"/>
      <c r="I34" s="13"/>
    </row>
    <row r="35" ht="13.5">
      <c r="H35" s="40" t="s">
        <v>124</v>
      </c>
    </row>
    <row r="36" spans="1:9" ht="12" customHeight="1">
      <c r="A36" s="18"/>
      <c r="B36" s="18"/>
      <c r="C36" s="18"/>
      <c r="D36" s="18"/>
      <c r="E36" s="18"/>
      <c r="F36" s="18"/>
      <c r="G36" s="15" t="s">
        <v>173</v>
      </c>
      <c r="H36" s="15"/>
      <c r="I36" s="13"/>
    </row>
    <row r="37" spans="1:9" ht="15.75" customHeight="1">
      <c r="A37" s="17" t="s">
        <v>113</v>
      </c>
      <c r="B37" s="18"/>
      <c r="C37" s="18"/>
      <c r="D37" s="18"/>
      <c r="E37" s="18"/>
      <c r="F37" s="18"/>
      <c r="G37" s="15"/>
      <c r="H37" s="15"/>
      <c r="I37" s="13"/>
    </row>
    <row r="38" spans="3:9" ht="10.5" customHeight="1">
      <c r="C38" s="18"/>
      <c r="D38" s="18"/>
      <c r="E38" s="18"/>
      <c r="F38" s="18"/>
      <c r="H38" s="40"/>
      <c r="I38" s="13"/>
    </row>
    <row r="39" spans="1:9" ht="15" customHeight="1">
      <c r="A39" s="167" t="s">
        <v>0</v>
      </c>
      <c r="B39" s="167"/>
      <c r="C39" s="168"/>
      <c r="D39" s="11" t="s">
        <v>16</v>
      </c>
      <c r="E39" s="23"/>
      <c r="F39" s="23"/>
      <c r="G39" s="171" t="s">
        <v>20</v>
      </c>
      <c r="H39" s="173" t="s">
        <v>21</v>
      </c>
      <c r="I39" s="13"/>
    </row>
    <row r="40" spans="1:9" ht="15" customHeight="1">
      <c r="A40" s="169"/>
      <c r="B40" s="169"/>
      <c r="C40" s="170"/>
      <c r="D40" s="6" t="s">
        <v>17</v>
      </c>
      <c r="E40" s="74" t="s">
        <v>18</v>
      </c>
      <c r="F40" s="7" t="s">
        <v>19</v>
      </c>
      <c r="G40" s="172"/>
      <c r="H40" s="174"/>
      <c r="I40" s="13"/>
    </row>
    <row r="41" spans="1:9" s="21" customFormat="1" ht="15" customHeight="1">
      <c r="A41" s="70"/>
      <c r="B41" s="69" t="s">
        <v>206</v>
      </c>
      <c r="C41" s="71"/>
      <c r="D41" s="109">
        <v>6986</v>
      </c>
      <c r="E41" s="93">
        <v>640</v>
      </c>
      <c r="F41" s="93">
        <v>6346</v>
      </c>
      <c r="G41" s="93">
        <v>6314</v>
      </c>
      <c r="H41" s="93">
        <v>672</v>
      </c>
      <c r="I41" s="43"/>
    </row>
    <row r="42" spans="1:9" s="21" customFormat="1" ht="15" customHeight="1">
      <c r="A42" s="43"/>
      <c r="B42" s="155" t="s">
        <v>196</v>
      </c>
      <c r="C42" s="24"/>
      <c r="D42" s="109">
        <v>5574</v>
      </c>
      <c r="E42" s="93">
        <v>672</v>
      </c>
      <c r="F42" s="93">
        <v>4902</v>
      </c>
      <c r="G42" s="93">
        <v>5062</v>
      </c>
      <c r="H42" s="93">
        <v>512</v>
      </c>
      <c r="I42" s="43"/>
    </row>
    <row r="43" spans="1:9" s="21" customFormat="1" ht="15" customHeight="1">
      <c r="A43" s="43"/>
      <c r="B43" s="155" t="s">
        <v>198</v>
      </c>
      <c r="C43" s="24"/>
      <c r="D43" s="109">
        <v>5249</v>
      </c>
      <c r="E43" s="93">
        <v>512</v>
      </c>
      <c r="F43" s="93">
        <v>4737</v>
      </c>
      <c r="G43" s="93">
        <v>4629</v>
      </c>
      <c r="H43" s="93">
        <v>620</v>
      </c>
      <c r="I43" s="43"/>
    </row>
    <row r="44" spans="1:9" s="21" customFormat="1" ht="15" customHeight="1">
      <c r="A44" s="43"/>
      <c r="B44" s="155" t="s">
        <v>205</v>
      </c>
      <c r="C44" s="24"/>
      <c r="D44" s="109">
        <v>4651</v>
      </c>
      <c r="E44" s="93">
        <v>620</v>
      </c>
      <c r="F44" s="93">
        <v>4031</v>
      </c>
      <c r="G44" s="93">
        <v>4247</v>
      </c>
      <c r="H44" s="93">
        <v>404</v>
      </c>
      <c r="I44" s="43"/>
    </row>
    <row r="45" spans="1:9" s="21" customFormat="1" ht="15" customHeight="1">
      <c r="A45" s="43"/>
      <c r="B45" s="45" t="s">
        <v>207</v>
      </c>
      <c r="C45" s="24"/>
      <c r="D45" s="109">
        <v>3896</v>
      </c>
      <c r="E45" s="93">
        <v>404</v>
      </c>
      <c r="F45" s="93">
        <v>3492</v>
      </c>
      <c r="G45" s="93">
        <v>3521</v>
      </c>
      <c r="H45" s="93">
        <v>375</v>
      </c>
      <c r="I45" s="43"/>
    </row>
    <row r="46" spans="1:9" s="21" customFormat="1" ht="12" customHeight="1">
      <c r="A46" s="43"/>
      <c r="B46" s="24" t="s">
        <v>1</v>
      </c>
      <c r="C46" s="24"/>
      <c r="D46" s="109"/>
      <c r="E46" s="93"/>
      <c r="F46" s="93"/>
      <c r="G46" s="93"/>
      <c r="H46" s="93"/>
      <c r="I46" s="43"/>
    </row>
    <row r="47" spans="1:9" s="21" customFormat="1" ht="14.25" customHeight="1">
      <c r="A47" s="43"/>
      <c r="B47" s="46" t="s">
        <v>174</v>
      </c>
      <c r="C47" s="2"/>
      <c r="D47" s="109">
        <v>1384</v>
      </c>
      <c r="E47" s="94">
        <v>311</v>
      </c>
      <c r="F47" s="94">
        <v>1073</v>
      </c>
      <c r="G47" s="93">
        <v>1100</v>
      </c>
      <c r="H47" s="93">
        <v>284</v>
      </c>
      <c r="I47" s="43"/>
    </row>
    <row r="48" spans="1:9" s="21" customFormat="1" ht="14.25" customHeight="1">
      <c r="A48" s="43"/>
      <c r="B48" s="46" t="s">
        <v>4</v>
      </c>
      <c r="C48" s="2"/>
      <c r="D48" s="109">
        <v>0</v>
      </c>
      <c r="E48" s="94">
        <v>0</v>
      </c>
      <c r="F48" s="93">
        <v>0</v>
      </c>
      <c r="G48" s="93">
        <v>0</v>
      </c>
      <c r="H48" s="93">
        <v>0</v>
      </c>
      <c r="I48" s="43"/>
    </row>
    <row r="49" spans="1:9" s="21" customFormat="1" ht="14.25" customHeight="1">
      <c r="A49" s="43"/>
      <c r="B49" s="46" t="s">
        <v>125</v>
      </c>
      <c r="C49" s="2"/>
      <c r="D49" s="109">
        <v>51</v>
      </c>
      <c r="E49" s="93">
        <v>9</v>
      </c>
      <c r="F49" s="93">
        <v>42</v>
      </c>
      <c r="G49" s="93">
        <v>44</v>
      </c>
      <c r="H49" s="93">
        <v>7</v>
      </c>
      <c r="I49" s="43"/>
    </row>
    <row r="50" spans="1:9" s="21" customFormat="1" ht="14.25" customHeight="1">
      <c r="A50" s="43"/>
      <c r="B50" s="46" t="s">
        <v>126</v>
      </c>
      <c r="C50" s="2"/>
      <c r="D50" s="109">
        <v>1</v>
      </c>
      <c r="E50" s="94">
        <v>1</v>
      </c>
      <c r="F50" s="93">
        <v>0</v>
      </c>
      <c r="G50" s="93">
        <v>1</v>
      </c>
      <c r="H50" s="93">
        <v>0</v>
      </c>
      <c r="I50" s="43"/>
    </row>
    <row r="51" spans="1:9" s="21" customFormat="1" ht="14.25" customHeight="1">
      <c r="A51" s="43"/>
      <c r="B51" s="46" t="s">
        <v>161</v>
      </c>
      <c r="C51" s="2"/>
      <c r="D51" s="152">
        <v>0</v>
      </c>
      <c r="E51" s="94">
        <v>0</v>
      </c>
      <c r="F51" s="94">
        <v>0</v>
      </c>
      <c r="G51" s="94">
        <v>0</v>
      </c>
      <c r="H51" s="94">
        <v>0</v>
      </c>
      <c r="I51" s="43"/>
    </row>
    <row r="52" spans="1:9" s="21" customFormat="1" ht="14.25" customHeight="1">
      <c r="A52" s="43"/>
      <c r="B52" s="46" t="s">
        <v>162</v>
      </c>
      <c r="C52" s="2"/>
      <c r="D52" s="109">
        <v>2</v>
      </c>
      <c r="E52" s="94">
        <v>2</v>
      </c>
      <c r="F52" s="93">
        <v>0</v>
      </c>
      <c r="G52" s="93">
        <v>0</v>
      </c>
      <c r="H52" s="93">
        <v>2</v>
      </c>
      <c r="I52" s="43"/>
    </row>
    <row r="53" spans="1:9" s="21" customFormat="1" ht="14.25" customHeight="1">
      <c r="A53" s="43"/>
      <c r="B53" s="46" t="s">
        <v>22</v>
      </c>
      <c r="C53" s="2"/>
      <c r="D53" s="109">
        <v>1240</v>
      </c>
      <c r="E53" s="94">
        <v>0</v>
      </c>
      <c r="F53" s="93">
        <v>1240</v>
      </c>
      <c r="G53" s="93">
        <v>1234</v>
      </c>
      <c r="H53" s="93">
        <v>6</v>
      </c>
      <c r="I53" s="43"/>
    </row>
    <row r="54" spans="1:9" s="21" customFormat="1" ht="14.25" customHeight="1">
      <c r="A54" s="43"/>
      <c r="B54" s="46" t="s">
        <v>23</v>
      </c>
      <c r="C54" s="2"/>
      <c r="D54" s="109">
        <v>6</v>
      </c>
      <c r="E54" s="93">
        <v>0</v>
      </c>
      <c r="F54" s="93">
        <v>6</v>
      </c>
      <c r="G54" s="93">
        <v>4</v>
      </c>
      <c r="H54" s="93">
        <v>2</v>
      </c>
      <c r="I54" s="43"/>
    </row>
    <row r="55" spans="1:9" s="21" customFormat="1" ht="14.25" customHeight="1">
      <c r="A55" s="43"/>
      <c r="B55" s="46" t="s">
        <v>10</v>
      </c>
      <c r="C55" s="2"/>
      <c r="D55" s="109">
        <v>5</v>
      </c>
      <c r="E55" s="93">
        <v>0</v>
      </c>
      <c r="F55" s="93">
        <v>5</v>
      </c>
      <c r="G55" s="93">
        <v>5</v>
      </c>
      <c r="H55" s="93">
        <v>0</v>
      </c>
      <c r="I55" s="43"/>
    </row>
    <row r="56" spans="1:9" s="21" customFormat="1" ht="14.25" customHeight="1">
      <c r="A56" s="43"/>
      <c r="B56" s="46" t="s">
        <v>11</v>
      </c>
      <c r="C56" s="2"/>
      <c r="D56" s="109">
        <v>127</v>
      </c>
      <c r="E56" s="93">
        <v>6</v>
      </c>
      <c r="F56" s="93">
        <v>121</v>
      </c>
      <c r="G56" s="93">
        <v>116</v>
      </c>
      <c r="H56" s="93">
        <v>11</v>
      </c>
      <c r="I56" s="43"/>
    </row>
    <row r="57" spans="1:9" s="21" customFormat="1" ht="14.25" customHeight="1">
      <c r="A57" s="43"/>
      <c r="B57" s="46" t="s">
        <v>14</v>
      </c>
      <c r="C57" s="2"/>
      <c r="D57" s="109">
        <v>751</v>
      </c>
      <c r="E57" s="93">
        <v>5</v>
      </c>
      <c r="F57" s="93">
        <v>746</v>
      </c>
      <c r="G57" s="93">
        <v>749</v>
      </c>
      <c r="H57" s="93">
        <v>2</v>
      </c>
      <c r="I57" s="43"/>
    </row>
    <row r="58" spans="1:9" s="21" customFormat="1" ht="14.25" customHeight="1">
      <c r="A58" s="43"/>
      <c r="B58" s="46" t="s">
        <v>24</v>
      </c>
      <c r="C58" s="2"/>
      <c r="D58" s="109">
        <v>14</v>
      </c>
      <c r="E58" s="93">
        <v>2</v>
      </c>
      <c r="F58" s="93">
        <v>12</v>
      </c>
      <c r="G58" s="93">
        <v>11</v>
      </c>
      <c r="H58" s="93">
        <v>3</v>
      </c>
      <c r="I58" s="43"/>
    </row>
    <row r="59" spans="1:9" s="21" customFormat="1" ht="14.25" customHeight="1">
      <c r="A59" s="43"/>
      <c r="B59" s="46" t="s">
        <v>25</v>
      </c>
      <c r="C59" s="2"/>
      <c r="D59" s="109">
        <v>238</v>
      </c>
      <c r="E59" s="93">
        <v>59</v>
      </c>
      <c r="F59" s="93">
        <v>179</v>
      </c>
      <c r="G59" s="93">
        <v>186</v>
      </c>
      <c r="H59" s="93">
        <v>52</v>
      </c>
      <c r="I59" s="43"/>
    </row>
    <row r="60" spans="1:9" s="21" customFormat="1" ht="14.25" customHeight="1">
      <c r="A60" s="43"/>
      <c r="B60" s="46" t="s">
        <v>127</v>
      </c>
      <c r="C60" s="2"/>
      <c r="D60" s="109">
        <v>76</v>
      </c>
      <c r="E60" s="93">
        <v>9</v>
      </c>
      <c r="F60" s="93">
        <v>67</v>
      </c>
      <c r="G60" s="93">
        <v>70</v>
      </c>
      <c r="H60" s="94">
        <v>6</v>
      </c>
      <c r="I60" s="43"/>
    </row>
    <row r="61" spans="1:9" s="21" customFormat="1" ht="14.25" customHeight="1">
      <c r="A61" s="49"/>
      <c r="B61" s="50" t="s">
        <v>128</v>
      </c>
      <c r="C61" s="51"/>
      <c r="D61" s="112">
        <v>1</v>
      </c>
      <c r="E61" s="95">
        <v>0</v>
      </c>
      <c r="F61" s="95">
        <v>1</v>
      </c>
      <c r="G61" s="95">
        <v>1</v>
      </c>
      <c r="H61" s="95">
        <v>0</v>
      </c>
      <c r="I61" s="43"/>
    </row>
    <row r="62" spans="1:7" s="43" customFormat="1" ht="14.25" customHeight="1">
      <c r="A62" s="19" t="s">
        <v>200</v>
      </c>
      <c r="B62" s="121"/>
      <c r="C62" s="2"/>
      <c r="D62" s="65"/>
      <c r="E62" s="93"/>
      <c r="F62" s="93"/>
      <c r="G62" s="93"/>
    </row>
    <row r="63" spans="1:9" ht="14.25" customHeight="1">
      <c r="A63" s="19" t="s">
        <v>193</v>
      </c>
      <c r="C63" s="22"/>
      <c r="D63" s="22"/>
      <c r="E63" s="22"/>
      <c r="F63" s="22"/>
      <c r="H63" s="40" t="s">
        <v>124</v>
      </c>
      <c r="I63" s="13"/>
    </row>
    <row r="64" spans="3:9" ht="14.25" customHeight="1">
      <c r="C64" s="22"/>
      <c r="D64" s="22"/>
      <c r="E64" s="22"/>
      <c r="F64" s="22"/>
      <c r="I64" s="13"/>
    </row>
  </sheetData>
  <sheetProtection/>
  <mergeCells count="7">
    <mergeCell ref="A39:C40"/>
    <mergeCell ref="G39:G40"/>
    <mergeCell ref="H39:H40"/>
    <mergeCell ref="A3:C4"/>
    <mergeCell ref="G3:G4"/>
    <mergeCell ref="H3:H4"/>
    <mergeCell ref="D3:F3"/>
  </mergeCells>
  <printOptions/>
  <pageMargins left="0.5118110236220472" right="0.5118110236220472" top="0.31496062992125984" bottom="0.31496062992125984" header="0.1968503937007874" footer="0.2362204724409449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showOutlineSymbols="0" view="pageBreakPreview" zoomScaleSheetLayoutView="100" zoomScalePageLayoutView="0" workbookViewId="0" topLeftCell="A19">
      <selection activeCell="E68" sqref="E68"/>
    </sheetView>
  </sheetViews>
  <sheetFormatPr defaultColWidth="10.796875" defaultRowHeight="15"/>
  <cols>
    <col min="1" max="1" width="38.3984375" style="19" customWidth="1"/>
    <col min="2" max="16" width="8.09765625" style="19" customWidth="1"/>
    <col min="17" max="16384" width="10.69921875" style="19" customWidth="1"/>
  </cols>
  <sheetData>
    <row r="1" ht="13.5" customHeight="1">
      <c r="A1" s="3" t="s">
        <v>151</v>
      </c>
    </row>
    <row r="2" spans="1:16" ht="13.5" customHeight="1">
      <c r="A2" s="3"/>
      <c r="P2" s="41"/>
    </row>
    <row r="3" spans="1:17" s="21" customFormat="1" ht="15" customHeight="1">
      <c r="A3" s="230" t="s">
        <v>87</v>
      </c>
      <c r="B3" s="134"/>
      <c r="C3" s="135" t="s">
        <v>159</v>
      </c>
      <c r="D3" s="135"/>
      <c r="E3" s="135"/>
      <c r="F3" s="135"/>
      <c r="G3" s="136"/>
      <c r="H3" s="137"/>
      <c r="I3" s="138"/>
      <c r="J3" s="138" t="s">
        <v>96</v>
      </c>
      <c r="K3" s="138"/>
      <c r="L3" s="138"/>
      <c r="M3" s="138"/>
      <c r="N3" s="138"/>
      <c r="O3" s="138"/>
      <c r="P3" s="234" t="s">
        <v>86</v>
      </c>
      <c r="Q3" s="43"/>
    </row>
    <row r="4" spans="1:17" s="21" customFormat="1" ht="15" customHeight="1">
      <c r="A4" s="204"/>
      <c r="B4" s="233" t="s">
        <v>70</v>
      </c>
      <c r="C4" s="233" t="s">
        <v>74</v>
      </c>
      <c r="D4" s="43"/>
      <c r="E4" s="43" t="s">
        <v>93</v>
      </c>
      <c r="F4" s="43"/>
      <c r="G4" s="140"/>
      <c r="H4" s="233" t="s">
        <v>70</v>
      </c>
      <c r="I4" s="139"/>
      <c r="J4" s="139"/>
      <c r="K4" s="233" t="s">
        <v>85</v>
      </c>
      <c r="L4" s="139" t="s">
        <v>98</v>
      </c>
      <c r="M4" s="139" t="s">
        <v>152</v>
      </c>
      <c r="N4" s="231" t="s">
        <v>186</v>
      </c>
      <c r="O4" s="233" t="s">
        <v>49</v>
      </c>
      <c r="P4" s="229"/>
      <c r="Q4" s="43"/>
    </row>
    <row r="5" spans="1:17" s="21" customFormat="1" ht="15" customHeight="1">
      <c r="A5" s="204"/>
      <c r="B5" s="205"/>
      <c r="C5" s="205"/>
      <c r="D5" s="141"/>
      <c r="E5" s="139"/>
      <c r="F5" s="139"/>
      <c r="G5" s="233" t="s">
        <v>49</v>
      </c>
      <c r="H5" s="205"/>
      <c r="I5" s="142" t="s">
        <v>94</v>
      </c>
      <c r="J5" s="142" t="s">
        <v>94</v>
      </c>
      <c r="K5" s="205"/>
      <c r="L5" s="142" t="s">
        <v>99</v>
      </c>
      <c r="M5" s="142" t="s">
        <v>99</v>
      </c>
      <c r="N5" s="232"/>
      <c r="O5" s="205"/>
      <c r="P5" s="229"/>
      <c r="Q5" s="43"/>
    </row>
    <row r="6" spans="1:17" s="21" customFormat="1" ht="15" customHeight="1">
      <c r="A6" s="204"/>
      <c r="B6" s="205"/>
      <c r="C6" s="205"/>
      <c r="D6" s="143" t="s">
        <v>70</v>
      </c>
      <c r="E6" s="142" t="s">
        <v>76</v>
      </c>
      <c r="F6" s="142" t="s">
        <v>77</v>
      </c>
      <c r="G6" s="205"/>
      <c r="H6" s="205"/>
      <c r="I6" s="142" t="s">
        <v>95</v>
      </c>
      <c r="J6" s="142" t="s">
        <v>97</v>
      </c>
      <c r="K6" s="205"/>
      <c r="L6" s="142" t="s">
        <v>100</v>
      </c>
      <c r="M6" s="142" t="s">
        <v>100</v>
      </c>
      <c r="N6" s="232"/>
      <c r="O6" s="205"/>
      <c r="P6" s="229"/>
      <c r="Q6" s="43"/>
    </row>
    <row r="7" spans="1:17" s="21" customFormat="1" ht="15" customHeight="1">
      <c r="A7" s="179"/>
      <c r="B7" s="180"/>
      <c r="C7" s="180"/>
      <c r="D7" s="144"/>
      <c r="E7" s="145"/>
      <c r="F7" s="145"/>
      <c r="G7" s="180"/>
      <c r="H7" s="180"/>
      <c r="I7" s="145"/>
      <c r="J7" s="145"/>
      <c r="K7" s="180"/>
      <c r="L7" s="145" t="s">
        <v>101</v>
      </c>
      <c r="M7" s="145" t="s">
        <v>101</v>
      </c>
      <c r="N7" s="224"/>
      <c r="O7" s="180"/>
      <c r="P7" s="181"/>
      <c r="Q7" s="43"/>
    </row>
    <row r="8" spans="1:17" s="21" customFormat="1" ht="13.5" customHeight="1">
      <c r="A8" s="118" t="s">
        <v>215</v>
      </c>
      <c r="B8" s="93">
        <v>1774</v>
      </c>
      <c r="C8" s="93">
        <v>504</v>
      </c>
      <c r="D8" s="93">
        <v>1270</v>
      </c>
      <c r="E8" s="93">
        <v>1217</v>
      </c>
      <c r="F8" s="93">
        <v>0</v>
      </c>
      <c r="G8" s="93">
        <v>53</v>
      </c>
      <c r="H8" s="93">
        <v>1302</v>
      </c>
      <c r="I8" s="93">
        <v>740</v>
      </c>
      <c r="J8" s="93">
        <v>143</v>
      </c>
      <c r="K8" s="93">
        <v>362</v>
      </c>
      <c r="L8" s="93">
        <v>21</v>
      </c>
      <c r="M8" s="93" t="s">
        <v>163</v>
      </c>
      <c r="N8" s="93">
        <v>15</v>
      </c>
      <c r="O8" s="93">
        <v>21</v>
      </c>
      <c r="P8" s="93">
        <v>472</v>
      </c>
      <c r="Q8" s="43"/>
    </row>
    <row r="9" spans="1:17" s="21" customFormat="1" ht="13.5" customHeight="1">
      <c r="A9" s="162" t="s">
        <v>216</v>
      </c>
      <c r="B9" s="93">
        <v>1747</v>
      </c>
      <c r="C9" s="93">
        <v>472</v>
      </c>
      <c r="D9" s="93">
        <v>1275</v>
      </c>
      <c r="E9" s="93">
        <v>1233</v>
      </c>
      <c r="F9" s="93" t="s">
        <v>163</v>
      </c>
      <c r="G9" s="93">
        <v>42</v>
      </c>
      <c r="H9" s="93">
        <v>1262</v>
      </c>
      <c r="I9" s="93">
        <v>665</v>
      </c>
      <c r="J9" s="93">
        <v>184</v>
      </c>
      <c r="K9" s="93">
        <v>338</v>
      </c>
      <c r="L9" s="93">
        <v>17</v>
      </c>
      <c r="M9" s="93" t="s">
        <v>163</v>
      </c>
      <c r="N9" s="93">
        <v>33</v>
      </c>
      <c r="O9" s="93">
        <v>25</v>
      </c>
      <c r="P9" s="93">
        <v>485</v>
      </c>
      <c r="Q9" s="43"/>
    </row>
    <row r="10" spans="1:17" s="21" customFormat="1" ht="13.5" customHeight="1">
      <c r="A10" s="162" t="s">
        <v>217</v>
      </c>
      <c r="B10" s="93">
        <v>1728</v>
      </c>
      <c r="C10" s="93">
        <v>485</v>
      </c>
      <c r="D10" s="93">
        <v>1243</v>
      </c>
      <c r="E10" s="93">
        <v>1204</v>
      </c>
      <c r="F10" s="93">
        <v>0</v>
      </c>
      <c r="G10" s="93">
        <v>39</v>
      </c>
      <c r="H10" s="93">
        <v>1225</v>
      </c>
      <c r="I10" s="93">
        <v>662</v>
      </c>
      <c r="J10" s="93">
        <v>188</v>
      </c>
      <c r="K10" s="93">
        <v>336</v>
      </c>
      <c r="L10" s="93">
        <v>12</v>
      </c>
      <c r="M10" s="93">
        <v>0</v>
      </c>
      <c r="N10" s="93">
        <v>17</v>
      </c>
      <c r="O10" s="93">
        <v>10</v>
      </c>
      <c r="P10" s="93">
        <v>503</v>
      </c>
      <c r="Q10" s="43"/>
    </row>
    <row r="11" spans="1:17" s="21" customFormat="1" ht="13.5" customHeight="1">
      <c r="A11" s="162" t="s">
        <v>218</v>
      </c>
      <c r="B11" s="119">
        <v>1929</v>
      </c>
      <c r="C11" s="93">
        <v>503</v>
      </c>
      <c r="D11" s="93">
        <v>1270</v>
      </c>
      <c r="E11" s="93">
        <v>1228</v>
      </c>
      <c r="F11" s="93">
        <v>0</v>
      </c>
      <c r="G11" s="93">
        <v>42</v>
      </c>
      <c r="H11" s="93">
        <v>1289</v>
      </c>
      <c r="I11" s="93">
        <v>659</v>
      </c>
      <c r="J11" s="93">
        <v>238</v>
      </c>
      <c r="K11" s="93">
        <v>331</v>
      </c>
      <c r="L11" s="93">
        <v>12</v>
      </c>
      <c r="M11" s="93">
        <v>0</v>
      </c>
      <c r="N11" s="93">
        <v>31</v>
      </c>
      <c r="O11" s="93">
        <v>18</v>
      </c>
      <c r="P11" s="93">
        <v>484</v>
      </c>
      <c r="Q11" s="43"/>
    </row>
    <row r="12" spans="1:17" s="21" customFormat="1" ht="13.5" customHeight="1">
      <c r="A12" s="60" t="s">
        <v>219</v>
      </c>
      <c r="B12" s="119">
        <v>1854</v>
      </c>
      <c r="C12" s="93">
        <v>484</v>
      </c>
      <c r="D12" s="93">
        <v>1370</v>
      </c>
      <c r="E12" s="93">
        <v>1318</v>
      </c>
      <c r="F12" s="93">
        <v>1</v>
      </c>
      <c r="G12" s="93">
        <v>51</v>
      </c>
      <c r="H12" s="93">
        <v>1315</v>
      </c>
      <c r="I12" s="93">
        <v>641</v>
      </c>
      <c r="J12" s="93">
        <v>221</v>
      </c>
      <c r="K12" s="93">
        <v>391</v>
      </c>
      <c r="L12" s="93">
        <v>20</v>
      </c>
      <c r="M12" s="93">
        <v>6</v>
      </c>
      <c r="N12" s="93">
        <v>22</v>
      </c>
      <c r="O12" s="93">
        <v>14</v>
      </c>
      <c r="P12" s="93">
        <v>539</v>
      </c>
      <c r="Q12" s="43"/>
    </row>
    <row r="13" spans="1:17" s="21" customFormat="1" ht="13.5" customHeight="1">
      <c r="A13" s="89"/>
      <c r="B13" s="119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43"/>
    </row>
    <row r="14" spans="1:17" s="21" customFormat="1" ht="13.5" customHeight="1">
      <c r="A14" s="115" t="s">
        <v>275</v>
      </c>
      <c r="B14" s="119">
        <f>D14+I14</f>
        <v>1</v>
      </c>
      <c r="C14" s="93">
        <v>0</v>
      </c>
      <c r="D14" s="93">
        <f>SUM(E14:G14)</f>
        <v>1</v>
      </c>
      <c r="E14" s="94">
        <v>1</v>
      </c>
      <c r="F14" s="93">
        <v>0</v>
      </c>
      <c r="G14" s="94">
        <v>0</v>
      </c>
      <c r="H14" s="93">
        <f>SUM(I14:O14)</f>
        <v>0</v>
      </c>
      <c r="I14" s="94">
        <v>0</v>
      </c>
      <c r="J14" s="94">
        <v>0</v>
      </c>
      <c r="K14" s="93">
        <v>0</v>
      </c>
      <c r="L14" s="94">
        <v>0</v>
      </c>
      <c r="M14" s="94">
        <v>0</v>
      </c>
      <c r="N14" s="93">
        <v>0</v>
      </c>
      <c r="O14" s="93">
        <v>0</v>
      </c>
      <c r="P14" s="93">
        <v>1</v>
      </c>
      <c r="Q14" s="43"/>
    </row>
    <row r="15" spans="1:17" s="21" customFormat="1" ht="13.5" customHeight="1">
      <c r="A15" s="115" t="s">
        <v>276</v>
      </c>
      <c r="B15" s="119">
        <f>C15+D15</f>
        <v>245</v>
      </c>
      <c r="C15" s="94">
        <v>51</v>
      </c>
      <c r="D15" s="93">
        <f aca="true" t="shared" si="0" ref="D15:D30">SUM(E15:G15)</f>
        <v>194</v>
      </c>
      <c r="E15" s="93">
        <v>187</v>
      </c>
      <c r="F15" s="93">
        <v>0</v>
      </c>
      <c r="G15" s="94">
        <v>7</v>
      </c>
      <c r="H15" s="93">
        <f aca="true" t="shared" si="1" ref="H15:H30">SUM(I15:O15)</f>
        <v>172</v>
      </c>
      <c r="I15" s="94">
        <v>64</v>
      </c>
      <c r="J15" s="94">
        <v>23</v>
      </c>
      <c r="K15" s="94">
        <v>78</v>
      </c>
      <c r="L15" s="94">
        <v>0</v>
      </c>
      <c r="M15" s="94">
        <v>2</v>
      </c>
      <c r="N15" s="93">
        <v>0</v>
      </c>
      <c r="O15" s="94">
        <v>5</v>
      </c>
      <c r="P15" s="94">
        <v>73</v>
      </c>
      <c r="Q15" s="43"/>
    </row>
    <row r="16" spans="1:17" s="21" customFormat="1" ht="13.5" customHeight="1">
      <c r="A16" s="115" t="s">
        <v>277</v>
      </c>
      <c r="B16" s="119">
        <f aca="true" t="shared" si="2" ref="B16:B30">C16+D16</f>
        <v>424</v>
      </c>
      <c r="C16" s="94">
        <v>94</v>
      </c>
      <c r="D16" s="93">
        <f t="shared" si="0"/>
        <v>330</v>
      </c>
      <c r="E16" s="93">
        <v>318</v>
      </c>
      <c r="F16" s="93">
        <v>0</v>
      </c>
      <c r="G16" s="94">
        <v>12</v>
      </c>
      <c r="H16" s="93">
        <f t="shared" si="1"/>
        <v>299</v>
      </c>
      <c r="I16" s="94">
        <v>185</v>
      </c>
      <c r="J16" s="94">
        <v>25</v>
      </c>
      <c r="K16" s="94">
        <v>76</v>
      </c>
      <c r="L16" s="94">
        <v>0</v>
      </c>
      <c r="M16" s="94">
        <v>0</v>
      </c>
      <c r="N16" s="94">
        <v>12</v>
      </c>
      <c r="O16" s="94">
        <v>1</v>
      </c>
      <c r="P16" s="94">
        <v>125</v>
      </c>
      <c r="Q16" s="43"/>
    </row>
    <row r="17" spans="1:17" s="21" customFormat="1" ht="13.5" customHeight="1">
      <c r="A17" s="115" t="s">
        <v>278</v>
      </c>
      <c r="B17" s="119">
        <f t="shared" si="2"/>
        <v>20</v>
      </c>
      <c r="C17" s="94">
        <v>9</v>
      </c>
      <c r="D17" s="93">
        <f t="shared" si="0"/>
        <v>11</v>
      </c>
      <c r="E17" s="93">
        <v>9</v>
      </c>
      <c r="F17" s="93">
        <v>0</v>
      </c>
      <c r="G17" s="94">
        <v>2</v>
      </c>
      <c r="H17" s="93">
        <f t="shared" si="1"/>
        <v>14</v>
      </c>
      <c r="I17" s="94">
        <v>8</v>
      </c>
      <c r="J17" s="94">
        <v>5</v>
      </c>
      <c r="K17" s="94">
        <v>1</v>
      </c>
      <c r="L17" s="94">
        <v>0</v>
      </c>
      <c r="M17" s="94">
        <v>0</v>
      </c>
      <c r="N17" s="93">
        <v>0</v>
      </c>
      <c r="O17" s="94">
        <v>0</v>
      </c>
      <c r="P17" s="94">
        <v>6</v>
      </c>
      <c r="Q17" s="43"/>
    </row>
    <row r="18" spans="1:17" s="21" customFormat="1" ht="13.5" customHeight="1">
      <c r="A18" s="115" t="s">
        <v>279</v>
      </c>
      <c r="B18" s="119">
        <f t="shared" si="2"/>
        <v>2</v>
      </c>
      <c r="C18" s="94">
        <v>2</v>
      </c>
      <c r="D18" s="93">
        <f t="shared" si="0"/>
        <v>0</v>
      </c>
      <c r="E18" s="93">
        <v>0</v>
      </c>
      <c r="F18" s="93">
        <v>0</v>
      </c>
      <c r="G18" s="93">
        <v>0</v>
      </c>
      <c r="H18" s="93">
        <f t="shared" si="1"/>
        <v>1</v>
      </c>
      <c r="I18" s="93">
        <v>0</v>
      </c>
      <c r="J18" s="93">
        <v>1</v>
      </c>
      <c r="K18" s="93">
        <v>0</v>
      </c>
      <c r="L18" s="94">
        <v>0</v>
      </c>
      <c r="M18" s="94">
        <v>0</v>
      </c>
      <c r="N18" s="93">
        <v>0</v>
      </c>
      <c r="O18" s="93">
        <v>0</v>
      </c>
      <c r="P18" s="93">
        <v>1</v>
      </c>
      <c r="Q18" s="43"/>
    </row>
    <row r="19" spans="1:17" s="21" customFormat="1" ht="13.5" customHeight="1">
      <c r="A19" s="115" t="s">
        <v>280</v>
      </c>
      <c r="B19" s="119">
        <f t="shared" si="2"/>
        <v>84</v>
      </c>
      <c r="C19" s="93">
        <v>17</v>
      </c>
      <c r="D19" s="93">
        <f t="shared" si="0"/>
        <v>67</v>
      </c>
      <c r="E19" s="93">
        <v>64</v>
      </c>
      <c r="F19" s="93">
        <v>0</v>
      </c>
      <c r="G19" s="94">
        <v>3</v>
      </c>
      <c r="H19" s="93">
        <f t="shared" si="1"/>
        <v>71</v>
      </c>
      <c r="I19" s="94">
        <v>38</v>
      </c>
      <c r="J19" s="94">
        <v>6</v>
      </c>
      <c r="K19" s="94">
        <v>24</v>
      </c>
      <c r="L19" s="94">
        <v>0</v>
      </c>
      <c r="M19" s="94">
        <v>3</v>
      </c>
      <c r="N19" s="94">
        <v>0</v>
      </c>
      <c r="O19" s="93">
        <v>0</v>
      </c>
      <c r="P19" s="94">
        <v>13</v>
      </c>
      <c r="Q19" s="43"/>
    </row>
    <row r="20" spans="1:17" s="21" customFormat="1" ht="13.5" customHeight="1">
      <c r="A20" s="115" t="s">
        <v>281</v>
      </c>
      <c r="B20" s="119">
        <f t="shared" si="2"/>
        <v>6</v>
      </c>
      <c r="C20" s="94">
        <v>4</v>
      </c>
      <c r="D20" s="93">
        <f t="shared" si="0"/>
        <v>2</v>
      </c>
      <c r="E20" s="93">
        <v>2</v>
      </c>
      <c r="F20" s="93">
        <v>0</v>
      </c>
      <c r="G20" s="94">
        <v>0</v>
      </c>
      <c r="H20" s="93">
        <f t="shared" si="1"/>
        <v>6</v>
      </c>
      <c r="I20" s="94">
        <v>1</v>
      </c>
      <c r="J20" s="93">
        <v>1</v>
      </c>
      <c r="K20" s="94">
        <v>4</v>
      </c>
      <c r="L20" s="94">
        <v>0</v>
      </c>
      <c r="M20" s="94">
        <v>0</v>
      </c>
      <c r="N20" s="93">
        <v>0</v>
      </c>
      <c r="O20" s="93">
        <v>0</v>
      </c>
      <c r="P20" s="94">
        <v>0</v>
      </c>
      <c r="Q20" s="43"/>
    </row>
    <row r="21" spans="1:17" s="21" customFormat="1" ht="13.5" customHeight="1">
      <c r="A21" s="164" t="s">
        <v>282</v>
      </c>
      <c r="B21" s="119">
        <f t="shared" si="2"/>
        <v>0</v>
      </c>
      <c r="C21" s="94">
        <v>0</v>
      </c>
      <c r="D21" s="93">
        <f t="shared" si="0"/>
        <v>0</v>
      </c>
      <c r="E21" s="93">
        <v>0</v>
      </c>
      <c r="F21" s="93">
        <v>0</v>
      </c>
      <c r="G21" s="93">
        <v>0</v>
      </c>
      <c r="H21" s="93">
        <f t="shared" si="1"/>
        <v>0</v>
      </c>
      <c r="I21" s="93">
        <v>0</v>
      </c>
      <c r="J21" s="93">
        <v>0</v>
      </c>
      <c r="K21" s="94">
        <v>0</v>
      </c>
      <c r="L21" s="94">
        <v>0</v>
      </c>
      <c r="M21" s="94">
        <v>0</v>
      </c>
      <c r="N21" s="93">
        <v>0</v>
      </c>
      <c r="O21" s="93">
        <v>0</v>
      </c>
      <c r="P21" s="93">
        <v>0</v>
      </c>
      <c r="Q21" s="48"/>
    </row>
    <row r="22" spans="1:17" s="21" customFormat="1" ht="13.5" customHeight="1">
      <c r="A22" s="115" t="s">
        <v>283</v>
      </c>
      <c r="B22" s="119">
        <f t="shared" si="2"/>
        <v>8</v>
      </c>
      <c r="C22" s="93">
        <v>5</v>
      </c>
      <c r="D22" s="93">
        <f t="shared" si="0"/>
        <v>3</v>
      </c>
      <c r="E22" s="93">
        <v>1</v>
      </c>
      <c r="F22" s="93">
        <v>0</v>
      </c>
      <c r="G22" s="94">
        <v>2</v>
      </c>
      <c r="H22" s="93">
        <f t="shared" si="1"/>
        <v>1</v>
      </c>
      <c r="I22" s="94">
        <v>0</v>
      </c>
      <c r="J22" s="94">
        <v>1</v>
      </c>
      <c r="K22" s="94">
        <v>0</v>
      </c>
      <c r="L22" s="94">
        <v>0</v>
      </c>
      <c r="M22" s="94">
        <v>0</v>
      </c>
      <c r="N22" s="93">
        <v>0</v>
      </c>
      <c r="O22" s="93">
        <v>0</v>
      </c>
      <c r="P22" s="93">
        <v>7</v>
      </c>
      <c r="Q22" s="43"/>
    </row>
    <row r="23" spans="1:17" s="21" customFormat="1" ht="13.5" customHeight="1">
      <c r="A23" s="115" t="s">
        <v>284</v>
      </c>
      <c r="B23" s="119">
        <f t="shared" si="2"/>
        <v>207</v>
      </c>
      <c r="C23" s="94">
        <v>92</v>
      </c>
      <c r="D23" s="93">
        <f t="shared" si="0"/>
        <v>115</v>
      </c>
      <c r="E23" s="93">
        <v>107</v>
      </c>
      <c r="F23" s="93">
        <v>0</v>
      </c>
      <c r="G23" s="94">
        <v>8</v>
      </c>
      <c r="H23" s="93">
        <f t="shared" si="1"/>
        <v>111</v>
      </c>
      <c r="I23" s="94">
        <v>71</v>
      </c>
      <c r="J23" s="94">
        <v>11</v>
      </c>
      <c r="K23" s="94">
        <v>25</v>
      </c>
      <c r="L23" s="94">
        <v>0</v>
      </c>
      <c r="M23" s="94">
        <v>1</v>
      </c>
      <c r="N23" s="93">
        <v>2</v>
      </c>
      <c r="O23" s="94">
        <v>1</v>
      </c>
      <c r="P23" s="94">
        <v>96</v>
      </c>
      <c r="Q23" s="43"/>
    </row>
    <row r="24" spans="1:17" s="21" customFormat="1" ht="13.5" customHeight="1">
      <c r="A24" s="115" t="s">
        <v>285</v>
      </c>
      <c r="B24" s="119">
        <f t="shared" si="2"/>
        <v>646</v>
      </c>
      <c r="C24" s="94">
        <v>150</v>
      </c>
      <c r="D24" s="93">
        <f t="shared" si="0"/>
        <v>496</v>
      </c>
      <c r="E24" s="93">
        <v>485</v>
      </c>
      <c r="F24" s="93">
        <v>1</v>
      </c>
      <c r="G24" s="94">
        <v>10</v>
      </c>
      <c r="H24" s="93">
        <f t="shared" si="1"/>
        <v>466</v>
      </c>
      <c r="I24" s="94">
        <v>231</v>
      </c>
      <c r="J24" s="94">
        <v>104</v>
      </c>
      <c r="K24" s="94">
        <v>122</v>
      </c>
      <c r="L24" s="94">
        <v>0</v>
      </c>
      <c r="M24" s="94">
        <v>0</v>
      </c>
      <c r="N24" s="94">
        <v>4</v>
      </c>
      <c r="O24" s="94">
        <v>5</v>
      </c>
      <c r="P24" s="94">
        <v>180</v>
      </c>
      <c r="Q24" s="43"/>
    </row>
    <row r="25" spans="1:17" s="21" customFormat="1" ht="13.5" customHeight="1">
      <c r="A25" s="115" t="s">
        <v>88</v>
      </c>
      <c r="B25" s="119">
        <f t="shared" si="2"/>
        <v>8</v>
      </c>
      <c r="C25" s="94">
        <v>2</v>
      </c>
      <c r="D25" s="93">
        <f t="shared" si="0"/>
        <v>6</v>
      </c>
      <c r="E25" s="93">
        <v>6</v>
      </c>
      <c r="F25" s="93">
        <v>0</v>
      </c>
      <c r="G25" s="93">
        <v>0</v>
      </c>
      <c r="H25" s="93">
        <f t="shared" si="1"/>
        <v>8</v>
      </c>
      <c r="I25" s="94">
        <v>3</v>
      </c>
      <c r="J25" s="94">
        <v>3</v>
      </c>
      <c r="K25" s="94">
        <v>2</v>
      </c>
      <c r="L25" s="94">
        <v>0</v>
      </c>
      <c r="M25" s="94">
        <v>0</v>
      </c>
      <c r="N25" s="93">
        <v>0</v>
      </c>
      <c r="O25" s="93">
        <v>0</v>
      </c>
      <c r="P25" s="94">
        <v>0</v>
      </c>
      <c r="Q25" s="43"/>
    </row>
    <row r="26" spans="1:17" s="21" customFormat="1" ht="13.5" customHeight="1">
      <c r="A26" s="115" t="s">
        <v>89</v>
      </c>
      <c r="B26" s="119">
        <f t="shared" si="2"/>
        <v>10</v>
      </c>
      <c r="C26" s="94">
        <v>6</v>
      </c>
      <c r="D26" s="93">
        <f t="shared" si="0"/>
        <v>4</v>
      </c>
      <c r="E26" s="93">
        <v>4</v>
      </c>
      <c r="F26" s="93">
        <v>0</v>
      </c>
      <c r="G26" s="93">
        <v>0</v>
      </c>
      <c r="H26" s="93">
        <f t="shared" si="1"/>
        <v>8</v>
      </c>
      <c r="I26" s="94">
        <v>2</v>
      </c>
      <c r="J26" s="94">
        <v>2</v>
      </c>
      <c r="K26" s="94">
        <v>4</v>
      </c>
      <c r="L26" s="94">
        <v>0</v>
      </c>
      <c r="M26" s="94">
        <v>0</v>
      </c>
      <c r="N26" s="93">
        <v>0</v>
      </c>
      <c r="O26" s="93">
        <v>0</v>
      </c>
      <c r="P26" s="94">
        <v>2</v>
      </c>
      <c r="Q26" s="43"/>
    </row>
    <row r="27" spans="1:17" s="21" customFormat="1" ht="13.5" customHeight="1">
      <c r="A27" s="115" t="s">
        <v>90</v>
      </c>
      <c r="B27" s="119">
        <f t="shared" si="2"/>
        <v>33</v>
      </c>
      <c r="C27" s="94">
        <v>10</v>
      </c>
      <c r="D27" s="93">
        <f t="shared" si="0"/>
        <v>23</v>
      </c>
      <c r="E27" s="93">
        <v>23</v>
      </c>
      <c r="F27" s="93">
        <v>0</v>
      </c>
      <c r="G27" s="93">
        <v>0</v>
      </c>
      <c r="H27" s="93">
        <f t="shared" si="1"/>
        <v>29</v>
      </c>
      <c r="I27" s="94">
        <v>4</v>
      </c>
      <c r="J27" s="94">
        <v>11</v>
      </c>
      <c r="K27" s="94">
        <v>13</v>
      </c>
      <c r="L27" s="94">
        <v>0</v>
      </c>
      <c r="M27" s="94">
        <v>0</v>
      </c>
      <c r="N27" s="93">
        <v>1</v>
      </c>
      <c r="O27" s="93">
        <v>0</v>
      </c>
      <c r="P27" s="94">
        <v>4</v>
      </c>
      <c r="Q27" s="43"/>
    </row>
    <row r="28" spans="1:17" s="21" customFormat="1" ht="13.5" customHeight="1">
      <c r="A28" s="115" t="s">
        <v>286</v>
      </c>
      <c r="B28" s="119">
        <f t="shared" si="2"/>
        <v>53</v>
      </c>
      <c r="C28" s="94">
        <v>11</v>
      </c>
      <c r="D28" s="93">
        <f t="shared" si="0"/>
        <v>42</v>
      </c>
      <c r="E28" s="93">
        <v>40</v>
      </c>
      <c r="F28" s="93">
        <v>0</v>
      </c>
      <c r="G28" s="93">
        <v>2</v>
      </c>
      <c r="H28" s="93">
        <f t="shared" si="1"/>
        <v>44</v>
      </c>
      <c r="I28" s="94">
        <v>0</v>
      </c>
      <c r="J28" s="94">
        <v>6</v>
      </c>
      <c r="K28" s="94">
        <v>16</v>
      </c>
      <c r="L28" s="94">
        <v>20</v>
      </c>
      <c r="M28" s="94">
        <v>0</v>
      </c>
      <c r="N28" s="94">
        <v>1</v>
      </c>
      <c r="O28" s="93">
        <v>1</v>
      </c>
      <c r="P28" s="94">
        <v>9</v>
      </c>
      <c r="Q28" s="43"/>
    </row>
    <row r="29" spans="1:17" s="21" customFormat="1" ht="13.5" customHeight="1">
      <c r="A29" s="115" t="s">
        <v>91</v>
      </c>
      <c r="B29" s="119">
        <f t="shared" si="2"/>
        <v>14</v>
      </c>
      <c r="C29" s="94">
        <v>3</v>
      </c>
      <c r="D29" s="93">
        <f t="shared" si="0"/>
        <v>11</v>
      </c>
      <c r="E29" s="93">
        <v>11</v>
      </c>
      <c r="F29" s="93">
        <v>0</v>
      </c>
      <c r="G29" s="93">
        <v>0</v>
      </c>
      <c r="H29" s="93">
        <f t="shared" si="1"/>
        <v>14</v>
      </c>
      <c r="I29" s="94">
        <v>3</v>
      </c>
      <c r="J29" s="94">
        <v>4</v>
      </c>
      <c r="K29" s="94">
        <v>6</v>
      </c>
      <c r="L29" s="94">
        <v>0</v>
      </c>
      <c r="M29" s="94">
        <v>0</v>
      </c>
      <c r="N29" s="93">
        <v>1</v>
      </c>
      <c r="O29" s="93">
        <v>0</v>
      </c>
      <c r="P29" s="93">
        <v>0</v>
      </c>
      <c r="Q29" s="43"/>
    </row>
    <row r="30" spans="1:17" s="21" customFormat="1" ht="13.5" customHeight="1">
      <c r="A30" s="146" t="s">
        <v>92</v>
      </c>
      <c r="B30" s="120">
        <f t="shared" si="2"/>
        <v>93</v>
      </c>
      <c r="C30" s="111">
        <v>28</v>
      </c>
      <c r="D30" s="95">
        <f t="shared" si="0"/>
        <v>65</v>
      </c>
      <c r="E30" s="95">
        <v>60</v>
      </c>
      <c r="F30" s="95">
        <v>0</v>
      </c>
      <c r="G30" s="95">
        <v>5</v>
      </c>
      <c r="H30" s="95">
        <f t="shared" si="1"/>
        <v>71</v>
      </c>
      <c r="I30" s="96">
        <v>31</v>
      </c>
      <c r="J30" s="96">
        <v>18</v>
      </c>
      <c r="K30" s="96">
        <v>20</v>
      </c>
      <c r="L30" s="97">
        <v>0</v>
      </c>
      <c r="M30" s="96">
        <v>0</v>
      </c>
      <c r="N30" s="97">
        <v>1</v>
      </c>
      <c r="O30" s="97">
        <v>1</v>
      </c>
      <c r="P30" s="96">
        <v>22</v>
      </c>
      <c r="Q30" s="43"/>
    </row>
    <row r="31" spans="1:256" ht="14.25" customHeight="1">
      <c r="A31" s="73" t="s">
        <v>192</v>
      </c>
      <c r="B31" s="88"/>
      <c r="C31" s="88"/>
      <c r="D31" s="88"/>
      <c r="E31" s="88"/>
      <c r="F31" s="88"/>
      <c r="G31" s="88"/>
      <c r="H31" s="88"/>
      <c r="I31" s="20"/>
      <c r="J31" s="20"/>
      <c r="K31" s="20"/>
      <c r="L31" s="20"/>
      <c r="M31" s="20"/>
      <c r="N31" s="20"/>
      <c r="O31" s="20"/>
      <c r="P31" s="40" t="s">
        <v>137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14.25" customHeight="1">
      <c r="A32" s="73" t="s">
        <v>203</v>
      </c>
      <c r="B32" s="88"/>
      <c r="C32" s="88"/>
      <c r="D32" s="88"/>
      <c r="E32" s="88"/>
      <c r="F32" s="88"/>
      <c r="G32" s="88"/>
      <c r="H32" s="88"/>
      <c r="I32" s="2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ht="13.5">
      <c r="A33" s="19" t="s">
        <v>290</v>
      </c>
    </row>
  </sheetData>
  <sheetProtection/>
  <mergeCells count="9">
    <mergeCell ref="A3:A7"/>
    <mergeCell ref="N4:N7"/>
    <mergeCell ref="H4:H7"/>
    <mergeCell ref="G5:G7"/>
    <mergeCell ref="O4:O7"/>
    <mergeCell ref="P3:P7"/>
    <mergeCell ref="K4:K7"/>
    <mergeCell ref="B4:B7"/>
    <mergeCell ref="C4:C7"/>
  </mergeCells>
  <printOptions/>
  <pageMargins left="0.5118110236220472" right="0.5118110236220472" top="0.5118110236220472" bottom="0.5118110236220472" header="0" footer="0"/>
  <pageSetup horizontalDpi="600" verticalDpi="600" orientation="landscape" paperSize="9" scale="70" r:id="rId1"/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showOutlineSymbols="0" view="pageBreakPreview" zoomScaleSheetLayoutView="100" zoomScalePageLayoutView="0" workbookViewId="0" topLeftCell="A19">
      <selection activeCell="E68" sqref="E68"/>
    </sheetView>
  </sheetViews>
  <sheetFormatPr defaultColWidth="10.796875" defaultRowHeight="15" customHeight="1"/>
  <cols>
    <col min="1" max="1" width="1.4921875" style="19" customWidth="1"/>
    <col min="2" max="2" width="23.69921875" style="19" customWidth="1"/>
    <col min="3" max="3" width="1.59765625" style="19" customWidth="1"/>
    <col min="4" max="8" width="14.09765625" style="19" customWidth="1"/>
    <col min="9" max="9" width="16.09765625" style="19" customWidth="1"/>
    <col min="10" max="10" width="9" style="19" customWidth="1"/>
    <col min="11" max="16384" width="10.69921875" style="19" customWidth="1"/>
  </cols>
  <sheetData>
    <row r="1" spans="1:8" ht="13.5" customHeight="1">
      <c r="A1" s="17" t="s">
        <v>114</v>
      </c>
      <c r="C1" s="17"/>
      <c r="D1" s="18"/>
      <c r="E1" s="18"/>
      <c r="F1" s="18"/>
      <c r="G1" s="18"/>
      <c r="H1" s="18"/>
    </row>
    <row r="2" spans="1:8" ht="13.5" customHeight="1">
      <c r="A2" s="18"/>
      <c r="C2" s="18"/>
      <c r="D2" s="18"/>
      <c r="E2" s="18"/>
      <c r="F2" s="18"/>
      <c r="H2" s="39"/>
    </row>
    <row r="3" spans="1:256" ht="17.25" customHeight="1">
      <c r="A3" s="175" t="s">
        <v>26</v>
      </c>
      <c r="B3" s="175"/>
      <c r="C3" s="185"/>
      <c r="D3" s="182" t="s">
        <v>129</v>
      </c>
      <c r="E3" s="188"/>
      <c r="F3" s="189"/>
      <c r="G3" s="171" t="s">
        <v>29</v>
      </c>
      <c r="H3" s="173" t="s">
        <v>30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7.25" customHeight="1">
      <c r="A4" s="186"/>
      <c r="B4" s="186"/>
      <c r="C4" s="187"/>
      <c r="D4" s="6" t="s">
        <v>17</v>
      </c>
      <c r="E4" s="6" t="s">
        <v>18</v>
      </c>
      <c r="F4" s="7" t="s">
        <v>19</v>
      </c>
      <c r="G4" s="190"/>
      <c r="H4" s="19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8" s="21" customFormat="1" ht="16.5" customHeight="1">
      <c r="A5" s="70"/>
      <c r="B5" s="69" t="s">
        <v>206</v>
      </c>
      <c r="C5" s="71"/>
      <c r="D5" s="109">
        <v>1307</v>
      </c>
      <c r="E5" s="93">
        <v>185</v>
      </c>
      <c r="F5" s="93">
        <v>1122</v>
      </c>
      <c r="G5" s="93">
        <v>1095</v>
      </c>
      <c r="H5" s="93">
        <v>212</v>
      </c>
    </row>
    <row r="6" spans="1:10" s="21" customFormat="1" ht="16.5" customHeight="1">
      <c r="A6" s="43"/>
      <c r="B6" s="155" t="s">
        <v>196</v>
      </c>
      <c r="C6" s="24"/>
      <c r="D6" s="109">
        <v>1377</v>
      </c>
      <c r="E6" s="93">
        <v>212</v>
      </c>
      <c r="F6" s="93">
        <v>1165</v>
      </c>
      <c r="G6" s="93">
        <v>1170</v>
      </c>
      <c r="H6" s="93">
        <v>207</v>
      </c>
      <c r="I6" s="102"/>
      <c r="J6" s="102"/>
    </row>
    <row r="7" spans="1:10" s="21" customFormat="1" ht="16.5" customHeight="1">
      <c r="A7" s="43"/>
      <c r="B7" s="155" t="s">
        <v>198</v>
      </c>
      <c r="C7" s="24"/>
      <c r="D7" s="109">
        <v>1364</v>
      </c>
      <c r="E7" s="93">
        <v>207</v>
      </c>
      <c r="F7" s="93">
        <v>1157</v>
      </c>
      <c r="G7" s="93">
        <v>1208</v>
      </c>
      <c r="H7" s="93">
        <v>156</v>
      </c>
      <c r="I7" s="102"/>
      <c r="J7" s="102"/>
    </row>
    <row r="8" spans="1:10" s="21" customFormat="1" ht="16.5" customHeight="1">
      <c r="A8" s="43"/>
      <c r="B8" s="155" t="s">
        <v>205</v>
      </c>
      <c r="C8" s="24"/>
      <c r="D8" s="109">
        <v>1499</v>
      </c>
      <c r="E8" s="93">
        <v>156</v>
      </c>
      <c r="F8" s="93">
        <v>1343</v>
      </c>
      <c r="G8" s="93">
        <v>1232</v>
      </c>
      <c r="H8" s="93">
        <v>267</v>
      </c>
      <c r="I8" s="102"/>
      <c r="J8" s="102"/>
    </row>
    <row r="9" spans="1:10" s="21" customFormat="1" ht="16.5" customHeight="1">
      <c r="A9" s="43"/>
      <c r="B9" s="45" t="s">
        <v>207</v>
      </c>
      <c r="C9" s="24"/>
      <c r="D9" s="109">
        <v>1654</v>
      </c>
      <c r="E9" s="93">
        <v>267</v>
      </c>
      <c r="F9" s="93">
        <v>1387</v>
      </c>
      <c r="G9" s="93">
        <v>1449</v>
      </c>
      <c r="H9" s="93">
        <v>205</v>
      </c>
      <c r="I9" s="102"/>
      <c r="J9" s="102"/>
    </row>
    <row r="10" spans="1:10" s="21" customFormat="1" ht="16.5" customHeight="1">
      <c r="A10" s="43"/>
      <c r="B10" s="24" t="s">
        <v>1</v>
      </c>
      <c r="C10" s="24"/>
      <c r="D10" s="109"/>
      <c r="E10" s="93"/>
      <c r="F10" s="93"/>
      <c r="G10" s="93" t="s">
        <v>188</v>
      </c>
      <c r="H10" s="93"/>
      <c r="I10" s="102"/>
      <c r="J10" s="102"/>
    </row>
    <row r="11" spans="1:10" s="21" customFormat="1" ht="16.5" customHeight="1">
      <c r="A11" s="43"/>
      <c r="B11" s="52" t="s">
        <v>189</v>
      </c>
      <c r="C11" s="2"/>
      <c r="D11" s="109">
        <v>1097</v>
      </c>
      <c r="E11" s="94">
        <v>261</v>
      </c>
      <c r="F11" s="94">
        <v>836</v>
      </c>
      <c r="G11" s="94">
        <v>895</v>
      </c>
      <c r="H11" s="94">
        <v>202</v>
      </c>
      <c r="I11" s="102"/>
      <c r="J11" s="102"/>
    </row>
    <row r="12" spans="1:10" s="21" customFormat="1" ht="16.5" customHeight="1">
      <c r="A12" s="43"/>
      <c r="B12" s="52" t="s">
        <v>190</v>
      </c>
      <c r="C12" s="2"/>
      <c r="D12" s="109">
        <v>0</v>
      </c>
      <c r="E12" s="94">
        <v>0</v>
      </c>
      <c r="F12" s="94">
        <v>0</v>
      </c>
      <c r="G12" s="94">
        <v>0</v>
      </c>
      <c r="H12" s="94">
        <v>0</v>
      </c>
      <c r="I12" s="102"/>
      <c r="J12" s="102"/>
    </row>
    <row r="13" spans="1:10" s="21" customFormat="1" ht="16.5" customHeight="1">
      <c r="A13" s="53"/>
      <c r="B13" s="54" t="s">
        <v>27</v>
      </c>
      <c r="C13" s="86"/>
      <c r="D13" s="112">
        <v>557</v>
      </c>
      <c r="E13" s="95">
        <v>6</v>
      </c>
      <c r="F13" s="96">
        <v>551</v>
      </c>
      <c r="G13" s="96">
        <v>554</v>
      </c>
      <c r="H13" s="97">
        <v>3</v>
      </c>
      <c r="I13" s="102"/>
      <c r="J13" s="102"/>
    </row>
    <row r="14" spans="1:10" ht="13.5" customHeight="1">
      <c r="A14" s="13" t="s">
        <v>195</v>
      </c>
      <c r="B14" s="15"/>
      <c r="C14" s="15"/>
      <c r="D14" s="103"/>
      <c r="E14" s="104"/>
      <c r="F14" s="104"/>
      <c r="G14" s="105"/>
      <c r="H14" s="107" t="s">
        <v>124</v>
      </c>
      <c r="J14" s="105"/>
    </row>
    <row r="15" spans="1:10" ht="13.5" customHeight="1">
      <c r="A15" s="13" t="s">
        <v>291</v>
      </c>
      <c r="B15" s="15"/>
      <c r="C15" s="15"/>
      <c r="D15" s="103"/>
      <c r="E15" s="104"/>
      <c r="F15" s="104"/>
      <c r="G15" s="105"/>
      <c r="H15" s="106"/>
      <c r="I15" s="105"/>
      <c r="J15" s="105"/>
    </row>
    <row r="16" spans="1:10" ht="13.5" customHeight="1">
      <c r="A16" s="19" t="s">
        <v>201</v>
      </c>
      <c r="C16" s="22"/>
      <c r="D16" s="122"/>
      <c r="E16" s="122"/>
      <c r="F16" s="122"/>
      <c r="G16" s="105"/>
      <c r="H16" s="107"/>
      <c r="I16" s="105"/>
      <c r="J16" s="105"/>
    </row>
    <row r="17" spans="1:10" ht="13.5" customHeight="1">
      <c r="A17" s="19" t="s">
        <v>182</v>
      </c>
      <c r="C17" s="22"/>
      <c r="D17" s="122"/>
      <c r="E17" s="122"/>
      <c r="F17" s="122"/>
      <c r="I17" s="105"/>
      <c r="J17" s="105"/>
    </row>
    <row r="18" spans="2:10" ht="30" customHeight="1">
      <c r="B18" s="18"/>
      <c r="C18" s="18"/>
      <c r="D18" s="105"/>
      <c r="E18" s="108"/>
      <c r="F18" s="108"/>
      <c r="G18" s="108"/>
      <c r="H18" s="108"/>
      <c r="I18" s="105"/>
      <c r="J18" s="105"/>
    </row>
    <row r="19" spans="1:10" ht="13.5" customHeight="1">
      <c r="A19" s="17" t="s">
        <v>115</v>
      </c>
      <c r="D19" s="105"/>
      <c r="E19" s="105"/>
      <c r="F19" s="105"/>
      <c r="G19" s="105"/>
      <c r="H19" s="105"/>
      <c r="I19" s="105"/>
      <c r="J19" s="105"/>
    </row>
    <row r="20" spans="3:8" ht="13.5" customHeight="1">
      <c r="C20" s="18"/>
      <c r="D20" s="18"/>
      <c r="E20" s="18"/>
      <c r="F20" s="18"/>
      <c r="H20" s="39"/>
    </row>
    <row r="21" spans="1:256" ht="17.25" customHeight="1">
      <c r="A21" s="175" t="s">
        <v>26</v>
      </c>
      <c r="B21" s="175"/>
      <c r="C21" s="185"/>
      <c r="D21" s="182" t="s">
        <v>129</v>
      </c>
      <c r="E21" s="188"/>
      <c r="F21" s="189"/>
      <c r="G21" s="171" t="s">
        <v>29</v>
      </c>
      <c r="H21" s="173" t="s">
        <v>30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7.25" customHeight="1">
      <c r="A22" s="186"/>
      <c r="B22" s="186"/>
      <c r="C22" s="187"/>
      <c r="D22" s="6" t="s">
        <v>17</v>
      </c>
      <c r="E22" s="6" t="s">
        <v>18</v>
      </c>
      <c r="F22" s="7" t="s">
        <v>19</v>
      </c>
      <c r="G22" s="190"/>
      <c r="H22" s="19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2:8" s="21" customFormat="1" ht="16.5" customHeight="1">
      <c r="B23" s="69" t="s">
        <v>206</v>
      </c>
      <c r="C23" s="71"/>
      <c r="D23" s="109">
        <v>8173</v>
      </c>
      <c r="E23" s="93">
        <v>31</v>
      </c>
      <c r="F23" s="93">
        <v>8142</v>
      </c>
      <c r="G23" s="93">
        <v>8015</v>
      </c>
      <c r="H23" s="93">
        <v>158</v>
      </c>
    </row>
    <row r="24" spans="2:8" s="21" customFormat="1" ht="16.5" customHeight="1">
      <c r="B24" s="155" t="s">
        <v>196</v>
      </c>
      <c r="C24" s="24"/>
      <c r="D24" s="109">
        <v>8346</v>
      </c>
      <c r="E24" s="93">
        <v>158</v>
      </c>
      <c r="F24" s="93">
        <v>8188</v>
      </c>
      <c r="G24" s="93">
        <v>8289</v>
      </c>
      <c r="H24" s="93">
        <v>57</v>
      </c>
    </row>
    <row r="25" spans="2:8" s="21" customFormat="1" ht="16.5" customHeight="1">
      <c r="B25" s="155" t="s">
        <v>198</v>
      </c>
      <c r="C25" s="24"/>
      <c r="D25" s="109">
        <v>8381</v>
      </c>
      <c r="E25" s="93">
        <v>57</v>
      </c>
      <c r="F25" s="93">
        <v>8324</v>
      </c>
      <c r="G25" s="93">
        <v>8348</v>
      </c>
      <c r="H25" s="93">
        <v>33</v>
      </c>
    </row>
    <row r="26" spans="1:8" s="21" customFormat="1" ht="16.5" customHeight="1">
      <c r="A26" s="43"/>
      <c r="B26" s="155" t="s">
        <v>205</v>
      </c>
      <c r="C26" s="24"/>
      <c r="D26" s="109">
        <v>8439</v>
      </c>
      <c r="E26" s="93">
        <v>33</v>
      </c>
      <c r="F26" s="93">
        <v>8406</v>
      </c>
      <c r="G26" s="93">
        <v>8425</v>
      </c>
      <c r="H26" s="93">
        <v>14</v>
      </c>
    </row>
    <row r="27" spans="1:8" s="21" customFormat="1" ht="16.5" customHeight="1">
      <c r="A27" s="43"/>
      <c r="B27" s="45" t="s">
        <v>207</v>
      </c>
      <c r="C27" s="24"/>
      <c r="D27" s="109">
        <v>8552</v>
      </c>
      <c r="E27" s="93">
        <v>14</v>
      </c>
      <c r="F27" s="93">
        <v>8538</v>
      </c>
      <c r="G27" s="93">
        <v>8542</v>
      </c>
      <c r="H27" s="93">
        <v>10</v>
      </c>
    </row>
    <row r="28" spans="1:8" s="21" customFormat="1" ht="18" customHeight="1">
      <c r="A28" s="43"/>
      <c r="B28" s="55" t="s">
        <v>1</v>
      </c>
      <c r="C28" s="55"/>
      <c r="D28" s="109"/>
      <c r="E28" s="93"/>
      <c r="F28" s="93"/>
      <c r="G28" s="93"/>
      <c r="H28" s="93"/>
    </row>
    <row r="29" spans="1:8" s="21" customFormat="1" ht="16.5" customHeight="1">
      <c r="A29" s="43"/>
      <c r="B29" s="52" t="s">
        <v>189</v>
      </c>
      <c r="C29" s="43"/>
      <c r="D29" s="109">
        <v>43</v>
      </c>
      <c r="E29" s="94">
        <v>6</v>
      </c>
      <c r="F29" s="94">
        <v>37</v>
      </c>
      <c r="G29" s="94">
        <v>35</v>
      </c>
      <c r="H29" s="94">
        <v>8</v>
      </c>
    </row>
    <row r="30" spans="1:8" s="21" customFormat="1" ht="16.5" customHeight="1">
      <c r="A30" s="43"/>
      <c r="B30" s="123" t="s">
        <v>28</v>
      </c>
      <c r="C30" s="43"/>
      <c r="D30" s="109">
        <v>3414</v>
      </c>
      <c r="E30" s="93">
        <v>8</v>
      </c>
      <c r="F30" s="94">
        <v>3406</v>
      </c>
      <c r="G30" s="94">
        <v>3412</v>
      </c>
      <c r="H30" s="93">
        <v>2</v>
      </c>
    </row>
    <row r="31" spans="1:8" s="21" customFormat="1" ht="16.5" customHeight="1">
      <c r="A31" s="53"/>
      <c r="B31" s="87" t="s">
        <v>191</v>
      </c>
      <c r="C31" s="53"/>
      <c r="D31" s="112">
        <v>5095</v>
      </c>
      <c r="E31" s="96">
        <v>0</v>
      </c>
      <c r="F31" s="96">
        <v>5095</v>
      </c>
      <c r="G31" s="96">
        <v>5095</v>
      </c>
      <c r="H31" s="96">
        <v>0</v>
      </c>
    </row>
    <row r="32" spans="1:10" ht="13.5" customHeight="1">
      <c r="A32" s="13" t="s">
        <v>195</v>
      </c>
      <c r="B32" s="15"/>
      <c r="C32" s="15"/>
      <c r="D32" s="103"/>
      <c r="E32" s="104"/>
      <c r="F32" s="104"/>
      <c r="G32" s="105"/>
      <c r="H32" s="107" t="s">
        <v>124</v>
      </c>
      <c r="J32" s="105"/>
    </row>
    <row r="33" spans="1:10" ht="13.5" customHeight="1">
      <c r="A33" s="19" t="s">
        <v>202</v>
      </c>
      <c r="C33" s="22"/>
      <c r="D33" s="122"/>
      <c r="E33" s="122"/>
      <c r="F33" s="122"/>
      <c r="G33" s="105"/>
      <c r="H33" s="107"/>
      <c r="I33" s="105"/>
      <c r="J33" s="105"/>
    </row>
    <row r="34" spans="3:10" ht="13.5" customHeight="1">
      <c r="C34" s="22"/>
      <c r="D34" s="122"/>
      <c r="E34" s="122"/>
      <c r="F34" s="122"/>
      <c r="I34" s="105"/>
      <c r="J34" s="105"/>
    </row>
    <row r="35" ht="13.5" customHeight="1"/>
    <row r="36" ht="13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8">
    <mergeCell ref="A21:C22"/>
    <mergeCell ref="D21:F21"/>
    <mergeCell ref="G21:G22"/>
    <mergeCell ref="H21:H22"/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3"/>
  <sheetViews>
    <sheetView showGridLines="0" tabSelected="1" showOutlineSymbols="0" view="pageBreakPreview" zoomScaleSheetLayoutView="100" zoomScalePageLayoutView="0" workbookViewId="0" topLeftCell="A1">
      <selection activeCell="E68" sqref="E68"/>
    </sheetView>
  </sheetViews>
  <sheetFormatPr defaultColWidth="10.796875" defaultRowHeight="15" customHeight="1"/>
  <cols>
    <col min="1" max="2" width="1.59765625" style="19" customWidth="1"/>
    <col min="3" max="3" width="21.09765625" style="19" customWidth="1"/>
    <col min="4" max="5" width="8.59765625" style="19" customWidth="1"/>
    <col min="6" max="7" width="10.09765625" style="19" customWidth="1"/>
    <col min="8" max="9" width="9.59765625" style="19" customWidth="1"/>
    <col min="10" max="11" width="10.09765625" style="19" customWidth="1"/>
    <col min="12" max="12" width="8.09765625" style="19" customWidth="1"/>
    <col min="13" max="13" width="9.19921875" style="13" customWidth="1"/>
    <col min="14" max="14" width="10.69921875" style="19" customWidth="1"/>
    <col min="15" max="15" width="10.5" style="19" customWidth="1"/>
    <col min="16" max="16" width="9.3984375" style="19" customWidth="1"/>
    <col min="17" max="17" width="8.59765625" style="19" customWidth="1"/>
    <col min="18" max="16384" width="10.69921875" style="19" customWidth="1"/>
  </cols>
  <sheetData>
    <row r="1" spans="1:3" ht="13.5" customHeight="1">
      <c r="A1" s="3" t="s">
        <v>175</v>
      </c>
      <c r="B1" s="3"/>
      <c r="C1" s="3"/>
    </row>
    <row r="2" spans="8:12" ht="13.5" customHeight="1">
      <c r="H2" s="4"/>
      <c r="I2" s="4"/>
      <c r="J2" s="4"/>
      <c r="K2" s="4"/>
      <c r="L2" s="41"/>
    </row>
    <row r="3" spans="1:13" ht="17.25" customHeight="1">
      <c r="A3" s="202" t="s">
        <v>34</v>
      </c>
      <c r="B3" s="176"/>
      <c r="C3" s="177"/>
      <c r="D3" s="171" t="s">
        <v>208</v>
      </c>
      <c r="E3" s="182" t="s">
        <v>209</v>
      </c>
      <c r="F3" s="183"/>
      <c r="G3" s="183"/>
      <c r="H3" s="183"/>
      <c r="I3" s="183"/>
      <c r="J3" s="183"/>
      <c r="K3" s="183"/>
      <c r="L3" s="183"/>
      <c r="M3" s="19"/>
    </row>
    <row r="4" spans="1:13" ht="17.25" customHeight="1">
      <c r="A4" s="203"/>
      <c r="B4" s="203"/>
      <c r="C4" s="204"/>
      <c r="D4" s="205"/>
      <c r="E4" s="206" t="s">
        <v>187</v>
      </c>
      <c r="F4" s="206" t="s">
        <v>44</v>
      </c>
      <c r="G4" s="124" t="s">
        <v>45</v>
      </c>
      <c r="H4" s="125" t="s">
        <v>47</v>
      </c>
      <c r="I4" s="126" t="s">
        <v>176</v>
      </c>
      <c r="J4" s="126" t="s">
        <v>164</v>
      </c>
      <c r="K4" s="126" t="s">
        <v>164</v>
      </c>
      <c r="L4" s="201" t="s">
        <v>49</v>
      </c>
      <c r="M4" s="19"/>
    </row>
    <row r="5" spans="1:13" ht="17.25" customHeight="1">
      <c r="A5" s="178"/>
      <c r="B5" s="178"/>
      <c r="C5" s="179"/>
      <c r="D5" s="180"/>
      <c r="E5" s="180"/>
      <c r="F5" s="180"/>
      <c r="G5" s="127" t="s">
        <v>46</v>
      </c>
      <c r="H5" s="127" t="s">
        <v>48</v>
      </c>
      <c r="I5" s="128" t="s">
        <v>166</v>
      </c>
      <c r="J5" s="128" t="s">
        <v>165</v>
      </c>
      <c r="K5" s="128" t="s">
        <v>166</v>
      </c>
      <c r="L5" s="181"/>
      <c r="M5" s="19"/>
    </row>
    <row r="6" spans="1:12" s="21" customFormat="1" ht="16.5" customHeight="1">
      <c r="A6" s="57" t="s">
        <v>31</v>
      </c>
      <c r="B6" s="57"/>
      <c r="C6" s="113"/>
      <c r="D6" s="101">
        <v>3652</v>
      </c>
      <c r="E6" s="101">
        <f>SUM(F6:L6)</f>
        <v>3412</v>
      </c>
      <c r="F6" s="101">
        <v>2451</v>
      </c>
      <c r="G6" s="101">
        <v>14</v>
      </c>
      <c r="H6" s="101">
        <v>5</v>
      </c>
      <c r="I6" s="101">
        <v>1</v>
      </c>
      <c r="J6" s="101">
        <v>430</v>
      </c>
      <c r="K6" s="101">
        <v>10</v>
      </c>
      <c r="L6" s="101">
        <v>501</v>
      </c>
    </row>
    <row r="7" spans="1:12" s="21" customFormat="1" ht="16.5" customHeight="1">
      <c r="A7" s="55"/>
      <c r="B7" s="43" t="s">
        <v>32</v>
      </c>
      <c r="C7" s="114"/>
      <c r="D7" s="93">
        <v>3591</v>
      </c>
      <c r="E7" s="93">
        <f aca="true" t="shared" si="0" ref="E7:E18">SUM(F7:L7)</f>
        <v>3343</v>
      </c>
      <c r="F7" s="93">
        <v>2420</v>
      </c>
      <c r="G7" s="93">
        <v>14</v>
      </c>
      <c r="H7" s="93">
        <v>5</v>
      </c>
      <c r="I7" s="93">
        <v>1</v>
      </c>
      <c r="J7" s="93">
        <v>430</v>
      </c>
      <c r="K7" s="93">
        <v>10</v>
      </c>
      <c r="L7" s="93">
        <v>463</v>
      </c>
    </row>
    <row r="8" spans="1:12" s="21" customFormat="1" ht="16.5" customHeight="1">
      <c r="A8" s="55"/>
      <c r="B8" s="43"/>
      <c r="C8" s="114" t="s">
        <v>35</v>
      </c>
      <c r="D8" s="93">
        <v>759</v>
      </c>
      <c r="E8" s="93">
        <f t="shared" si="0"/>
        <v>803</v>
      </c>
      <c r="F8" s="94">
        <v>803</v>
      </c>
      <c r="G8" s="94">
        <v>0</v>
      </c>
      <c r="H8" s="94">
        <v>0</v>
      </c>
      <c r="I8" s="94">
        <v>0</v>
      </c>
      <c r="J8" s="94">
        <v>0</v>
      </c>
      <c r="K8" s="93">
        <v>0</v>
      </c>
      <c r="L8" s="93">
        <v>0</v>
      </c>
    </row>
    <row r="9" spans="1:12" s="21" customFormat="1" ht="16.5" customHeight="1">
      <c r="A9" s="55"/>
      <c r="B9" s="55"/>
      <c r="C9" s="114" t="s">
        <v>36</v>
      </c>
      <c r="D9" s="93">
        <v>281</v>
      </c>
      <c r="E9" s="93">
        <f t="shared" si="0"/>
        <v>238</v>
      </c>
      <c r="F9" s="94">
        <v>238</v>
      </c>
      <c r="G9" s="94">
        <v>0</v>
      </c>
      <c r="H9" s="94">
        <v>0</v>
      </c>
      <c r="I9" s="94">
        <v>0</v>
      </c>
      <c r="J9" s="93">
        <v>0</v>
      </c>
      <c r="K9" s="93">
        <v>0</v>
      </c>
      <c r="L9" s="93">
        <v>0</v>
      </c>
    </row>
    <row r="10" spans="1:12" s="21" customFormat="1" ht="16.5" customHeight="1">
      <c r="A10" s="55"/>
      <c r="B10" s="55"/>
      <c r="C10" s="114" t="s">
        <v>37</v>
      </c>
      <c r="D10" s="93">
        <v>54</v>
      </c>
      <c r="E10" s="93">
        <f t="shared" si="0"/>
        <v>46</v>
      </c>
      <c r="F10" s="94">
        <v>46</v>
      </c>
      <c r="G10" s="94">
        <v>0</v>
      </c>
      <c r="H10" s="94">
        <v>0</v>
      </c>
      <c r="I10" s="94">
        <v>0</v>
      </c>
      <c r="J10" s="93">
        <v>0</v>
      </c>
      <c r="K10" s="93">
        <v>0</v>
      </c>
      <c r="L10" s="93">
        <v>0</v>
      </c>
    </row>
    <row r="11" spans="1:12" s="21" customFormat="1" ht="16.5" customHeight="1">
      <c r="A11" s="55"/>
      <c r="B11" s="55"/>
      <c r="C11" s="114" t="s">
        <v>38</v>
      </c>
      <c r="D11" s="93">
        <v>1320</v>
      </c>
      <c r="E11" s="93">
        <f t="shared" si="0"/>
        <v>1062</v>
      </c>
      <c r="F11" s="94">
        <v>1037</v>
      </c>
      <c r="G11" s="94">
        <v>14</v>
      </c>
      <c r="H11" s="94">
        <v>0</v>
      </c>
      <c r="I11" s="94">
        <v>0</v>
      </c>
      <c r="J11" s="93">
        <v>0</v>
      </c>
      <c r="K11" s="93">
        <v>0</v>
      </c>
      <c r="L11" s="93">
        <v>11</v>
      </c>
    </row>
    <row r="12" spans="1:12" s="21" customFormat="1" ht="16.5" customHeight="1">
      <c r="A12" s="55"/>
      <c r="B12" s="43"/>
      <c r="C12" s="114" t="s">
        <v>39</v>
      </c>
      <c r="D12" s="93">
        <v>282</v>
      </c>
      <c r="E12" s="93">
        <f t="shared" si="0"/>
        <v>297</v>
      </c>
      <c r="F12" s="94">
        <v>27</v>
      </c>
      <c r="G12" s="94">
        <v>0</v>
      </c>
      <c r="H12" s="94">
        <v>1</v>
      </c>
      <c r="I12" s="94">
        <v>0</v>
      </c>
      <c r="J12" s="94">
        <v>147</v>
      </c>
      <c r="K12" s="93">
        <v>1</v>
      </c>
      <c r="L12" s="93">
        <v>121</v>
      </c>
    </row>
    <row r="13" spans="1:12" s="21" customFormat="1" ht="16.5" customHeight="1">
      <c r="A13" s="55"/>
      <c r="B13" s="55"/>
      <c r="C13" s="114" t="s">
        <v>40</v>
      </c>
      <c r="D13" s="93">
        <v>358</v>
      </c>
      <c r="E13" s="93">
        <f t="shared" si="0"/>
        <v>357</v>
      </c>
      <c r="F13" s="94">
        <v>88</v>
      </c>
      <c r="G13" s="94">
        <v>0</v>
      </c>
      <c r="H13" s="94">
        <v>1</v>
      </c>
      <c r="I13" s="94">
        <v>0</v>
      </c>
      <c r="J13" s="94">
        <v>102</v>
      </c>
      <c r="K13" s="93">
        <v>3</v>
      </c>
      <c r="L13" s="93">
        <v>163</v>
      </c>
    </row>
    <row r="14" spans="1:12" s="21" customFormat="1" ht="16.5" customHeight="1">
      <c r="A14" s="43"/>
      <c r="B14" s="56"/>
      <c r="C14" s="114" t="s">
        <v>41</v>
      </c>
      <c r="D14" s="93">
        <v>439</v>
      </c>
      <c r="E14" s="93">
        <f t="shared" si="0"/>
        <v>415</v>
      </c>
      <c r="F14" s="94">
        <v>164</v>
      </c>
      <c r="G14" s="94">
        <v>0</v>
      </c>
      <c r="H14" s="94">
        <v>2</v>
      </c>
      <c r="I14" s="94">
        <v>0</v>
      </c>
      <c r="J14" s="94">
        <v>122</v>
      </c>
      <c r="K14" s="93">
        <v>1</v>
      </c>
      <c r="L14" s="93">
        <v>126</v>
      </c>
    </row>
    <row r="15" spans="1:12" s="21" customFormat="1" ht="16.5" customHeight="1">
      <c r="A15" s="43"/>
      <c r="B15" s="43"/>
      <c r="C15" s="114" t="s">
        <v>42</v>
      </c>
      <c r="D15" s="93">
        <v>98</v>
      </c>
      <c r="E15" s="93">
        <f t="shared" si="0"/>
        <v>125</v>
      </c>
      <c r="F15" s="93">
        <v>17</v>
      </c>
      <c r="G15" s="94">
        <v>0</v>
      </c>
      <c r="H15" s="94">
        <v>1</v>
      </c>
      <c r="I15" s="94">
        <v>1</v>
      </c>
      <c r="J15" s="94">
        <v>59</v>
      </c>
      <c r="K15" s="93">
        <v>5</v>
      </c>
      <c r="L15" s="93">
        <v>42</v>
      </c>
    </row>
    <row r="16" spans="1:12" s="21" customFormat="1" ht="16.5" customHeight="1">
      <c r="A16" s="43"/>
      <c r="B16" s="43" t="s">
        <v>33</v>
      </c>
      <c r="C16" s="115"/>
      <c r="D16" s="93">
        <v>61</v>
      </c>
      <c r="E16" s="93">
        <f t="shared" si="0"/>
        <v>69</v>
      </c>
      <c r="F16" s="94">
        <v>31</v>
      </c>
      <c r="G16" s="94">
        <v>0</v>
      </c>
      <c r="H16" s="94">
        <v>0</v>
      </c>
      <c r="I16" s="94">
        <v>0</v>
      </c>
      <c r="J16" s="93">
        <v>0</v>
      </c>
      <c r="K16" s="93">
        <v>0</v>
      </c>
      <c r="L16" s="93">
        <v>38</v>
      </c>
    </row>
    <row r="17" spans="1:12" s="21" customFormat="1" ht="16.5" customHeight="1">
      <c r="A17" s="192" t="s">
        <v>177</v>
      </c>
      <c r="B17" s="192"/>
      <c r="C17" s="193"/>
      <c r="D17" s="199">
        <v>3652</v>
      </c>
      <c r="E17" s="196">
        <f t="shared" si="0"/>
        <v>3412</v>
      </c>
      <c r="F17" s="196">
        <v>2451</v>
      </c>
      <c r="G17" s="196">
        <v>14</v>
      </c>
      <c r="H17" s="196">
        <v>5</v>
      </c>
      <c r="I17" s="196">
        <v>1</v>
      </c>
      <c r="J17" s="196">
        <v>430</v>
      </c>
      <c r="K17" s="196">
        <v>10</v>
      </c>
      <c r="L17" s="196">
        <v>501</v>
      </c>
    </row>
    <row r="18" spans="1:12" s="21" customFormat="1" ht="30" customHeight="1">
      <c r="A18" s="194"/>
      <c r="B18" s="194"/>
      <c r="C18" s="195"/>
      <c r="D18" s="200">
        <v>0</v>
      </c>
      <c r="E18" s="197">
        <f t="shared" si="0"/>
        <v>0</v>
      </c>
      <c r="F18" s="198"/>
      <c r="G18" s="198"/>
      <c r="H18" s="198"/>
      <c r="I18" s="198"/>
      <c r="J18" s="198"/>
      <c r="K18" s="198"/>
      <c r="L18" s="198"/>
    </row>
    <row r="19" spans="1:17" s="21" customFormat="1" ht="16.5" customHeight="1">
      <c r="A19" s="43" t="s">
        <v>183</v>
      </c>
      <c r="B19" s="116"/>
      <c r="C19" s="116"/>
      <c r="D19" s="117"/>
      <c r="E19" s="117"/>
      <c r="F19" s="93"/>
      <c r="G19" s="93"/>
      <c r="H19" s="93"/>
      <c r="I19" s="93"/>
      <c r="J19" s="93"/>
      <c r="K19" s="93"/>
      <c r="M19" s="93"/>
      <c r="N19" s="93"/>
      <c r="O19" s="93"/>
      <c r="P19" s="93"/>
      <c r="Q19" s="93"/>
    </row>
    <row r="20" spans="1:17" s="21" customFormat="1" ht="13.5">
      <c r="A20" s="19" t="s">
        <v>202</v>
      </c>
      <c r="D20" s="117"/>
      <c r="E20" s="117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3" s="21" customFormat="1" ht="15" customHeight="1">
      <c r="A21" s="19"/>
      <c r="B21" s="19"/>
      <c r="C21" s="22"/>
      <c r="D21" s="22"/>
      <c r="E21" s="22"/>
      <c r="F21" s="22"/>
      <c r="G21" s="19"/>
      <c r="H21" s="40"/>
      <c r="I21" s="40"/>
      <c r="J21" s="40"/>
      <c r="K21" s="40"/>
      <c r="L21" s="40" t="s">
        <v>178</v>
      </c>
      <c r="M21" s="43"/>
    </row>
    <row r="22" spans="1:6" ht="15" customHeight="1">
      <c r="A22" s="43"/>
      <c r="C22" s="22"/>
      <c r="D22" s="22"/>
      <c r="E22" s="22"/>
      <c r="F22" s="22"/>
    </row>
    <row r="23" spans="2:3" ht="15" customHeight="1">
      <c r="B23" s="116"/>
      <c r="C23" s="116"/>
    </row>
  </sheetData>
  <sheetProtection/>
  <mergeCells count="16">
    <mergeCell ref="L4:L5"/>
    <mergeCell ref="L17:L18"/>
    <mergeCell ref="G17:G18"/>
    <mergeCell ref="H17:H18"/>
    <mergeCell ref="I17:I18"/>
    <mergeCell ref="A3:C5"/>
    <mergeCell ref="D3:D5"/>
    <mergeCell ref="E4:E5"/>
    <mergeCell ref="F4:F5"/>
    <mergeCell ref="E3:L3"/>
    <mergeCell ref="A17:C18"/>
    <mergeCell ref="E17:E18"/>
    <mergeCell ref="F17:F18"/>
    <mergeCell ref="J17:J18"/>
    <mergeCell ref="K17:K18"/>
    <mergeCell ref="D17:D18"/>
  </mergeCells>
  <printOptions/>
  <pageMargins left="0.5118110236220472" right="0.5118110236220472" top="0.7086614173228347" bottom="0.5118110236220472" header="0" footer="0"/>
  <pageSetup fitToHeight="1" fitToWidth="1" horizontalDpi="600" verticalDpi="600" orientation="portrait" paperSize="9" scale="79" r:id="rId1"/>
  <colBreaks count="1" manualBreakCount="1">
    <brk id="12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view="pageBreakPreview" zoomScaleNormal="87" zoomScaleSheetLayoutView="100" zoomScalePageLayoutView="0" workbookViewId="0" topLeftCell="A1">
      <selection activeCell="E68" sqref="E68"/>
    </sheetView>
  </sheetViews>
  <sheetFormatPr defaultColWidth="10.796875" defaultRowHeight="15"/>
  <cols>
    <col min="1" max="1" width="3.69921875" style="19" customWidth="1"/>
    <col min="2" max="2" width="20.09765625" style="19" customWidth="1"/>
    <col min="3" max="3" width="1.69921875" style="19" customWidth="1"/>
    <col min="4" max="4" width="9" style="19" customWidth="1"/>
    <col min="5" max="10" width="8.8984375" style="19" customWidth="1"/>
    <col min="11" max="16384" width="10.69921875" style="19" customWidth="1"/>
  </cols>
  <sheetData>
    <row r="1" spans="1:256" ht="13.5" customHeight="1">
      <c r="A1" s="17" t="s">
        <v>184</v>
      </c>
      <c r="B1" s="17"/>
      <c r="C1" s="17"/>
      <c r="D1" s="18"/>
      <c r="E1" s="18"/>
      <c r="F1" s="18"/>
      <c r="G1" s="18"/>
      <c r="H1" s="18"/>
      <c r="I1" s="18"/>
      <c r="J1" s="1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3.5" customHeight="1">
      <c r="A2" s="18"/>
      <c r="B2" s="18"/>
      <c r="C2" s="18"/>
      <c r="D2" s="18"/>
      <c r="E2" s="16"/>
      <c r="F2" s="18"/>
      <c r="G2" s="18"/>
      <c r="H2" s="18"/>
      <c r="J2" s="3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3" ht="17.25" customHeight="1">
      <c r="A3" s="175" t="s">
        <v>131</v>
      </c>
      <c r="B3" s="176"/>
      <c r="C3" s="177"/>
      <c r="D3" s="185" t="s">
        <v>210</v>
      </c>
      <c r="E3" s="208" t="s">
        <v>211</v>
      </c>
      <c r="F3" s="208" t="s">
        <v>212</v>
      </c>
      <c r="G3" s="208" t="s">
        <v>213</v>
      </c>
      <c r="H3" s="182" t="s">
        <v>214</v>
      </c>
      <c r="I3" s="183"/>
      <c r="J3" s="183"/>
      <c r="K3" s="25"/>
      <c r="L3" s="25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3" ht="17.25" customHeight="1">
      <c r="A4" s="203"/>
      <c r="B4" s="203"/>
      <c r="C4" s="204"/>
      <c r="D4" s="170"/>
      <c r="E4" s="209"/>
      <c r="F4" s="209"/>
      <c r="G4" s="209"/>
      <c r="H4" s="206" t="s">
        <v>43</v>
      </c>
      <c r="I4" s="206" t="s">
        <v>56</v>
      </c>
      <c r="J4" s="26" t="s">
        <v>57</v>
      </c>
      <c r="K4" s="25"/>
      <c r="L4" s="25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3" ht="17.25" customHeight="1">
      <c r="A5" s="178"/>
      <c r="B5" s="178"/>
      <c r="C5" s="179"/>
      <c r="D5" s="207"/>
      <c r="E5" s="210"/>
      <c r="F5" s="210"/>
      <c r="G5" s="210"/>
      <c r="H5" s="180"/>
      <c r="I5" s="180"/>
      <c r="J5" s="29" t="s">
        <v>58</v>
      </c>
      <c r="K5" s="25"/>
      <c r="L5" s="25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3" s="21" customFormat="1" ht="21" customHeight="1">
      <c r="A6" s="75" t="s">
        <v>132</v>
      </c>
      <c r="B6" s="75"/>
      <c r="C6" s="76"/>
      <c r="D6" s="101">
        <v>2865</v>
      </c>
      <c r="E6" s="101">
        <v>2707</v>
      </c>
      <c r="F6" s="93">
        <v>2571</v>
      </c>
      <c r="G6" s="101">
        <v>2346</v>
      </c>
      <c r="H6" s="93">
        <f>SUM(I6:J6)</f>
        <v>2259</v>
      </c>
      <c r="I6" s="101">
        <v>1736</v>
      </c>
      <c r="J6" s="101">
        <v>523</v>
      </c>
      <c r="K6" s="129"/>
      <c r="L6" s="129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s="21" customFormat="1" ht="16.5" customHeight="1">
      <c r="A7" s="47"/>
      <c r="B7" s="77" t="s">
        <v>133</v>
      </c>
      <c r="C7" s="78"/>
      <c r="D7" s="93">
        <v>279</v>
      </c>
      <c r="E7" s="93">
        <v>276</v>
      </c>
      <c r="F7" s="93">
        <v>300</v>
      </c>
      <c r="G7" s="93">
        <v>214</v>
      </c>
      <c r="H7" s="93">
        <f>SUM(I7:J7)</f>
        <v>246</v>
      </c>
      <c r="I7" s="93">
        <v>180</v>
      </c>
      <c r="J7" s="93">
        <v>66</v>
      </c>
      <c r="K7" s="129"/>
      <c r="L7" s="129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</row>
    <row r="8" spans="1:253" s="21" customFormat="1" ht="16.5" customHeight="1">
      <c r="A8" s="47"/>
      <c r="B8" s="77" t="s">
        <v>50</v>
      </c>
      <c r="C8" s="78"/>
      <c r="D8" s="93">
        <v>2586</v>
      </c>
      <c r="E8" s="93">
        <v>2431</v>
      </c>
      <c r="F8" s="93">
        <v>2271</v>
      </c>
      <c r="G8" s="93">
        <v>2132</v>
      </c>
      <c r="H8" s="93">
        <f>SUM(I8:J8)</f>
        <v>2013</v>
      </c>
      <c r="I8" s="93">
        <v>1556</v>
      </c>
      <c r="J8" s="93">
        <v>457</v>
      </c>
      <c r="K8" s="129"/>
      <c r="L8" s="129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21" customFormat="1" ht="21" customHeight="1">
      <c r="A9" s="47" t="s">
        <v>134</v>
      </c>
      <c r="B9" s="77"/>
      <c r="C9" s="78"/>
      <c r="D9" s="93">
        <v>2589</v>
      </c>
      <c r="E9" s="93">
        <v>2407</v>
      </c>
      <c r="F9" s="93">
        <v>2357</v>
      </c>
      <c r="G9" s="93">
        <v>2100</v>
      </c>
      <c r="H9" s="93">
        <f>SUM(H10:H16)</f>
        <v>2029</v>
      </c>
      <c r="I9" s="93">
        <v>1555</v>
      </c>
      <c r="J9" s="93">
        <v>474</v>
      </c>
      <c r="K9" s="129"/>
      <c r="L9" s="129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</row>
    <row r="10" spans="1:253" s="21" customFormat="1" ht="16.5" customHeight="1">
      <c r="A10" s="47"/>
      <c r="B10" s="77" t="s">
        <v>51</v>
      </c>
      <c r="C10" s="78"/>
      <c r="D10" s="93">
        <v>441</v>
      </c>
      <c r="E10" s="93">
        <v>415</v>
      </c>
      <c r="F10" s="93">
        <v>453</v>
      </c>
      <c r="G10" s="93">
        <v>393</v>
      </c>
      <c r="H10" s="93">
        <f aca="true" t="shared" si="0" ref="H10:H17">SUM(I10:J10)</f>
        <v>405</v>
      </c>
      <c r="I10" s="93">
        <v>267</v>
      </c>
      <c r="J10" s="93">
        <v>138</v>
      </c>
      <c r="K10" s="129"/>
      <c r="L10" s="12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</row>
    <row r="11" spans="1:253" s="21" customFormat="1" ht="16.5" customHeight="1">
      <c r="A11" s="47"/>
      <c r="B11" s="77" t="s">
        <v>52</v>
      </c>
      <c r="C11" s="78"/>
      <c r="D11" s="93">
        <v>1596</v>
      </c>
      <c r="E11" s="93">
        <v>1440</v>
      </c>
      <c r="F11" s="93">
        <v>1362</v>
      </c>
      <c r="G11" s="93">
        <v>1252</v>
      </c>
      <c r="H11" s="93">
        <f t="shared" si="0"/>
        <v>1180</v>
      </c>
      <c r="I11" s="93">
        <v>965</v>
      </c>
      <c r="J11" s="93">
        <v>215</v>
      </c>
      <c r="K11" s="129"/>
      <c r="L11" s="129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</row>
    <row r="12" spans="1:253" s="21" customFormat="1" ht="16.5" customHeight="1">
      <c r="A12" s="47"/>
      <c r="B12" s="77" t="s">
        <v>53</v>
      </c>
      <c r="C12" s="78"/>
      <c r="D12" s="93">
        <v>145</v>
      </c>
      <c r="E12" s="93">
        <v>219</v>
      </c>
      <c r="F12" s="93">
        <v>246</v>
      </c>
      <c r="G12" s="93">
        <v>150</v>
      </c>
      <c r="H12" s="93">
        <f t="shared" si="0"/>
        <v>193</v>
      </c>
      <c r="I12" s="93">
        <v>129</v>
      </c>
      <c r="J12" s="93">
        <v>64</v>
      </c>
      <c r="K12" s="129"/>
      <c r="L12" s="129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</row>
    <row r="13" spans="1:253" s="21" customFormat="1" ht="16.5" customHeight="1">
      <c r="A13" s="47"/>
      <c r="B13" s="79" t="s">
        <v>54</v>
      </c>
      <c r="C13" s="80"/>
      <c r="D13" s="93">
        <v>4</v>
      </c>
      <c r="E13" s="93">
        <v>2</v>
      </c>
      <c r="F13" s="93">
        <v>0</v>
      </c>
      <c r="G13" s="93">
        <v>1</v>
      </c>
      <c r="H13" s="93">
        <f t="shared" si="0"/>
        <v>2</v>
      </c>
      <c r="I13" s="93">
        <v>2</v>
      </c>
      <c r="J13" s="94">
        <v>0</v>
      </c>
      <c r="K13" s="129"/>
      <c r="L13" s="129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</row>
    <row r="14" spans="1:253" s="21" customFormat="1" ht="16.5" customHeight="1">
      <c r="A14" s="47"/>
      <c r="B14" s="77" t="s">
        <v>55</v>
      </c>
      <c r="C14" s="78"/>
      <c r="D14" s="93">
        <v>67</v>
      </c>
      <c r="E14" s="93">
        <v>79</v>
      </c>
      <c r="F14" s="93">
        <v>77</v>
      </c>
      <c r="G14" s="93">
        <v>75</v>
      </c>
      <c r="H14" s="93">
        <f t="shared" si="0"/>
        <v>54</v>
      </c>
      <c r="I14" s="93">
        <v>20</v>
      </c>
      <c r="J14" s="93">
        <v>34</v>
      </c>
      <c r="K14" s="129"/>
      <c r="L14" s="129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</row>
    <row r="15" spans="1:253" s="21" customFormat="1" ht="16.5" customHeight="1">
      <c r="A15" s="47"/>
      <c r="B15" s="77" t="s">
        <v>135</v>
      </c>
      <c r="C15" s="78"/>
      <c r="D15" s="93">
        <v>178</v>
      </c>
      <c r="E15" s="93">
        <v>78</v>
      </c>
      <c r="F15" s="93">
        <v>78</v>
      </c>
      <c r="G15" s="93">
        <v>99</v>
      </c>
      <c r="H15" s="93">
        <f t="shared" si="0"/>
        <v>76</v>
      </c>
      <c r="I15" s="93">
        <v>62</v>
      </c>
      <c r="J15" s="93">
        <v>14</v>
      </c>
      <c r="K15" s="129"/>
      <c r="L15" s="129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</row>
    <row r="16" spans="1:253" s="21" customFormat="1" ht="16.5" customHeight="1">
      <c r="A16" s="47"/>
      <c r="B16" s="77" t="s">
        <v>49</v>
      </c>
      <c r="C16" s="78"/>
      <c r="D16" s="93">
        <v>158</v>
      </c>
      <c r="E16" s="93">
        <v>174</v>
      </c>
      <c r="F16" s="93">
        <v>141</v>
      </c>
      <c r="G16" s="93">
        <v>130</v>
      </c>
      <c r="H16" s="93">
        <f t="shared" si="0"/>
        <v>119</v>
      </c>
      <c r="I16" s="93">
        <v>110</v>
      </c>
      <c r="J16" s="93">
        <v>9</v>
      </c>
      <c r="K16" s="129"/>
      <c r="L16" s="12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21" customFormat="1" ht="21" customHeight="1">
      <c r="A17" s="81" t="s">
        <v>136</v>
      </c>
      <c r="B17" s="81"/>
      <c r="C17" s="82"/>
      <c r="D17" s="97">
        <v>276</v>
      </c>
      <c r="E17" s="95">
        <v>300</v>
      </c>
      <c r="F17" s="95">
        <v>214</v>
      </c>
      <c r="G17" s="97">
        <v>246</v>
      </c>
      <c r="H17" s="95">
        <f t="shared" si="0"/>
        <v>230</v>
      </c>
      <c r="I17" s="97">
        <v>181</v>
      </c>
      <c r="J17" s="97">
        <v>49</v>
      </c>
      <c r="K17" s="129"/>
      <c r="L17" s="129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256" ht="14.25" customHeight="1">
      <c r="A18" s="73" t="s">
        <v>204</v>
      </c>
      <c r="B18" s="88"/>
      <c r="C18" s="88"/>
      <c r="D18" s="88"/>
      <c r="E18" s="88"/>
      <c r="F18" s="88"/>
      <c r="G18" s="88"/>
      <c r="H18" s="8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4.25" customHeight="1">
      <c r="A19" s="73" t="s">
        <v>298</v>
      </c>
      <c r="B19" s="88"/>
      <c r="C19" s="88"/>
      <c r="D19" s="88"/>
      <c r="E19" s="88"/>
      <c r="F19" s="88"/>
      <c r="G19" s="88"/>
      <c r="H19" s="88"/>
      <c r="I19" s="2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0:11" ht="13.5">
      <c r="J20" s="40" t="s">
        <v>137</v>
      </c>
      <c r="K20" s="13"/>
    </row>
  </sheetData>
  <sheetProtection/>
  <mergeCells count="8">
    <mergeCell ref="A3:C5"/>
    <mergeCell ref="D3:D5"/>
    <mergeCell ref="F3:F5"/>
    <mergeCell ref="H3:J3"/>
    <mergeCell ref="E3:E5"/>
    <mergeCell ref="G3:G5"/>
    <mergeCell ref="H4:H5"/>
    <mergeCell ref="I4:I5"/>
  </mergeCells>
  <printOptions/>
  <pageMargins left="0.5118110236220472" right="0.3937007874015748" top="0.5118110236220472" bottom="0.5118110236220472" header="0" footer="0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0"/>
  <sheetViews>
    <sheetView showGridLines="0" tabSelected="1" showOutlineSymbols="0" view="pageBreakPreview" zoomScaleNormal="87" zoomScaleSheetLayoutView="100" zoomScalePageLayoutView="0" workbookViewId="0" topLeftCell="A1">
      <selection activeCell="E68" sqref="E68"/>
    </sheetView>
  </sheetViews>
  <sheetFormatPr defaultColWidth="10.796875" defaultRowHeight="15" customHeight="1"/>
  <cols>
    <col min="1" max="1" width="11.09765625" style="19" customWidth="1"/>
    <col min="2" max="4" width="9.09765625" style="19" customWidth="1"/>
    <col min="5" max="14" width="8.59765625" style="19" customWidth="1"/>
    <col min="15" max="16" width="10.59765625" style="19" customWidth="1"/>
    <col min="17" max="16384" width="10.69921875" style="19" customWidth="1"/>
  </cols>
  <sheetData>
    <row r="1" spans="1:8" ht="13.5" customHeight="1">
      <c r="A1" s="17" t="s">
        <v>117</v>
      </c>
      <c r="B1" s="18"/>
      <c r="C1" s="18"/>
      <c r="D1" s="18"/>
      <c r="E1" s="18"/>
      <c r="F1" s="18"/>
      <c r="G1" s="18"/>
      <c r="H1" s="18"/>
    </row>
    <row r="2" spans="1:14" ht="13.5" customHeight="1">
      <c r="A2" s="18"/>
      <c r="B2" s="18"/>
      <c r="C2" s="18"/>
      <c r="D2" s="18"/>
      <c r="E2" s="18"/>
      <c r="F2" s="18"/>
      <c r="H2" s="18"/>
      <c r="N2" s="39"/>
    </row>
    <row r="3" spans="1:245" ht="17.25" customHeight="1">
      <c r="A3" s="185" t="s">
        <v>108</v>
      </c>
      <c r="B3" s="171" t="s">
        <v>60</v>
      </c>
      <c r="C3" s="171" t="s">
        <v>61</v>
      </c>
      <c r="D3" s="130" t="s">
        <v>179</v>
      </c>
      <c r="E3" s="182" t="s">
        <v>138</v>
      </c>
      <c r="F3" s="189"/>
      <c r="G3" s="182" t="s">
        <v>185</v>
      </c>
      <c r="H3" s="184"/>
      <c r="I3" s="211" t="s">
        <v>107</v>
      </c>
      <c r="J3" s="212"/>
      <c r="K3" s="182" t="s">
        <v>106</v>
      </c>
      <c r="L3" s="189"/>
      <c r="M3" s="182" t="s">
        <v>105</v>
      </c>
      <c r="N3" s="18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17.25" customHeight="1">
      <c r="A4" s="179"/>
      <c r="B4" s="180"/>
      <c r="C4" s="180"/>
      <c r="D4" s="10" t="s">
        <v>62</v>
      </c>
      <c r="E4" s="8" t="s">
        <v>63</v>
      </c>
      <c r="F4" s="9" t="s">
        <v>64</v>
      </c>
      <c r="G4" s="8" t="s">
        <v>63</v>
      </c>
      <c r="H4" s="8" t="s">
        <v>64</v>
      </c>
      <c r="I4" s="8" t="s">
        <v>63</v>
      </c>
      <c r="J4" s="8" t="s">
        <v>64</v>
      </c>
      <c r="K4" s="8" t="s">
        <v>63</v>
      </c>
      <c r="L4" s="8" t="s">
        <v>64</v>
      </c>
      <c r="M4" s="8" t="s">
        <v>63</v>
      </c>
      <c r="N4" s="9" t="s">
        <v>64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15" s="21" customFormat="1" ht="15.75" customHeight="1">
      <c r="A5" s="42" t="s">
        <v>206</v>
      </c>
      <c r="B5" s="61">
        <v>55387</v>
      </c>
      <c r="C5" s="59">
        <v>120412</v>
      </c>
      <c r="D5" s="59">
        <v>172635</v>
      </c>
      <c r="E5" s="59">
        <v>3183</v>
      </c>
      <c r="F5" s="59">
        <v>3511</v>
      </c>
      <c r="G5" s="59">
        <v>5736</v>
      </c>
      <c r="H5" s="59">
        <v>9885</v>
      </c>
      <c r="I5" s="59">
        <v>3871</v>
      </c>
      <c r="J5" s="59">
        <v>12341</v>
      </c>
      <c r="K5" s="59">
        <v>6739</v>
      </c>
      <c r="L5" s="59">
        <v>16279</v>
      </c>
      <c r="M5" s="59">
        <v>35858</v>
      </c>
      <c r="N5" s="59">
        <v>78396</v>
      </c>
      <c r="O5" s="19"/>
    </row>
    <row r="6" spans="1:15" s="21" customFormat="1" ht="15.75" customHeight="1">
      <c r="A6" s="155" t="s">
        <v>196</v>
      </c>
      <c r="B6" s="61">
        <v>51726</v>
      </c>
      <c r="C6" s="59">
        <v>113315</v>
      </c>
      <c r="D6" s="59">
        <v>183515</v>
      </c>
      <c r="E6" s="59">
        <v>3138</v>
      </c>
      <c r="F6" s="59">
        <v>3438</v>
      </c>
      <c r="G6" s="59">
        <v>6261</v>
      </c>
      <c r="H6" s="59">
        <v>11070</v>
      </c>
      <c r="I6" s="59">
        <v>4042</v>
      </c>
      <c r="J6" s="59">
        <v>13070</v>
      </c>
      <c r="K6" s="59">
        <v>6754</v>
      </c>
      <c r="L6" s="59">
        <v>16648</v>
      </c>
      <c r="M6" s="59">
        <v>31531</v>
      </c>
      <c r="N6" s="59">
        <v>69089</v>
      </c>
      <c r="O6" s="19"/>
    </row>
    <row r="7" spans="1:15" s="21" customFormat="1" ht="15.75" customHeight="1">
      <c r="A7" s="155" t="s">
        <v>198</v>
      </c>
      <c r="B7" s="61">
        <v>54902</v>
      </c>
      <c r="C7" s="59">
        <v>119508</v>
      </c>
      <c r="D7" s="59">
        <v>183244</v>
      </c>
      <c r="E7" s="59">
        <v>3104</v>
      </c>
      <c r="F7" s="59">
        <v>3249</v>
      </c>
      <c r="G7" s="59">
        <v>6029</v>
      </c>
      <c r="H7" s="59">
        <v>10475</v>
      </c>
      <c r="I7" s="59">
        <v>4166</v>
      </c>
      <c r="J7" s="59">
        <v>13292</v>
      </c>
      <c r="K7" s="59">
        <v>6638</v>
      </c>
      <c r="L7" s="59">
        <v>16390</v>
      </c>
      <c r="M7" s="59">
        <v>34965</v>
      </c>
      <c r="N7" s="59">
        <v>76102</v>
      </c>
      <c r="O7" s="19"/>
    </row>
    <row r="8" spans="1:15" s="43" customFormat="1" ht="15.75" customHeight="1">
      <c r="A8" s="155" t="s">
        <v>205</v>
      </c>
      <c r="B8" s="61">
        <v>57716</v>
      </c>
      <c r="C8" s="59">
        <v>122325</v>
      </c>
      <c r="D8" s="59">
        <v>195348</v>
      </c>
      <c r="E8" s="59">
        <v>3907</v>
      </c>
      <c r="F8" s="59">
        <v>4891</v>
      </c>
      <c r="G8" s="59">
        <v>6066</v>
      </c>
      <c r="H8" s="59">
        <v>10169</v>
      </c>
      <c r="I8" s="59">
        <v>4085</v>
      </c>
      <c r="J8" s="59">
        <v>13990</v>
      </c>
      <c r="K8" s="59">
        <v>6243</v>
      </c>
      <c r="L8" s="59">
        <v>14893</v>
      </c>
      <c r="M8" s="59">
        <v>37415</v>
      </c>
      <c r="N8" s="59">
        <v>78382</v>
      </c>
      <c r="O8" s="19"/>
    </row>
    <row r="9" spans="1:15" s="21" customFormat="1" ht="15.75" customHeight="1">
      <c r="A9" s="62" t="s">
        <v>207</v>
      </c>
      <c r="B9" s="83">
        <v>52752</v>
      </c>
      <c r="C9" s="63">
        <v>116456</v>
      </c>
      <c r="D9" s="63">
        <v>211955</v>
      </c>
      <c r="E9" s="63">
        <v>3286</v>
      </c>
      <c r="F9" s="63">
        <v>3627</v>
      </c>
      <c r="G9" s="63">
        <v>6231</v>
      </c>
      <c r="H9" s="63">
        <v>11267</v>
      </c>
      <c r="I9" s="63">
        <v>4469</v>
      </c>
      <c r="J9" s="63">
        <v>14967</v>
      </c>
      <c r="K9" s="63">
        <v>6562</v>
      </c>
      <c r="L9" s="63">
        <v>15338</v>
      </c>
      <c r="M9" s="63">
        <v>32204</v>
      </c>
      <c r="N9" s="63">
        <v>71257</v>
      </c>
      <c r="O9" s="19" t="s">
        <v>130</v>
      </c>
    </row>
    <row r="10" spans="1:14" ht="13.5" customHeight="1">
      <c r="A10" s="12" t="s">
        <v>59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5"/>
      <c r="N10" s="40" t="s">
        <v>109</v>
      </c>
    </row>
  </sheetData>
  <sheetProtection/>
  <mergeCells count="8">
    <mergeCell ref="M3:N3"/>
    <mergeCell ref="G3:H3"/>
    <mergeCell ref="A3:A4"/>
    <mergeCell ref="B3:B4"/>
    <mergeCell ref="C3:C4"/>
    <mergeCell ref="E3:F3"/>
    <mergeCell ref="I3:J3"/>
    <mergeCell ref="K3:L3"/>
  </mergeCells>
  <printOptions/>
  <pageMargins left="0.5118110236220472" right="0.5118110236220472" top="0.7086614173228347" bottom="0.5118110236220472" header="0" footer="0"/>
  <pageSetup horizontalDpi="600" verticalDpi="600" orientation="landscape" paperSize="9" r:id="rId1"/>
  <colBreaks count="1" manualBreakCount="1">
    <brk id="9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R11"/>
  <sheetViews>
    <sheetView showGridLines="0" tabSelected="1" showOutlineSymbols="0" view="pageBreakPreview" zoomScaleNormal="87" zoomScaleSheetLayoutView="100" zoomScalePageLayoutView="0" workbookViewId="0" topLeftCell="A1">
      <selection activeCell="E68" sqref="E68"/>
    </sheetView>
  </sheetViews>
  <sheetFormatPr defaultColWidth="10.796875" defaultRowHeight="15" customHeight="1"/>
  <cols>
    <col min="1" max="1" width="12.09765625" style="19" customWidth="1"/>
    <col min="2" max="2" width="11.59765625" style="19" customWidth="1"/>
    <col min="3" max="3" width="13.59765625" style="19" customWidth="1"/>
    <col min="4" max="9" width="11.59765625" style="19" customWidth="1"/>
    <col min="10" max="16384" width="10.69921875" style="19" customWidth="1"/>
  </cols>
  <sheetData>
    <row r="1" spans="1:9" ht="13.5" customHeight="1">
      <c r="A1" s="17" t="s">
        <v>116</v>
      </c>
      <c r="B1" s="18"/>
      <c r="C1" s="18"/>
      <c r="D1" s="18"/>
      <c r="E1" s="18"/>
      <c r="F1" s="18"/>
      <c r="G1" s="18"/>
      <c r="H1" s="18"/>
      <c r="I1" s="18"/>
    </row>
    <row r="2" spans="1:7" ht="13.5" customHeight="1">
      <c r="A2" s="18"/>
      <c r="B2" s="18"/>
      <c r="C2" s="18"/>
      <c r="D2" s="18"/>
      <c r="E2" s="18"/>
      <c r="F2" s="39"/>
      <c r="G2" s="18"/>
    </row>
    <row r="3" spans="1:252" ht="17.25" customHeight="1">
      <c r="A3" s="185" t="s">
        <v>108</v>
      </c>
      <c r="B3" s="182" t="s">
        <v>139</v>
      </c>
      <c r="C3" s="184"/>
      <c r="D3" s="38" t="s">
        <v>103</v>
      </c>
      <c r="E3" s="38" t="s">
        <v>104</v>
      </c>
      <c r="F3" s="38" t="s">
        <v>140</v>
      </c>
      <c r="G3" s="38" t="s">
        <v>142</v>
      </c>
      <c r="H3" s="38" t="s">
        <v>143</v>
      </c>
      <c r="I3" s="37" t="s">
        <v>102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ht="17.25" customHeight="1">
      <c r="A4" s="179"/>
      <c r="B4" s="8" t="s">
        <v>141</v>
      </c>
      <c r="C4" s="8" t="s">
        <v>65</v>
      </c>
      <c r="D4" s="8" t="s">
        <v>141</v>
      </c>
      <c r="E4" s="8" t="s">
        <v>141</v>
      </c>
      <c r="F4" s="8" t="s">
        <v>141</v>
      </c>
      <c r="G4" s="8" t="s">
        <v>141</v>
      </c>
      <c r="H4" s="8" t="s">
        <v>141</v>
      </c>
      <c r="I4" s="9" t="s">
        <v>141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9" s="21" customFormat="1" ht="15.75" customHeight="1">
      <c r="A5" s="42" t="s">
        <v>206</v>
      </c>
      <c r="B5" s="64">
        <v>591012</v>
      </c>
      <c r="C5" s="65">
        <v>265919800</v>
      </c>
      <c r="D5" s="65">
        <v>253653</v>
      </c>
      <c r="E5" s="65">
        <v>15412</v>
      </c>
      <c r="F5" s="65">
        <v>186597</v>
      </c>
      <c r="G5" s="65">
        <v>363</v>
      </c>
      <c r="H5" s="65">
        <v>50644</v>
      </c>
      <c r="I5" s="65">
        <v>84343</v>
      </c>
    </row>
    <row r="6" spans="1:9" s="21" customFormat="1" ht="15.75" customHeight="1">
      <c r="A6" s="155" t="s">
        <v>196</v>
      </c>
      <c r="B6" s="64">
        <v>509582</v>
      </c>
      <c r="C6" s="65">
        <v>239396200</v>
      </c>
      <c r="D6" s="65">
        <v>247707</v>
      </c>
      <c r="E6" s="65">
        <v>13545</v>
      </c>
      <c r="F6" s="65">
        <v>139776</v>
      </c>
      <c r="G6" s="65">
        <v>85</v>
      </c>
      <c r="H6" s="65">
        <v>50736</v>
      </c>
      <c r="I6" s="65">
        <v>57733</v>
      </c>
    </row>
    <row r="7" spans="1:9" s="21" customFormat="1" ht="15.75" customHeight="1">
      <c r="A7" s="155" t="s">
        <v>198</v>
      </c>
      <c r="B7" s="64">
        <v>495751</v>
      </c>
      <c r="C7" s="104">
        <v>191105400</v>
      </c>
      <c r="D7" s="104">
        <v>448710</v>
      </c>
      <c r="E7" s="104">
        <v>16702</v>
      </c>
      <c r="F7" s="103">
        <v>130253</v>
      </c>
      <c r="G7" s="65">
        <v>0</v>
      </c>
      <c r="H7" s="65">
        <v>48265</v>
      </c>
      <c r="I7" s="65">
        <v>73028</v>
      </c>
    </row>
    <row r="8" spans="1:9" s="43" customFormat="1" ht="15.75" customHeight="1">
      <c r="A8" s="155" t="s">
        <v>205</v>
      </c>
      <c r="B8" s="64">
        <v>516984</v>
      </c>
      <c r="C8" s="104">
        <v>191828890</v>
      </c>
      <c r="D8" s="104">
        <v>242512</v>
      </c>
      <c r="E8" s="104">
        <v>10463</v>
      </c>
      <c r="F8" s="103">
        <v>129696</v>
      </c>
      <c r="G8" s="65">
        <v>10</v>
      </c>
      <c r="H8" s="65">
        <v>53282</v>
      </c>
      <c r="I8" s="65">
        <v>81021</v>
      </c>
    </row>
    <row r="9" spans="1:9" s="21" customFormat="1" ht="15.75" customHeight="1">
      <c r="A9" s="62" t="s">
        <v>207</v>
      </c>
      <c r="B9" s="99">
        <v>497966</v>
      </c>
      <c r="C9" s="84">
        <v>155067400</v>
      </c>
      <c r="D9" s="84">
        <v>244749</v>
      </c>
      <c r="E9" s="84">
        <v>10808</v>
      </c>
      <c r="F9" s="85">
        <v>114377</v>
      </c>
      <c r="G9" s="66">
        <v>0</v>
      </c>
      <c r="H9" s="66">
        <v>54271</v>
      </c>
      <c r="I9" s="66">
        <v>73761</v>
      </c>
    </row>
    <row r="10" spans="1:9" ht="15" customHeight="1">
      <c r="A10" s="12" t="s">
        <v>144</v>
      </c>
      <c r="B10" s="15"/>
      <c r="C10" s="15"/>
      <c r="D10" s="15"/>
      <c r="E10" s="15"/>
      <c r="F10" s="13"/>
      <c r="H10" s="15"/>
      <c r="I10" s="40" t="s">
        <v>109</v>
      </c>
    </row>
    <row r="11" spans="7:9" ht="15" customHeight="1">
      <c r="G11" s="15"/>
      <c r="H11" s="15"/>
      <c r="I11" s="15"/>
    </row>
  </sheetData>
  <sheetProtection/>
  <mergeCells count="2">
    <mergeCell ref="A3:A4"/>
    <mergeCell ref="B3:C3"/>
  </mergeCells>
  <printOptions/>
  <pageMargins left="0.5118110236220472" right="0.5118110236220472" top="0.5118110236220472" bottom="0.5118110236220472" header="0" footer="0"/>
  <pageSetup horizontalDpi="600" verticalDpi="600" orientation="landscape" paperSize="9" r:id="rId1"/>
  <colBreaks count="1" manualBreakCount="1">
    <brk id="7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11"/>
  <sheetViews>
    <sheetView showGridLines="0" tabSelected="1" showOutlineSymbols="0" view="pageBreakPreview" zoomScaleNormal="87" zoomScaleSheetLayoutView="100" zoomScalePageLayoutView="0" workbookViewId="0" topLeftCell="A1">
      <selection activeCell="E68" sqref="E68"/>
    </sheetView>
  </sheetViews>
  <sheetFormatPr defaultColWidth="10.796875" defaultRowHeight="15" customHeight="1"/>
  <cols>
    <col min="1" max="1" width="13.59765625" style="19" customWidth="1"/>
    <col min="2" max="4" width="7.8984375" style="19" customWidth="1"/>
    <col min="5" max="5" width="7.59765625" style="19" customWidth="1"/>
    <col min="6" max="6" width="7.8984375" style="19" customWidth="1"/>
    <col min="7" max="7" width="8.3984375" style="19" customWidth="1"/>
    <col min="8" max="8" width="7.8984375" style="19" customWidth="1"/>
    <col min="9" max="9" width="8.3984375" style="19" customWidth="1"/>
    <col min="10" max="13" width="8.59765625" style="19" customWidth="1"/>
    <col min="14" max="15" width="7.8984375" style="19" customWidth="1"/>
    <col min="16" max="16" width="8.3984375" style="19" customWidth="1"/>
    <col min="17" max="18" width="7.8984375" style="19" customWidth="1"/>
    <col min="19" max="19" width="7.69921875" style="19" customWidth="1"/>
    <col min="20" max="16384" width="10.69921875" style="19" customWidth="1"/>
  </cols>
  <sheetData>
    <row r="1" spans="1:18" ht="13.5" customHeight="1">
      <c r="A1" s="17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3.5" customHeight="1">
      <c r="A2" s="18"/>
      <c r="B2" s="18"/>
      <c r="C2" s="18"/>
      <c r="D2" s="18"/>
      <c r="E2" s="18"/>
      <c r="F2" s="18"/>
      <c r="G2" s="18"/>
      <c r="H2" s="18"/>
      <c r="I2" s="18"/>
      <c r="K2" s="18"/>
      <c r="L2" s="18"/>
      <c r="M2" s="18"/>
      <c r="N2" s="18"/>
      <c r="O2" s="18"/>
      <c r="Q2" s="18"/>
      <c r="R2" s="39"/>
    </row>
    <row r="3" spans="1:246" ht="20.25" customHeight="1">
      <c r="A3" s="185" t="s">
        <v>108</v>
      </c>
      <c r="B3" s="171" t="s">
        <v>180</v>
      </c>
      <c r="C3" s="182" t="s">
        <v>153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6"/>
      <c r="R3" s="221" t="s">
        <v>181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0.25" customHeight="1">
      <c r="A4" s="204"/>
      <c r="B4" s="205"/>
      <c r="C4" s="213" t="s">
        <v>180</v>
      </c>
      <c r="D4" s="213" t="s">
        <v>167</v>
      </c>
      <c r="E4" s="213" t="s">
        <v>292</v>
      </c>
      <c r="F4" s="213" t="s">
        <v>293</v>
      </c>
      <c r="G4" s="215" t="s">
        <v>168</v>
      </c>
      <c r="H4" s="213" t="s">
        <v>66</v>
      </c>
      <c r="I4" s="219" t="s">
        <v>155</v>
      </c>
      <c r="J4" s="215" t="s">
        <v>156</v>
      </c>
      <c r="K4" s="215" t="s">
        <v>157</v>
      </c>
      <c r="L4" s="215" t="s">
        <v>154</v>
      </c>
      <c r="M4" s="217" t="s">
        <v>160</v>
      </c>
      <c r="N4" s="219" t="s">
        <v>296</v>
      </c>
      <c r="O4" s="213" t="s">
        <v>169</v>
      </c>
      <c r="P4" s="215" t="s">
        <v>158</v>
      </c>
      <c r="Q4" s="213" t="s">
        <v>102</v>
      </c>
      <c r="R4" s="22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18" ht="20.25" customHeight="1">
      <c r="A5" s="204"/>
      <c r="B5" s="180"/>
      <c r="C5" s="224"/>
      <c r="D5" s="224"/>
      <c r="E5" s="214"/>
      <c r="F5" s="214"/>
      <c r="G5" s="216"/>
      <c r="H5" s="214"/>
      <c r="I5" s="220"/>
      <c r="J5" s="216"/>
      <c r="K5" s="216"/>
      <c r="L5" s="216"/>
      <c r="M5" s="218"/>
      <c r="N5" s="220"/>
      <c r="O5" s="214"/>
      <c r="P5" s="216"/>
      <c r="Q5" s="214"/>
      <c r="R5" s="223"/>
    </row>
    <row r="6" spans="1:18" s="21" customFormat="1" ht="18" customHeight="1">
      <c r="A6" s="154" t="s">
        <v>206</v>
      </c>
      <c r="B6" s="131">
        <v>477</v>
      </c>
      <c r="C6" s="129">
        <v>33</v>
      </c>
      <c r="D6" s="129">
        <v>8</v>
      </c>
      <c r="E6" s="129">
        <v>5</v>
      </c>
      <c r="F6" s="48" t="s">
        <v>163</v>
      </c>
      <c r="G6" s="48" t="s">
        <v>163</v>
      </c>
      <c r="H6" s="48" t="s">
        <v>163</v>
      </c>
      <c r="I6" s="48">
        <v>1</v>
      </c>
      <c r="J6" s="48">
        <v>2</v>
      </c>
      <c r="K6" s="48" t="s">
        <v>163</v>
      </c>
      <c r="L6" s="48" t="s">
        <v>163</v>
      </c>
      <c r="M6" s="129">
        <v>1</v>
      </c>
      <c r="N6" s="129">
        <v>3</v>
      </c>
      <c r="O6" s="48" t="s">
        <v>163</v>
      </c>
      <c r="P6" s="48" t="s">
        <v>163</v>
      </c>
      <c r="Q6" s="129">
        <v>13</v>
      </c>
      <c r="R6" s="59">
        <v>444</v>
      </c>
    </row>
    <row r="7" spans="1:18" s="21" customFormat="1" ht="18" customHeight="1">
      <c r="A7" s="155" t="s">
        <v>196</v>
      </c>
      <c r="B7" s="131">
        <v>458</v>
      </c>
      <c r="C7" s="129">
        <v>26</v>
      </c>
      <c r="D7" s="129">
        <v>11</v>
      </c>
      <c r="E7" s="129">
        <v>1</v>
      </c>
      <c r="F7" s="48" t="s">
        <v>163</v>
      </c>
      <c r="G7" s="48" t="s">
        <v>163</v>
      </c>
      <c r="H7" s="48" t="s">
        <v>163</v>
      </c>
      <c r="I7" s="48" t="s">
        <v>163</v>
      </c>
      <c r="J7" s="48">
        <v>2</v>
      </c>
      <c r="K7" s="48" t="s">
        <v>163</v>
      </c>
      <c r="L7" s="48" t="s">
        <v>163</v>
      </c>
      <c r="M7" s="129">
        <v>1</v>
      </c>
      <c r="N7" s="129">
        <v>3</v>
      </c>
      <c r="O7" s="48" t="s">
        <v>163</v>
      </c>
      <c r="P7" s="48" t="s">
        <v>163</v>
      </c>
      <c r="Q7" s="129">
        <v>8</v>
      </c>
      <c r="R7" s="59">
        <v>432</v>
      </c>
    </row>
    <row r="8" spans="1:18" s="43" customFormat="1" ht="18" customHeight="1">
      <c r="A8" s="155" t="s">
        <v>198</v>
      </c>
      <c r="B8" s="131">
        <v>546</v>
      </c>
      <c r="C8" s="129">
        <v>21</v>
      </c>
      <c r="D8" s="129">
        <v>3</v>
      </c>
      <c r="E8" s="129">
        <v>6</v>
      </c>
      <c r="F8" s="48" t="s">
        <v>163</v>
      </c>
      <c r="G8" s="48" t="s">
        <v>163</v>
      </c>
      <c r="H8" s="48" t="s">
        <v>163</v>
      </c>
      <c r="I8" s="48">
        <v>1</v>
      </c>
      <c r="J8" s="48">
        <v>4</v>
      </c>
      <c r="K8" s="48" t="s">
        <v>163</v>
      </c>
      <c r="L8" s="48" t="s">
        <v>163</v>
      </c>
      <c r="M8" s="129">
        <v>3</v>
      </c>
      <c r="N8" s="129">
        <v>1</v>
      </c>
      <c r="O8" s="48" t="s">
        <v>163</v>
      </c>
      <c r="P8" s="48" t="s">
        <v>163</v>
      </c>
      <c r="Q8" s="129">
        <v>3</v>
      </c>
      <c r="R8" s="59">
        <v>525</v>
      </c>
    </row>
    <row r="9" spans="1:18" s="21" customFormat="1" ht="18" customHeight="1">
      <c r="A9" s="155" t="s">
        <v>205</v>
      </c>
      <c r="B9" s="131">
        <v>506</v>
      </c>
      <c r="C9" s="129">
        <v>33</v>
      </c>
      <c r="D9" s="129">
        <v>5</v>
      </c>
      <c r="E9" s="129">
        <v>9</v>
      </c>
      <c r="F9" s="48" t="s">
        <v>163</v>
      </c>
      <c r="G9" s="48" t="s">
        <v>163</v>
      </c>
      <c r="H9" s="48" t="s">
        <v>163</v>
      </c>
      <c r="I9" s="48">
        <v>2</v>
      </c>
      <c r="J9" s="48" t="s">
        <v>163</v>
      </c>
      <c r="K9" s="48" t="s">
        <v>163</v>
      </c>
      <c r="L9" s="48" t="s">
        <v>163</v>
      </c>
      <c r="M9" s="129">
        <v>5</v>
      </c>
      <c r="N9" s="129">
        <v>7</v>
      </c>
      <c r="O9" s="48" t="s">
        <v>163</v>
      </c>
      <c r="P9" s="48" t="s">
        <v>163</v>
      </c>
      <c r="Q9" s="129">
        <v>5</v>
      </c>
      <c r="R9" s="59">
        <v>473</v>
      </c>
    </row>
    <row r="10" spans="1:18" s="43" customFormat="1" ht="18" customHeight="1">
      <c r="A10" s="156" t="s">
        <v>207</v>
      </c>
      <c r="B10" s="153">
        <v>592</v>
      </c>
      <c r="C10" s="49">
        <v>19</v>
      </c>
      <c r="D10" s="49">
        <v>3</v>
      </c>
      <c r="E10" s="49">
        <v>1</v>
      </c>
      <c r="F10" s="132" t="s">
        <v>163</v>
      </c>
      <c r="G10" s="132" t="s">
        <v>163</v>
      </c>
      <c r="H10" s="132" t="s">
        <v>163</v>
      </c>
      <c r="I10" s="132" t="s">
        <v>163</v>
      </c>
      <c r="J10" s="132">
        <v>1</v>
      </c>
      <c r="K10" s="132" t="s">
        <v>163</v>
      </c>
      <c r="L10" s="132" t="s">
        <v>163</v>
      </c>
      <c r="M10" s="49">
        <v>4</v>
      </c>
      <c r="N10" s="132" t="s">
        <v>163</v>
      </c>
      <c r="O10" s="132" t="s">
        <v>163</v>
      </c>
      <c r="P10" s="132" t="s">
        <v>163</v>
      </c>
      <c r="Q10" s="49">
        <v>10</v>
      </c>
      <c r="R10" s="63">
        <v>573</v>
      </c>
    </row>
    <row r="11" spans="1:18" ht="13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P11" s="15"/>
      <c r="Q11" s="15"/>
      <c r="R11" s="40" t="s">
        <v>109</v>
      </c>
    </row>
    <row r="12" ht="13.5" customHeight="1"/>
  </sheetData>
  <sheetProtection/>
  <mergeCells count="19">
    <mergeCell ref="R3:R5"/>
    <mergeCell ref="N4:N5"/>
    <mergeCell ref="A3:A5"/>
    <mergeCell ref="B3:B5"/>
    <mergeCell ref="C4:C5"/>
    <mergeCell ref="D4:D5"/>
    <mergeCell ref="C3:Q3"/>
    <mergeCell ref="E4:E5"/>
    <mergeCell ref="F4:F5"/>
    <mergeCell ref="G4:G5"/>
    <mergeCell ref="Q4:Q5"/>
    <mergeCell ref="L4:L5"/>
    <mergeCell ref="M4:M5"/>
    <mergeCell ref="O4:O5"/>
    <mergeCell ref="P4:P5"/>
    <mergeCell ref="H4:H5"/>
    <mergeCell ref="I4:I5"/>
    <mergeCell ref="J4:J5"/>
    <mergeCell ref="K4:K5"/>
  </mergeCells>
  <printOptions/>
  <pageMargins left="0.5118110236220472" right="0.5118110236220472" top="0.5118110236220472" bottom="0.5118110236220472" header="0" footer="0"/>
  <pageSetup horizontalDpi="600" verticalDpi="600" orientation="landscape" paperSize="9" scale="84" r:id="rId1"/>
  <colBreaks count="1" manualBreakCount="1">
    <brk id="10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Q12"/>
  <sheetViews>
    <sheetView showGridLines="0" tabSelected="1" showOutlineSymbols="0" view="pageBreakPreview" zoomScaleSheetLayoutView="100" zoomScalePageLayoutView="0" workbookViewId="0" topLeftCell="A1">
      <selection activeCell="E68" sqref="E68"/>
    </sheetView>
  </sheetViews>
  <sheetFormatPr defaultColWidth="10.796875" defaultRowHeight="15" customHeight="1"/>
  <cols>
    <col min="1" max="1" width="13.59765625" style="19" customWidth="1"/>
    <col min="2" max="3" width="16.59765625" style="19" customWidth="1"/>
    <col min="4" max="4" width="10.59765625" style="19" customWidth="1"/>
    <col min="5" max="11" width="8.59765625" style="19" customWidth="1"/>
    <col min="12" max="12" width="12.09765625" style="19" customWidth="1"/>
    <col min="13" max="14" width="7.69921875" style="19" customWidth="1"/>
    <col min="15" max="16384" width="10.69921875" style="19" customWidth="1"/>
  </cols>
  <sheetData>
    <row r="1" spans="1:12" ht="13.5" customHeight="1">
      <c r="A1" s="17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1" ht="13.5" customHeight="1">
      <c r="A2" s="18"/>
      <c r="B2" s="18"/>
      <c r="C2" s="39"/>
      <c r="D2" s="18"/>
      <c r="E2" s="18"/>
      <c r="F2" s="18"/>
      <c r="G2" s="18"/>
      <c r="H2" s="18"/>
      <c r="I2" s="18"/>
      <c r="J2" s="18"/>
      <c r="K2" s="30"/>
    </row>
    <row r="3" spans="1:251" ht="17.25" customHeight="1">
      <c r="A3" s="185" t="s">
        <v>67</v>
      </c>
      <c r="B3" s="182" t="s">
        <v>147</v>
      </c>
      <c r="C3" s="183"/>
      <c r="D3" s="227"/>
      <c r="E3" s="169"/>
      <c r="F3" s="169"/>
      <c r="G3" s="169"/>
      <c r="H3" s="169"/>
      <c r="I3" s="169"/>
      <c r="J3" s="169"/>
      <c r="K3" s="169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12" ht="17.25" customHeight="1">
      <c r="A4" s="179"/>
      <c r="B4" s="8" t="s">
        <v>68</v>
      </c>
      <c r="C4" s="9" t="s">
        <v>69</v>
      </c>
      <c r="D4" s="228"/>
      <c r="E4" s="203"/>
      <c r="F4" s="203"/>
      <c r="G4" s="203"/>
      <c r="H4" s="203"/>
      <c r="I4" s="203"/>
      <c r="J4" s="203"/>
      <c r="K4" s="203"/>
      <c r="L4" s="15"/>
    </row>
    <row r="5" spans="1:12" s="21" customFormat="1" ht="15.75" customHeight="1">
      <c r="A5" s="154" t="s">
        <v>206</v>
      </c>
      <c r="B5" s="148">
        <v>5795</v>
      </c>
      <c r="C5" s="65">
        <v>111842600</v>
      </c>
      <c r="D5" s="47"/>
      <c r="E5" s="47"/>
      <c r="F5" s="47"/>
      <c r="G5" s="47"/>
      <c r="H5" s="47"/>
      <c r="I5" s="47"/>
      <c r="J5" s="47"/>
      <c r="K5" s="47"/>
      <c r="L5" s="47"/>
    </row>
    <row r="6" spans="1:12" s="21" customFormat="1" ht="15.75" customHeight="1">
      <c r="A6" s="155" t="s">
        <v>196</v>
      </c>
      <c r="B6" s="148">
        <v>5615</v>
      </c>
      <c r="C6" s="65">
        <v>119388700</v>
      </c>
      <c r="D6" s="47"/>
      <c r="E6" s="47"/>
      <c r="F6" s="47"/>
      <c r="G6" s="47"/>
      <c r="H6" s="47"/>
      <c r="I6" s="47"/>
      <c r="J6" s="47"/>
      <c r="K6" s="47"/>
      <c r="L6" s="47"/>
    </row>
    <row r="7" spans="1:12" s="21" customFormat="1" ht="15.75" customHeight="1">
      <c r="A7" s="155" t="s">
        <v>198</v>
      </c>
      <c r="B7" s="148">
        <v>4837</v>
      </c>
      <c r="C7" s="65">
        <v>94490900</v>
      </c>
      <c r="D7" s="47"/>
      <c r="E7" s="47"/>
      <c r="F7" s="47"/>
      <c r="G7" s="47"/>
      <c r="H7" s="47"/>
      <c r="I7" s="47"/>
      <c r="J7" s="47"/>
      <c r="K7" s="47"/>
      <c r="L7" s="47"/>
    </row>
    <row r="8" spans="1:12" s="43" customFormat="1" ht="15.75" customHeight="1">
      <c r="A8" s="155" t="s">
        <v>205</v>
      </c>
      <c r="B8" s="160" t="s">
        <v>163</v>
      </c>
      <c r="C8" s="161" t="s">
        <v>163</v>
      </c>
      <c r="D8" s="2"/>
      <c r="E8" s="2"/>
      <c r="F8" s="2"/>
      <c r="G8" s="2"/>
      <c r="H8" s="2"/>
      <c r="I8" s="2"/>
      <c r="J8" s="2"/>
      <c r="K8" s="2"/>
      <c r="L8" s="2"/>
    </row>
    <row r="9" spans="1:12" s="21" customFormat="1" ht="15.75" customHeight="1">
      <c r="A9" s="156" t="s">
        <v>207</v>
      </c>
      <c r="B9" s="157" t="s">
        <v>197</v>
      </c>
      <c r="C9" s="158" t="s">
        <v>197</v>
      </c>
      <c r="D9" s="2"/>
      <c r="E9" s="2"/>
      <c r="F9" s="2"/>
      <c r="G9" s="2"/>
      <c r="H9" s="2"/>
      <c r="I9" s="2"/>
      <c r="J9" s="2"/>
      <c r="K9" s="2"/>
      <c r="L9" s="2"/>
    </row>
    <row r="10" spans="1:12" s="21" customFormat="1" ht="13.5" customHeight="1">
      <c r="A10" s="1" t="s">
        <v>294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</row>
    <row r="11" ht="13.5" customHeight="1">
      <c r="A11" s="19" t="s">
        <v>295</v>
      </c>
    </row>
    <row r="12" ht="13.5" customHeight="1">
      <c r="C12" s="40" t="s">
        <v>148</v>
      </c>
    </row>
    <row r="13" ht="13.5" customHeight="1"/>
    <row r="14" ht="13.5" customHeight="1"/>
    <row r="15" ht="13.5" customHeight="1"/>
  </sheetData>
  <sheetProtection/>
  <mergeCells count="10">
    <mergeCell ref="A3:A4"/>
    <mergeCell ref="B3:C3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8"/>
  <sheetViews>
    <sheetView showGridLines="0" tabSelected="1" showOutlineSymbols="0" view="pageBreakPreview" zoomScaleNormal="87" zoomScaleSheetLayoutView="100" zoomScalePageLayoutView="0" workbookViewId="0" topLeftCell="A61">
      <selection activeCell="E68" sqref="E68"/>
    </sheetView>
  </sheetViews>
  <sheetFormatPr defaultColWidth="10.796875" defaultRowHeight="15"/>
  <cols>
    <col min="1" max="1" width="57" style="19" customWidth="1"/>
    <col min="2" max="14" width="9.5" style="19" customWidth="1"/>
    <col min="15" max="15" width="7.69921875" style="19" customWidth="1"/>
    <col min="16" max="16384" width="10.69921875" style="19" customWidth="1"/>
  </cols>
  <sheetData>
    <row r="1" spans="1:14" ht="13.5" customHeight="1">
      <c r="A1" s="6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N2" s="39"/>
    </row>
    <row r="3" spans="1:255" ht="15" customHeight="1">
      <c r="A3" s="185" t="s">
        <v>71</v>
      </c>
      <c r="B3" s="27"/>
      <c r="C3" s="33" t="s">
        <v>73</v>
      </c>
      <c r="D3" s="28"/>
      <c r="E3" s="28"/>
      <c r="F3" s="28"/>
      <c r="G3" s="31" t="s">
        <v>78</v>
      </c>
      <c r="H3" s="23"/>
      <c r="I3" s="27"/>
      <c r="J3" s="31" t="s">
        <v>81</v>
      </c>
      <c r="K3" s="23"/>
      <c r="L3" s="31" t="s">
        <v>84</v>
      </c>
      <c r="M3" s="23"/>
      <c r="N3" s="173" t="s">
        <v>86</v>
      </c>
      <c r="O3" s="43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5" customHeight="1">
      <c r="A4" s="204"/>
      <c r="B4" s="206" t="s">
        <v>70</v>
      </c>
      <c r="C4" s="206" t="s">
        <v>74</v>
      </c>
      <c r="D4" s="2"/>
      <c r="E4" s="2" t="s">
        <v>75</v>
      </c>
      <c r="F4" s="32"/>
      <c r="G4" s="32" t="s">
        <v>79</v>
      </c>
      <c r="H4" s="34"/>
      <c r="I4" s="206" t="s">
        <v>70</v>
      </c>
      <c r="J4" s="206" t="s">
        <v>82</v>
      </c>
      <c r="K4" s="206" t="s">
        <v>83</v>
      </c>
      <c r="L4" s="206" t="s">
        <v>85</v>
      </c>
      <c r="M4" s="206" t="s">
        <v>102</v>
      </c>
      <c r="N4" s="229"/>
      <c r="O4" s="4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5" customHeight="1">
      <c r="A5" s="179"/>
      <c r="B5" s="180"/>
      <c r="C5" s="180"/>
      <c r="D5" s="8" t="s">
        <v>70</v>
      </c>
      <c r="E5" s="8" t="s">
        <v>76</v>
      </c>
      <c r="F5" s="8" t="s">
        <v>77</v>
      </c>
      <c r="G5" s="8" t="s">
        <v>80</v>
      </c>
      <c r="H5" s="8" t="s">
        <v>49</v>
      </c>
      <c r="I5" s="180"/>
      <c r="J5" s="180"/>
      <c r="K5" s="180"/>
      <c r="L5" s="180"/>
      <c r="M5" s="180"/>
      <c r="N5" s="181"/>
      <c r="O5" s="43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15" s="21" customFormat="1" ht="15" customHeight="1">
      <c r="A6" s="149" t="s">
        <v>220</v>
      </c>
      <c r="B6" s="93">
        <v>5620</v>
      </c>
      <c r="C6" s="93">
        <v>293</v>
      </c>
      <c r="D6" s="93">
        <v>5327</v>
      </c>
      <c r="E6" s="93">
        <v>5320</v>
      </c>
      <c r="F6" s="93">
        <v>0</v>
      </c>
      <c r="G6" s="94">
        <v>0</v>
      </c>
      <c r="H6" s="94">
        <v>7</v>
      </c>
      <c r="I6" s="93">
        <v>5353</v>
      </c>
      <c r="J6" s="93">
        <v>5139</v>
      </c>
      <c r="K6" s="93">
        <v>7</v>
      </c>
      <c r="L6" s="93">
        <v>188</v>
      </c>
      <c r="M6" s="93">
        <v>19</v>
      </c>
      <c r="N6" s="93">
        <v>267</v>
      </c>
      <c r="O6" s="44"/>
    </row>
    <row r="7" spans="1:15" s="21" customFormat="1" ht="15" customHeight="1">
      <c r="A7" s="150" t="s">
        <v>221</v>
      </c>
      <c r="B7" s="93">
        <v>145</v>
      </c>
      <c r="C7" s="93">
        <v>47</v>
      </c>
      <c r="D7" s="93">
        <v>98</v>
      </c>
      <c r="E7" s="93">
        <v>66</v>
      </c>
      <c r="F7" s="94">
        <v>0</v>
      </c>
      <c r="G7" s="93">
        <v>32</v>
      </c>
      <c r="H7" s="94">
        <v>0</v>
      </c>
      <c r="I7" s="93">
        <v>108</v>
      </c>
      <c r="J7" s="93">
        <v>52</v>
      </c>
      <c r="K7" s="93">
        <v>7</v>
      </c>
      <c r="L7" s="93">
        <v>17</v>
      </c>
      <c r="M7" s="93">
        <v>32</v>
      </c>
      <c r="N7" s="93">
        <v>37</v>
      </c>
      <c r="O7" s="44"/>
    </row>
    <row r="8" spans="1:15" s="21" customFormat="1" ht="15" customHeight="1">
      <c r="A8" s="151" t="s">
        <v>222</v>
      </c>
      <c r="B8" s="93">
        <v>5568</v>
      </c>
      <c r="C8" s="93">
        <v>267</v>
      </c>
      <c r="D8" s="93">
        <v>5301</v>
      </c>
      <c r="E8" s="93">
        <v>5298</v>
      </c>
      <c r="F8" s="94">
        <v>0</v>
      </c>
      <c r="G8" s="94">
        <v>0</v>
      </c>
      <c r="H8" s="93">
        <v>3</v>
      </c>
      <c r="I8" s="93">
        <v>5382</v>
      </c>
      <c r="J8" s="93">
        <v>5212</v>
      </c>
      <c r="K8" s="93">
        <v>6</v>
      </c>
      <c r="L8" s="93">
        <v>146</v>
      </c>
      <c r="M8" s="93">
        <v>18</v>
      </c>
      <c r="N8" s="93">
        <v>186</v>
      </c>
      <c r="O8" s="44"/>
    </row>
    <row r="9" spans="1:15" s="21" customFormat="1" ht="15" customHeight="1">
      <c r="A9" s="151" t="s">
        <v>223</v>
      </c>
      <c r="B9" s="93">
        <v>175</v>
      </c>
      <c r="C9" s="93">
        <v>37</v>
      </c>
      <c r="D9" s="93">
        <v>138</v>
      </c>
      <c r="E9" s="93">
        <v>88</v>
      </c>
      <c r="F9" s="94">
        <v>0</v>
      </c>
      <c r="G9" s="93">
        <v>50</v>
      </c>
      <c r="H9" s="93">
        <v>0</v>
      </c>
      <c r="I9" s="93">
        <v>108</v>
      </c>
      <c r="J9" s="93">
        <v>60</v>
      </c>
      <c r="K9" s="93">
        <v>2</v>
      </c>
      <c r="L9" s="93">
        <v>28</v>
      </c>
      <c r="M9" s="93">
        <v>18</v>
      </c>
      <c r="N9" s="93">
        <v>67</v>
      </c>
      <c r="O9" s="44"/>
    </row>
    <row r="10" spans="1:15" s="21" customFormat="1" ht="15" customHeight="1">
      <c r="A10" s="151" t="s">
        <v>224</v>
      </c>
      <c r="B10" s="93">
        <v>5706</v>
      </c>
      <c r="C10" s="93">
        <v>186</v>
      </c>
      <c r="D10" s="93">
        <v>5520</v>
      </c>
      <c r="E10" s="93">
        <v>5511</v>
      </c>
      <c r="F10" s="94">
        <v>0</v>
      </c>
      <c r="G10" s="94">
        <v>0</v>
      </c>
      <c r="H10" s="93">
        <v>9</v>
      </c>
      <c r="I10" s="93">
        <v>5535</v>
      </c>
      <c r="J10" s="93">
        <v>5381</v>
      </c>
      <c r="K10" s="93">
        <v>10</v>
      </c>
      <c r="L10" s="93">
        <v>118</v>
      </c>
      <c r="M10" s="93">
        <v>26</v>
      </c>
      <c r="N10" s="93">
        <v>171</v>
      </c>
      <c r="O10" s="44"/>
    </row>
    <row r="11" spans="1:15" s="21" customFormat="1" ht="15" customHeight="1">
      <c r="A11" s="151" t="s">
        <v>225</v>
      </c>
      <c r="B11" s="93">
        <v>187</v>
      </c>
      <c r="C11" s="93">
        <v>67</v>
      </c>
      <c r="D11" s="93">
        <v>120</v>
      </c>
      <c r="E11" s="93">
        <v>69</v>
      </c>
      <c r="F11" s="94">
        <v>0</v>
      </c>
      <c r="G11" s="93">
        <v>51</v>
      </c>
      <c r="H11" s="93">
        <v>0</v>
      </c>
      <c r="I11" s="93">
        <v>125</v>
      </c>
      <c r="J11" s="93">
        <v>71</v>
      </c>
      <c r="K11" s="93">
        <v>16</v>
      </c>
      <c r="L11" s="93">
        <v>15</v>
      </c>
      <c r="M11" s="93">
        <v>23</v>
      </c>
      <c r="N11" s="93">
        <v>62</v>
      </c>
      <c r="O11" s="44"/>
    </row>
    <row r="12" spans="1:15" s="21" customFormat="1" ht="15" customHeight="1">
      <c r="A12" s="151" t="s">
        <v>226</v>
      </c>
      <c r="B12" s="119">
        <v>5816</v>
      </c>
      <c r="C12" s="93">
        <v>171</v>
      </c>
      <c r="D12" s="93">
        <v>5645</v>
      </c>
      <c r="E12" s="93">
        <v>5635</v>
      </c>
      <c r="F12" s="93">
        <v>0</v>
      </c>
      <c r="G12" s="93">
        <v>0</v>
      </c>
      <c r="H12" s="93">
        <v>10</v>
      </c>
      <c r="I12" s="93">
        <v>5579</v>
      </c>
      <c r="J12" s="93">
        <v>5408</v>
      </c>
      <c r="K12" s="93">
        <v>10</v>
      </c>
      <c r="L12" s="93">
        <v>138</v>
      </c>
      <c r="M12" s="93">
        <v>23</v>
      </c>
      <c r="N12" s="93">
        <v>237</v>
      </c>
      <c r="O12" s="44"/>
    </row>
    <row r="13" spans="1:15" s="21" customFormat="1" ht="15" customHeight="1">
      <c r="A13" s="151" t="s">
        <v>225</v>
      </c>
      <c r="B13" s="119">
        <v>243</v>
      </c>
      <c r="C13" s="93">
        <v>62</v>
      </c>
      <c r="D13" s="93">
        <v>181</v>
      </c>
      <c r="E13" s="93">
        <v>90</v>
      </c>
      <c r="F13" s="93">
        <v>0</v>
      </c>
      <c r="G13" s="93">
        <v>91</v>
      </c>
      <c r="H13" s="93">
        <v>0</v>
      </c>
      <c r="I13" s="93">
        <v>198</v>
      </c>
      <c r="J13" s="93">
        <v>101</v>
      </c>
      <c r="K13" s="93">
        <v>37</v>
      </c>
      <c r="L13" s="93">
        <v>34</v>
      </c>
      <c r="M13" s="93">
        <v>26</v>
      </c>
      <c r="N13" s="93">
        <v>45</v>
      </c>
      <c r="O13" s="44"/>
    </row>
    <row r="14" spans="1:15" s="21" customFormat="1" ht="15" customHeight="1">
      <c r="A14" s="67" t="s">
        <v>227</v>
      </c>
      <c r="B14" s="93">
        <v>6106</v>
      </c>
      <c r="C14" s="93">
        <v>237</v>
      </c>
      <c r="D14" s="93">
        <v>5869</v>
      </c>
      <c r="E14" s="93">
        <v>5858</v>
      </c>
      <c r="F14" s="93">
        <v>0</v>
      </c>
      <c r="G14" s="93">
        <v>0</v>
      </c>
      <c r="H14" s="93">
        <v>11</v>
      </c>
      <c r="I14" s="93">
        <v>5736</v>
      </c>
      <c r="J14" s="93">
        <v>5567</v>
      </c>
      <c r="K14" s="93">
        <v>14</v>
      </c>
      <c r="L14" s="93">
        <v>134</v>
      </c>
      <c r="M14" s="93">
        <v>21</v>
      </c>
      <c r="N14" s="93">
        <v>370</v>
      </c>
      <c r="O14" s="44"/>
    </row>
    <row r="15" spans="1:15" s="21" customFormat="1" ht="15" customHeight="1">
      <c r="A15" s="67" t="s">
        <v>225</v>
      </c>
      <c r="B15" s="93">
        <v>226</v>
      </c>
      <c r="C15" s="93">
        <v>45</v>
      </c>
      <c r="D15" s="93">
        <v>181</v>
      </c>
      <c r="E15" s="93">
        <v>103</v>
      </c>
      <c r="F15" s="93">
        <v>0</v>
      </c>
      <c r="G15" s="93">
        <v>78</v>
      </c>
      <c r="H15" s="93">
        <v>0</v>
      </c>
      <c r="I15" s="93">
        <v>166</v>
      </c>
      <c r="J15" s="93">
        <v>97</v>
      </c>
      <c r="K15" s="93">
        <v>17</v>
      </c>
      <c r="L15" s="93">
        <v>37</v>
      </c>
      <c r="M15" s="93">
        <v>15</v>
      </c>
      <c r="N15" s="93">
        <v>60</v>
      </c>
      <c r="O15" s="44"/>
    </row>
    <row r="16" spans="1:15" s="21" customFormat="1" ht="15" customHeight="1">
      <c r="A16" s="89" t="s">
        <v>263</v>
      </c>
      <c r="B16" s="119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44"/>
    </row>
    <row r="17" spans="1:15" s="21" customFormat="1" ht="15" customHeight="1">
      <c r="A17" s="89" t="s">
        <v>228</v>
      </c>
      <c r="B17" s="119">
        <f>SUM(C17:D17)</f>
        <v>192</v>
      </c>
      <c r="C17" s="94">
        <v>11</v>
      </c>
      <c r="D17" s="93">
        <f>E17+F17+G17+H17</f>
        <v>181</v>
      </c>
      <c r="E17" s="94">
        <v>179</v>
      </c>
      <c r="F17" s="93">
        <v>0</v>
      </c>
      <c r="G17" s="93">
        <v>0</v>
      </c>
      <c r="H17" s="94">
        <v>2</v>
      </c>
      <c r="I17" s="93">
        <f>SUM(J17:M17)</f>
        <v>178</v>
      </c>
      <c r="J17" s="94">
        <v>169</v>
      </c>
      <c r="K17" s="94">
        <v>0</v>
      </c>
      <c r="L17" s="94">
        <v>4</v>
      </c>
      <c r="M17" s="94">
        <v>5</v>
      </c>
      <c r="N17" s="94">
        <v>14</v>
      </c>
      <c r="O17" s="44"/>
    </row>
    <row r="18" spans="1:15" s="21" customFormat="1" ht="15" customHeight="1">
      <c r="A18" s="89" t="s">
        <v>229</v>
      </c>
      <c r="B18" s="119">
        <f aca="true" t="shared" si="0" ref="B18:B54">SUM(C18:D18)</f>
        <v>99</v>
      </c>
      <c r="C18" s="94">
        <v>10</v>
      </c>
      <c r="D18" s="93">
        <f aca="true" t="shared" si="1" ref="D18:D54">E18+F18+G18+H18</f>
        <v>89</v>
      </c>
      <c r="E18" s="94">
        <v>88</v>
      </c>
      <c r="F18" s="93">
        <v>0</v>
      </c>
      <c r="G18" s="93">
        <v>0</v>
      </c>
      <c r="H18" s="94">
        <v>1</v>
      </c>
      <c r="I18" s="93">
        <f aca="true" t="shared" si="2" ref="I18:I54">SUM(J18:M18)</f>
        <v>89</v>
      </c>
      <c r="J18" s="94">
        <v>81</v>
      </c>
      <c r="K18" s="94">
        <v>3</v>
      </c>
      <c r="L18" s="94">
        <v>4</v>
      </c>
      <c r="M18" s="94">
        <v>1</v>
      </c>
      <c r="N18" s="94">
        <v>10</v>
      </c>
      <c r="O18" s="44"/>
    </row>
    <row r="19" spans="1:15" s="21" customFormat="1" ht="15" customHeight="1">
      <c r="A19" s="89" t="s">
        <v>230</v>
      </c>
      <c r="B19" s="119">
        <f t="shared" si="0"/>
        <v>41</v>
      </c>
      <c r="C19" s="94">
        <v>2</v>
      </c>
      <c r="D19" s="93">
        <f t="shared" si="1"/>
        <v>39</v>
      </c>
      <c r="E19" s="94">
        <v>39</v>
      </c>
      <c r="F19" s="93">
        <v>0</v>
      </c>
      <c r="G19" s="93">
        <v>0</v>
      </c>
      <c r="H19" s="94">
        <v>0</v>
      </c>
      <c r="I19" s="93">
        <f t="shared" si="2"/>
        <v>38</v>
      </c>
      <c r="J19" s="94">
        <v>36</v>
      </c>
      <c r="K19" s="94">
        <v>0</v>
      </c>
      <c r="L19" s="94">
        <v>2</v>
      </c>
      <c r="M19" s="94">
        <v>0</v>
      </c>
      <c r="N19" s="94">
        <v>3</v>
      </c>
      <c r="O19" s="44"/>
    </row>
    <row r="20" spans="1:15" s="21" customFormat="1" ht="15" customHeight="1">
      <c r="A20" s="89" t="s">
        <v>231</v>
      </c>
      <c r="B20" s="119">
        <f t="shared" si="0"/>
        <v>48</v>
      </c>
      <c r="C20" s="94">
        <v>5</v>
      </c>
      <c r="D20" s="93">
        <f t="shared" si="1"/>
        <v>43</v>
      </c>
      <c r="E20" s="94">
        <v>42</v>
      </c>
      <c r="F20" s="93">
        <v>0</v>
      </c>
      <c r="G20" s="93">
        <v>0</v>
      </c>
      <c r="H20" s="94">
        <v>1</v>
      </c>
      <c r="I20" s="93">
        <f t="shared" si="2"/>
        <v>47</v>
      </c>
      <c r="J20" s="94">
        <v>40</v>
      </c>
      <c r="K20" s="94">
        <v>0</v>
      </c>
      <c r="L20" s="94">
        <v>7</v>
      </c>
      <c r="M20" s="94">
        <v>0</v>
      </c>
      <c r="N20" s="94">
        <v>1</v>
      </c>
      <c r="O20" s="44"/>
    </row>
    <row r="21" spans="1:15" s="21" customFormat="1" ht="15" customHeight="1">
      <c r="A21" s="89" t="s">
        <v>232</v>
      </c>
      <c r="B21" s="119">
        <f t="shared" si="0"/>
        <v>45</v>
      </c>
      <c r="C21" s="94">
        <v>15</v>
      </c>
      <c r="D21" s="93">
        <f t="shared" si="1"/>
        <v>30</v>
      </c>
      <c r="E21" s="94">
        <v>30</v>
      </c>
      <c r="F21" s="93">
        <v>0</v>
      </c>
      <c r="G21" s="93">
        <v>0</v>
      </c>
      <c r="H21" s="94">
        <v>0</v>
      </c>
      <c r="I21" s="93">
        <f t="shared" si="2"/>
        <v>27</v>
      </c>
      <c r="J21" s="94">
        <v>26</v>
      </c>
      <c r="K21" s="94">
        <v>0</v>
      </c>
      <c r="L21" s="94">
        <v>1</v>
      </c>
      <c r="M21" s="94">
        <v>0</v>
      </c>
      <c r="N21" s="94">
        <v>18</v>
      </c>
      <c r="O21" s="44"/>
    </row>
    <row r="22" spans="1:15" s="21" customFormat="1" ht="15" customHeight="1">
      <c r="A22" s="89" t="s">
        <v>233</v>
      </c>
      <c r="B22" s="119">
        <f t="shared" si="0"/>
        <v>1777</v>
      </c>
      <c r="C22" s="94">
        <v>10</v>
      </c>
      <c r="D22" s="93">
        <f t="shared" si="1"/>
        <v>1767</v>
      </c>
      <c r="E22" s="94">
        <v>1767</v>
      </c>
      <c r="F22" s="93">
        <v>0</v>
      </c>
      <c r="G22" s="93">
        <v>0</v>
      </c>
      <c r="H22" s="94">
        <v>0</v>
      </c>
      <c r="I22" s="93">
        <f t="shared" si="2"/>
        <v>1771</v>
      </c>
      <c r="J22" s="94">
        <v>1764</v>
      </c>
      <c r="K22" s="94">
        <v>0</v>
      </c>
      <c r="L22" s="94">
        <v>7</v>
      </c>
      <c r="M22" s="94">
        <v>0</v>
      </c>
      <c r="N22" s="94">
        <v>6</v>
      </c>
      <c r="O22" s="44"/>
    </row>
    <row r="23" spans="1:15" s="21" customFormat="1" ht="15" customHeight="1">
      <c r="A23" s="89" t="s">
        <v>288</v>
      </c>
      <c r="B23" s="119">
        <f t="shared" si="0"/>
        <v>11</v>
      </c>
      <c r="C23" s="94">
        <v>2</v>
      </c>
      <c r="D23" s="93">
        <f t="shared" si="1"/>
        <v>9</v>
      </c>
      <c r="E23" s="94">
        <v>9</v>
      </c>
      <c r="F23" s="93">
        <v>0</v>
      </c>
      <c r="G23" s="93">
        <v>0</v>
      </c>
      <c r="H23" s="94">
        <v>0</v>
      </c>
      <c r="I23" s="93">
        <f t="shared" si="2"/>
        <v>9</v>
      </c>
      <c r="J23" s="94">
        <v>6</v>
      </c>
      <c r="K23" s="94">
        <v>0</v>
      </c>
      <c r="L23" s="94">
        <v>3</v>
      </c>
      <c r="M23" s="94">
        <v>0</v>
      </c>
      <c r="N23" s="94">
        <v>2</v>
      </c>
      <c r="O23" s="44"/>
    </row>
    <row r="24" spans="1:15" s="21" customFormat="1" ht="15" customHeight="1">
      <c r="A24" s="90" t="s">
        <v>289</v>
      </c>
      <c r="B24" s="119">
        <f t="shared" si="0"/>
        <v>16</v>
      </c>
      <c r="C24" s="94">
        <v>0</v>
      </c>
      <c r="D24" s="93">
        <f t="shared" si="1"/>
        <v>16</v>
      </c>
      <c r="E24" s="94">
        <v>16</v>
      </c>
      <c r="F24" s="93">
        <v>0</v>
      </c>
      <c r="G24" s="93">
        <v>0</v>
      </c>
      <c r="H24" s="94">
        <v>0</v>
      </c>
      <c r="I24" s="93">
        <f t="shared" si="2"/>
        <v>15</v>
      </c>
      <c r="J24" s="94">
        <v>15</v>
      </c>
      <c r="K24" s="94">
        <v>0</v>
      </c>
      <c r="L24" s="94">
        <v>0</v>
      </c>
      <c r="M24" s="94">
        <v>0</v>
      </c>
      <c r="N24" s="94">
        <v>1</v>
      </c>
      <c r="O24" s="44"/>
    </row>
    <row r="25" spans="1:15" s="21" customFormat="1" ht="15" customHeight="1">
      <c r="A25" s="89" t="s">
        <v>234</v>
      </c>
      <c r="B25" s="119">
        <f t="shared" si="0"/>
        <v>5</v>
      </c>
      <c r="C25" s="94">
        <v>0</v>
      </c>
      <c r="D25" s="93">
        <f t="shared" si="1"/>
        <v>5</v>
      </c>
      <c r="E25" s="94">
        <v>5</v>
      </c>
      <c r="F25" s="93">
        <v>0</v>
      </c>
      <c r="G25" s="93">
        <v>0</v>
      </c>
      <c r="H25" s="94">
        <v>0</v>
      </c>
      <c r="I25" s="93">
        <f t="shared" si="2"/>
        <v>5</v>
      </c>
      <c r="J25" s="94">
        <v>4</v>
      </c>
      <c r="K25" s="94">
        <v>0</v>
      </c>
      <c r="L25" s="94">
        <v>1</v>
      </c>
      <c r="M25" s="94">
        <v>0</v>
      </c>
      <c r="N25" s="94">
        <v>0</v>
      </c>
      <c r="O25" s="44"/>
    </row>
    <row r="26" spans="1:15" s="21" customFormat="1" ht="15" customHeight="1">
      <c r="A26" s="89" t="s">
        <v>235</v>
      </c>
      <c r="B26" s="119">
        <f t="shared" si="0"/>
        <v>93</v>
      </c>
      <c r="C26" s="94">
        <v>1</v>
      </c>
      <c r="D26" s="93">
        <f t="shared" si="1"/>
        <v>92</v>
      </c>
      <c r="E26" s="94">
        <v>92</v>
      </c>
      <c r="F26" s="93">
        <v>0</v>
      </c>
      <c r="G26" s="93">
        <v>0</v>
      </c>
      <c r="H26" s="94">
        <v>0</v>
      </c>
      <c r="I26" s="93">
        <f t="shared" si="2"/>
        <v>89</v>
      </c>
      <c r="J26" s="94">
        <v>88</v>
      </c>
      <c r="K26" s="94">
        <v>0</v>
      </c>
      <c r="L26" s="94">
        <v>1</v>
      </c>
      <c r="M26" s="94">
        <v>0</v>
      </c>
      <c r="N26" s="94">
        <v>4</v>
      </c>
      <c r="O26" s="44"/>
    </row>
    <row r="27" spans="1:15" s="21" customFormat="1" ht="15" customHeight="1">
      <c r="A27" s="163" t="s">
        <v>236</v>
      </c>
      <c r="B27" s="119">
        <f t="shared" si="0"/>
        <v>5</v>
      </c>
      <c r="C27" s="94">
        <v>0</v>
      </c>
      <c r="D27" s="93">
        <f t="shared" si="1"/>
        <v>5</v>
      </c>
      <c r="E27" s="94">
        <v>5</v>
      </c>
      <c r="F27" s="93">
        <v>0</v>
      </c>
      <c r="G27" s="93">
        <v>0</v>
      </c>
      <c r="H27" s="94">
        <v>0</v>
      </c>
      <c r="I27" s="93">
        <f t="shared" si="2"/>
        <v>5</v>
      </c>
      <c r="J27" s="94">
        <v>1</v>
      </c>
      <c r="K27" s="94">
        <v>0</v>
      </c>
      <c r="L27" s="94">
        <v>4</v>
      </c>
      <c r="M27" s="94">
        <v>0</v>
      </c>
      <c r="N27" s="94">
        <v>0</v>
      </c>
      <c r="O27" s="44"/>
    </row>
    <row r="28" spans="1:16" s="21" customFormat="1" ht="15" customHeight="1">
      <c r="A28" s="89" t="s">
        <v>237</v>
      </c>
      <c r="B28" s="119">
        <f t="shared" si="0"/>
        <v>1</v>
      </c>
      <c r="C28" s="94">
        <v>0</v>
      </c>
      <c r="D28" s="93">
        <f t="shared" si="1"/>
        <v>1</v>
      </c>
      <c r="E28" s="94">
        <v>1</v>
      </c>
      <c r="F28" s="93">
        <v>0</v>
      </c>
      <c r="G28" s="93">
        <v>0</v>
      </c>
      <c r="H28" s="94">
        <v>0</v>
      </c>
      <c r="I28" s="93">
        <f t="shared" si="2"/>
        <v>0</v>
      </c>
      <c r="J28" s="94">
        <v>0</v>
      </c>
      <c r="K28" s="94">
        <v>0</v>
      </c>
      <c r="L28" s="94">
        <v>0</v>
      </c>
      <c r="M28" s="94">
        <v>0</v>
      </c>
      <c r="N28" s="94">
        <v>1</v>
      </c>
      <c r="O28" s="48"/>
      <c r="P28" s="48"/>
    </row>
    <row r="29" spans="1:15" s="21" customFormat="1" ht="15" customHeight="1">
      <c r="A29" s="89" t="s">
        <v>238</v>
      </c>
      <c r="B29" s="119">
        <f t="shared" si="0"/>
        <v>76</v>
      </c>
      <c r="C29" s="94">
        <v>8</v>
      </c>
      <c r="D29" s="93">
        <f t="shared" si="1"/>
        <v>68</v>
      </c>
      <c r="E29" s="94">
        <v>67</v>
      </c>
      <c r="F29" s="93">
        <v>0</v>
      </c>
      <c r="G29" s="93">
        <v>0</v>
      </c>
      <c r="H29" s="94">
        <v>1</v>
      </c>
      <c r="I29" s="93">
        <f t="shared" si="2"/>
        <v>67</v>
      </c>
      <c r="J29" s="94">
        <v>59</v>
      </c>
      <c r="K29" s="94">
        <v>0</v>
      </c>
      <c r="L29" s="94">
        <v>5</v>
      </c>
      <c r="M29" s="94">
        <v>3</v>
      </c>
      <c r="N29" s="94">
        <v>9</v>
      </c>
      <c r="O29" s="44"/>
    </row>
    <row r="30" spans="1:19" s="21" customFormat="1" ht="15" customHeight="1">
      <c r="A30" s="89" t="s">
        <v>239</v>
      </c>
      <c r="B30" s="119">
        <f t="shared" si="0"/>
        <v>29</v>
      </c>
      <c r="C30" s="94">
        <v>2</v>
      </c>
      <c r="D30" s="93">
        <f t="shared" si="1"/>
        <v>27</v>
      </c>
      <c r="E30" s="94">
        <v>26</v>
      </c>
      <c r="F30" s="93">
        <v>0</v>
      </c>
      <c r="G30" s="93">
        <v>0</v>
      </c>
      <c r="H30" s="94">
        <v>1</v>
      </c>
      <c r="I30" s="93">
        <f t="shared" si="2"/>
        <v>24</v>
      </c>
      <c r="J30" s="94">
        <v>22</v>
      </c>
      <c r="K30" s="94">
        <v>0</v>
      </c>
      <c r="L30" s="94">
        <v>1</v>
      </c>
      <c r="M30" s="94">
        <v>1</v>
      </c>
      <c r="N30" s="94">
        <v>5</v>
      </c>
      <c r="O30" s="48"/>
      <c r="P30" s="48"/>
      <c r="Q30" s="48"/>
      <c r="R30" s="48"/>
      <c r="S30" s="48"/>
    </row>
    <row r="31" spans="1:15" s="21" customFormat="1" ht="15" customHeight="1">
      <c r="A31" s="89" t="s">
        <v>240</v>
      </c>
      <c r="B31" s="119">
        <f t="shared" si="0"/>
        <v>2</v>
      </c>
      <c r="C31" s="94">
        <v>1</v>
      </c>
      <c r="D31" s="93">
        <f t="shared" si="1"/>
        <v>1</v>
      </c>
      <c r="E31" s="94">
        <v>1</v>
      </c>
      <c r="F31" s="93">
        <v>0</v>
      </c>
      <c r="G31" s="93">
        <v>0</v>
      </c>
      <c r="H31" s="94">
        <v>0</v>
      </c>
      <c r="I31" s="93">
        <f t="shared" si="2"/>
        <v>2</v>
      </c>
      <c r="J31" s="94">
        <v>1</v>
      </c>
      <c r="K31" s="94">
        <v>1</v>
      </c>
      <c r="L31" s="94">
        <v>0</v>
      </c>
      <c r="M31" s="94">
        <v>0</v>
      </c>
      <c r="N31" s="94">
        <v>0</v>
      </c>
      <c r="O31" s="44"/>
    </row>
    <row r="32" spans="1:15" s="21" customFormat="1" ht="15" customHeight="1">
      <c r="A32" s="89" t="s">
        <v>241</v>
      </c>
      <c r="B32" s="119">
        <f t="shared" si="0"/>
        <v>45</v>
      </c>
      <c r="C32" s="94">
        <v>1</v>
      </c>
      <c r="D32" s="93">
        <f t="shared" si="1"/>
        <v>44</v>
      </c>
      <c r="E32" s="94">
        <v>44</v>
      </c>
      <c r="F32" s="93">
        <v>0</v>
      </c>
      <c r="G32" s="93">
        <v>0</v>
      </c>
      <c r="H32" s="94">
        <v>0</v>
      </c>
      <c r="I32" s="93">
        <f t="shared" si="2"/>
        <v>44</v>
      </c>
      <c r="J32" s="94">
        <v>40</v>
      </c>
      <c r="K32" s="94">
        <v>0</v>
      </c>
      <c r="L32" s="94">
        <v>4</v>
      </c>
      <c r="M32" s="94">
        <v>0</v>
      </c>
      <c r="N32" s="94">
        <v>1</v>
      </c>
      <c r="O32" s="44"/>
    </row>
    <row r="33" spans="1:15" s="21" customFormat="1" ht="15" customHeight="1">
      <c r="A33" s="89" t="s">
        <v>242</v>
      </c>
      <c r="B33" s="119">
        <f t="shared" si="0"/>
        <v>500</v>
      </c>
      <c r="C33" s="94">
        <v>4</v>
      </c>
      <c r="D33" s="93">
        <f t="shared" si="1"/>
        <v>496</v>
      </c>
      <c r="E33" s="94">
        <v>496</v>
      </c>
      <c r="F33" s="93">
        <v>0</v>
      </c>
      <c r="G33" s="93">
        <v>0</v>
      </c>
      <c r="H33" s="94">
        <v>0</v>
      </c>
      <c r="I33" s="93">
        <f t="shared" si="2"/>
        <v>475</v>
      </c>
      <c r="J33" s="94">
        <v>473</v>
      </c>
      <c r="K33" s="94">
        <v>0</v>
      </c>
      <c r="L33" s="94">
        <v>2</v>
      </c>
      <c r="M33" s="94">
        <v>0</v>
      </c>
      <c r="N33" s="94">
        <v>25</v>
      </c>
      <c r="O33" s="44"/>
    </row>
    <row r="34" spans="1:15" s="21" customFormat="1" ht="15" customHeight="1">
      <c r="A34" s="89" t="s">
        <v>243</v>
      </c>
      <c r="B34" s="119">
        <f t="shared" si="0"/>
        <v>426</v>
      </c>
      <c r="C34" s="94">
        <v>35</v>
      </c>
      <c r="D34" s="93">
        <f t="shared" si="1"/>
        <v>391</v>
      </c>
      <c r="E34" s="94">
        <v>391</v>
      </c>
      <c r="F34" s="93">
        <v>0</v>
      </c>
      <c r="G34" s="93">
        <v>0</v>
      </c>
      <c r="H34" s="94">
        <v>0</v>
      </c>
      <c r="I34" s="93">
        <f t="shared" si="2"/>
        <v>316</v>
      </c>
      <c r="J34" s="94">
        <v>315</v>
      </c>
      <c r="K34" s="94">
        <v>0</v>
      </c>
      <c r="L34" s="94">
        <v>0</v>
      </c>
      <c r="M34" s="94">
        <v>1</v>
      </c>
      <c r="N34" s="94">
        <v>110</v>
      </c>
      <c r="O34" s="44"/>
    </row>
    <row r="35" spans="1:15" s="21" customFormat="1" ht="15" customHeight="1">
      <c r="A35" s="89" t="s">
        <v>244</v>
      </c>
      <c r="B35" s="119">
        <f t="shared" si="0"/>
        <v>0</v>
      </c>
      <c r="C35" s="94">
        <v>0</v>
      </c>
      <c r="D35" s="93">
        <f t="shared" si="1"/>
        <v>0</v>
      </c>
      <c r="E35" s="94">
        <v>0</v>
      </c>
      <c r="F35" s="93">
        <v>0</v>
      </c>
      <c r="G35" s="93">
        <v>0</v>
      </c>
      <c r="H35" s="94">
        <v>0</v>
      </c>
      <c r="I35" s="93">
        <f t="shared" si="2"/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44"/>
    </row>
    <row r="36" spans="1:15" s="21" customFormat="1" ht="15" customHeight="1">
      <c r="A36" s="89" t="s">
        <v>245</v>
      </c>
      <c r="B36" s="119">
        <f t="shared" si="0"/>
        <v>25</v>
      </c>
      <c r="C36" s="94">
        <v>3</v>
      </c>
      <c r="D36" s="93">
        <f t="shared" si="1"/>
        <v>22</v>
      </c>
      <c r="E36" s="94">
        <v>22</v>
      </c>
      <c r="F36" s="93">
        <v>0</v>
      </c>
      <c r="G36" s="93">
        <v>0</v>
      </c>
      <c r="H36" s="94">
        <v>0</v>
      </c>
      <c r="I36" s="93">
        <f t="shared" si="2"/>
        <v>24</v>
      </c>
      <c r="J36" s="94">
        <v>23</v>
      </c>
      <c r="K36" s="94">
        <v>0</v>
      </c>
      <c r="L36" s="94">
        <v>1</v>
      </c>
      <c r="M36" s="94">
        <v>0</v>
      </c>
      <c r="N36" s="94">
        <v>1</v>
      </c>
      <c r="O36" s="44"/>
    </row>
    <row r="37" spans="1:15" s="21" customFormat="1" ht="15" customHeight="1">
      <c r="A37" s="89" t="s">
        <v>246</v>
      </c>
      <c r="B37" s="119">
        <f t="shared" si="0"/>
        <v>6</v>
      </c>
      <c r="C37" s="94">
        <v>0</v>
      </c>
      <c r="D37" s="93">
        <f t="shared" si="1"/>
        <v>6</v>
      </c>
      <c r="E37" s="94">
        <v>6</v>
      </c>
      <c r="F37" s="93">
        <v>0</v>
      </c>
      <c r="G37" s="93">
        <v>0</v>
      </c>
      <c r="H37" s="94">
        <v>0</v>
      </c>
      <c r="I37" s="93">
        <f t="shared" si="2"/>
        <v>3</v>
      </c>
      <c r="J37" s="94">
        <v>2</v>
      </c>
      <c r="K37" s="94">
        <v>0</v>
      </c>
      <c r="L37" s="94">
        <v>1</v>
      </c>
      <c r="M37" s="94">
        <v>0</v>
      </c>
      <c r="N37" s="94">
        <v>3</v>
      </c>
      <c r="O37" s="44"/>
    </row>
    <row r="38" spans="1:15" s="21" customFormat="1" ht="15" customHeight="1">
      <c r="A38" s="89" t="s">
        <v>247</v>
      </c>
      <c r="B38" s="119">
        <f t="shared" si="0"/>
        <v>1587</v>
      </c>
      <c r="C38" s="94">
        <v>94</v>
      </c>
      <c r="D38" s="93">
        <f t="shared" si="1"/>
        <v>1493</v>
      </c>
      <c r="E38" s="94">
        <v>1491</v>
      </c>
      <c r="F38" s="93">
        <v>0</v>
      </c>
      <c r="G38" s="93">
        <v>0</v>
      </c>
      <c r="H38" s="94">
        <v>2</v>
      </c>
      <c r="I38" s="93">
        <f t="shared" si="2"/>
        <v>1477</v>
      </c>
      <c r="J38" s="94">
        <v>1434</v>
      </c>
      <c r="K38" s="94">
        <v>8</v>
      </c>
      <c r="L38" s="94">
        <v>27</v>
      </c>
      <c r="M38" s="94">
        <v>8</v>
      </c>
      <c r="N38" s="94">
        <v>110</v>
      </c>
      <c r="O38" s="44"/>
    </row>
    <row r="39" spans="1:15" s="21" customFormat="1" ht="15" customHeight="1">
      <c r="A39" s="89" t="s">
        <v>248</v>
      </c>
      <c r="B39" s="119">
        <f t="shared" si="0"/>
        <v>148</v>
      </c>
      <c r="C39" s="94">
        <v>10</v>
      </c>
      <c r="D39" s="93">
        <f t="shared" si="1"/>
        <v>138</v>
      </c>
      <c r="E39" s="94">
        <v>136</v>
      </c>
      <c r="F39" s="93">
        <v>0</v>
      </c>
      <c r="G39" s="93">
        <v>0</v>
      </c>
      <c r="H39" s="94">
        <v>2</v>
      </c>
      <c r="I39" s="93">
        <f t="shared" si="2"/>
        <v>141</v>
      </c>
      <c r="J39" s="94">
        <v>128</v>
      </c>
      <c r="K39" s="94">
        <v>0</v>
      </c>
      <c r="L39" s="94">
        <v>11</v>
      </c>
      <c r="M39" s="94">
        <v>2</v>
      </c>
      <c r="N39" s="94">
        <v>7</v>
      </c>
      <c r="O39" s="44"/>
    </row>
    <row r="40" spans="1:15" s="21" customFormat="1" ht="15" customHeight="1">
      <c r="A40" s="89" t="s">
        <v>249</v>
      </c>
      <c r="B40" s="119">
        <f t="shared" si="0"/>
        <v>9</v>
      </c>
      <c r="C40" s="94">
        <v>2</v>
      </c>
      <c r="D40" s="93">
        <f t="shared" si="1"/>
        <v>7</v>
      </c>
      <c r="E40" s="94">
        <v>7</v>
      </c>
      <c r="F40" s="93">
        <v>0</v>
      </c>
      <c r="G40" s="93">
        <v>0</v>
      </c>
      <c r="H40" s="94">
        <v>0</v>
      </c>
      <c r="I40" s="93">
        <f t="shared" si="2"/>
        <v>4</v>
      </c>
      <c r="J40" s="94">
        <v>3</v>
      </c>
      <c r="K40" s="94">
        <v>0</v>
      </c>
      <c r="L40" s="94">
        <v>1</v>
      </c>
      <c r="M40" s="94">
        <v>0</v>
      </c>
      <c r="N40" s="94">
        <v>5</v>
      </c>
      <c r="O40" s="44"/>
    </row>
    <row r="41" spans="1:15" s="21" customFormat="1" ht="15" customHeight="1">
      <c r="A41" s="89" t="s">
        <v>250</v>
      </c>
      <c r="B41" s="119">
        <f t="shared" si="0"/>
        <v>0</v>
      </c>
      <c r="C41" s="94">
        <v>0</v>
      </c>
      <c r="D41" s="93">
        <f t="shared" si="1"/>
        <v>0</v>
      </c>
      <c r="E41" s="94">
        <v>0</v>
      </c>
      <c r="F41" s="93">
        <v>0</v>
      </c>
      <c r="G41" s="93">
        <v>0</v>
      </c>
      <c r="H41" s="94">
        <v>0</v>
      </c>
      <c r="I41" s="93">
        <f t="shared" si="2"/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44"/>
    </row>
    <row r="42" spans="1:15" s="21" customFormat="1" ht="15" customHeight="1">
      <c r="A42" s="89" t="s">
        <v>251</v>
      </c>
      <c r="B42" s="119">
        <f t="shared" si="0"/>
        <v>117</v>
      </c>
      <c r="C42" s="94">
        <v>8</v>
      </c>
      <c r="D42" s="93">
        <f t="shared" si="1"/>
        <v>109</v>
      </c>
      <c r="E42" s="94">
        <v>109</v>
      </c>
      <c r="F42" s="93">
        <v>0</v>
      </c>
      <c r="G42" s="93">
        <v>0</v>
      </c>
      <c r="H42" s="94">
        <v>0</v>
      </c>
      <c r="I42" s="93">
        <f t="shared" si="2"/>
        <v>106</v>
      </c>
      <c r="J42" s="94">
        <v>103</v>
      </c>
      <c r="K42" s="94">
        <v>0</v>
      </c>
      <c r="L42" s="94">
        <v>3</v>
      </c>
      <c r="M42" s="94">
        <v>0</v>
      </c>
      <c r="N42" s="94">
        <v>11</v>
      </c>
      <c r="O42" s="44"/>
    </row>
    <row r="43" spans="1:15" s="21" customFormat="1" ht="15" customHeight="1">
      <c r="A43" s="89" t="s">
        <v>252</v>
      </c>
      <c r="B43" s="119">
        <f t="shared" si="0"/>
        <v>22</v>
      </c>
      <c r="C43" s="94">
        <v>2</v>
      </c>
      <c r="D43" s="93">
        <f t="shared" si="1"/>
        <v>20</v>
      </c>
      <c r="E43" s="94">
        <v>20</v>
      </c>
      <c r="F43" s="93">
        <v>0</v>
      </c>
      <c r="G43" s="93">
        <v>0</v>
      </c>
      <c r="H43" s="94">
        <v>0</v>
      </c>
      <c r="I43" s="93">
        <f t="shared" si="2"/>
        <v>19</v>
      </c>
      <c r="J43" s="94">
        <v>19</v>
      </c>
      <c r="K43" s="94">
        <v>0</v>
      </c>
      <c r="L43" s="94">
        <v>0</v>
      </c>
      <c r="M43" s="94">
        <v>0</v>
      </c>
      <c r="N43" s="94">
        <v>3</v>
      </c>
      <c r="O43" s="44"/>
    </row>
    <row r="44" spans="1:15" s="21" customFormat="1" ht="15" customHeight="1">
      <c r="A44" s="89" t="s">
        <v>253</v>
      </c>
      <c r="B44" s="119">
        <f t="shared" si="0"/>
        <v>0</v>
      </c>
      <c r="C44" s="94">
        <v>0</v>
      </c>
      <c r="D44" s="93">
        <f t="shared" si="1"/>
        <v>0</v>
      </c>
      <c r="E44" s="94">
        <v>0</v>
      </c>
      <c r="F44" s="93">
        <v>0</v>
      </c>
      <c r="G44" s="93">
        <v>0</v>
      </c>
      <c r="H44" s="94">
        <v>0</v>
      </c>
      <c r="I44" s="93">
        <f t="shared" si="2"/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44"/>
    </row>
    <row r="45" spans="1:15" s="21" customFormat="1" ht="15" customHeight="1">
      <c r="A45" s="89" t="s">
        <v>254</v>
      </c>
      <c r="B45" s="119">
        <f t="shared" si="0"/>
        <v>3</v>
      </c>
      <c r="C45" s="94">
        <v>1</v>
      </c>
      <c r="D45" s="93">
        <f t="shared" si="1"/>
        <v>2</v>
      </c>
      <c r="E45" s="94">
        <v>2</v>
      </c>
      <c r="F45" s="93">
        <v>0</v>
      </c>
      <c r="G45" s="93">
        <v>0</v>
      </c>
      <c r="H45" s="94">
        <v>0</v>
      </c>
      <c r="I45" s="93">
        <f t="shared" si="2"/>
        <v>3</v>
      </c>
      <c r="J45" s="94">
        <v>3</v>
      </c>
      <c r="K45" s="94">
        <v>0</v>
      </c>
      <c r="L45" s="94">
        <v>0</v>
      </c>
      <c r="M45" s="94">
        <v>0</v>
      </c>
      <c r="N45" s="94">
        <v>0</v>
      </c>
      <c r="O45" s="44"/>
    </row>
    <row r="46" spans="1:15" s="21" customFormat="1" ht="15" customHeight="1">
      <c r="A46" s="89" t="s">
        <v>255</v>
      </c>
      <c r="B46" s="119">
        <f t="shared" si="0"/>
        <v>23</v>
      </c>
      <c r="C46" s="94">
        <v>0</v>
      </c>
      <c r="D46" s="93">
        <f t="shared" si="1"/>
        <v>23</v>
      </c>
      <c r="E46" s="94">
        <v>23</v>
      </c>
      <c r="F46" s="93">
        <v>0</v>
      </c>
      <c r="G46" s="93">
        <v>0</v>
      </c>
      <c r="H46" s="94">
        <v>0</v>
      </c>
      <c r="I46" s="93">
        <f t="shared" si="2"/>
        <v>22</v>
      </c>
      <c r="J46" s="94">
        <v>21</v>
      </c>
      <c r="K46" s="94">
        <v>0</v>
      </c>
      <c r="L46" s="94">
        <v>1</v>
      </c>
      <c r="M46" s="94">
        <v>0</v>
      </c>
      <c r="N46" s="94">
        <v>1</v>
      </c>
      <c r="O46" s="44"/>
    </row>
    <row r="47" spans="1:15" s="21" customFormat="1" ht="15" customHeight="1">
      <c r="A47" s="89" t="s">
        <v>256</v>
      </c>
      <c r="B47" s="119">
        <f t="shared" si="0"/>
        <v>19</v>
      </c>
      <c r="C47" s="94">
        <v>1</v>
      </c>
      <c r="D47" s="93">
        <f t="shared" si="1"/>
        <v>18</v>
      </c>
      <c r="E47" s="94">
        <v>18</v>
      </c>
      <c r="F47" s="93">
        <v>0</v>
      </c>
      <c r="G47" s="93">
        <v>0</v>
      </c>
      <c r="H47" s="94">
        <v>0</v>
      </c>
      <c r="I47" s="93">
        <f t="shared" si="2"/>
        <v>18</v>
      </c>
      <c r="J47" s="94">
        <v>18</v>
      </c>
      <c r="K47" s="94">
        <v>0</v>
      </c>
      <c r="L47" s="94">
        <v>0</v>
      </c>
      <c r="M47" s="94">
        <v>0</v>
      </c>
      <c r="N47" s="94">
        <v>1</v>
      </c>
      <c r="O47" s="44"/>
    </row>
    <row r="48" spans="1:15" s="21" customFormat="1" ht="15" customHeight="1">
      <c r="A48" s="89" t="s">
        <v>257</v>
      </c>
      <c r="B48" s="119">
        <f t="shared" si="0"/>
        <v>136</v>
      </c>
      <c r="C48" s="94">
        <v>3</v>
      </c>
      <c r="D48" s="93">
        <f t="shared" si="1"/>
        <v>133</v>
      </c>
      <c r="E48" s="94">
        <v>132</v>
      </c>
      <c r="F48" s="93">
        <v>0</v>
      </c>
      <c r="G48" s="93">
        <v>0</v>
      </c>
      <c r="H48" s="94">
        <v>1</v>
      </c>
      <c r="I48" s="93">
        <f t="shared" si="2"/>
        <v>134</v>
      </c>
      <c r="J48" s="94">
        <v>122</v>
      </c>
      <c r="K48" s="94">
        <v>1</v>
      </c>
      <c r="L48" s="94">
        <v>11</v>
      </c>
      <c r="M48" s="94">
        <v>0</v>
      </c>
      <c r="N48" s="94">
        <v>2</v>
      </c>
      <c r="O48" s="44"/>
    </row>
    <row r="49" spans="1:15" s="21" customFormat="1" ht="15" customHeight="1">
      <c r="A49" s="89" t="s">
        <v>258</v>
      </c>
      <c r="B49" s="119">
        <f t="shared" si="0"/>
        <v>70</v>
      </c>
      <c r="C49" s="94">
        <v>3</v>
      </c>
      <c r="D49" s="93">
        <f t="shared" si="1"/>
        <v>67</v>
      </c>
      <c r="E49" s="94">
        <v>67</v>
      </c>
      <c r="F49" s="93">
        <v>0</v>
      </c>
      <c r="G49" s="93">
        <v>0</v>
      </c>
      <c r="H49" s="93">
        <v>0</v>
      </c>
      <c r="I49" s="93">
        <f t="shared" si="2"/>
        <v>69</v>
      </c>
      <c r="J49" s="94">
        <v>43</v>
      </c>
      <c r="K49" s="94">
        <v>1</v>
      </c>
      <c r="L49" s="94">
        <v>25</v>
      </c>
      <c r="M49" s="94">
        <v>0</v>
      </c>
      <c r="N49" s="94">
        <v>1</v>
      </c>
      <c r="O49" s="44"/>
    </row>
    <row r="50" spans="1:15" s="21" customFormat="1" ht="15" customHeight="1">
      <c r="A50" s="89" t="s">
        <v>259</v>
      </c>
      <c r="B50" s="119">
        <f t="shared" si="0"/>
        <v>2</v>
      </c>
      <c r="C50" s="94">
        <v>1</v>
      </c>
      <c r="D50" s="93">
        <f t="shared" si="1"/>
        <v>1</v>
      </c>
      <c r="E50" s="94">
        <v>1</v>
      </c>
      <c r="F50" s="93">
        <v>0</v>
      </c>
      <c r="G50" s="93">
        <v>0</v>
      </c>
      <c r="H50" s="93">
        <v>0</v>
      </c>
      <c r="I50" s="93">
        <f t="shared" si="2"/>
        <v>2</v>
      </c>
      <c r="J50" s="94">
        <v>1</v>
      </c>
      <c r="K50" s="94">
        <v>0</v>
      </c>
      <c r="L50" s="94">
        <v>1</v>
      </c>
      <c r="M50" s="94">
        <v>0</v>
      </c>
      <c r="N50" s="94">
        <v>0</v>
      </c>
      <c r="O50" s="44"/>
    </row>
    <row r="51" spans="1:15" s="21" customFormat="1" ht="15" customHeight="1">
      <c r="A51" s="89" t="s">
        <v>260</v>
      </c>
      <c r="B51" s="119">
        <f t="shared" si="0"/>
        <v>22</v>
      </c>
      <c r="C51" s="94">
        <v>0</v>
      </c>
      <c r="D51" s="93">
        <f t="shared" si="1"/>
        <v>22</v>
      </c>
      <c r="E51" s="94">
        <v>22</v>
      </c>
      <c r="F51" s="93">
        <v>0</v>
      </c>
      <c r="G51" s="93">
        <v>0</v>
      </c>
      <c r="H51" s="93">
        <v>0</v>
      </c>
      <c r="I51" s="93">
        <f t="shared" si="2"/>
        <v>16</v>
      </c>
      <c r="J51" s="94">
        <v>14</v>
      </c>
      <c r="K51" s="94">
        <v>0</v>
      </c>
      <c r="L51" s="94">
        <v>2</v>
      </c>
      <c r="M51" s="94">
        <v>0</v>
      </c>
      <c r="N51" s="94">
        <v>6</v>
      </c>
      <c r="O51" s="44"/>
    </row>
    <row r="52" spans="1:15" s="21" customFormat="1" ht="15" customHeight="1">
      <c r="A52" s="89" t="s">
        <v>261</v>
      </c>
      <c r="B52" s="119">
        <f t="shared" si="0"/>
        <v>5</v>
      </c>
      <c r="C52" s="94">
        <v>0</v>
      </c>
      <c r="D52" s="93">
        <f t="shared" si="1"/>
        <v>5</v>
      </c>
      <c r="E52" s="94">
        <v>5</v>
      </c>
      <c r="F52" s="93">
        <v>0</v>
      </c>
      <c r="G52" s="93">
        <v>0</v>
      </c>
      <c r="H52" s="93">
        <v>0</v>
      </c>
      <c r="I52" s="93">
        <f t="shared" si="2"/>
        <v>1</v>
      </c>
      <c r="J52" s="94">
        <v>1</v>
      </c>
      <c r="K52" s="94">
        <v>0</v>
      </c>
      <c r="L52" s="94">
        <v>0</v>
      </c>
      <c r="M52" s="94">
        <v>0</v>
      </c>
      <c r="N52" s="94">
        <v>4</v>
      </c>
      <c r="O52" s="44"/>
    </row>
    <row r="53" spans="1:15" s="21" customFormat="1" ht="15" customHeight="1">
      <c r="A53" s="163" t="s">
        <v>262</v>
      </c>
      <c r="B53" s="119">
        <f t="shared" si="0"/>
        <v>474</v>
      </c>
      <c r="C53" s="94">
        <v>1</v>
      </c>
      <c r="D53" s="93">
        <f t="shared" si="1"/>
        <v>473</v>
      </c>
      <c r="E53" s="94">
        <v>473</v>
      </c>
      <c r="F53" s="93">
        <v>0</v>
      </c>
      <c r="G53" s="93">
        <v>0</v>
      </c>
      <c r="H53" s="93">
        <v>0</v>
      </c>
      <c r="I53" s="93">
        <f t="shared" si="2"/>
        <v>471</v>
      </c>
      <c r="J53" s="94">
        <v>469</v>
      </c>
      <c r="K53" s="94">
        <v>0</v>
      </c>
      <c r="L53" s="94">
        <v>2</v>
      </c>
      <c r="M53" s="94">
        <v>0</v>
      </c>
      <c r="N53" s="94">
        <v>3</v>
      </c>
      <c r="O53" s="44"/>
    </row>
    <row r="54" spans="1:15" s="21" customFormat="1" ht="15" customHeight="1">
      <c r="A54" s="91" t="s">
        <v>110</v>
      </c>
      <c r="B54" s="147">
        <f t="shared" si="0"/>
        <v>27</v>
      </c>
      <c r="C54" s="96">
        <v>1</v>
      </c>
      <c r="D54" s="95">
        <f t="shared" si="1"/>
        <v>26</v>
      </c>
      <c r="E54" s="96">
        <v>26</v>
      </c>
      <c r="F54" s="95">
        <v>0</v>
      </c>
      <c r="G54" s="95">
        <v>0</v>
      </c>
      <c r="H54" s="95">
        <v>0</v>
      </c>
      <c r="I54" s="97">
        <f t="shared" si="2"/>
        <v>25</v>
      </c>
      <c r="J54" s="111">
        <v>23</v>
      </c>
      <c r="K54" s="96">
        <v>0</v>
      </c>
      <c r="L54" s="96">
        <v>2</v>
      </c>
      <c r="M54" s="111">
        <v>0</v>
      </c>
      <c r="N54" s="96">
        <v>2</v>
      </c>
      <c r="O54" s="44"/>
    </row>
    <row r="55" spans="1:256" ht="14.25" customHeight="1">
      <c r="A55" s="13" t="s">
        <v>204</v>
      </c>
      <c r="B55" s="166"/>
      <c r="C55" s="166"/>
      <c r="D55" s="166"/>
      <c r="E55" s="166"/>
      <c r="F55" s="88"/>
      <c r="G55" s="88"/>
      <c r="H55" s="88"/>
      <c r="I55" s="20"/>
      <c r="J55" s="20"/>
      <c r="K55" s="20"/>
      <c r="L55" s="20"/>
      <c r="M55" s="20"/>
      <c r="N55" s="40" t="s">
        <v>137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4.25" customHeight="1">
      <c r="A56" s="13" t="s">
        <v>297</v>
      </c>
      <c r="B56" s="166"/>
      <c r="C56" s="166"/>
      <c r="D56" s="166"/>
      <c r="E56" s="166"/>
      <c r="F56" s="88"/>
      <c r="G56" s="88"/>
      <c r="H56" s="88"/>
      <c r="I56" s="2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4.25" customHeight="1">
      <c r="A57" s="5" t="s">
        <v>290</v>
      </c>
      <c r="B57" s="165"/>
      <c r="C57" s="165"/>
      <c r="D57" s="165"/>
      <c r="E57" s="165"/>
      <c r="F57" s="88"/>
      <c r="G57" s="88"/>
      <c r="H57" s="88"/>
      <c r="I57" s="2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15" ht="13.5" customHeight="1">
      <c r="A58" s="68" t="s">
        <v>150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"/>
      <c r="O58" s="14"/>
    </row>
    <row r="59" spans="1:15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N59" s="40" t="s">
        <v>287</v>
      </c>
      <c r="O59" s="14"/>
    </row>
    <row r="60" spans="1:255" ht="15" customHeight="1">
      <c r="A60" s="23"/>
      <c r="B60" s="27"/>
      <c r="C60" s="33" t="s">
        <v>73</v>
      </c>
      <c r="D60" s="28"/>
      <c r="E60" s="28"/>
      <c r="F60" s="28"/>
      <c r="G60" s="31" t="s">
        <v>78</v>
      </c>
      <c r="H60" s="23"/>
      <c r="I60" s="27"/>
      <c r="J60" s="31" t="s">
        <v>81</v>
      </c>
      <c r="K60" s="23"/>
      <c r="L60" s="31" t="s">
        <v>84</v>
      </c>
      <c r="M60" s="23"/>
      <c r="N60" s="11"/>
      <c r="O60" s="43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5" customHeight="1">
      <c r="A61" s="24" t="s">
        <v>71</v>
      </c>
      <c r="B61" s="206" t="s">
        <v>70</v>
      </c>
      <c r="C61" s="206" t="s">
        <v>74</v>
      </c>
      <c r="D61" s="2"/>
      <c r="E61" s="2" t="s">
        <v>75</v>
      </c>
      <c r="F61" s="32"/>
      <c r="G61" s="32" t="s">
        <v>79</v>
      </c>
      <c r="H61" s="34"/>
      <c r="I61" s="206" t="s">
        <v>70</v>
      </c>
      <c r="J61" s="206" t="s">
        <v>82</v>
      </c>
      <c r="K61" s="206" t="s">
        <v>83</v>
      </c>
      <c r="L61" s="206" t="s">
        <v>85</v>
      </c>
      <c r="M61" s="206" t="s">
        <v>49</v>
      </c>
      <c r="N61" s="35" t="s">
        <v>86</v>
      </c>
      <c r="O61" s="43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5" customHeight="1">
      <c r="A62" s="2"/>
      <c r="B62" s="180"/>
      <c r="C62" s="180"/>
      <c r="D62" s="8" t="s">
        <v>70</v>
      </c>
      <c r="E62" s="8" t="s">
        <v>76</v>
      </c>
      <c r="F62" s="8" t="s">
        <v>77</v>
      </c>
      <c r="G62" s="8" t="s">
        <v>80</v>
      </c>
      <c r="H62" s="8" t="s">
        <v>49</v>
      </c>
      <c r="I62" s="180"/>
      <c r="J62" s="180"/>
      <c r="K62" s="180"/>
      <c r="L62" s="180"/>
      <c r="M62" s="180"/>
      <c r="N62" s="36"/>
      <c r="O62" s="43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15" s="21" customFormat="1" ht="15" customHeight="1">
      <c r="A63" s="92" t="s">
        <v>264</v>
      </c>
      <c r="B63" s="13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4"/>
    </row>
    <row r="64" spans="1:15" s="21" customFormat="1" ht="15" customHeight="1">
      <c r="A64" s="2" t="s">
        <v>265</v>
      </c>
      <c r="B64" s="98">
        <f>C64+D64</f>
        <v>1</v>
      </c>
      <c r="C64" s="94">
        <v>0</v>
      </c>
      <c r="D64" s="94">
        <f>SUM(E64:H64)</f>
        <v>1</v>
      </c>
      <c r="E64" s="94">
        <v>1</v>
      </c>
      <c r="F64" s="94">
        <v>0</v>
      </c>
      <c r="G64" s="94">
        <v>0</v>
      </c>
      <c r="H64" s="94">
        <v>0</v>
      </c>
      <c r="I64" s="94">
        <f>SUM(J64:M64)</f>
        <v>1</v>
      </c>
      <c r="J64" s="94">
        <v>0</v>
      </c>
      <c r="K64" s="94">
        <v>0</v>
      </c>
      <c r="L64" s="94">
        <v>1</v>
      </c>
      <c r="M64" s="94">
        <v>0</v>
      </c>
      <c r="N64" s="94">
        <v>0</v>
      </c>
      <c r="O64" s="44"/>
    </row>
    <row r="65" spans="1:15" s="21" customFormat="1" ht="15" customHeight="1">
      <c r="A65" s="2" t="s">
        <v>266</v>
      </c>
      <c r="B65" s="98">
        <f aca="true" t="shared" si="3" ref="B65:B74">C65+D65</f>
        <v>35</v>
      </c>
      <c r="C65" s="94">
        <v>5</v>
      </c>
      <c r="D65" s="94">
        <f aca="true" t="shared" si="4" ref="D65:D74">SUM(E65:H65)</f>
        <v>30</v>
      </c>
      <c r="E65" s="94">
        <v>7</v>
      </c>
      <c r="F65" s="94">
        <v>0</v>
      </c>
      <c r="G65" s="94">
        <v>23</v>
      </c>
      <c r="H65" s="94">
        <v>0</v>
      </c>
      <c r="I65" s="94">
        <f aca="true" t="shared" si="5" ref="I65:I73">SUM(J65:M65)</f>
        <v>30</v>
      </c>
      <c r="J65" s="94">
        <v>23</v>
      </c>
      <c r="K65" s="94">
        <v>0</v>
      </c>
      <c r="L65" s="94">
        <v>5</v>
      </c>
      <c r="M65" s="94">
        <v>2</v>
      </c>
      <c r="N65" s="94">
        <v>5</v>
      </c>
      <c r="O65" s="44"/>
    </row>
    <row r="66" spans="1:15" s="21" customFormat="1" ht="15" customHeight="1">
      <c r="A66" s="2" t="s">
        <v>267</v>
      </c>
      <c r="B66" s="98">
        <f t="shared" si="3"/>
        <v>86</v>
      </c>
      <c r="C66" s="94">
        <v>18</v>
      </c>
      <c r="D66" s="94">
        <f t="shared" si="4"/>
        <v>68</v>
      </c>
      <c r="E66" s="94">
        <v>37</v>
      </c>
      <c r="F66" s="94">
        <v>0</v>
      </c>
      <c r="G66" s="94">
        <v>31</v>
      </c>
      <c r="H66" s="94">
        <v>0</v>
      </c>
      <c r="I66" s="94">
        <f t="shared" si="5"/>
        <v>57</v>
      </c>
      <c r="J66" s="94">
        <v>27</v>
      </c>
      <c r="K66" s="94">
        <v>4</v>
      </c>
      <c r="L66" s="94">
        <v>21</v>
      </c>
      <c r="M66" s="94">
        <v>5</v>
      </c>
      <c r="N66" s="94">
        <v>29</v>
      </c>
      <c r="O66" s="44"/>
    </row>
    <row r="67" spans="1:15" s="21" customFormat="1" ht="15" customHeight="1">
      <c r="A67" s="2" t="s">
        <v>268</v>
      </c>
      <c r="B67" s="98">
        <f t="shared" si="3"/>
        <v>10</v>
      </c>
      <c r="C67" s="94">
        <v>3</v>
      </c>
      <c r="D67" s="94">
        <f t="shared" si="4"/>
        <v>7</v>
      </c>
      <c r="E67" s="94">
        <v>2</v>
      </c>
      <c r="F67" s="94">
        <v>0</v>
      </c>
      <c r="G67" s="94">
        <v>5</v>
      </c>
      <c r="H67" s="94">
        <v>0</v>
      </c>
      <c r="I67" s="94">
        <f t="shared" si="5"/>
        <v>9</v>
      </c>
      <c r="J67" s="94">
        <v>2</v>
      </c>
      <c r="K67" s="94">
        <v>4</v>
      </c>
      <c r="L67" s="94">
        <v>1</v>
      </c>
      <c r="M67" s="94">
        <v>2</v>
      </c>
      <c r="N67" s="94">
        <v>1</v>
      </c>
      <c r="O67" s="44"/>
    </row>
    <row r="68" spans="1:15" s="21" customFormat="1" ht="15" customHeight="1">
      <c r="A68" s="2" t="s">
        <v>269</v>
      </c>
      <c r="B68" s="98">
        <f t="shared" si="3"/>
        <v>1</v>
      </c>
      <c r="C68" s="94">
        <v>0</v>
      </c>
      <c r="D68" s="94">
        <f t="shared" si="4"/>
        <v>1</v>
      </c>
      <c r="E68" s="94">
        <v>0</v>
      </c>
      <c r="F68" s="94">
        <v>0</v>
      </c>
      <c r="G68" s="94">
        <v>1</v>
      </c>
      <c r="H68" s="94">
        <v>0</v>
      </c>
      <c r="I68" s="94">
        <f t="shared" si="5"/>
        <v>1</v>
      </c>
      <c r="J68" s="94">
        <v>1</v>
      </c>
      <c r="K68" s="94">
        <v>0</v>
      </c>
      <c r="L68" s="94">
        <v>0</v>
      </c>
      <c r="M68" s="94">
        <v>0</v>
      </c>
      <c r="N68" s="94">
        <v>0</v>
      </c>
      <c r="O68" s="44"/>
    </row>
    <row r="69" spans="1:15" s="21" customFormat="1" ht="15" customHeight="1">
      <c r="A69" s="2" t="s">
        <v>270</v>
      </c>
      <c r="B69" s="98">
        <f t="shared" si="3"/>
        <v>29</v>
      </c>
      <c r="C69" s="94">
        <v>5</v>
      </c>
      <c r="D69" s="94">
        <f t="shared" si="4"/>
        <v>24</v>
      </c>
      <c r="E69" s="94">
        <v>18</v>
      </c>
      <c r="F69" s="94">
        <v>0</v>
      </c>
      <c r="G69" s="94">
        <v>6</v>
      </c>
      <c r="H69" s="94">
        <v>0</v>
      </c>
      <c r="I69" s="94">
        <f t="shared" si="5"/>
        <v>23</v>
      </c>
      <c r="J69" s="94">
        <v>15</v>
      </c>
      <c r="K69" s="94">
        <v>3</v>
      </c>
      <c r="L69" s="94">
        <v>3</v>
      </c>
      <c r="M69" s="94">
        <v>2</v>
      </c>
      <c r="N69" s="94">
        <v>6</v>
      </c>
      <c r="O69" s="44"/>
    </row>
    <row r="70" spans="1:15" s="21" customFormat="1" ht="15" customHeight="1">
      <c r="A70" s="2" t="s">
        <v>271</v>
      </c>
      <c r="B70" s="98">
        <f t="shared" si="3"/>
        <v>3</v>
      </c>
      <c r="C70" s="94">
        <v>0</v>
      </c>
      <c r="D70" s="94">
        <f t="shared" si="4"/>
        <v>3</v>
      </c>
      <c r="E70" s="94">
        <v>2</v>
      </c>
      <c r="F70" s="94">
        <v>0</v>
      </c>
      <c r="G70" s="94">
        <v>1</v>
      </c>
      <c r="H70" s="94">
        <v>0</v>
      </c>
      <c r="I70" s="94">
        <f t="shared" si="5"/>
        <v>3</v>
      </c>
      <c r="J70" s="94">
        <v>3</v>
      </c>
      <c r="K70" s="94">
        <v>0</v>
      </c>
      <c r="L70" s="94">
        <v>0</v>
      </c>
      <c r="M70" s="94">
        <v>0</v>
      </c>
      <c r="N70" s="94">
        <v>0</v>
      </c>
      <c r="O70" s="48"/>
    </row>
    <row r="71" spans="1:15" s="21" customFormat="1" ht="15" customHeight="1">
      <c r="A71" s="2" t="s">
        <v>274</v>
      </c>
      <c r="B71" s="98">
        <f t="shared" si="3"/>
        <v>1</v>
      </c>
      <c r="C71" s="94">
        <v>1</v>
      </c>
      <c r="D71" s="94">
        <f t="shared" si="4"/>
        <v>0</v>
      </c>
      <c r="E71" s="94">
        <v>0</v>
      </c>
      <c r="F71" s="94">
        <v>0</v>
      </c>
      <c r="G71" s="94">
        <v>0</v>
      </c>
      <c r="H71" s="94">
        <v>0</v>
      </c>
      <c r="I71" s="94">
        <f t="shared" si="5"/>
        <v>1</v>
      </c>
      <c r="J71" s="94">
        <v>0</v>
      </c>
      <c r="K71" s="94">
        <v>0</v>
      </c>
      <c r="L71" s="94">
        <v>1</v>
      </c>
      <c r="M71" s="94">
        <v>0</v>
      </c>
      <c r="N71" s="94">
        <v>0</v>
      </c>
      <c r="O71" s="44"/>
    </row>
    <row r="72" spans="1:15" s="21" customFormat="1" ht="15" customHeight="1">
      <c r="A72" s="2" t="s">
        <v>272</v>
      </c>
      <c r="B72" s="98">
        <f t="shared" si="3"/>
        <v>9</v>
      </c>
      <c r="C72" s="94">
        <v>2</v>
      </c>
      <c r="D72" s="94">
        <f t="shared" si="4"/>
        <v>7</v>
      </c>
      <c r="E72" s="94">
        <v>6</v>
      </c>
      <c r="F72" s="94">
        <v>0</v>
      </c>
      <c r="G72" s="94">
        <v>1</v>
      </c>
      <c r="H72" s="94">
        <v>0</v>
      </c>
      <c r="I72" s="94">
        <f t="shared" si="5"/>
        <v>7</v>
      </c>
      <c r="J72" s="94">
        <v>2</v>
      </c>
      <c r="K72" s="94">
        <v>5</v>
      </c>
      <c r="L72" s="94">
        <v>0</v>
      </c>
      <c r="M72" s="94">
        <v>0</v>
      </c>
      <c r="N72" s="94">
        <v>2</v>
      </c>
      <c r="O72" s="44"/>
    </row>
    <row r="73" spans="1:15" s="21" customFormat="1" ht="15" customHeight="1">
      <c r="A73" s="2" t="s">
        <v>273</v>
      </c>
      <c r="B73" s="98">
        <f t="shared" si="3"/>
        <v>24</v>
      </c>
      <c r="C73" s="94">
        <v>8</v>
      </c>
      <c r="D73" s="94">
        <f t="shared" si="4"/>
        <v>16</v>
      </c>
      <c r="E73" s="94">
        <v>8</v>
      </c>
      <c r="F73" s="94">
        <v>0</v>
      </c>
      <c r="G73" s="94">
        <v>8</v>
      </c>
      <c r="H73" s="94">
        <v>0</v>
      </c>
      <c r="I73" s="94">
        <f t="shared" si="5"/>
        <v>17</v>
      </c>
      <c r="J73" s="94">
        <v>12</v>
      </c>
      <c r="K73" s="94">
        <v>1</v>
      </c>
      <c r="L73" s="94">
        <v>3</v>
      </c>
      <c r="M73" s="94">
        <v>1</v>
      </c>
      <c r="N73" s="94">
        <v>7</v>
      </c>
      <c r="O73" s="44"/>
    </row>
    <row r="74" spans="1:15" s="21" customFormat="1" ht="15" customHeight="1">
      <c r="A74" s="86" t="s">
        <v>72</v>
      </c>
      <c r="B74" s="159">
        <f t="shared" si="3"/>
        <v>27</v>
      </c>
      <c r="C74" s="111">
        <v>3</v>
      </c>
      <c r="D74" s="111">
        <f t="shared" si="4"/>
        <v>24</v>
      </c>
      <c r="E74" s="111">
        <v>22</v>
      </c>
      <c r="F74" s="111">
        <v>0</v>
      </c>
      <c r="G74" s="111">
        <v>2</v>
      </c>
      <c r="H74" s="111">
        <v>0</v>
      </c>
      <c r="I74" s="111">
        <f>SUM(J74:M74)</f>
        <v>17</v>
      </c>
      <c r="J74" s="111">
        <v>12</v>
      </c>
      <c r="K74" s="111">
        <v>0</v>
      </c>
      <c r="L74" s="111">
        <v>2</v>
      </c>
      <c r="M74" s="111">
        <v>3</v>
      </c>
      <c r="N74" s="111">
        <v>10</v>
      </c>
      <c r="O74" s="44"/>
    </row>
    <row r="75" spans="1:256" ht="14.25" customHeight="1">
      <c r="A75" s="13" t="s">
        <v>204</v>
      </c>
      <c r="B75" s="166"/>
      <c r="C75" s="166"/>
      <c r="D75" s="166"/>
      <c r="E75" s="166"/>
      <c r="F75" s="88"/>
      <c r="G75" s="88"/>
      <c r="H75" s="88"/>
      <c r="I75" s="20"/>
      <c r="J75" s="20"/>
      <c r="K75" s="20"/>
      <c r="L75" s="20"/>
      <c r="M75" s="20"/>
      <c r="N75" s="40" t="s">
        <v>137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ht="14.25" customHeight="1">
      <c r="A76" s="13" t="s">
        <v>297</v>
      </c>
      <c r="B76" s="166"/>
      <c r="C76" s="166"/>
      <c r="D76" s="166"/>
      <c r="E76" s="166"/>
      <c r="F76" s="88"/>
      <c r="G76" s="88"/>
      <c r="H76" s="88"/>
      <c r="I76" s="25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15" ht="13.5">
      <c r="A77" s="5" t="s">
        <v>290</v>
      </c>
      <c r="N77" s="13"/>
      <c r="O77" s="13"/>
    </row>
    <row r="78" spans="14:15" ht="13.5">
      <c r="N78" s="13"/>
      <c r="O78" s="13"/>
    </row>
  </sheetData>
  <sheetProtection/>
  <mergeCells count="16">
    <mergeCell ref="L4:L5"/>
    <mergeCell ref="B61:B62"/>
    <mergeCell ref="C61:C62"/>
    <mergeCell ref="A3:A5"/>
    <mergeCell ref="B4:B5"/>
    <mergeCell ref="C4:C5"/>
    <mergeCell ref="N3:N5"/>
    <mergeCell ref="M4:M5"/>
    <mergeCell ref="M61:M62"/>
    <mergeCell ref="K61:K62"/>
    <mergeCell ref="L61:L62"/>
    <mergeCell ref="I4:I5"/>
    <mergeCell ref="J4:J5"/>
    <mergeCell ref="K4:K5"/>
    <mergeCell ref="I61:I62"/>
    <mergeCell ref="J61:J62"/>
  </mergeCells>
  <printOptions/>
  <pageMargins left="0.5118110236220472" right="0.5118110236220472" top="0.6299212598425197" bottom="0.31496062992125984" header="0" footer="0"/>
  <pageSetup horizontalDpi="600" verticalDpi="600" orientation="landscape" pageOrder="overThenDown" paperSize="9" scale="65" r:id="rId1"/>
  <rowBreaks count="1" manualBreakCount="1">
    <brk id="57" max="13" man="1"/>
  </rowBreaks>
  <colBreaks count="2" manualBreakCount="2">
    <brk id="5" max="76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2015-03-02T02:41:11Z</cp:lastPrinted>
  <dcterms:created xsi:type="dcterms:W3CDTF">2001-02-22T00:15:51Z</dcterms:created>
  <dcterms:modified xsi:type="dcterms:W3CDTF">2015-06-18T02:51:48Z</dcterms:modified>
  <cp:category/>
  <cp:version/>
  <cp:contentType/>
  <cp:contentStatus/>
</cp:coreProperties>
</file>