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401" windowWidth="19320" windowHeight="7530" tabRatio="711" activeTab="0"/>
  </bookViews>
  <sheets>
    <sheet name="graph21" sheetId="1" r:id="rId1"/>
  </sheets>
  <externalReferences>
    <externalReference r:id="rId4"/>
  </externalReferences>
  <definedNames>
    <definedName name="_xlnm.Print_Area" localSheetId="0">'graph21'!$A$1:$H$26</definedName>
    <definedName name="_xlnm.Print_Area">'/toukei\（刊）統計要覧\平成27年版\H27年統計要覧原稿\toukei\（刊）統計要覧\平成19年版\原稿\庁内照会\[35都市計画課.xls]１－５'!$H$14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<sst xmlns="http://schemas.openxmlformats.org/spreadsheetml/2006/main" count="23" uniqueCount="21">
  <si>
    <t>歳入</t>
  </si>
  <si>
    <t>総額</t>
  </si>
  <si>
    <t>県支出金</t>
  </si>
  <si>
    <t>歳出</t>
  </si>
  <si>
    <t>国庫支出金</t>
  </si>
  <si>
    <t>諸収入</t>
  </si>
  <si>
    <t>地方交付税</t>
  </si>
  <si>
    <t>土木費</t>
  </si>
  <si>
    <t>公債費</t>
  </si>
  <si>
    <t>教育費</t>
  </si>
  <si>
    <t>総務費</t>
  </si>
  <si>
    <t>衛生費</t>
  </si>
  <si>
    <t>その他</t>
  </si>
  <si>
    <t>額</t>
  </si>
  <si>
    <t>率</t>
  </si>
  <si>
    <t>市税</t>
  </si>
  <si>
    <t>市債</t>
  </si>
  <si>
    <t>民生費</t>
  </si>
  <si>
    <t>※金額の変動により項目順が変わることがあるので注意すること</t>
  </si>
  <si>
    <t>繰越金</t>
  </si>
  <si>
    <t>商工費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</si>
</sst>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0.000_ "/>
    <numFmt numFmtId="188" formatCode="_ * #,##0.0_ ;_ * \-#,##0.0_ ;_ * &quot;-&quot;?_ ;_ @_ "/>
    <numFmt numFmtId="189" formatCode="0_ "/>
    <numFmt numFmtId="190" formatCode="#,##0.0;&quot;△ &quot;#,##0.0"/>
    <numFmt numFmtId="191" formatCode="0.0;&quot;△ &quot;0.0"/>
    <numFmt numFmtId="192" formatCode="0.00_ "/>
    <numFmt numFmtId="193" formatCode="#,##0_ ;[Red]\-#,##0\ "/>
    <numFmt numFmtId="194" formatCode="#,##0.0_);[Red]\(#,##0.0\)"/>
    <numFmt numFmtId="195" formatCode="0.0%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8.75"/>
      <color indexed="8"/>
      <name val="ＭＳ ゴシック"/>
      <family val="3"/>
    </font>
    <font>
      <sz val="8.75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9"/>
      <color indexed="9"/>
      <name val="ＭＳ 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8" fillId="33" borderId="0" xfId="0" applyNumberFormat="1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/>
    </xf>
    <xf numFmtId="0" fontId="49" fillId="33" borderId="0" xfId="0" applyNumberFormat="1" applyFont="1" applyFill="1" applyBorder="1" applyAlignment="1">
      <alignment horizontal="right" vertical="center"/>
    </xf>
    <xf numFmtId="38" fontId="48" fillId="33" borderId="0" xfId="48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/>
    </xf>
    <xf numFmtId="0" fontId="48" fillId="33" borderId="0" xfId="0" applyNumberFormat="1" applyFont="1" applyFill="1" applyBorder="1" applyAlignment="1">
      <alignment horizontal="distributed" vertical="center"/>
    </xf>
    <xf numFmtId="181" fontId="47" fillId="33" borderId="0" xfId="0" applyNumberFormat="1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38" fontId="48" fillId="33" borderId="0" xfId="48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186" fontId="47" fillId="33" borderId="0" xfId="0" applyNumberFormat="1" applyFont="1" applyFill="1" applyBorder="1" applyAlignment="1">
      <alignment/>
    </xf>
    <xf numFmtId="3" fontId="48" fillId="33" borderId="0" xfId="48" applyNumberFormat="1" applyFont="1" applyFill="1" applyBorder="1" applyAlignment="1">
      <alignment vertical="center"/>
    </xf>
    <xf numFmtId="3" fontId="48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24125"/>
          <c:w val="0.8135"/>
          <c:h val="0.58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graph21!$K$3:$K$10</c:f>
              <c:strCache/>
            </c:strRef>
          </c:cat>
          <c:val>
            <c:numRef>
              <c:f>graph21!$L$3:$L$10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2565"/>
          <c:w val="0.81525"/>
          <c:h val="0.579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graph21!$K$15:$K$22</c:f>
              <c:strCache/>
            </c:strRef>
          </c:cat>
          <c:val>
            <c:numRef>
              <c:f>graph21!$L$15:$L$22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0.1495</cdr:x>
      <cdr:y>0.32675</cdr:y>
    </cdr:from>
    <cdr:to>
      <cdr:x>0.25375</cdr:x>
      <cdr:y>0.37725</cdr:y>
    </cdr:to>
    <cdr:sp>
      <cdr:nvSpPr>
        <cdr:cNvPr id="1" name="Line 1"/>
        <cdr:cNvSpPr>
          <a:spLocks/>
        </cdr:cNvSpPr>
      </cdr:nvSpPr>
      <cdr:spPr>
        <a:xfrm>
          <a:off x="561975" y="1685925"/>
          <a:ext cx="390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0.252</cdr:y>
    </cdr:from>
    <cdr:to>
      <cdr:x>0.3185</cdr:x>
      <cdr:y>0.32325</cdr:y>
    </cdr:to>
    <cdr:sp>
      <cdr:nvSpPr>
        <cdr:cNvPr id="2" name="Line 3"/>
        <cdr:cNvSpPr>
          <a:spLocks/>
        </cdr:cNvSpPr>
      </cdr:nvSpPr>
      <cdr:spPr>
        <a:xfrm>
          <a:off x="838200" y="1295400"/>
          <a:ext cx="352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0.46975</cdr:y>
    </cdr:from>
    <cdr:to>
      <cdr:x>0.6325</cdr:x>
      <cdr:y>0.598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295400" y="2419350"/>
          <a:ext cx="1038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0.4575</cdr:y>
    </cdr:from>
    <cdr:to>
      <cdr:x>0.69125</cdr:x>
      <cdr:y>0.64825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66850" y="2352675"/>
          <a:ext cx="10763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202,906,985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0</xdr:rowOff>
    </xdr:from>
    <xdr:to>
      <xdr:col>5</xdr:col>
      <xdr:colOff>304800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48225" y="18002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4</xdr:col>
      <xdr:colOff>57150</xdr:colOff>
      <xdr:row>26</xdr:row>
      <xdr:rowOff>0</xdr:rowOff>
    </xdr:to>
    <xdr:graphicFrame>
      <xdr:nvGraphicFramePr>
        <xdr:cNvPr id="2" name="Chart 7"/>
        <xdr:cNvGraphicFramePr/>
      </xdr:nvGraphicFramePr>
      <xdr:xfrm>
        <a:off x="57150" y="28575"/>
        <a:ext cx="3771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12</xdr:row>
      <xdr:rowOff>28575</xdr:rowOff>
    </xdr:from>
    <xdr:to>
      <xdr:col>3</xdr:col>
      <xdr:colOff>95250</xdr:colOff>
      <xdr:row>17</xdr:row>
      <xdr:rowOff>47625</xdr:rowOff>
    </xdr:to>
    <xdr:sp>
      <xdr:nvSpPr>
        <xdr:cNvPr id="3" name="Rectangle 8"/>
        <xdr:cNvSpPr>
          <a:spLocks/>
        </xdr:cNvSpPr>
      </xdr:nvSpPr>
      <xdr:spPr>
        <a:xfrm flipH="1" flipV="1">
          <a:off x="1524000" y="2428875"/>
          <a:ext cx="1400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210,381,068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千円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7</xdr:col>
      <xdr:colOff>914400</xdr:colOff>
      <xdr:row>25</xdr:row>
      <xdr:rowOff>161925</xdr:rowOff>
    </xdr:to>
    <xdr:graphicFrame>
      <xdr:nvGraphicFramePr>
        <xdr:cNvPr id="4" name="Chart 9"/>
        <xdr:cNvGraphicFramePr/>
      </xdr:nvGraphicFramePr>
      <xdr:xfrm>
        <a:off x="3819525" y="0"/>
        <a:ext cx="36957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0</xdr:row>
      <xdr:rowOff>190500</xdr:rowOff>
    </xdr:from>
    <xdr:to>
      <xdr:col>7</xdr:col>
      <xdr:colOff>304800</xdr:colOff>
      <xdr:row>4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514350" y="190500"/>
          <a:ext cx="6391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21.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一般会計決算状況（表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16-3,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7&#24180;&#29256;\H27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Q26"/>
  <sheetViews>
    <sheetView tabSelected="1" zoomScaleSheetLayoutView="100" zoomScalePageLayoutView="0" workbookViewId="0" topLeftCell="A1">
      <selection activeCell="J14" sqref="J13:J14"/>
    </sheetView>
  </sheetViews>
  <sheetFormatPr defaultColWidth="9.00390625" defaultRowHeight="13.5"/>
  <cols>
    <col min="1" max="8" width="12.375" style="1" customWidth="1"/>
    <col min="9" max="9" width="5.75390625" style="1" customWidth="1"/>
    <col min="10" max="10" width="4.875" style="1" customWidth="1"/>
    <col min="11" max="11" width="11.625" style="1" customWidth="1"/>
    <col min="12" max="12" width="14.125" style="1" customWidth="1"/>
    <col min="13" max="14" width="9.00390625" style="1" customWidth="1"/>
    <col min="15" max="15" width="15.375" style="1" customWidth="1"/>
    <col min="16" max="16" width="14.75390625" style="1" customWidth="1"/>
    <col min="17" max="17" width="13.375" style="1" customWidth="1"/>
    <col min="18" max="16384" width="9.00390625" style="1" customWidth="1"/>
  </cols>
  <sheetData>
    <row r="1" ht="15.75" customHeight="1">
      <c r="K1" s="1" t="s">
        <v>0</v>
      </c>
    </row>
    <row r="2" spans="10:13" ht="15.75" customHeight="1">
      <c r="J2" s="9"/>
      <c r="K2" s="5" t="s">
        <v>1</v>
      </c>
      <c r="L2" s="7">
        <v>210381068</v>
      </c>
      <c r="M2" s="11">
        <f aca="true" t="shared" si="0" ref="M2:M10">L2/$L$2*100</f>
        <v>100</v>
      </c>
    </row>
    <row r="3" spans="11:16" ht="15.75" customHeight="1">
      <c r="K3" s="6" t="s">
        <v>15</v>
      </c>
      <c r="L3" s="7">
        <v>95970339</v>
      </c>
      <c r="M3" s="11">
        <f t="shared" si="0"/>
        <v>45.61738368967686</v>
      </c>
      <c r="N3" s="17" t="s">
        <v>18</v>
      </c>
      <c r="O3" s="17"/>
      <c r="P3" s="17"/>
    </row>
    <row r="4" spans="11:16" ht="15.75" customHeight="1">
      <c r="K4" s="6" t="s">
        <v>4</v>
      </c>
      <c r="L4" s="7">
        <v>33277279</v>
      </c>
      <c r="M4" s="11">
        <f t="shared" si="0"/>
        <v>15.817620528478352</v>
      </c>
      <c r="N4" s="17"/>
      <c r="O4" s="17"/>
      <c r="P4" s="17"/>
    </row>
    <row r="5" spans="11:15" ht="15.75" customHeight="1">
      <c r="K5" s="6" t="s">
        <v>16</v>
      </c>
      <c r="L5" s="7">
        <v>18099500</v>
      </c>
      <c r="M5" s="11">
        <f t="shared" si="0"/>
        <v>8.603198078640803</v>
      </c>
      <c r="O5" s="7"/>
    </row>
    <row r="6" spans="11:16" ht="15.75" customHeight="1">
      <c r="K6" s="6" t="s">
        <v>6</v>
      </c>
      <c r="L6" s="7">
        <v>16262658</v>
      </c>
      <c r="M6" s="11">
        <f t="shared" si="0"/>
        <v>7.730095751771733</v>
      </c>
      <c r="O6" s="6"/>
      <c r="P6" s="7"/>
    </row>
    <row r="7" spans="11:13" ht="15.75" customHeight="1">
      <c r="K7" s="6" t="s">
        <v>2</v>
      </c>
      <c r="L7" s="7">
        <v>9719452</v>
      </c>
      <c r="M7" s="11">
        <f t="shared" si="0"/>
        <v>4.619927112452913</v>
      </c>
    </row>
    <row r="8" spans="11:13" ht="15.75" customHeight="1">
      <c r="K8" s="6" t="s">
        <v>19</v>
      </c>
      <c r="L8" s="7">
        <v>8638852</v>
      </c>
      <c r="M8" s="11">
        <f t="shared" si="0"/>
        <v>4.106287738780754</v>
      </c>
    </row>
    <row r="9" spans="11:13" ht="15.75" customHeight="1">
      <c r="K9" s="6" t="s">
        <v>5</v>
      </c>
      <c r="L9" s="7">
        <v>8630223</v>
      </c>
      <c r="M9" s="11">
        <f t="shared" si="0"/>
        <v>4.102186133972854</v>
      </c>
    </row>
    <row r="10" spans="11:15" ht="15.75" customHeight="1">
      <c r="K10" s="6" t="s">
        <v>12</v>
      </c>
      <c r="L10" s="2">
        <f>L2-L3-L4-L5-L6-L7-L8-L9</f>
        <v>19782765</v>
      </c>
      <c r="M10" s="11">
        <f t="shared" si="0"/>
        <v>9.403300966225725</v>
      </c>
      <c r="O10" s="7"/>
    </row>
    <row r="11" spans="11:13" ht="15.75" customHeight="1">
      <c r="K11" s="5"/>
      <c r="L11" s="7"/>
      <c r="M11" s="12"/>
    </row>
    <row r="12" spans="13:15" ht="15.75" customHeight="1">
      <c r="M12" s="12"/>
      <c r="O12" s="4"/>
    </row>
    <row r="13" spans="11:16" ht="15.75" customHeight="1">
      <c r="K13" s="3" t="s">
        <v>3</v>
      </c>
      <c r="L13" s="13" t="s">
        <v>13</v>
      </c>
      <c r="M13" s="14" t="s">
        <v>14</v>
      </c>
      <c r="O13" s="8"/>
      <c r="P13" s="7"/>
    </row>
    <row r="14" spans="10:17" ht="15.75" customHeight="1">
      <c r="J14" s="9"/>
      <c r="K14" s="8" t="s">
        <v>1</v>
      </c>
      <c r="L14" s="7">
        <v>202906985</v>
      </c>
      <c r="M14" s="11">
        <f aca="true" t="shared" si="1" ref="M14:M22">L14/$L$14*100</f>
        <v>100</v>
      </c>
      <c r="O14" s="8"/>
      <c r="P14" s="7"/>
      <c r="Q14" s="15"/>
    </row>
    <row r="15" spans="11:17" ht="15.75" customHeight="1">
      <c r="K15" s="10" t="s">
        <v>17</v>
      </c>
      <c r="L15" s="7">
        <v>73666319</v>
      </c>
      <c r="M15" s="11">
        <f t="shared" si="1"/>
        <v>36.30546232797259</v>
      </c>
      <c r="O15" s="10"/>
      <c r="P15" s="7"/>
      <c r="Q15" s="15"/>
    </row>
    <row r="16" spans="11:17" ht="15.75" customHeight="1">
      <c r="K16" s="10" t="s">
        <v>7</v>
      </c>
      <c r="L16" s="7">
        <v>35654411</v>
      </c>
      <c r="M16" s="11">
        <f t="shared" si="1"/>
        <v>17.571800694786333</v>
      </c>
      <c r="O16" s="10"/>
      <c r="P16" s="7"/>
      <c r="Q16" s="15"/>
    </row>
    <row r="17" spans="11:17" ht="15.75" customHeight="1">
      <c r="K17" s="10" t="s">
        <v>8</v>
      </c>
      <c r="L17" s="7">
        <v>21085102</v>
      </c>
      <c r="M17" s="11">
        <f t="shared" si="1"/>
        <v>10.39151116458608</v>
      </c>
      <c r="O17" s="10"/>
      <c r="P17" s="7"/>
      <c r="Q17" s="15"/>
    </row>
    <row r="18" spans="11:17" ht="15.75" customHeight="1">
      <c r="K18" s="10" t="s">
        <v>9</v>
      </c>
      <c r="L18" s="7">
        <v>19337710</v>
      </c>
      <c r="M18" s="11">
        <f t="shared" si="1"/>
        <v>9.530332334295935</v>
      </c>
      <c r="O18" s="10"/>
      <c r="P18" s="7"/>
      <c r="Q18" s="15"/>
    </row>
    <row r="19" spans="11:17" ht="15.75" customHeight="1">
      <c r="K19" s="10" t="s">
        <v>10</v>
      </c>
      <c r="L19" s="7">
        <v>16370958</v>
      </c>
      <c r="M19" s="11">
        <f t="shared" si="1"/>
        <v>8.068208198943964</v>
      </c>
      <c r="O19" s="10"/>
      <c r="P19" s="7"/>
      <c r="Q19" s="15"/>
    </row>
    <row r="20" spans="11:17" ht="15.75" customHeight="1">
      <c r="K20" s="10" t="s">
        <v>11</v>
      </c>
      <c r="L20" s="7">
        <v>14907612</v>
      </c>
      <c r="M20" s="11">
        <f t="shared" si="1"/>
        <v>7.347017649490972</v>
      </c>
      <c r="O20" s="10"/>
      <c r="P20" s="7"/>
      <c r="Q20" s="15"/>
    </row>
    <row r="21" spans="11:17" ht="15.75" customHeight="1">
      <c r="K21" s="10" t="s">
        <v>20</v>
      </c>
      <c r="L21" s="7">
        <v>10487780</v>
      </c>
      <c r="M21" s="11">
        <f t="shared" si="1"/>
        <v>5.168762425798205</v>
      </c>
      <c r="O21" s="10"/>
      <c r="P21" s="16"/>
      <c r="Q21" s="15"/>
    </row>
    <row r="22" spans="11:17" ht="15.75" customHeight="1">
      <c r="K22" s="8" t="s">
        <v>12</v>
      </c>
      <c r="L22" s="7">
        <f>L14-L15-L16-L17-L18-L19-L20-L21</f>
        <v>11397093</v>
      </c>
      <c r="M22" s="11">
        <f t="shared" si="1"/>
        <v>5.61690520412592</v>
      </c>
      <c r="O22" s="8"/>
      <c r="P22" s="7"/>
      <c r="Q22" s="15"/>
    </row>
    <row r="23" spans="15:17" ht="15.75" customHeight="1">
      <c r="O23" s="7"/>
      <c r="P23" s="10"/>
      <c r="Q23" s="7"/>
    </row>
    <row r="24" spans="15:17" ht="15.75" customHeight="1">
      <c r="O24" s="7"/>
      <c r="P24" s="10"/>
      <c r="Q24" s="7"/>
    </row>
    <row r="25" spans="15:17" ht="15.75" customHeight="1">
      <c r="O25" s="7"/>
      <c r="P25" s="10"/>
      <c r="Q25" s="7"/>
    </row>
    <row r="26" spans="16:17" ht="15.75" customHeight="1">
      <c r="P26" s="10"/>
      <c r="Q26" s="4"/>
    </row>
    <row r="27" ht="15.75" customHeight="1"/>
  </sheetData>
  <sheetProtection/>
  <mergeCells count="1">
    <mergeCell ref="N3:P4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 </cp:lastModifiedBy>
  <cp:lastPrinted>2016-04-20T07:11:45Z</cp:lastPrinted>
  <dcterms:created xsi:type="dcterms:W3CDTF">2008-03-11T01:49:15Z</dcterms:created>
  <dcterms:modified xsi:type="dcterms:W3CDTF">2016-07-01T05:23:48Z</dcterms:modified>
  <cp:category/>
  <cp:version/>
  <cp:contentType/>
  <cp:contentStatus/>
</cp:coreProperties>
</file>