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4700" windowHeight="8355" activeTab="0"/>
  </bookViews>
  <sheets>
    <sheet name="h01050907" sheetId="1" r:id="rId1"/>
  </sheets>
  <externalReferences>
    <externalReference r:id="rId4"/>
  </externalReferences>
  <definedNames>
    <definedName name="_xlnm.Print_Area" localSheetId="0">'h01050907'!$A$1:$P$22</definedName>
    <definedName name="_xlnm.Print_Area">'/tmp/tmpywnfn9sm\原稿\庁内照会\[00情報化推進室.xls]９－５'!$A$1:$L$156</definedName>
  </definedNames>
  <calcPr fullCalcOnLoad="1"/>
</workbook>
</file>

<file path=xl/sharedStrings.xml><?xml version="1.0" encoding="utf-8"?>
<sst xmlns="http://schemas.openxmlformats.org/spreadsheetml/2006/main" count="42" uniqueCount="39">
  <si>
    <t>区     分</t>
  </si>
  <si>
    <t>総     数</t>
  </si>
  <si>
    <t>青               果</t>
  </si>
  <si>
    <t>冷   凍   水   産   物</t>
  </si>
  <si>
    <t>加   工   水   産   物</t>
  </si>
  <si>
    <t>総    数</t>
  </si>
  <si>
    <t>野   菜</t>
  </si>
  <si>
    <t>果   実</t>
  </si>
  <si>
    <t>鮮   魚</t>
  </si>
  <si>
    <t>貝   類</t>
  </si>
  <si>
    <t>淡 水 魚</t>
  </si>
  <si>
    <t>冷 凍 魚</t>
  </si>
  <si>
    <t>鯨    肉</t>
  </si>
  <si>
    <t>藻   類</t>
  </si>
  <si>
    <t>平　成</t>
  </si>
  <si>
    <r>
      <t xml:space="preserve">  </t>
    </r>
    <r>
      <rPr>
        <sz val="10"/>
        <rFont val="ＭＳ 明朝"/>
        <family val="1"/>
      </rPr>
      <t>12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年</t>
    </r>
  </si>
  <si>
    <r>
      <t xml:space="preserve">  </t>
    </r>
    <r>
      <rPr>
        <sz val="10"/>
        <rFont val="ＭＳ 明朝"/>
        <family val="1"/>
      </rPr>
      <t>16</t>
    </r>
  </si>
  <si>
    <t>１月</t>
  </si>
  <si>
    <t>２　</t>
  </si>
  <si>
    <t>３　</t>
  </si>
  <si>
    <t>４　</t>
  </si>
  <si>
    <t>５　</t>
  </si>
  <si>
    <t>６　</t>
  </si>
  <si>
    <t>７　</t>
  </si>
  <si>
    <t>８　</t>
  </si>
  <si>
    <t>９　</t>
  </si>
  <si>
    <t>10　</t>
  </si>
  <si>
    <t>11　</t>
  </si>
  <si>
    <t>12　</t>
  </si>
  <si>
    <t xml:space="preserve">               資料：中央卸売市場「中央卸売市場年報」</t>
  </si>
  <si>
    <t>９－７  中央卸売市場取扱数量</t>
  </si>
  <si>
    <t>（単位：kg)</t>
  </si>
  <si>
    <r>
      <t xml:space="preserve"> </t>
    </r>
    <r>
      <rPr>
        <sz val="10"/>
        <rFont val="ＭＳ 明朝"/>
        <family val="1"/>
      </rPr>
      <t xml:space="preserve">    </t>
    </r>
    <r>
      <rPr>
        <sz val="10"/>
        <rFont val="ＭＳ 明朝"/>
        <family val="1"/>
      </rPr>
      <t>生    鮮    水    産    物</t>
    </r>
  </si>
  <si>
    <t>塩干・加工物</t>
  </si>
  <si>
    <t>注）総数には、加工食料品を含まない。</t>
  </si>
  <si>
    <t>　13</t>
  </si>
  <si>
    <t xml:space="preserve">  14</t>
  </si>
  <si>
    <r>
      <t xml:space="preserve">  </t>
    </r>
    <r>
      <rPr>
        <sz val="10"/>
        <rFont val="ＭＳ 明朝"/>
        <family val="1"/>
      </rPr>
      <t>1</t>
    </r>
    <r>
      <rPr>
        <sz val="10"/>
        <rFont val="ＭＳ 明朝"/>
        <family val="1"/>
      </rPr>
      <t>5</t>
    </r>
  </si>
  <si>
    <r>
      <t>平成1</t>
    </r>
    <r>
      <rPr>
        <sz val="10"/>
        <rFont val="ＭＳ 明朝"/>
        <family val="1"/>
      </rPr>
      <t>6</t>
    </r>
    <r>
      <rPr>
        <sz val="10"/>
        <rFont val="ＭＳ 明朝"/>
        <family val="1"/>
      </rPr>
      <t>年</t>
    </r>
  </si>
</sst>
</file>

<file path=xl/styles.xml><?xml version="1.0" encoding="utf-8"?>
<styleSheet xmlns="http://schemas.openxmlformats.org/spreadsheetml/2006/main">
  <numFmts count="6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0_);[Red]\(0\)"/>
    <numFmt numFmtId="179" formatCode="&quot;△&quot;\ #,##0;&quot;  &quot;\ #,##0"/>
    <numFmt numFmtId="180" formatCode="&quot;  &quot;\ #,##0;&quot;△ &quot;\ #,##0"/>
    <numFmt numFmtId="181" formatCode="0.0_);[Red]\(0.0\)"/>
    <numFmt numFmtId="182" formatCode="0.0;&quot;△ &quot;0.0"/>
    <numFmt numFmtId="183" formatCode="0;&quot;△ &quot;0"/>
    <numFmt numFmtId="184" formatCode="#,##0.0;&quot;△ &quot;#,##0.0"/>
    <numFmt numFmtId="185" formatCode="#,##0_);\(#,##0\)"/>
    <numFmt numFmtId="186" formatCode="&quot;△&quot;\ #,##0;&quot;▲&quot;\ #,##0"/>
    <numFmt numFmtId="187" formatCode="#,##0.0;[Red]\-#,##0.0"/>
    <numFmt numFmtId="188" formatCode="@\ "/>
    <numFmt numFmtId="189" formatCode="@\ \ "/>
    <numFmt numFmtId="190" formatCode="#,##0;&quot;△ &quot;#,##0"/>
    <numFmt numFmtId="191" formatCode="#,##0_ "/>
    <numFmt numFmtId="192" formatCode="#,##0.000_ "/>
    <numFmt numFmtId="193" formatCode="0.0_ "/>
    <numFmt numFmtId="194" formatCode="#,##0.0_);\(#,##0.0\)"/>
    <numFmt numFmtId="195" formatCode="#,##0.0_ "/>
    <numFmt numFmtId="196" formatCode="###\ ##0.00;&quot;△&quot;###\ ##0.00"/>
    <numFmt numFmtId="197" formatCode="###\ ##0.0;&quot;△&quot;###\ ##0.0"/>
    <numFmt numFmtId="198" formatCode="###\ ##0.0;&quot;※&quot;###\ ##0.0"/>
    <numFmt numFmtId="199" formatCode="###\ ###\ ###\ ##0;&quot;△&quot;###\ ###\ ###\ ##0"/>
    <numFmt numFmtId="200" formatCode="###.##"/>
    <numFmt numFmtId="201" formatCode="\(###\ ##0.0\);&quot;(△&quot;###\ ##0.0\)"/>
    <numFmt numFmtId="202" formatCode="\(###\ ###\ ###\ ##0\);&quot;(△&quot;###\ ###\ ###\ ##0\)"/>
    <numFmt numFmtId="203" formatCode="#\ ###\ ###\ ##0"/>
    <numFmt numFmtId="204" formatCode="\(General\);\(\-General\)"/>
    <numFmt numFmtId="205" formatCode="0.00_);[Red]\(0.00\)"/>
    <numFmt numFmtId="206" formatCode="#,##0_);[Red]\(#,##0\)"/>
    <numFmt numFmtId="207" formatCode="#,##0\ "/>
    <numFmt numFmtId="208" formatCode="0_ "/>
    <numFmt numFmtId="209" formatCode=";;;"/>
    <numFmt numFmtId="210" formatCode="[&lt;=999]000;000\-00"/>
    <numFmt numFmtId="211" formatCode="###,###,##0;&quot;-&quot;##,###,##0"/>
    <numFmt numFmtId="212" formatCode="0;&quot;△ &quot;0\ "/>
    <numFmt numFmtId="213" formatCode="0.0;&quot;△ &quot;0.0\ "/>
    <numFmt numFmtId="214" formatCode="0;&quot;△ &quot;0\ \ "/>
    <numFmt numFmtId="215" formatCode="#,##0.0_);[Red]\(#,##0.0\)"/>
    <numFmt numFmtId="216" formatCode="#,##0;[Red]#,##0"/>
    <numFmt numFmtId="217" formatCode="_ * #,##0_ ;_ * &quot;△&quot;#,##0_ ;_ * &quot;-&quot;_ ;_ @_ "/>
    <numFmt numFmtId="218" formatCode="#,##0.0000000000000_ "/>
    <numFmt numFmtId="219" formatCode="#,##0.00_ "/>
    <numFmt numFmtId="220" formatCode="0.0\ "/>
    <numFmt numFmtId="221" formatCode="_ * #,##0.0_ ;_ * \-#,##0.0_ ;_ * &quot;-&quot;?_ ;_ @_ "/>
    <numFmt numFmtId="222" formatCode="00"/>
    <numFmt numFmtId="223" formatCode="_*#,##0_ ;_*\-#,##0_ ;_ * &quot;-&quot;_ ;_ @_ "/>
    <numFmt numFmtId="224" formatCode="#,##0_ ;[Red]\-#,##0\ "/>
    <numFmt numFmtId="225" formatCode="###,###,##0,"/>
    <numFmt numFmtId="226" formatCode="##,###,###,##0;&quot;-&quot;#,###,###,##0"/>
    <numFmt numFmtId="227" formatCode="#,###,###,##0;&quot; -&quot;###,###,##0"/>
    <numFmt numFmtId="228" formatCode="\ ###,###,##0;&quot;-&quot;###,###,##0"/>
    <numFmt numFmtId="229" formatCode="##0.0;&quot;-&quot;#0.0"/>
    <numFmt numFmtId="230" formatCode="#0.0;&quot;-&quot;0.0"/>
    <numFmt numFmtId="231" formatCode="\-0.0"/>
  </numFmts>
  <fonts count="10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ＭＳ 明朝"/>
      <family val="1"/>
    </font>
    <font>
      <u val="single"/>
      <sz val="10.8"/>
      <color indexed="12"/>
      <name val="ＭＳ 明朝"/>
      <family val="1"/>
    </font>
    <font>
      <u val="single"/>
      <sz val="10.8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8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9" fillId="0" borderId="0" xfId="0" applyFont="1" applyAlignment="1">
      <alignment/>
    </xf>
    <xf numFmtId="0" fontId="9" fillId="0" borderId="0" xfId="0" applyNumberFormat="1" applyFont="1" applyAlignment="1">
      <alignment/>
    </xf>
    <xf numFmtId="0" fontId="9" fillId="0" borderId="0" xfId="0" applyNumberFormat="1" applyFont="1" applyAlignment="1">
      <alignment horizontal="right"/>
    </xf>
    <xf numFmtId="0" fontId="4" fillId="0" borderId="1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3" fontId="4" fillId="0" borderId="3" xfId="0" applyNumberFormat="1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Continuous" vertical="center"/>
    </xf>
    <xf numFmtId="0" fontId="4" fillId="0" borderId="1" xfId="0" applyNumberFormat="1" applyFont="1" applyBorder="1" applyAlignment="1">
      <alignment horizontal="centerContinuous" vertical="center"/>
    </xf>
    <xf numFmtId="0" fontId="4" fillId="0" borderId="2" xfId="0" applyNumberFormat="1" applyFont="1" applyBorder="1" applyAlignment="1">
      <alignment horizontal="centerContinuous" vertical="center"/>
    </xf>
    <xf numFmtId="0" fontId="4" fillId="0" borderId="5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4" fillId="0" borderId="5" xfId="0" applyNumberFormat="1" applyFont="1" applyBorder="1" applyAlignment="1">
      <alignment horizontal="centerContinuous" vertical="center"/>
    </xf>
    <xf numFmtId="0" fontId="4" fillId="0" borderId="6" xfId="0" applyNumberFormat="1" applyFont="1" applyBorder="1" applyAlignment="1">
      <alignment horizontal="centerContinuous" vertic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0" fontId="4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left"/>
    </xf>
    <xf numFmtId="191" fontId="4" fillId="0" borderId="14" xfId="0" applyNumberFormat="1" applyFont="1" applyBorder="1" applyAlignment="1">
      <alignment/>
    </xf>
    <xf numFmtId="191" fontId="4" fillId="0" borderId="0" xfId="0" applyNumberFormat="1" applyFont="1" applyBorder="1" applyAlignment="1">
      <alignment/>
    </xf>
    <xf numFmtId="0" fontId="4" fillId="0" borderId="15" xfId="0" applyNumberFormat="1" applyFont="1" applyBorder="1" applyAlignment="1" quotePrefix="1">
      <alignment horizontal="left"/>
    </xf>
    <xf numFmtId="0" fontId="9" fillId="0" borderId="1" xfId="0" applyNumberFormat="1" applyFont="1" applyBorder="1" applyAlignment="1">
      <alignment/>
    </xf>
    <xf numFmtId="0" fontId="4" fillId="0" borderId="1" xfId="0" applyNumberFormat="1" applyFont="1" applyBorder="1" applyAlignment="1">
      <alignment/>
    </xf>
    <xf numFmtId="0" fontId="9" fillId="0" borderId="1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/>
    </xf>
    <xf numFmtId="191" fontId="4" fillId="0" borderId="0" xfId="0" applyNumberFormat="1" applyFont="1" applyAlignment="1">
      <alignment/>
    </xf>
    <xf numFmtId="0" fontId="0" fillId="0" borderId="0" xfId="0" applyBorder="1" applyAlignment="1">
      <alignment/>
    </xf>
    <xf numFmtId="0" fontId="4" fillId="0" borderId="16" xfId="0" applyNumberFormat="1" applyFont="1" applyBorder="1" applyAlignment="1">
      <alignment horizontal="center"/>
    </xf>
    <xf numFmtId="191" fontId="4" fillId="0" borderId="0" xfId="0" applyNumberFormat="1" applyFont="1" applyAlignment="1">
      <alignment/>
    </xf>
    <xf numFmtId="0" fontId="4" fillId="0" borderId="17" xfId="0" applyNumberFormat="1" applyFont="1" applyBorder="1" applyAlignment="1">
      <alignment horizontal="center"/>
    </xf>
    <xf numFmtId="191" fontId="4" fillId="0" borderId="18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1407;&#31295;\&#24193;&#20869;&#29031;&#20250;\00&#24773;&#22577;&#21270;&#25512;&#36914;&#234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－１"/>
      <sheetName val="１－４"/>
      <sheetName val="２－１"/>
      <sheetName val="２－２"/>
      <sheetName val="２－３"/>
      <sheetName val="２－５"/>
      <sheetName val="２－６"/>
      <sheetName val="２－７"/>
      <sheetName val="２－８・９"/>
      <sheetName val="２－１０"/>
      <sheetName val="２－１２"/>
      <sheetName val="２－１３"/>
      <sheetName val="２－１４・１５"/>
      <sheetName val="２－１６.・１７"/>
      <sheetName val="２－１８"/>
      <sheetName val="２－１９"/>
      <sheetName val="２－２０"/>
      <sheetName val="２－２１"/>
      <sheetName val="２－２２"/>
      <sheetName val="２－２３"/>
      <sheetName val="２－２４"/>
      <sheetName val="２ー２５・２６"/>
      <sheetName val="４－１・２"/>
      <sheetName val="４－３"/>
      <sheetName val="４－４・６"/>
      <sheetName val="４－５・７"/>
      <sheetName val="４－８"/>
      <sheetName val="４－９"/>
      <sheetName val="６－１"/>
      <sheetName val="６－２"/>
      <sheetName val="６－３"/>
      <sheetName val="６－４"/>
      <sheetName val="６－５"/>
      <sheetName val="６－６"/>
      <sheetName val="６－１０"/>
      <sheetName val="６－１３"/>
      <sheetName val="７－１"/>
      <sheetName val="７－２"/>
      <sheetName val="７－３"/>
      <sheetName val="７－４"/>
      <sheetName val="７－５"/>
      <sheetName val="７－６"/>
      <sheetName val="７－７"/>
      <sheetName val="７－８"/>
      <sheetName val="７－９"/>
      <sheetName val="７－１０・１１"/>
      <sheetName val="７－１２"/>
      <sheetName val="７－１３"/>
      <sheetName val="７－１４"/>
      <sheetName val="９－５"/>
      <sheetName val="９－６・７"/>
      <sheetName val="９－８"/>
      <sheetName val="９－９・１０"/>
      <sheetName val="９－１１"/>
      <sheetName val="１０－１・２・３"/>
      <sheetName val="１０－４"/>
      <sheetName val="１０－８"/>
      <sheetName val="１０－９"/>
      <sheetName val="１０－１１"/>
      <sheetName val="１１－３"/>
      <sheetName val="１１－４"/>
      <sheetName val="１４ー５"/>
      <sheetName val="１５－１"/>
      <sheetName val="１５－２・３"/>
      <sheetName val="１５－４"/>
      <sheetName val="１５－５"/>
      <sheetName val="１５－６"/>
      <sheetName val="１５－７"/>
      <sheetName val="１５－８"/>
      <sheetName val="１５－９・１０"/>
      <sheetName val="１７－１"/>
      <sheetName val="１７－２"/>
      <sheetName val="１７－３"/>
      <sheetName val="１７－４・５"/>
      <sheetName val="１７－１５"/>
      <sheetName val="１７－１６"/>
    </sheetNames>
    <sheetDataSet>
      <sheetData sheetId="49">
        <row r="1">
          <cell r="A1" t="str">
            <v>９－５  地価公示価格</v>
          </cell>
        </row>
        <row r="2">
          <cell r="L2" t="str">
            <v>（各年１月１日現在）</v>
          </cell>
        </row>
        <row r="3">
          <cell r="A3" t="str">
            <v>標準地番   号</v>
          </cell>
          <cell r="B3" t="str">
            <v>標準地の所在及び地番並びに住居表示</v>
          </cell>
          <cell r="C3" t="str">
            <v>標準地の１平方メートル当たりの価格（円）</v>
          </cell>
          <cell r="H3" t="str">
            <v>標準地の周辺の土地の利用の現況</v>
          </cell>
          <cell r="I3" t="str">
            <v>標準地の前面道路の状況</v>
          </cell>
          <cell r="K3" t="str">
            <v>標準地の鉄道その他の主要な交通施設との接近状況</v>
          </cell>
          <cell r="L3" t="str">
            <v>標準地に係る都市計画法その他法令の制限で主要なもの</v>
          </cell>
        </row>
        <row r="4">
          <cell r="C4" t="str">
            <v>平成13年</v>
          </cell>
          <cell r="D4" t="str">
            <v>14年</v>
          </cell>
          <cell r="E4" t="str">
            <v>15年</v>
          </cell>
          <cell r="F4" t="str">
            <v>16年</v>
          </cell>
          <cell r="G4" t="str">
            <v>17年</v>
          </cell>
          <cell r="J4" t="str">
            <v>標準地についての水道、 ガス供給施設及び下水道の整備状況</v>
          </cell>
        </row>
        <row r="5">
          <cell r="A5" t="str">
            <v>1</v>
          </cell>
          <cell r="B5" t="str">
            <v>姫路市白浜町寺家1丁目221番</v>
          </cell>
          <cell r="C5">
            <v>120000</v>
          </cell>
          <cell r="D5">
            <v>114000</v>
          </cell>
          <cell r="E5">
            <v>105000</v>
          </cell>
          <cell r="F5">
            <v>92200</v>
          </cell>
          <cell r="H5" t="str">
            <v>中規模住宅のほかに農地等が見られる住宅地域</v>
          </cell>
          <cell r="I5" t="str">
            <v>南 6m市道</v>
          </cell>
          <cell r="J5" t="str">
            <v>水道、ガス、下水道</v>
          </cell>
          <cell r="K5" t="str">
            <v>白浜の宮700m</v>
          </cell>
          <cell r="L5" t="str">
            <v>2中専(60･200)</v>
          </cell>
        </row>
        <row r="6">
          <cell r="A6" t="str">
            <v>2</v>
          </cell>
          <cell r="B6" t="str">
            <v>広畑区西蒲田字下西垣内272番23</v>
          </cell>
          <cell r="C6">
            <v>123000</v>
          </cell>
          <cell r="D6">
            <v>115000</v>
          </cell>
          <cell r="E6">
            <v>102000</v>
          </cell>
          <cell r="F6">
            <v>87500</v>
          </cell>
          <cell r="H6" t="str">
            <v>中規模一般住宅が建ち並ぶ分譲住宅地域</v>
          </cell>
          <cell r="I6" t="str">
            <v>西 7m市道</v>
          </cell>
          <cell r="J6" t="str">
            <v>水道、ガス、下水道</v>
          </cell>
          <cell r="K6" t="str">
            <v>英賀保 3.7km</v>
          </cell>
          <cell r="L6" t="str">
            <v>1中専(60･150)</v>
          </cell>
        </row>
        <row r="7">
          <cell r="A7" t="str">
            <v>3</v>
          </cell>
          <cell r="B7" t="str">
            <v>飾磨区都倉1丁目503番5</v>
          </cell>
          <cell r="C7">
            <v>145000</v>
          </cell>
          <cell r="D7">
            <v>135000</v>
          </cell>
          <cell r="E7">
            <v>122000</v>
          </cell>
          <cell r="F7">
            <v>106000</v>
          </cell>
          <cell r="H7" t="str">
            <v>中規模一般住宅が建ち並ぶ既成住宅地域</v>
          </cell>
          <cell r="I7" t="str">
            <v>西 7.2m市道</v>
          </cell>
          <cell r="J7" t="str">
            <v>水道、ガス、下水道</v>
          </cell>
          <cell r="K7" t="str">
            <v>亀山 400m</v>
          </cell>
          <cell r="L7" t="str">
            <v>1住居(60・200)</v>
          </cell>
        </row>
        <row r="8">
          <cell r="A8" t="str">
            <v>4</v>
          </cell>
          <cell r="B8" t="str">
            <v>花田町小川字山中859番</v>
          </cell>
          <cell r="C8">
            <v>96200</v>
          </cell>
          <cell r="D8">
            <v>90700</v>
          </cell>
          <cell r="E8">
            <v>81500</v>
          </cell>
          <cell r="F8">
            <v>70300</v>
          </cell>
          <cell r="H8" t="str">
            <v>中規模一般住宅、農家住宅が混在する住宅地域</v>
          </cell>
          <cell r="I8" t="str">
            <v>北東５m市道,南側道</v>
          </cell>
          <cell r="J8" t="str">
            <v>水道、下水道</v>
          </cell>
          <cell r="K8" t="str">
            <v>京口 2.3km</v>
          </cell>
          <cell r="L8" t="str">
            <v>1住居(60・200)</v>
          </cell>
        </row>
        <row r="9">
          <cell r="A9" t="str">
            <v>5</v>
          </cell>
          <cell r="B9" t="str">
            <v>西新在家2丁目598番456「西新在家2-11-18」</v>
          </cell>
          <cell r="C9">
            <v>180000</v>
          </cell>
          <cell r="D9">
            <v>167000</v>
          </cell>
          <cell r="E9">
            <v>148000</v>
          </cell>
          <cell r="F9">
            <v>131000</v>
          </cell>
          <cell r="H9" t="str">
            <v>大・中規模の一般住宅を主とする閑静な住宅地域</v>
          </cell>
          <cell r="I9" t="str">
            <v>北東 4.5m市道</v>
          </cell>
          <cell r="J9" t="str">
            <v>水道、ガス、下水道</v>
          </cell>
          <cell r="K9" t="str">
            <v>姫路 3.5km</v>
          </cell>
          <cell r="L9" t="str">
            <v>1低専(50･100)</v>
          </cell>
        </row>
        <row r="10">
          <cell r="A10" t="str">
            <v>6</v>
          </cell>
          <cell r="B10" t="str">
            <v>五軒邸3丁目51番</v>
          </cell>
          <cell r="C10">
            <v>168000</v>
          </cell>
          <cell r="D10">
            <v>155000</v>
          </cell>
          <cell r="E10">
            <v>137000</v>
          </cell>
          <cell r="F10">
            <v>123000</v>
          </cell>
          <cell r="H10" t="str">
            <v>大規模住宅が多い閑静な住宅地域</v>
          </cell>
          <cell r="I10" t="str">
            <v>東 6m市道</v>
          </cell>
          <cell r="J10" t="str">
            <v>水道、ガス、下水道</v>
          </cell>
          <cell r="K10" t="str">
            <v>京口 500m</v>
          </cell>
          <cell r="L10" t="str">
            <v>1住居(60・200)準防</v>
          </cell>
        </row>
        <row r="11">
          <cell r="A11" t="str">
            <v>7</v>
          </cell>
          <cell r="B11" t="str">
            <v>北条永良町226番外</v>
          </cell>
          <cell r="C11">
            <v>149000</v>
          </cell>
          <cell r="D11">
            <v>139000</v>
          </cell>
          <cell r="E11">
            <v>125000</v>
          </cell>
          <cell r="F11">
            <v>111000</v>
          </cell>
          <cell r="H11" t="str">
            <v>中規模一般住宅が多い区画整然とした住宅地域</v>
          </cell>
          <cell r="I11" t="str">
            <v>南西 6m市道</v>
          </cell>
          <cell r="J11" t="str">
            <v>水道、ガス、下水道</v>
          </cell>
          <cell r="K11" t="str">
            <v>姫路 1.3km</v>
          </cell>
          <cell r="L11" t="str">
            <v>1住居(60・200)</v>
          </cell>
        </row>
        <row r="12">
          <cell r="A12" t="str">
            <v>8</v>
          </cell>
          <cell r="B12" t="str">
            <v>飾磨区上野田４丁目100番外</v>
          </cell>
          <cell r="C12">
            <v>96700</v>
          </cell>
          <cell r="D12">
            <v>92800</v>
          </cell>
          <cell r="E12">
            <v>85500</v>
          </cell>
          <cell r="F12">
            <v>76000</v>
          </cell>
          <cell r="H12" t="str">
            <v>農家住宅を中心とする住宅地域</v>
          </cell>
          <cell r="I12" t="str">
            <v>南西4m市道</v>
          </cell>
          <cell r="J12" t="str">
            <v>水道、下水道</v>
          </cell>
          <cell r="K12" t="str">
            <v>亀山 1.1km</v>
          </cell>
          <cell r="L12" t="str">
            <v>1住居(60・200)</v>
          </cell>
        </row>
        <row r="13">
          <cell r="A13" t="str">
            <v>9</v>
          </cell>
          <cell r="B13" t="str">
            <v>飾磨区下野田1丁目135番</v>
          </cell>
          <cell r="C13">
            <v>154000</v>
          </cell>
          <cell r="D13">
            <v>142000</v>
          </cell>
          <cell r="E13">
            <v>126000</v>
          </cell>
          <cell r="F13">
            <v>110000</v>
          </cell>
          <cell r="H13" t="str">
            <v>一般住宅が多い区画整然とした住宅地域</v>
          </cell>
          <cell r="I13" t="str">
            <v>南 8m市道</v>
          </cell>
          <cell r="J13" t="str">
            <v>水道、下水道</v>
          </cell>
          <cell r="K13" t="str">
            <v>飾磨 900m</v>
          </cell>
          <cell r="L13" t="str">
            <v>1住居(60・200)</v>
          </cell>
        </row>
        <row r="14">
          <cell r="A14" t="str">
            <v>10</v>
          </cell>
          <cell r="B14" t="str">
            <v>飯田2丁目307番14</v>
          </cell>
          <cell r="C14">
            <v>138000</v>
          </cell>
          <cell r="D14">
            <v>128000</v>
          </cell>
          <cell r="E14">
            <v>117000</v>
          </cell>
          <cell r="F14">
            <v>106000</v>
          </cell>
          <cell r="H14" t="str">
            <v>中規模一般住宅の多い区画整然とした住宅地域</v>
          </cell>
          <cell r="I14" t="str">
            <v>北西 5m市道</v>
          </cell>
          <cell r="J14" t="str">
            <v>水道、ガス、下水道</v>
          </cell>
          <cell r="K14" t="str">
            <v>亀山 600m</v>
          </cell>
          <cell r="L14" t="str">
            <v>1住居(60・200)</v>
          </cell>
        </row>
        <row r="15">
          <cell r="A15" t="str">
            <v>11</v>
          </cell>
          <cell r="B15" t="str">
            <v>岡田字七反長392番</v>
          </cell>
          <cell r="C15">
            <v>99000</v>
          </cell>
          <cell r="D15">
            <v>94200</v>
          </cell>
          <cell r="E15">
            <v>88700</v>
          </cell>
          <cell r="F15">
            <v>82000</v>
          </cell>
          <cell r="H15" t="str">
            <v>中規模一般住宅、農家住宅が建ち並ぶ住宅地域</v>
          </cell>
          <cell r="I15" t="str">
            <v>南 4.5m市道</v>
          </cell>
          <cell r="J15" t="str">
            <v>水道、ガス、下水道</v>
          </cell>
          <cell r="K15" t="str">
            <v>姫路 3.5km</v>
          </cell>
          <cell r="L15" t="str">
            <v>1住居(60・200)</v>
          </cell>
        </row>
        <row r="16">
          <cell r="A16" t="str">
            <v>12</v>
          </cell>
          <cell r="B16" t="str">
            <v>玉手3丁目331番</v>
          </cell>
          <cell r="C16">
            <v>92200</v>
          </cell>
          <cell r="D16">
            <v>88200</v>
          </cell>
          <cell r="E16">
            <v>83500</v>
          </cell>
          <cell r="F16">
            <v>77500</v>
          </cell>
          <cell r="H16" t="str">
            <v>中規模農家住宅の多い既成住宅地域</v>
          </cell>
          <cell r="I16" t="str">
            <v>北西 3m市道</v>
          </cell>
          <cell r="J16" t="str">
            <v>水道、下水道</v>
          </cell>
          <cell r="K16" t="str">
            <v>英賀保 1.9km</v>
          </cell>
          <cell r="L16" t="str">
            <v>1中専(60･200)</v>
          </cell>
        </row>
        <row r="17">
          <cell r="A17" t="str">
            <v>13</v>
          </cell>
          <cell r="B17" t="str">
            <v>飾磨区矢倉町1丁目89番2外</v>
          </cell>
          <cell r="C17">
            <v>131000</v>
          </cell>
          <cell r="D17">
            <v>122000</v>
          </cell>
          <cell r="E17">
            <v>112000</v>
          </cell>
          <cell r="F17">
            <v>101000</v>
          </cell>
          <cell r="H17" t="str">
            <v>中規模住宅等が多い区画整然とした住宅地域</v>
          </cell>
          <cell r="I17" t="str">
            <v>北 8m市道</v>
          </cell>
          <cell r="J17" t="str">
            <v>水道、下水道</v>
          </cell>
          <cell r="K17" t="str">
            <v>英賀保 800m</v>
          </cell>
          <cell r="L17" t="str">
            <v>2中専(60･200)</v>
          </cell>
        </row>
        <row r="18">
          <cell r="A18" t="str">
            <v>14</v>
          </cell>
          <cell r="B18" t="str">
            <v>広畑区北野町2丁目9番</v>
          </cell>
          <cell r="C18">
            <v>129000</v>
          </cell>
          <cell r="D18">
            <v>121000</v>
          </cell>
          <cell r="E18">
            <v>109000</v>
          </cell>
          <cell r="F18">
            <v>97500</v>
          </cell>
          <cell r="H18" t="str">
            <v>中規模一般住宅が多い街路の整備された住宅地域</v>
          </cell>
          <cell r="I18" t="str">
            <v>南 12 m市道</v>
          </cell>
          <cell r="J18" t="str">
            <v>水道、ガス、下水道</v>
          </cell>
          <cell r="K18" t="str">
            <v>夢前川1.2km</v>
          </cell>
          <cell r="L18" t="str">
            <v>2中専(60･200)</v>
          </cell>
        </row>
        <row r="19">
          <cell r="A19" t="str">
            <v>15</v>
          </cell>
          <cell r="B19" t="str">
            <v>広畑区西夢前台7丁目115番</v>
          </cell>
          <cell r="C19">
            <v>136000</v>
          </cell>
          <cell r="D19">
            <v>125000</v>
          </cell>
          <cell r="E19">
            <v>112000</v>
          </cell>
          <cell r="F19">
            <v>98000</v>
          </cell>
          <cell r="H19" t="str">
            <v>一般住宅が建ち並ぶ区画整然とした住宅地域</v>
          </cell>
          <cell r="I19" t="str">
            <v>東 6.5m市道</v>
          </cell>
          <cell r="J19" t="str">
            <v>水道、ガス、下水道</v>
          </cell>
          <cell r="K19" t="str">
            <v>英賀保 1.2km</v>
          </cell>
          <cell r="L19" t="str">
            <v>2中専(60･200)</v>
          </cell>
        </row>
        <row r="20">
          <cell r="A20" t="str">
            <v>16</v>
          </cell>
          <cell r="B20" t="str">
            <v>広畑区才字宮ノ下277番7</v>
          </cell>
          <cell r="C20">
            <v>113000</v>
          </cell>
          <cell r="D20">
            <v>105000</v>
          </cell>
          <cell r="E20">
            <v>96200</v>
          </cell>
          <cell r="F20">
            <v>87000</v>
          </cell>
          <cell r="H20" t="str">
            <v>中規模一般住宅が建ち並ぶ住宅地域</v>
          </cell>
          <cell r="I20" t="str">
            <v>北 4.6m市道</v>
          </cell>
          <cell r="J20" t="str">
            <v>水道、下水道</v>
          </cell>
          <cell r="K20" t="str">
            <v>英賀保 1.6km</v>
          </cell>
          <cell r="L20" t="str">
            <v>1低専(50･100)</v>
          </cell>
        </row>
        <row r="21">
          <cell r="A21" t="str">
            <v>17</v>
          </cell>
          <cell r="B21" t="str">
            <v>広畑区小坂字細長161番11</v>
          </cell>
          <cell r="C21">
            <v>124000</v>
          </cell>
          <cell r="D21">
            <v>116000</v>
          </cell>
          <cell r="E21">
            <v>104000</v>
          </cell>
          <cell r="F21">
            <v>94500</v>
          </cell>
          <cell r="H21" t="str">
            <v>一般住宅が建ち並ぶ区画整然とした住宅地域</v>
          </cell>
          <cell r="I21" t="str">
            <v>南 4m市道</v>
          </cell>
          <cell r="J21" t="str">
            <v>水道、ガス、下水道</v>
          </cell>
          <cell r="K21" t="str">
            <v>山陽天満 1.4km</v>
          </cell>
          <cell r="L21" t="str">
            <v>1中専(60･200)</v>
          </cell>
        </row>
        <row r="22">
          <cell r="A22" t="str">
            <v>18</v>
          </cell>
          <cell r="B22" t="str">
            <v>大津区平松字大新田184番9</v>
          </cell>
          <cell r="C22">
            <v>106000</v>
          </cell>
          <cell r="D22">
            <v>99500</v>
          </cell>
          <cell r="E22">
            <v>89000</v>
          </cell>
          <cell r="F22">
            <v>79500</v>
          </cell>
          <cell r="H22" t="str">
            <v>中規模一般住宅等が建ち並ぶ既成住宅地域</v>
          </cell>
          <cell r="I22" t="str">
            <v>北西 5m私道</v>
          </cell>
          <cell r="J22" t="str">
            <v>水道、下水道</v>
          </cell>
          <cell r="K22" t="str">
            <v>平松 600m</v>
          </cell>
          <cell r="L22" t="str">
            <v>1中専(60･150)</v>
          </cell>
        </row>
        <row r="23">
          <cell r="A23" t="str">
            <v>19</v>
          </cell>
          <cell r="B23" t="str">
            <v>網干区津市場字遠ケ坪765番15</v>
          </cell>
          <cell r="C23">
            <v>115000</v>
          </cell>
          <cell r="D23">
            <v>104000</v>
          </cell>
          <cell r="E23">
            <v>93000</v>
          </cell>
          <cell r="F23">
            <v>80400</v>
          </cell>
          <cell r="H23" t="str">
            <v>小規模の建売住宅が建ち並ぶ新興住宅地域</v>
          </cell>
          <cell r="I23" t="str">
            <v>西 7m市道</v>
          </cell>
          <cell r="J23" t="str">
            <v>水道、下水道</v>
          </cell>
          <cell r="K23" t="str">
            <v>山陽網干 1.4km</v>
          </cell>
          <cell r="L23" t="str">
            <v>2中専(60･150)</v>
          </cell>
        </row>
        <row r="24">
          <cell r="A24" t="str">
            <v>20</v>
          </cell>
          <cell r="B24" t="str">
            <v>網干区浜田字浜田19番4</v>
          </cell>
          <cell r="C24">
            <v>119000</v>
          </cell>
          <cell r="D24">
            <v>109000</v>
          </cell>
          <cell r="E24">
            <v>96000</v>
          </cell>
          <cell r="F24">
            <v>82200</v>
          </cell>
          <cell r="H24" t="str">
            <v>小規模一般住宅が多い分譲住宅地域</v>
          </cell>
          <cell r="I24" t="str">
            <v>西 6.5m市道</v>
          </cell>
          <cell r="J24" t="str">
            <v>水道、下水道</v>
          </cell>
          <cell r="K24" t="str">
            <v>山陽網干 950m</v>
          </cell>
          <cell r="L24" t="str">
            <v>2中専(60･200)</v>
          </cell>
        </row>
        <row r="25">
          <cell r="A25" t="str">
            <v>21</v>
          </cell>
          <cell r="B25" t="str">
            <v>余部区下余部字下川原333番3</v>
          </cell>
          <cell r="C25">
            <v>90700</v>
          </cell>
          <cell r="D25">
            <v>83200</v>
          </cell>
          <cell r="E25">
            <v>75900</v>
          </cell>
          <cell r="F25">
            <v>68000</v>
          </cell>
          <cell r="H25" t="str">
            <v>一般住宅のほかに農家住宅が混在する住宅地域</v>
          </cell>
          <cell r="I25" t="str">
            <v>北 6m市道</v>
          </cell>
          <cell r="J25" t="str">
            <v>水道、下水道</v>
          </cell>
          <cell r="K25" t="str">
            <v>山陽網干 1.8km</v>
          </cell>
          <cell r="L25" t="str">
            <v>2低専(60･150)</v>
          </cell>
        </row>
        <row r="26">
          <cell r="A26" t="str">
            <v>22</v>
          </cell>
          <cell r="B26" t="str">
            <v>余部区上川原字久保173番1</v>
          </cell>
          <cell r="C26">
            <v>87700</v>
          </cell>
          <cell r="D26">
            <v>79500</v>
          </cell>
          <cell r="E26">
            <v>71500</v>
          </cell>
          <cell r="F26">
            <v>62500</v>
          </cell>
          <cell r="H26" t="str">
            <v>農家住宅のほかに農地等が見られる住宅地域</v>
          </cell>
          <cell r="I26" t="str">
            <v>東 5m市道</v>
          </cell>
          <cell r="J26" t="str">
            <v>水道、下水道</v>
          </cell>
          <cell r="K26" t="str">
            <v>網干 2.6km</v>
          </cell>
          <cell r="L26" t="str">
            <v>2低専(60･150)</v>
          </cell>
        </row>
        <row r="27">
          <cell r="A27" t="str">
            <v>23</v>
          </cell>
          <cell r="B27" t="str">
            <v>勝原区下太田字小川227番3</v>
          </cell>
          <cell r="C27">
            <v>107000</v>
          </cell>
          <cell r="D27">
            <v>102000</v>
          </cell>
          <cell r="E27">
            <v>91500</v>
          </cell>
          <cell r="F27">
            <v>78700</v>
          </cell>
          <cell r="H27" t="str">
            <v>中規模一般住宅が建ち並ぶ農地介在の住宅地域</v>
          </cell>
          <cell r="I27" t="str">
            <v>西 7m私道</v>
          </cell>
          <cell r="J27" t="str">
            <v>水道、下水道</v>
          </cell>
          <cell r="K27" t="str">
            <v>網干 2.6km</v>
          </cell>
          <cell r="L27" t="str">
            <v>1中専(60･150)</v>
          </cell>
        </row>
        <row r="28">
          <cell r="A28" t="str">
            <v>24</v>
          </cell>
          <cell r="B28" t="str">
            <v>勝原区熊見字箱山317番3</v>
          </cell>
          <cell r="C28">
            <v>122000</v>
          </cell>
          <cell r="D28">
            <v>115000</v>
          </cell>
          <cell r="E28">
            <v>105000</v>
          </cell>
          <cell r="F28">
            <v>95500</v>
          </cell>
          <cell r="H28" t="str">
            <v>一般住宅が建ち並ぶ区画整然とした住宅地域</v>
          </cell>
          <cell r="I28" t="str">
            <v>東6m市道,背面道</v>
          </cell>
          <cell r="J28" t="str">
            <v>水道、ガス、下水道</v>
          </cell>
          <cell r="K28" t="str">
            <v>網干 2.5km</v>
          </cell>
          <cell r="L28" t="str">
            <v>1中専(60･150)</v>
          </cell>
        </row>
        <row r="29">
          <cell r="A29" t="str">
            <v>25</v>
          </cell>
          <cell r="B29" t="str">
            <v>広畑区蒲田3丁目70番</v>
          </cell>
          <cell r="C29">
            <v>124000</v>
          </cell>
          <cell r="D29">
            <v>115000</v>
          </cell>
          <cell r="E29">
            <v>101000</v>
          </cell>
          <cell r="F29">
            <v>90000</v>
          </cell>
          <cell r="H29" t="str">
            <v>一般住宅と農地が混在する区画整理済の住宅地域</v>
          </cell>
          <cell r="I29" t="str">
            <v>北東 6m市道</v>
          </cell>
          <cell r="J29" t="str">
            <v>水道、ガス、下水道</v>
          </cell>
          <cell r="K29" t="str">
            <v>英賀保 2.5km</v>
          </cell>
          <cell r="L29" t="str">
            <v>2中専(60･200)</v>
          </cell>
        </row>
        <row r="30">
          <cell r="A30" t="str">
            <v>26</v>
          </cell>
          <cell r="B30" t="str">
            <v>青山6丁目390番13「青山6-21-14」</v>
          </cell>
          <cell r="C30">
            <v>124000</v>
          </cell>
          <cell r="D30">
            <v>116000</v>
          </cell>
          <cell r="E30">
            <v>101000</v>
          </cell>
          <cell r="F30">
            <v>89000</v>
          </cell>
          <cell r="H30" t="str">
            <v>小規模の建売住宅が多い住宅地域</v>
          </cell>
          <cell r="I30" t="str">
            <v>北東 4m私道</v>
          </cell>
          <cell r="J30" t="str">
            <v>水道、ガス、下水道</v>
          </cell>
          <cell r="K30" t="str">
            <v>余部1km</v>
          </cell>
          <cell r="L30" t="str">
            <v>2中専(60･200)</v>
          </cell>
        </row>
        <row r="31">
          <cell r="A31" t="str">
            <v>27</v>
          </cell>
          <cell r="B31" t="str">
            <v>飾西字薮ノ内332番外</v>
          </cell>
          <cell r="C31">
            <v>93500</v>
          </cell>
          <cell r="D31">
            <v>88900</v>
          </cell>
          <cell r="E31">
            <v>80500</v>
          </cell>
          <cell r="F31">
            <v>70500</v>
          </cell>
          <cell r="H31" t="str">
            <v>一般住宅が多い既成住宅地域</v>
          </cell>
          <cell r="I31" t="str">
            <v>北 6m市道</v>
          </cell>
          <cell r="J31" t="str">
            <v>水道、下水道</v>
          </cell>
          <cell r="K31" t="str">
            <v>余部 900m</v>
          </cell>
          <cell r="L31" t="str">
            <v>2中専(60･200)</v>
          </cell>
        </row>
        <row r="32">
          <cell r="A32" t="str">
            <v>28</v>
          </cell>
          <cell r="B32" t="str">
            <v>実法寺字中垣内268番</v>
          </cell>
          <cell r="C32">
            <v>53600</v>
          </cell>
          <cell r="D32">
            <v>52300</v>
          </cell>
          <cell r="E32">
            <v>48500</v>
          </cell>
          <cell r="F32">
            <v>44700</v>
          </cell>
          <cell r="H32" t="str">
            <v>中規模農家住宅に一般住宅が混在する住宅地域</v>
          </cell>
          <cell r="I32" t="str">
            <v>南 3m市道</v>
          </cell>
          <cell r="J32" t="str">
            <v>水道、下水道</v>
          </cell>
          <cell r="K32" t="str">
            <v>余部 1.9km</v>
          </cell>
          <cell r="L32" t="str">
            <v>1中専(60･150)</v>
          </cell>
        </row>
        <row r="33">
          <cell r="A33" t="str">
            <v>29</v>
          </cell>
          <cell r="B33" t="str">
            <v>書写台3丁目93番</v>
          </cell>
          <cell r="C33">
            <v>113000</v>
          </cell>
          <cell r="D33">
            <v>108000</v>
          </cell>
          <cell r="E33">
            <v>96500</v>
          </cell>
          <cell r="F33">
            <v>83700</v>
          </cell>
          <cell r="H33" t="str">
            <v>中規模一般住宅が建ち並ぶ閑静な住宅地域</v>
          </cell>
          <cell r="I33" t="str">
            <v>南西 4m市道</v>
          </cell>
          <cell r="J33" t="str">
            <v>水道、ガス、下水道</v>
          </cell>
          <cell r="K33" t="str">
            <v>余部 1.7km</v>
          </cell>
          <cell r="L33" t="str">
            <v>1低専(50･100)</v>
          </cell>
        </row>
        <row r="34">
          <cell r="A34" t="str">
            <v>30</v>
          </cell>
          <cell r="B34" t="str">
            <v>上手野字南畑223番1</v>
          </cell>
          <cell r="C34">
            <v>73800</v>
          </cell>
          <cell r="D34">
            <v>71000</v>
          </cell>
          <cell r="E34">
            <v>65700</v>
          </cell>
          <cell r="F34">
            <v>60500</v>
          </cell>
          <cell r="H34" t="str">
            <v>農家住宅のほかに一般住宅も混在する住宅地域</v>
          </cell>
          <cell r="I34" t="str">
            <v>西4.3m市道,南側道</v>
          </cell>
          <cell r="J34" t="str">
            <v>水道、下水道</v>
          </cell>
          <cell r="K34" t="str">
            <v>播磨高岡 2km</v>
          </cell>
          <cell r="L34" t="str">
            <v>2中専(60･200)</v>
          </cell>
        </row>
        <row r="35">
          <cell r="A35" t="str">
            <v>31</v>
          </cell>
          <cell r="B35" t="str">
            <v>西今宿6丁目265番17「西今宿6-9-7」</v>
          </cell>
          <cell r="C35">
            <v>125000</v>
          </cell>
          <cell r="D35">
            <v>117000</v>
          </cell>
          <cell r="E35">
            <v>103000</v>
          </cell>
          <cell r="F35">
            <v>88500</v>
          </cell>
          <cell r="H35" t="str">
            <v>一般住宅が建ち並ぶ区画整然とした住宅地域</v>
          </cell>
          <cell r="I35" t="str">
            <v>西 4.5m市道</v>
          </cell>
          <cell r="J35" t="str">
            <v>水道、ガス、下水道</v>
          </cell>
          <cell r="K35" t="str">
            <v>播磨高岡 950m</v>
          </cell>
          <cell r="L35" t="str">
            <v>2低専(60･150)</v>
          </cell>
        </row>
        <row r="36">
          <cell r="A36" t="str">
            <v>32</v>
          </cell>
          <cell r="B36" t="str">
            <v>東今宿6丁目2175番「東今宿6-10-15」</v>
          </cell>
          <cell r="C36">
            <v>109000</v>
          </cell>
          <cell r="D36">
            <v>103000</v>
          </cell>
          <cell r="E36">
            <v>96000</v>
          </cell>
          <cell r="F36">
            <v>84000</v>
          </cell>
          <cell r="H36" t="str">
            <v>一般住宅等が建ち並ぶ既成住宅地域</v>
          </cell>
          <cell r="I36" t="str">
            <v>南5m市道</v>
          </cell>
          <cell r="J36" t="str">
            <v>水道、ガス、下水道</v>
          </cell>
          <cell r="K36" t="str">
            <v>播磨高岡 800m</v>
          </cell>
          <cell r="L36" t="str">
            <v>1中専(60･200)</v>
          </cell>
        </row>
        <row r="37">
          <cell r="A37" t="str">
            <v>33</v>
          </cell>
          <cell r="B37" t="str">
            <v>網干区興浜字亀甲440番7外</v>
          </cell>
          <cell r="C37">
            <v>105000</v>
          </cell>
          <cell r="D37">
            <v>95000</v>
          </cell>
          <cell r="E37">
            <v>83500</v>
          </cell>
          <cell r="F37">
            <v>72000</v>
          </cell>
          <cell r="H37" t="str">
            <v>中規模一般住宅のほかに農地が見られる住宅地域</v>
          </cell>
          <cell r="I37" t="str">
            <v>北西5m市道</v>
          </cell>
          <cell r="J37" t="str">
            <v>水道、下水道</v>
          </cell>
          <cell r="K37" t="str">
            <v>山陽網干 1.3km</v>
          </cell>
          <cell r="L37" t="str">
            <v>1住居(60・200)</v>
          </cell>
        </row>
        <row r="38">
          <cell r="A38" t="str">
            <v>34</v>
          </cell>
          <cell r="B38" t="str">
            <v>北夢前台1丁目35番</v>
          </cell>
          <cell r="C38">
            <v>148000</v>
          </cell>
          <cell r="D38">
            <v>137000</v>
          </cell>
          <cell r="E38">
            <v>122000</v>
          </cell>
          <cell r="F38">
            <v>109000</v>
          </cell>
          <cell r="H38" t="str">
            <v>中規模一般住宅が多い区画整然とした住宅地域</v>
          </cell>
          <cell r="I38" t="str">
            <v>南西 6m市道</v>
          </cell>
          <cell r="J38" t="str">
            <v>水道、ガス、下水道</v>
          </cell>
          <cell r="K38" t="str">
            <v>姫路 5.4km</v>
          </cell>
          <cell r="L38" t="str">
            <v>2低専(60･150)</v>
          </cell>
        </row>
        <row r="39">
          <cell r="A39" t="str">
            <v>35</v>
          </cell>
          <cell r="B39" t="str">
            <v>田寺東3丁目848番2「田寺東3-8-15」</v>
          </cell>
          <cell r="C39">
            <v>151000</v>
          </cell>
          <cell r="D39">
            <v>141000</v>
          </cell>
          <cell r="E39">
            <v>130000</v>
          </cell>
          <cell r="F39">
            <v>120000</v>
          </cell>
          <cell r="H39" t="str">
            <v>中規模一般住宅等が建ち並ぶ住宅地域</v>
          </cell>
          <cell r="I39" t="str">
            <v>北 4m市道</v>
          </cell>
          <cell r="J39" t="str">
            <v>水道、ガス、下水道</v>
          </cell>
          <cell r="K39" t="str">
            <v>姫路 4.7km</v>
          </cell>
          <cell r="L39" t="str">
            <v>1低専(50･100)</v>
          </cell>
        </row>
        <row r="40">
          <cell r="A40" t="str">
            <v>36</v>
          </cell>
          <cell r="B40" t="str">
            <v>新在家中の町335番6「新在家中の町10-5」</v>
          </cell>
          <cell r="C40">
            <v>188000</v>
          </cell>
          <cell r="D40">
            <v>174000</v>
          </cell>
          <cell r="E40">
            <v>157000</v>
          </cell>
          <cell r="F40">
            <v>140000</v>
          </cell>
          <cell r="H40" t="str">
            <v>中規模一般住宅が多い閑静な住宅地域</v>
          </cell>
          <cell r="I40" t="str">
            <v>南 4.5m市道</v>
          </cell>
          <cell r="J40" t="str">
            <v>水道、ガス、下水道</v>
          </cell>
          <cell r="K40" t="str">
            <v>姫路 2.8km</v>
          </cell>
          <cell r="L40" t="str">
            <v>2中専(60･200)</v>
          </cell>
        </row>
        <row r="41">
          <cell r="A41" t="str">
            <v>37</v>
          </cell>
          <cell r="B41" t="str">
            <v>嵐山町字イカ土5番3</v>
          </cell>
          <cell r="C41">
            <v>165000</v>
          </cell>
          <cell r="D41">
            <v>152000</v>
          </cell>
          <cell r="E41">
            <v>135000</v>
          </cell>
          <cell r="F41">
            <v>121000</v>
          </cell>
          <cell r="H41" t="str">
            <v>一般住宅の中に店舗等が見られる住宅地域</v>
          </cell>
          <cell r="I41" t="str">
            <v>北 6m市道</v>
          </cell>
          <cell r="J41" t="str">
            <v>水道、ガス、下水道</v>
          </cell>
          <cell r="K41" t="str">
            <v>姫路 2km</v>
          </cell>
          <cell r="L41" t="str">
            <v>1住居(60・200)</v>
          </cell>
        </row>
        <row r="42">
          <cell r="A42" t="str">
            <v>38</v>
          </cell>
          <cell r="B42" t="str">
            <v>南八代町36番6「南八代町19-23」</v>
          </cell>
          <cell r="C42">
            <v>158000</v>
          </cell>
          <cell r="D42">
            <v>145000</v>
          </cell>
          <cell r="E42">
            <v>133000</v>
          </cell>
          <cell r="F42">
            <v>119000</v>
          </cell>
          <cell r="H42" t="str">
            <v>一般住宅、アパート等の混在する既成住宅地域</v>
          </cell>
          <cell r="I42" t="str">
            <v>南東 4.5m道路</v>
          </cell>
          <cell r="J42" t="str">
            <v>水道、ガス、下水道</v>
          </cell>
          <cell r="K42" t="str">
            <v>姫路 2.4km</v>
          </cell>
          <cell r="L42" t="str">
            <v>2中専(60･200)</v>
          </cell>
        </row>
        <row r="43">
          <cell r="A43" t="str">
            <v>39</v>
          </cell>
          <cell r="B43" t="str">
            <v>北新在家1丁目6番8「北新在家1-5-16」</v>
          </cell>
          <cell r="C43">
            <v>158000</v>
          </cell>
          <cell r="D43">
            <v>148000</v>
          </cell>
          <cell r="E43">
            <v>134000</v>
          </cell>
          <cell r="F43">
            <v>124000</v>
          </cell>
          <cell r="H43" t="str">
            <v>中規模住宅が建ち並ぶ環境の良い住宅地域</v>
          </cell>
          <cell r="I43" t="str">
            <v>北西 6m市道</v>
          </cell>
          <cell r="J43" t="str">
            <v>水道、ガス、下水道</v>
          </cell>
          <cell r="K43" t="str">
            <v>姫路 3.6km</v>
          </cell>
          <cell r="L43" t="str">
            <v>1低専(50･100)</v>
          </cell>
        </row>
        <row r="44">
          <cell r="A44" t="str">
            <v>40</v>
          </cell>
          <cell r="B44" t="str">
            <v>城北新町1丁目398番329外「城北新町1-14-3」</v>
          </cell>
          <cell r="C44">
            <v>151000</v>
          </cell>
          <cell r="D44">
            <v>139000</v>
          </cell>
          <cell r="E44">
            <v>125000</v>
          </cell>
          <cell r="F44">
            <v>110000</v>
          </cell>
          <cell r="H44" t="str">
            <v>大・中・小規模住宅等が混在する既成住宅地域</v>
          </cell>
          <cell r="I44" t="str">
            <v>南 5.5m私道</v>
          </cell>
          <cell r="J44" t="str">
            <v>水道、ガス、下水道</v>
          </cell>
          <cell r="K44" t="str">
            <v>野里 1.7km</v>
          </cell>
          <cell r="L44" t="str">
            <v>1住居(60・200)</v>
          </cell>
        </row>
        <row r="45">
          <cell r="A45" t="str">
            <v>41</v>
          </cell>
          <cell r="B45" t="str">
            <v>上大野5丁目252番2「上大野5-10-15」</v>
          </cell>
          <cell r="C45">
            <v>91000</v>
          </cell>
          <cell r="D45">
            <v>84500</v>
          </cell>
          <cell r="E45">
            <v>75200</v>
          </cell>
          <cell r="F45">
            <v>65000</v>
          </cell>
          <cell r="H45" t="str">
            <v>一般住宅等が建ち並ぶ既成住宅地域</v>
          </cell>
          <cell r="I45" t="str">
            <v>西 3.5m市道</v>
          </cell>
          <cell r="J45" t="str">
            <v>水道、ガス、下水道</v>
          </cell>
          <cell r="K45" t="str">
            <v>野里 3.4km</v>
          </cell>
          <cell r="L45" t="str">
            <v>1低専(50･100)</v>
          </cell>
        </row>
        <row r="46">
          <cell r="A46" t="str">
            <v>42</v>
          </cell>
          <cell r="B46" t="str">
            <v>白国1丁目154番4「白国1-18-5」</v>
          </cell>
          <cell r="C46">
            <v>137000</v>
          </cell>
          <cell r="D46">
            <v>126000</v>
          </cell>
          <cell r="E46">
            <v>112000</v>
          </cell>
          <cell r="F46">
            <v>98500</v>
          </cell>
          <cell r="H46" t="str">
            <v>中小規模の一般住宅が建ち並ぶ住宅地域</v>
          </cell>
          <cell r="I46" t="str">
            <v>南 4m私道</v>
          </cell>
          <cell r="J46" t="str">
            <v>水道、ガス、下水道</v>
          </cell>
          <cell r="K46" t="str">
            <v>野里 900m</v>
          </cell>
          <cell r="L46" t="str">
            <v>1住居(60・200)</v>
          </cell>
        </row>
        <row r="47">
          <cell r="A47" t="str">
            <v>43</v>
          </cell>
          <cell r="B47" t="str">
            <v>野里字長塚463番12</v>
          </cell>
          <cell r="C47">
            <v>131000</v>
          </cell>
          <cell r="D47">
            <v>120000</v>
          </cell>
          <cell r="E47">
            <v>106000</v>
          </cell>
          <cell r="F47">
            <v>92500</v>
          </cell>
          <cell r="H47" t="str">
            <v>中小規模の一般住宅が多い既成住宅地域</v>
          </cell>
          <cell r="I47" t="str">
            <v>南東 4m市道</v>
          </cell>
          <cell r="J47" t="str">
            <v>水道、ガス、下水道</v>
          </cell>
          <cell r="K47" t="str">
            <v>京口 1km</v>
          </cell>
          <cell r="L47" t="str">
            <v>1住居(60・200)</v>
          </cell>
        </row>
        <row r="48">
          <cell r="A48" t="str">
            <v>44</v>
          </cell>
          <cell r="B48" t="str">
            <v>仁豊野字宮ノ下南町175番10</v>
          </cell>
          <cell r="C48">
            <v>104000</v>
          </cell>
          <cell r="D48">
            <v>96000</v>
          </cell>
          <cell r="E48">
            <v>86000</v>
          </cell>
          <cell r="F48">
            <v>74500</v>
          </cell>
          <cell r="H48" t="str">
            <v>一般住宅、倉庫等が建ち並ぶ郊外の住宅地域</v>
          </cell>
          <cell r="I48" t="str">
            <v>南東4.5m市道,南西側道</v>
          </cell>
          <cell r="J48" t="str">
            <v>水道、下水道</v>
          </cell>
          <cell r="K48" t="str">
            <v>仁豊野 350m</v>
          </cell>
          <cell r="L48" t="str">
            <v>1住居(60・200)</v>
          </cell>
        </row>
        <row r="49">
          <cell r="A49" t="str">
            <v>45</v>
          </cell>
          <cell r="B49" t="str">
            <v>砥堀字東垣内937番1</v>
          </cell>
          <cell r="C49">
            <v>80100</v>
          </cell>
          <cell r="D49">
            <v>74000</v>
          </cell>
          <cell r="E49">
            <v>67700</v>
          </cell>
          <cell r="F49">
            <v>61800</v>
          </cell>
          <cell r="H49" t="str">
            <v>一般住宅が散在する農地の多い住宅地域</v>
          </cell>
          <cell r="I49" t="str">
            <v>南4m市道,東側道</v>
          </cell>
          <cell r="J49" t="str">
            <v>水道、ガス、下水道</v>
          </cell>
          <cell r="K49" t="str">
            <v>砥堀 900m</v>
          </cell>
          <cell r="L49" t="str">
            <v>2中専(60･200)</v>
          </cell>
        </row>
        <row r="50">
          <cell r="A50" t="str">
            <v>46</v>
          </cell>
          <cell r="B50" t="str">
            <v>大善町147番</v>
          </cell>
          <cell r="C50">
            <v>150000</v>
          </cell>
          <cell r="D50">
            <v>140000</v>
          </cell>
          <cell r="E50">
            <v>130000</v>
          </cell>
          <cell r="F50">
            <v>119000</v>
          </cell>
          <cell r="H50" t="str">
            <v>中規模の一般住宅が多い既成住宅地域</v>
          </cell>
          <cell r="I50" t="str">
            <v>南 5.5m市道</v>
          </cell>
          <cell r="J50" t="str">
            <v>水道、ガス、下水道</v>
          </cell>
          <cell r="K50" t="str">
            <v>姫路 2.4km</v>
          </cell>
          <cell r="L50" t="str">
            <v>1住居(60・200)準防</v>
          </cell>
        </row>
        <row r="51">
          <cell r="A51" t="str">
            <v>47</v>
          </cell>
          <cell r="B51" t="str">
            <v>花田町上原田字中ノ坪124番3</v>
          </cell>
          <cell r="C51">
            <v>81400</v>
          </cell>
          <cell r="D51">
            <v>76700</v>
          </cell>
          <cell r="E51">
            <v>70200</v>
          </cell>
          <cell r="F51">
            <v>61700</v>
          </cell>
          <cell r="H51" t="str">
            <v>一般住宅、農家住宅等が建ち並ぶ既成住宅地域</v>
          </cell>
          <cell r="I51" t="str">
            <v>北 4.5m市道</v>
          </cell>
          <cell r="J51" t="str">
            <v>水道、下水道</v>
          </cell>
          <cell r="K51" t="str">
            <v>御着 2.5km</v>
          </cell>
          <cell r="L51" t="str">
            <v>1住居(60・200)</v>
          </cell>
        </row>
        <row r="52">
          <cell r="A52" t="str">
            <v>48</v>
          </cell>
          <cell r="B52" t="str">
            <v>御国野町御着字北代1068番35</v>
          </cell>
          <cell r="C52">
            <v>121000</v>
          </cell>
          <cell r="D52">
            <v>114000</v>
          </cell>
          <cell r="E52">
            <v>104000</v>
          </cell>
          <cell r="F52">
            <v>90000</v>
          </cell>
          <cell r="H52" t="str">
            <v>中規模一般住宅が多い区画整然とした住宅地域</v>
          </cell>
          <cell r="I52" t="str">
            <v>東 5.6m市道</v>
          </cell>
          <cell r="J52" t="str">
            <v>水道、ガス、下水道</v>
          </cell>
          <cell r="K52" t="str">
            <v>御着 1km</v>
          </cell>
          <cell r="L52" t="str">
            <v>1中専(60･150)</v>
          </cell>
        </row>
        <row r="53">
          <cell r="A53" t="str">
            <v>49</v>
          </cell>
          <cell r="B53" t="str">
            <v>四郷町山脇字深田585番5内</v>
          </cell>
          <cell r="C53">
            <v>79200</v>
          </cell>
          <cell r="D53">
            <v>74700</v>
          </cell>
          <cell r="E53">
            <v>69000</v>
          </cell>
          <cell r="F53">
            <v>60000</v>
          </cell>
          <cell r="H53" t="str">
            <v>中規模一般住宅、農家住宅等が混在する住宅地域</v>
          </cell>
          <cell r="I53" t="str">
            <v>西 7m県道</v>
          </cell>
          <cell r="J53" t="str">
            <v>水道、ガス、下水道</v>
          </cell>
          <cell r="K53" t="str">
            <v>御着 1.5km</v>
          </cell>
          <cell r="L53" t="str">
            <v>2中専(60･200)</v>
          </cell>
        </row>
        <row r="54">
          <cell r="A54" t="str">
            <v>50</v>
          </cell>
          <cell r="B54" t="str">
            <v>四郷町東阿保字大畑ケ100番</v>
          </cell>
          <cell r="C54">
            <v>61400</v>
          </cell>
          <cell r="D54">
            <v>59200</v>
          </cell>
          <cell r="E54">
            <v>55000</v>
          </cell>
          <cell r="F54">
            <v>50200</v>
          </cell>
          <cell r="H54" t="str">
            <v>一般住宅、農家住宅が混在する住宅地域</v>
          </cell>
          <cell r="I54" t="str">
            <v>南東6.5m市道,南西側道</v>
          </cell>
          <cell r="J54" t="str">
            <v>水道、下水道</v>
          </cell>
          <cell r="K54" t="str">
            <v>姫路 2.8km</v>
          </cell>
          <cell r="L54" t="str">
            <v>1低専(50･100)</v>
          </cell>
        </row>
        <row r="55">
          <cell r="A55" t="str">
            <v>９－３  地価公示価格（つづき）</v>
          </cell>
        </row>
        <row r="56">
          <cell r="L56" t="str">
            <v>（各年１月１日現在）</v>
          </cell>
        </row>
        <row r="57">
          <cell r="A57" t="str">
            <v>標準地番   号</v>
          </cell>
          <cell r="B57" t="str">
            <v>標準地の所在及び地番並びに住居表示</v>
          </cell>
          <cell r="C57" t="str">
            <v>標準地の１平方メートル当たりの価格（円）</v>
          </cell>
          <cell r="H57" t="str">
            <v>標準地の周辺の土地の利用の現況</v>
          </cell>
          <cell r="I57" t="str">
            <v>標準地の前面道路の状況</v>
          </cell>
          <cell r="K57" t="str">
            <v>標準地の鉄道その他の主要な交通施設との接近状況</v>
          </cell>
          <cell r="L57" t="str">
            <v>標準地に係る都市計画法その他法令の制限で主要なもの</v>
          </cell>
        </row>
        <row r="58">
          <cell r="C58" t="str">
            <v>平成13年</v>
          </cell>
          <cell r="D58" t="str">
            <v>14年</v>
          </cell>
          <cell r="E58" t="str">
            <v>15年</v>
          </cell>
          <cell r="F58" t="str">
            <v>16年</v>
          </cell>
          <cell r="G58" t="str">
            <v>17年</v>
          </cell>
          <cell r="J58" t="str">
            <v>標準地についての水道、 ガス供給施設及び下水道の整備状況</v>
          </cell>
        </row>
        <row r="59">
          <cell r="A59" t="str">
            <v>51</v>
          </cell>
          <cell r="B59" t="str">
            <v>四郷町中鈴字下柏81番1外</v>
          </cell>
          <cell r="C59">
            <v>55600</v>
          </cell>
          <cell r="D59">
            <v>52500</v>
          </cell>
          <cell r="E59">
            <v>49200</v>
          </cell>
          <cell r="F59">
            <v>45000</v>
          </cell>
          <cell r="H59" t="str">
            <v>中規模一般住宅等が多い既成住宅地域</v>
          </cell>
          <cell r="I59" t="str">
            <v>東 4m市道</v>
          </cell>
          <cell r="J59" t="str">
            <v>水道、下水道</v>
          </cell>
          <cell r="K59" t="str">
            <v>御着 1.4km</v>
          </cell>
          <cell r="L59" t="str">
            <v>1住居(60・200)</v>
          </cell>
        </row>
        <row r="60">
          <cell r="A60" t="str">
            <v>52</v>
          </cell>
          <cell r="B60" t="str">
            <v>大塩町字大歳80番5</v>
          </cell>
          <cell r="C60">
            <v>110000</v>
          </cell>
          <cell r="D60">
            <v>105000</v>
          </cell>
          <cell r="E60">
            <v>96000</v>
          </cell>
          <cell r="F60">
            <v>86000</v>
          </cell>
          <cell r="H60" t="str">
            <v>中規模一般住宅、農地が混在する住宅地域</v>
          </cell>
          <cell r="I60" t="str">
            <v>東 6m市道</v>
          </cell>
          <cell r="J60" t="str">
            <v>水道、ガス、下水道</v>
          </cell>
          <cell r="K60" t="str">
            <v>大塩 600m</v>
          </cell>
          <cell r="L60" t="str">
            <v>2低専(60･150)</v>
          </cell>
        </row>
        <row r="61">
          <cell r="A61" t="str">
            <v>53</v>
          </cell>
          <cell r="B61" t="str">
            <v>的形町的形字松五良浜1686番20</v>
          </cell>
          <cell r="C61">
            <v>98000</v>
          </cell>
          <cell r="D61">
            <v>93000</v>
          </cell>
          <cell r="E61">
            <v>84300</v>
          </cell>
          <cell r="F61">
            <v>73000</v>
          </cell>
          <cell r="H61" t="str">
            <v>中規模一般住宅が建ち並ぶ駅に近い住宅地域</v>
          </cell>
          <cell r="I61" t="str">
            <v>北 3m道路</v>
          </cell>
          <cell r="J61" t="str">
            <v>水道、下水道</v>
          </cell>
          <cell r="K61" t="str">
            <v>的形 250m</v>
          </cell>
          <cell r="L61" t="str">
            <v>1住居(60・200)</v>
          </cell>
        </row>
        <row r="62">
          <cell r="A62" t="str">
            <v>54</v>
          </cell>
          <cell r="B62" t="str">
            <v>木場字東1261番2外</v>
          </cell>
          <cell r="C62">
            <v>87000</v>
          </cell>
          <cell r="D62">
            <v>82500</v>
          </cell>
          <cell r="E62">
            <v>76700</v>
          </cell>
          <cell r="F62">
            <v>66100</v>
          </cell>
          <cell r="H62" t="str">
            <v>中規模住宅に店舗も混在する既成住宅地域</v>
          </cell>
          <cell r="I62" t="str">
            <v>西 5m市道</v>
          </cell>
          <cell r="J62" t="str">
            <v>水道、下水道</v>
          </cell>
          <cell r="K62" t="str">
            <v>八家 1.1km</v>
          </cell>
          <cell r="L62" t="str">
            <v>1住居(60・200)</v>
          </cell>
        </row>
        <row r="63">
          <cell r="A63" t="str">
            <v>55</v>
          </cell>
          <cell r="B63" t="str">
            <v>東山字東新田685番20外</v>
          </cell>
          <cell r="C63">
            <v>87700</v>
          </cell>
          <cell r="D63">
            <v>81700</v>
          </cell>
          <cell r="E63">
            <v>75200</v>
          </cell>
          <cell r="F63">
            <v>65000</v>
          </cell>
          <cell r="H63" t="str">
            <v>一般住宅が建ち並ぶ既成住宅地域</v>
          </cell>
          <cell r="I63" t="str">
            <v>東 2.7m市道</v>
          </cell>
          <cell r="J63" t="str">
            <v>水道、下水道</v>
          </cell>
          <cell r="K63" t="str">
            <v>八家 800m</v>
          </cell>
          <cell r="L63" t="str">
            <v>1中専(60･200)</v>
          </cell>
        </row>
        <row r="64">
          <cell r="A64" t="str">
            <v>56</v>
          </cell>
          <cell r="B64" t="str">
            <v>中地字早瀬526番4</v>
          </cell>
          <cell r="C64">
            <v>137000</v>
          </cell>
          <cell r="D64">
            <v>127000</v>
          </cell>
          <cell r="E64">
            <v>115000</v>
          </cell>
          <cell r="F64">
            <v>100000</v>
          </cell>
          <cell r="H64" t="str">
            <v>小規模の建売住宅が建ち並ぶ住宅地域</v>
          </cell>
          <cell r="I64" t="str">
            <v>南西 5.5m私道</v>
          </cell>
          <cell r="J64" t="str">
            <v>水道、ガス、下水道</v>
          </cell>
          <cell r="K64" t="str">
            <v>手柄 1.8km</v>
          </cell>
          <cell r="L64" t="str">
            <v>2住居(60・200)</v>
          </cell>
        </row>
        <row r="65">
          <cell r="A65" t="str">
            <v>57</v>
          </cell>
          <cell r="B65" t="str">
            <v>北原字中ノ筋891番</v>
          </cell>
          <cell r="C65">
            <v>78900</v>
          </cell>
          <cell r="D65">
            <v>74200</v>
          </cell>
          <cell r="E65">
            <v>67200</v>
          </cell>
          <cell r="F65">
            <v>58900</v>
          </cell>
          <cell r="H65" t="str">
            <v>農家住宅、一般住宅が混在する住宅地域</v>
          </cell>
          <cell r="I65" t="str">
            <v>南 3.5m市道</v>
          </cell>
          <cell r="J65" t="str">
            <v>水道、下水道</v>
          </cell>
          <cell r="K65" t="str">
            <v>白浜の宮1.7km</v>
          </cell>
          <cell r="L65" t="str">
            <v>2中専(60･200)</v>
          </cell>
        </row>
        <row r="66">
          <cell r="A66" t="str">
            <v>58</v>
          </cell>
          <cell r="B66" t="str">
            <v>飾磨区妻鹿字中河原183番外</v>
          </cell>
          <cell r="C66">
            <v>110000</v>
          </cell>
          <cell r="D66">
            <v>101000</v>
          </cell>
          <cell r="E66">
            <v>91500</v>
          </cell>
          <cell r="F66">
            <v>79500</v>
          </cell>
          <cell r="H66" t="str">
            <v>中規模一般住宅、アパート等が混在する住宅地域</v>
          </cell>
          <cell r="I66" t="str">
            <v>東 4.4m市道</v>
          </cell>
          <cell r="J66" t="str">
            <v>水道、ガス、下水道</v>
          </cell>
          <cell r="K66" t="str">
            <v>妻鹿 250m</v>
          </cell>
          <cell r="L66" t="str">
            <v>1住居(60・200)</v>
          </cell>
        </row>
        <row r="67">
          <cell r="A67" t="str">
            <v>59</v>
          </cell>
          <cell r="B67" t="str">
            <v>大寿台1丁目510番119「大寿台1-10-6」</v>
          </cell>
          <cell r="C67">
            <v>122000</v>
          </cell>
          <cell r="D67">
            <v>113000</v>
          </cell>
          <cell r="E67">
            <v>102000</v>
          </cell>
          <cell r="F67">
            <v>89200</v>
          </cell>
          <cell r="H67" t="str">
            <v>一般住宅が建ち並ぶ区画整然とした新興住宅地域</v>
          </cell>
          <cell r="I67" t="str">
            <v>南東 5m市道</v>
          </cell>
          <cell r="J67" t="str">
            <v>水道、ガス、下水道</v>
          </cell>
          <cell r="K67" t="str">
            <v>姫路 5.7km</v>
          </cell>
          <cell r="L67" t="str">
            <v>1低専(50･100)</v>
          </cell>
        </row>
        <row r="68">
          <cell r="A68" t="str">
            <v>60</v>
          </cell>
          <cell r="B68" t="str">
            <v>広畑区長町2丁目48番</v>
          </cell>
          <cell r="C68">
            <v>128000</v>
          </cell>
          <cell r="D68">
            <v>119000</v>
          </cell>
          <cell r="E68">
            <v>107000</v>
          </cell>
          <cell r="F68">
            <v>94700</v>
          </cell>
          <cell r="H68" t="str">
            <v>小規模一般住宅、共同住宅も見られる住宅地域</v>
          </cell>
          <cell r="I68" t="str">
            <v>北 6m市道</v>
          </cell>
          <cell r="J68" t="str">
            <v>水道、下水道</v>
          </cell>
          <cell r="K68" t="str">
            <v>夢前川550m</v>
          </cell>
          <cell r="L68" t="str">
            <v>2住居(60・200)</v>
          </cell>
        </row>
        <row r="69">
          <cell r="A69" t="str">
            <v>61</v>
          </cell>
          <cell r="B69" t="str">
            <v>白浜町宇佐崎中1丁目64番</v>
          </cell>
          <cell r="C69">
            <v>116000</v>
          </cell>
          <cell r="D69">
            <v>112000</v>
          </cell>
          <cell r="E69">
            <v>102000</v>
          </cell>
          <cell r="F69">
            <v>89700</v>
          </cell>
          <cell r="H69" t="str">
            <v>中規模住宅の多い区画整然とした住宅地域</v>
          </cell>
          <cell r="I69" t="str">
            <v>北 6m市道</v>
          </cell>
          <cell r="J69" t="str">
            <v>水道、ガス、下水道</v>
          </cell>
          <cell r="K69" t="str">
            <v>八家 550m</v>
          </cell>
          <cell r="L69" t="str">
            <v>2住居(60・200)</v>
          </cell>
        </row>
        <row r="70">
          <cell r="A70" t="str">
            <v>62</v>
          </cell>
          <cell r="B70" t="str">
            <v>下手野4丁目788番11「下手野4-5-2」</v>
          </cell>
          <cell r="C70">
            <v>120000</v>
          </cell>
          <cell r="D70">
            <v>110000</v>
          </cell>
          <cell r="E70">
            <v>100000</v>
          </cell>
          <cell r="F70">
            <v>92000</v>
          </cell>
          <cell r="H70" t="str">
            <v>小規模の一般住宅が建ち並ぶ住宅地域</v>
          </cell>
          <cell r="I70" t="str">
            <v>南東 5.5m市道</v>
          </cell>
          <cell r="J70" t="str">
            <v>水道、下水道</v>
          </cell>
          <cell r="K70" t="str">
            <v>播磨高岡 1.7km</v>
          </cell>
          <cell r="L70" t="str">
            <v>2中専(60･200)</v>
          </cell>
        </row>
        <row r="71">
          <cell r="A71" t="str">
            <v>63</v>
          </cell>
          <cell r="B71" t="str">
            <v>幸町97番1</v>
          </cell>
          <cell r="C71">
            <v>155000</v>
          </cell>
          <cell r="D71">
            <v>144000</v>
          </cell>
          <cell r="E71">
            <v>133000</v>
          </cell>
          <cell r="F71">
            <v>121000</v>
          </cell>
          <cell r="H71" t="str">
            <v>住宅、倉庫、マンション等が混在する住宅地域</v>
          </cell>
          <cell r="I71" t="str">
            <v>南西 6m市道</v>
          </cell>
          <cell r="J71" t="str">
            <v>水道、ガス、下水道</v>
          </cell>
          <cell r="K71" t="str">
            <v>京口 300m</v>
          </cell>
          <cell r="L71" t="str">
            <v>1住居(200)準防</v>
          </cell>
        </row>
        <row r="72">
          <cell r="A72" t="str">
            <v>64</v>
          </cell>
          <cell r="B72" t="str">
            <v>土山5丁目491番9「土山5-4-20」</v>
          </cell>
          <cell r="C72">
            <v>142000</v>
          </cell>
          <cell r="D72">
            <v>134000</v>
          </cell>
          <cell r="E72">
            <v>125000</v>
          </cell>
          <cell r="F72">
            <v>108000</v>
          </cell>
          <cell r="H72" t="str">
            <v>中規模一般住宅が建ち並ぶ住宅地域</v>
          </cell>
          <cell r="I72" t="str">
            <v>南 6.8m市道</v>
          </cell>
          <cell r="J72" t="str">
            <v>水道、ガス、下水道</v>
          </cell>
          <cell r="K72" t="str">
            <v>姫路 2.4km</v>
          </cell>
          <cell r="L72" t="str">
            <v>1住居(60・200)</v>
          </cell>
        </row>
        <row r="73">
          <cell r="A73" t="str">
            <v>65</v>
          </cell>
          <cell r="B73" t="str">
            <v>日出町1丁目17番5</v>
          </cell>
          <cell r="C73">
            <v>146000</v>
          </cell>
          <cell r="D73">
            <v>139000</v>
          </cell>
          <cell r="E73">
            <v>127000</v>
          </cell>
          <cell r="F73">
            <v>116000</v>
          </cell>
          <cell r="H73" t="str">
            <v>中規模住宅が建ち並ぶ区画整然とした住宅地域</v>
          </cell>
          <cell r="I73" t="str">
            <v>北 7.5m市道</v>
          </cell>
          <cell r="J73" t="str">
            <v>水道、ガス、下水道</v>
          </cell>
          <cell r="K73" t="str">
            <v>京口 1.3km</v>
          </cell>
          <cell r="L73" t="str">
            <v>1住居(60・200)準防</v>
          </cell>
        </row>
        <row r="74">
          <cell r="A74" t="str">
            <v>66</v>
          </cell>
          <cell r="B74" t="str">
            <v>保城字上野田593番11</v>
          </cell>
          <cell r="C74">
            <v>117000</v>
          </cell>
          <cell r="D74">
            <v>109000</v>
          </cell>
          <cell r="E74">
            <v>98000</v>
          </cell>
          <cell r="F74">
            <v>87000</v>
          </cell>
          <cell r="H74" t="str">
            <v>一般住宅の中に倉庫等が見られる住宅地域</v>
          </cell>
          <cell r="I74" t="str">
            <v>北東 5m市道</v>
          </cell>
          <cell r="J74" t="str">
            <v>水道、下水道</v>
          </cell>
          <cell r="K74" t="str">
            <v>野里 1.3km</v>
          </cell>
          <cell r="L74" t="str">
            <v>1住居(60・200)</v>
          </cell>
        </row>
        <row r="75">
          <cell r="A75" t="str">
            <v>67</v>
          </cell>
          <cell r="B75" t="str">
            <v>飾磨区構1丁目49番</v>
          </cell>
          <cell r="C75">
            <v>139000</v>
          </cell>
          <cell r="D75">
            <v>129000</v>
          </cell>
          <cell r="E75">
            <v>113000</v>
          </cell>
          <cell r="F75">
            <v>99000</v>
          </cell>
          <cell r="H75" t="str">
            <v>中規模一般住宅の多い区画整理済の住宅地域</v>
          </cell>
          <cell r="I75" t="str">
            <v>北 6m市道</v>
          </cell>
          <cell r="J75" t="str">
            <v>水道、下水道</v>
          </cell>
          <cell r="K75" t="str">
            <v>飾磨 1.3km</v>
          </cell>
          <cell r="L75" t="str">
            <v>2中専(60･200)</v>
          </cell>
        </row>
        <row r="76">
          <cell r="A76" t="str">
            <v>68</v>
          </cell>
          <cell r="B76" t="str">
            <v>飾磨区三和町23番10</v>
          </cell>
          <cell r="C76">
            <v>131000</v>
          </cell>
          <cell r="D76">
            <v>122000</v>
          </cell>
          <cell r="E76">
            <v>111000</v>
          </cell>
          <cell r="F76">
            <v>98000</v>
          </cell>
          <cell r="H76" t="str">
            <v>一般住宅等が建ち並ぶ区画整然とした住宅地域</v>
          </cell>
          <cell r="I76" t="str">
            <v>南東 4m市道</v>
          </cell>
          <cell r="J76" t="str">
            <v>水道、下水道</v>
          </cell>
          <cell r="K76" t="str">
            <v>飾磨 900m</v>
          </cell>
          <cell r="L76" t="str">
            <v>2中専(60･200)</v>
          </cell>
        </row>
        <row r="77">
          <cell r="A77" t="str">
            <v>69</v>
          </cell>
          <cell r="B77" t="str">
            <v>御国野町国分寺字水田2番7</v>
          </cell>
          <cell r="C77">
            <v>118000</v>
          </cell>
          <cell r="D77">
            <v>111000</v>
          </cell>
          <cell r="E77">
            <v>102000</v>
          </cell>
          <cell r="F77">
            <v>88300</v>
          </cell>
          <cell r="H77" t="str">
            <v>建売住宅が建ち並ぶ農地の中の住宅地域</v>
          </cell>
          <cell r="I77" t="str">
            <v>北東 5m市道</v>
          </cell>
          <cell r="J77" t="str">
            <v>水道、下水道</v>
          </cell>
          <cell r="K77" t="str">
            <v>御着 1.3km</v>
          </cell>
          <cell r="L77" t="str">
            <v>1住居(60・200)</v>
          </cell>
        </row>
        <row r="78">
          <cell r="A78" t="str">
            <v>70</v>
          </cell>
          <cell r="B78" t="str">
            <v>別所町佐土字竹ノ下881番外</v>
          </cell>
          <cell r="C78">
            <v>88500</v>
          </cell>
          <cell r="D78">
            <v>84500</v>
          </cell>
          <cell r="E78">
            <v>79500</v>
          </cell>
          <cell r="F78">
            <v>73700</v>
          </cell>
          <cell r="H78" t="str">
            <v>一般住宅、農家住宅が建ち並ぶ既成住宅地域</v>
          </cell>
          <cell r="I78" t="str">
            <v>北東 5m市道</v>
          </cell>
          <cell r="J78" t="str">
            <v>水道、下水道</v>
          </cell>
          <cell r="K78" t="str">
            <v>御着 800m</v>
          </cell>
          <cell r="L78" t="str">
            <v>1住居(60・200)</v>
          </cell>
        </row>
        <row r="79">
          <cell r="A79" t="str">
            <v>71</v>
          </cell>
          <cell r="B79" t="str">
            <v>大津区勘兵衛町2丁目235番13</v>
          </cell>
          <cell r="C79">
            <v>112000</v>
          </cell>
          <cell r="D79">
            <v>106000</v>
          </cell>
          <cell r="E79">
            <v>94500</v>
          </cell>
          <cell r="F79">
            <v>82000</v>
          </cell>
          <cell r="H79" t="str">
            <v>住宅、小規模工場、農地等が混在する住宅地域</v>
          </cell>
          <cell r="I79" t="str">
            <v>南西 5m市道</v>
          </cell>
          <cell r="J79" t="str">
            <v>水道、下水道</v>
          </cell>
          <cell r="K79" t="str">
            <v>山陽天満 1.3km</v>
          </cell>
          <cell r="L79" t="str">
            <v>1住居(60・200)</v>
          </cell>
        </row>
        <row r="80">
          <cell r="A80" t="str">
            <v>72</v>
          </cell>
          <cell r="B80" t="str">
            <v>大津区天満字菅原538番17</v>
          </cell>
          <cell r="C80">
            <v>116000</v>
          </cell>
          <cell r="D80">
            <v>110000</v>
          </cell>
          <cell r="E80">
            <v>98500</v>
          </cell>
          <cell r="F80">
            <v>85500</v>
          </cell>
          <cell r="H80" t="str">
            <v>一般住宅が建ち並ぶ区画整然とした住宅地域</v>
          </cell>
          <cell r="I80" t="str">
            <v>南 4m市道</v>
          </cell>
          <cell r="J80" t="str">
            <v>水道、下水道</v>
          </cell>
          <cell r="K80" t="str">
            <v>山陽天満 700m</v>
          </cell>
          <cell r="L80" t="str">
            <v>1中専(60･150)</v>
          </cell>
        </row>
        <row r="81">
          <cell r="A81" t="str">
            <v>73</v>
          </cell>
          <cell r="B81" t="str">
            <v>坊主町66番3</v>
          </cell>
          <cell r="C81">
            <v>167000</v>
          </cell>
          <cell r="D81">
            <v>154000</v>
          </cell>
          <cell r="E81">
            <v>135000</v>
          </cell>
          <cell r="F81">
            <v>11700</v>
          </cell>
          <cell r="H81" t="str">
            <v>中規模一般住宅が建ち並ぶ閑静な既成住宅地域</v>
          </cell>
          <cell r="I81" t="str">
            <v>北東 6m市道</v>
          </cell>
          <cell r="J81" t="str">
            <v>水道、ガス、下水道</v>
          </cell>
          <cell r="K81" t="str">
            <v>姫路 2.6km</v>
          </cell>
          <cell r="L81" t="str">
            <v>1中専(60･200)</v>
          </cell>
        </row>
        <row r="82">
          <cell r="A82" t="str">
            <v>74</v>
          </cell>
          <cell r="B82" t="str">
            <v>書写字小寄2530番6</v>
          </cell>
          <cell r="C82">
            <v>125000</v>
          </cell>
          <cell r="D82">
            <v>116000</v>
          </cell>
          <cell r="E82">
            <v>105000</v>
          </cell>
          <cell r="F82">
            <v>95000</v>
          </cell>
          <cell r="H82" t="str">
            <v>小規模の建売住宅が建ち並ぶ新興住宅地域</v>
          </cell>
          <cell r="I82" t="str">
            <v>北西 5m市道</v>
          </cell>
          <cell r="J82" t="str">
            <v>水道、ガス、下水道</v>
          </cell>
          <cell r="K82" t="str">
            <v>余部 2.8km</v>
          </cell>
          <cell r="L82" t="str">
            <v>1中専(60･200)</v>
          </cell>
        </row>
        <row r="83">
          <cell r="A83" t="str">
            <v>75</v>
          </cell>
          <cell r="B83" t="str">
            <v>東山字松ノ木59番17</v>
          </cell>
          <cell r="C83">
            <v>121000</v>
          </cell>
          <cell r="D83">
            <v>113000</v>
          </cell>
          <cell r="E83">
            <v>99500</v>
          </cell>
          <cell r="F83">
            <v>86200</v>
          </cell>
          <cell r="H83" t="str">
            <v>小規模住宅が建ち並ぶ最近開発された住宅地域</v>
          </cell>
          <cell r="I83" t="str">
            <v>東 5m市道</v>
          </cell>
          <cell r="J83" t="str">
            <v>水道、下水道</v>
          </cell>
          <cell r="K83" t="str">
            <v>白浜の宮2km</v>
          </cell>
          <cell r="L83" t="str">
            <v>1中専(60･200)</v>
          </cell>
        </row>
        <row r="84">
          <cell r="A84" t="str">
            <v>76</v>
          </cell>
          <cell r="B84" t="str">
            <v>別所町別所字戌亥角77番4</v>
          </cell>
          <cell r="C84">
            <v>100000</v>
          </cell>
          <cell r="D84">
            <v>94000</v>
          </cell>
          <cell r="E84">
            <v>87500</v>
          </cell>
          <cell r="F84">
            <v>79500</v>
          </cell>
          <cell r="H84" t="str">
            <v>中規模一般住宅が多い既成住宅地域</v>
          </cell>
          <cell r="I84" t="str">
            <v>西 4m市道</v>
          </cell>
          <cell r="J84" t="str">
            <v>水道、下水道</v>
          </cell>
          <cell r="K84" t="str">
            <v>御着 2km</v>
          </cell>
          <cell r="L84" t="str">
            <v>2中専(60･150)</v>
          </cell>
        </row>
        <row r="85">
          <cell r="A85" t="str">
            <v>77</v>
          </cell>
          <cell r="B85" t="str">
            <v>飾磨区今在家6丁目98番</v>
          </cell>
          <cell r="C85">
            <v>136000</v>
          </cell>
          <cell r="D85">
            <v>126000</v>
          </cell>
          <cell r="E85">
            <v>112000</v>
          </cell>
          <cell r="F85">
            <v>99000</v>
          </cell>
          <cell r="H85" t="str">
            <v>中小規模住宅が見られる農地等の中の住宅地域</v>
          </cell>
          <cell r="I85" t="str">
            <v>東 6m市道</v>
          </cell>
          <cell r="J85" t="str">
            <v>水道、ガス、下水道</v>
          </cell>
          <cell r="K85" t="str">
            <v>西飾磨400m</v>
          </cell>
          <cell r="L85" t="str">
            <v>2中専(60･200)</v>
          </cell>
        </row>
        <row r="86">
          <cell r="A86" t="str">
            <v>78</v>
          </cell>
          <cell r="B86" t="str">
            <v>飾磨区英賀東町2丁目49番2</v>
          </cell>
          <cell r="C86">
            <v>121000</v>
          </cell>
          <cell r="D86">
            <v>112000</v>
          </cell>
          <cell r="E86">
            <v>100000</v>
          </cell>
          <cell r="F86">
            <v>89000</v>
          </cell>
          <cell r="H86" t="str">
            <v>中小規模一般住宅が多い既成住宅地域</v>
          </cell>
          <cell r="I86" t="str">
            <v>北西 6m市道</v>
          </cell>
          <cell r="J86" t="str">
            <v>水道、下水道</v>
          </cell>
          <cell r="K86" t="str">
            <v>英賀保 1.3km</v>
          </cell>
          <cell r="L86" t="str">
            <v>1中専(60･200)</v>
          </cell>
        </row>
        <row r="87">
          <cell r="A87" t="str">
            <v>79</v>
          </cell>
          <cell r="B87" t="str">
            <v>網干区北新在家150番</v>
          </cell>
          <cell r="C87">
            <v>130000</v>
          </cell>
          <cell r="D87">
            <v>120000</v>
          </cell>
          <cell r="E87">
            <v>109000</v>
          </cell>
          <cell r="F87">
            <v>97500</v>
          </cell>
          <cell r="H87" t="str">
            <v>中規模一般住宅の多い区画整然とした住宅地域</v>
          </cell>
          <cell r="I87" t="str">
            <v>北 6m市道</v>
          </cell>
          <cell r="J87" t="str">
            <v>水道、ガス、下水道</v>
          </cell>
          <cell r="K87" t="str">
            <v>山陽網干500m</v>
          </cell>
          <cell r="L87" t="str">
            <v>1住居(60・200)</v>
          </cell>
        </row>
        <row r="88">
          <cell r="A88" t="str">
            <v>80</v>
          </cell>
          <cell r="B88" t="str">
            <v>網干区高田字前田743番</v>
          </cell>
          <cell r="C88">
            <v>122000</v>
          </cell>
          <cell r="D88">
            <v>112000</v>
          </cell>
          <cell r="E88">
            <v>100000</v>
          </cell>
          <cell r="F88">
            <v>89000</v>
          </cell>
          <cell r="H88" t="str">
            <v>一般住宅が散在する区画整然とした住宅地域</v>
          </cell>
          <cell r="I88" t="str">
            <v>北 6m市道</v>
          </cell>
          <cell r="J88" t="str">
            <v>水道、ガス、下水道</v>
          </cell>
          <cell r="K88" t="str">
            <v>網干 600m</v>
          </cell>
          <cell r="L88" t="str">
            <v>1住居(60・200)</v>
          </cell>
        </row>
        <row r="89">
          <cell r="A89">
            <v>81</v>
          </cell>
          <cell r="B89" t="str">
            <v>飾磨区上野田６丁目４４番</v>
          </cell>
          <cell r="C89">
            <v>116000</v>
          </cell>
          <cell r="D89">
            <v>111000</v>
          </cell>
          <cell r="E89">
            <v>106000</v>
          </cell>
          <cell r="F89">
            <v>99500</v>
          </cell>
          <cell r="H89" t="str">
            <v>住宅等が建ちつつある区画整然とした住宅地域</v>
          </cell>
          <cell r="I89" t="str">
            <v>南 6m市道</v>
          </cell>
          <cell r="J89" t="str">
            <v>水道、ガス、下水道</v>
          </cell>
          <cell r="K89" t="str">
            <v>亀山 1.4km</v>
          </cell>
          <cell r="L89" t="str">
            <v>1住居(60・200)</v>
          </cell>
        </row>
        <row r="90">
          <cell r="A90">
            <v>82</v>
          </cell>
          <cell r="B90" t="str">
            <v>北今宿3丁目117番「北今宿3-11-18」</v>
          </cell>
          <cell r="C90">
            <v>98700</v>
          </cell>
          <cell r="D90">
            <v>91500</v>
          </cell>
          <cell r="E90">
            <v>82500</v>
          </cell>
          <cell r="F90">
            <v>73000</v>
          </cell>
          <cell r="H90" t="str">
            <v>一般住宅の中にアパートが見られる既成住宅地域</v>
          </cell>
          <cell r="I90" t="str">
            <v>北 3.5m道路、背面道</v>
          </cell>
          <cell r="J90" t="str">
            <v>水道、ガス、下水道</v>
          </cell>
          <cell r="K90" t="str">
            <v>播磨高岡 1.5km</v>
          </cell>
          <cell r="L90" t="str">
            <v>1中専(60･200)</v>
          </cell>
        </row>
        <row r="91">
          <cell r="A91">
            <v>83</v>
          </cell>
          <cell r="B91" t="str">
            <v>白浜町宇佐崎北3丁目312番</v>
          </cell>
          <cell r="C91">
            <v>121000</v>
          </cell>
          <cell r="D91">
            <v>113000</v>
          </cell>
          <cell r="E91">
            <v>103000</v>
          </cell>
          <cell r="F91">
            <v>91000</v>
          </cell>
          <cell r="H91" t="str">
            <v>一般住宅の中に空地等が見られる新興住宅地域</v>
          </cell>
          <cell r="I91" t="str">
            <v>西 6m市道</v>
          </cell>
          <cell r="J91" t="str">
            <v>水道、ガス、下水道</v>
          </cell>
          <cell r="K91" t="str">
            <v>白浜の宮 900m</v>
          </cell>
          <cell r="L91" t="str">
            <v>1住居(60・200)</v>
          </cell>
        </row>
        <row r="92">
          <cell r="A92">
            <v>84</v>
          </cell>
          <cell r="B92" t="str">
            <v>林田町新町字古道1121番外</v>
          </cell>
          <cell r="C92">
            <v>44200</v>
          </cell>
          <cell r="D92">
            <v>43100</v>
          </cell>
          <cell r="E92">
            <v>41200</v>
          </cell>
          <cell r="F92">
            <v>38000</v>
          </cell>
          <cell r="H92" t="str">
            <v>大中規模一般住宅、店舗が混在する既成住宅地域</v>
          </cell>
          <cell r="I92" t="str">
            <v>西 5.5m 市道</v>
          </cell>
          <cell r="J92" t="str">
            <v>水道、下水道</v>
          </cell>
          <cell r="K92" t="str">
            <v>東觜崎 3.7km </v>
          </cell>
          <cell r="L92" t="str">
            <v>2中専(60･150)</v>
          </cell>
        </row>
        <row r="93">
          <cell r="A93">
            <v>85</v>
          </cell>
          <cell r="B93" t="str">
            <v>網干区田井字豆田18番4外</v>
          </cell>
          <cell r="C93">
            <v>120000</v>
          </cell>
          <cell r="D93">
            <v>110000</v>
          </cell>
          <cell r="E93">
            <v>98500</v>
          </cell>
          <cell r="F93">
            <v>87500</v>
          </cell>
          <cell r="H93" t="str">
            <v>中規模住宅が建ち並ぶ区画整然とした住宅地域</v>
          </cell>
          <cell r="I93" t="str">
            <v>東 6m市道</v>
          </cell>
          <cell r="J93" t="str">
            <v>水道、ガス、下水道</v>
          </cell>
          <cell r="K93" t="str">
            <v>平松 2km</v>
          </cell>
          <cell r="L93" t="str">
            <v>2低専(60･150)</v>
          </cell>
        </row>
        <row r="94">
          <cell r="A94">
            <v>86</v>
          </cell>
          <cell r="B94" t="str">
            <v>飾磨区高町1丁目233番</v>
          </cell>
          <cell r="C94">
            <v>134000</v>
          </cell>
          <cell r="D94">
            <v>125000</v>
          </cell>
          <cell r="E94">
            <v>114000</v>
          </cell>
          <cell r="F94">
            <v>101000</v>
          </cell>
          <cell r="H94" t="str">
            <v>中小規模の住宅が多い区画整理済の住宅地域</v>
          </cell>
          <cell r="I94" t="str">
            <v>南 6m市道</v>
          </cell>
          <cell r="J94" t="str">
            <v>水道、ガス、下水道</v>
          </cell>
          <cell r="K94" t="str">
            <v>英賀保 800m</v>
          </cell>
          <cell r="L94" t="str">
            <v>1中専(60･200)</v>
          </cell>
        </row>
        <row r="95">
          <cell r="A95">
            <v>87</v>
          </cell>
          <cell r="B95" t="str">
            <v>飾西字万燈山下678番5</v>
          </cell>
          <cell r="C95">
            <v>99500</v>
          </cell>
          <cell r="D95">
            <v>94700</v>
          </cell>
          <cell r="E95">
            <v>86500</v>
          </cell>
          <cell r="F95">
            <v>77700</v>
          </cell>
          <cell r="H95" t="str">
            <v>中規模住宅の多い区画整然とした住宅地域</v>
          </cell>
          <cell r="I95" t="str">
            <v>北西 4m市道</v>
          </cell>
          <cell r="J95" t="str">
            <v>水道、ガス、下水道</v>
          </cell>
          <cell r="K95" t="str">
            <v>余部 550m</v>
          </cell>
          <cell r="L95" t="str">
            <v>2低専(60･150)</v>
          </cell>
        </row>
        <row r="96">
          <cell r="A96">
            <v>88</v>
          </cell>
          <cell r="B96" t="str">
            <v>青山3丁目884番11「青山3-21-3」</v>
          </cell>
          <cell r="C96">
            <v>126000</v>
          </cell>
          <cell r="D96">
            <v>117000</v>
          </cell>
          <cell r="E96">
            <v>106000</v>
          </cell>
          <cell r="F96">
            <v>92700</v>
          </cell>
          <cell r="H96" t="str">
            <v>中規模の一般住宅が多い住宅地域</v>
          </cell>
          <cell r="I96" t="str">
            <v>西 5m市道</v>
          </cell>
          <cell r="J96" t="str">
            <v>水道、ガス、下水道</v>
          </cell>
          <cell r="K96" t="str">
            <v>播磨高岡 2km</v>
          </cell>
          <cell r="L96" t="str">
            <v>1住居(60・200)</v>
          </cell>
        </row>
        <row r="97">
          <cell r="A97">
            <v>89</v>
          </cell>
          <cell r="B97" t="str">
            <v>飾磨区清水2丁目98番</v>
          </cell>
          <cell r="C97">
            <v>160000</v>
          </cell>
          <cell r="D97">
            <v>149000</v>
          </cell>
          <cell r="E97">
            <v>133000</v>
          </cell>
          <cell r="F97">
            <v>118000</v>
          </cell>
          <cell r="H97" t="str">
            <v>一般住宅が建ち並ぶ区画整理済の住宅地域</v>
          </cell>
          <cell r="I97" t="str">
            <v>西 8m市道</v>
          </cell>
          <cell r="J97" t="str">
            <v>水道、ガス、下水道</v>
          </cell>
          <cell r="K97" t="str">
            <v>飾磨 700m</v>
          </cell>
          <cell r="L97" t="str">
            <v>2住居(60・200)</v>
          </cell>
        </row>
        <row r="98">
          <cell r="A98">
            <v>90</v>
          </cell>
          <cell r="B98" t="str">
            <v>花田町勅旨字宮ノ前135番50</v>
          </cell>
          <cell r="C98">
            <v>116000</v>
          </cell>
          <cell r="D98">
            <v>109000</v>
          </cell>
          <cell r="E98">
            <v>101000</v>
          </cell>
          <cell r="F98">
            <v>89000</v>
          </cell>
          <cell r="H98" t="str">
            <v>一般住宅の建ち並ぶ区画整然とした住宅地域</v>
          </cell>
          <cell r="I98" t="str">
            <v>南西 7m市道</v>
          </cell>
          <cell r="J98" t="str">
            <v>水道、下水道</v>
          </cell>
          <cell r="K98" t="str">
            <v>御着 2.7km</v>
          </cell>
          <cell r="L98" t="str">
            <v>1住居(60・200)</v>
          </cell>
        </row>
        <row r="99">
          <cell r="A99" t="str">
            <v>5-1</v>
          </cell>
          <cell r="B99" t="str">
            <v>呉服町32番</v>
          </cell>
          <cell r="C99">
            <v>1530000</v>
          </cell>
          <cell r="D99">
            <v>1240000</v>
          </cell>
          <cell r="E99">
            <v>925000</v>
          </cell>
          <cell r="F99">
            <v>730000</v>
          </cell>
          <cell r="H99" t="str">
            <v>中層の小売店舗が多い駅前の中心的商業地域</v>
          </cell>
          <cell r="I99" t="str">
            <v>西 9m市道</v>
          </cell>
          <cell r="J99" t="str">
            <v>水道、ガス、下水道</v>
          </cell>
          <cell r="K99" t="str">
            <v>姫路 400m</v>
          </cell>
          <cell r="L99" t="str">
            <v>商業(80、400)防火</v>
          </cell>
        </row>
        <row r="100">
          <cell r="A100" t="str">
            <v>5-2</v>
          </cell>
          <cell r="B100" t="str">
            <v>忍町88番外</v>
          </cell>
          <cell r="C100">
            <v>625000</v>
          </cell>
          <cell r="D100">
            <v>520000</v>
          </cell>
          <cell r="E100">
            <v>420000</v>
          </cell>
          <cell r="F100">
            <v>340000</v>
          </cell>
          <cell r="H100" t="str">
            <v>中高層の事務所、金融機関等の建ち並ぶ商業地域</v>
          </cell>
          <cell r="I100" t="str">
            <v>北 20 m市道</v>
          </cell>
          <cell r="J100" t="str">
            <v>水道、ガス、下水道</v>
          </cell>
          <cell r="K100" t="str">
            <v>姫路 500m</v>
          </cell>
          <cell r="L100" t="str">
            <v>商業(80、600)防火</v>
          </cell>
        </row>
        <row r="101">
          <cell r="A101" t="str">
            <v>5-3</v>
          </cell>
          <cell r="B101" t="str">
            <v>飾磨区栄町字下英加町58番5</v>
          </cell>
          <cell r="C101">
            <v>175000</v>
          </cell>
          <cell r="D101">
            <v>158000</v>
          </cell>
          <cell r="E101">
            <v>139000</v>
          </cell>
          <cell r="F101">
            <v>123000</v>
          </cell>
          <cell r="H101" t="str">
            <v>小規模小売店舗等が建ち並ぶ既成商業地域</v>
          </cell>
          <cell r="I101" t="str">
            <v>南東 6m市道</v>
          </cell>
          <cell r="J101" t="str">
            <v>水道、ガス、下水道</v>
          </cell>
          <cell r="K101" t="str">
            <v>飾磨150m</v>
          </cell>
          <cell r="L101" t="str">
            <v>商業(80、400)</v>
          </cell>
        </row>
        <row r="102">
          <cell r="A102" t="str">
            <v>5-4</v>
          </cell>
          <cell r="B102" t="str">
            <v>西二階町22番</v>
          </cell>
          <cell r="C102">
            <v>390000</v>
          </cell>
          <cell r="D102">
            <v>320000</v>
          </cell>
          <cell r="E102">
            <v>262000</v>
          </cell>
          <cell r="F102">
            <v>211000</v>
          </cell>
          <cell r="H102" t="str">
            <v>中小規模専門店が多く空店舗も見られる商業地域</v>
          </cell>
          <cell r="I102" t="str">
            <v>北 8m市道</v>
          </cell>
          <cell r="J102" t="str">
            <v>水道、ガス、下水道</v>
          </cell>
          <cell r="K102" t="str">
            <v>姫路 600m</v>
          </cell>
          <cell r="L102" t="str">
            <v>商業(80、400)防火</v>
          </cell>
        </row>
        <row r="103">
          <cell r="A103" t="str">
            <v>5-5</v>
          </cell>
          <cell r="B103" t="str">
            <v>網干区和久字平ゲ294番1</v>
          </cell>
          <cell r="C103">
            <v>160000</v>
          </cell>
          <cell r="D103">
            <v>149000</v>
          </cell>
          <cell r="E103">
            <v>135000</v>
          </cell>
          <cell r="F103">
            <v>120000</v>
          </cell>
          <cell r="H103" t="str">
            <v>銀行、店舗のほか駐車場も多い駅裏の商業地域</v>
          </cell>
          <cell r="I103" t="str">
            <v>東18m市道,北側道</v>
          </cell>
          <cell r="J103" t="str">
            <v>水道、下水道</v>
          </cell>
          <cell r="K103" t="str">
            <v>網干 100m</v>
          </cell>
          <cell r="L103" t="str">
            <v>商業(80、400)</v>
          </cell>
        </row>
        <row r="104">
          <cell r="A104" t="str">
            <v>5-6</v>
          </cell>
          <cell r="B104" t="str">
            <v>総社本町172番外</v>
          </cell>
          <cell r="C104">
            <v>180000</v>
          </cell>
          <cell r="D104">
            <v>155000</v>
          </cell>
          <cell r="E104">
            <v>138000</v>
          </cell>
          <cell r="F104">
            <v>126000</v>
          </cell>
          <cell r="H104" t="str">
            <v>医院のほか一般住宅も多い既成商業地域</v>
          </cell>
          <cell r="I104" t="str">
            <v>東 6m市道</v>
          </cell>
          <cell r="J104" t="str">
            <v>水道、ガス、下水道</v>
          </cell>
          <cell r="K104" t="str">
            <v>姫路 1.2km</v>
          </cell>
          <cell r="L104" t="str">
            <v>商業(80、400)準防</v>
          </cell>
        </row>
        <row r="105">
          <cell r="A105" t="str">
            <v>5-7</v>
          </cell>
          <cell r="B105" t="str">
            <v>東延末1丁目4番</v>
          </cell>
          <cell r="C105">
            <v>1180000</v>
          </cell>
          <cell r="D105">
            <v>1000000</v>
          </cell>
          <cell r="E105">
            <v>765000</v>
          </cell>
          <cell r="F105">
            <v>591000</v>
          </cell>
          <cell r="H105" t="str">
            <v>中高層の事務所ビル等が建ち並ぶ駅南の商業地域</v>
          </cell>
          <cell r="I105" t="str">
            <v>東 40 m市道</v>
          </cell>
          <cell r="J105" t="str">
            <v>水道、ガス、下水道</v>
          </cell>
          <cell r="K105" t="str">
            <v>姫路 450m</v>
          </cell>
          <cell r="L105" t="str">
            <v>商業(80、600)</v>
          </cell>
        </row>
        <row r="106">
          <cell r="A106" t="str">
            <v>5-8</v>
          </cell>
          <cell r="B106" t="str">
            <v>栗山町149番</v>
          </cell>
          <cell r="C106">
            <v>324000</v>
          </cell>
          <cell r="D106">
            <v>272000</v>
          </cell>
          <cell r="E106">
            <v>227000</v>
          </cell>
          <cell r="F106">
            <v>188000</v>
          </cell>
          <cell r="H106" t="str">
            <v>店舗、事務所ビル、住宅等が混在する商業地域</v>
          </cell>
          <cell r="I106" t="str">
            <v>北東18m市道</v>
          </cell>
          <cell r="J106" t="str">
            <v>水道、ガス、下水道</v>
          </cell>
          <cell r="K106" t="str">
            <v>手柄450m</v>
          </cell>
          <cell r="L106" t="str">
            <v>商業(400)</v>
          </cell>
        </row>
        <row r="107">
          <cell r="A107" t="str">
            <v>5-9</v>
          </cell>
          <cell r="B107" t="str">
            <v>南今宿1522番103「南今宿3-21」</v>
          </cell>
          <cell r="C107">
            <v>170000</v>
          </cell>
          <cell r="D107">
            <v>150000</v>
          </cell>
          <cell r="E107">
            <v>134000</v>
          </cell>
          <cell r="F107">
            <v>120000</v>
          </cell>
          <cell r="H107" t="str">
            <v>営業所、事務所等が混在する商業地域</v>
          </cell>
          <cell r="I107" t="str">
            <v>北東 6.7m市道</v>
          </cell>
          <cell r="J107" t="str">
            <v>水道、ガス、下水道</v>
          </cell>
          <cell r="K107" t="str">
            <v>姫路 2.4km</v>
          </cell>
          <cell r="L107" t="str">
            <v>近商(80・300)</v>
          </cell>
        </row>
        <row r="108">
          <cell r="A108" t="str">
            <v>5-10</v>
          </cell>
          <cell r="B108" t="str">
            <v>伊伝居字馬場崎39番17</v>
          </cell>
          <cell r="C108">
            <v>169000</v>
          </cell>
          <cell r="D108">
            <v>149000</v>
          </cell>
          <cell r="E108">
            <v>132000</v>
          </cell>
          <cell r="F108">
            <v>116000</v>
          </cell>
          <cell r="H108" t="str">
            <v>小規模店舗、一般住宅等が建ち並ぶ近隣商業地域</v>
          </cell>
          <cell r="I108" t="str">
            <v>北西 9m県道</v>
          </cell>
          <cell r="J108" t="str">
            <v>水道、ガス、下水道</v>
          </cell>
          <cell r="K108" t="str">
            <v>姫路 2.7km</v>
          </cell>
          <cell r="L108" t="str">
            <v>近商(80・400)準防</v>
          </cell>
        </row>
        <row r="109">
          <cell r="A109" t="str">
            <v>5-11</v>
          </cell>
          <cell r="B109" t="str">
            <v>網干区新在家字三ッ石1406番7</v>
          </cell>
          <cell r="C109">
            <v>160000</v>
          </cell>
          <cell r="D109">
            <v>138000</v>
          </cell>
          <cell r="E109">
            <v>119000</v>
          </cell>
          <cell r="F109">
            <v>107000</v>
          </cell>
          <cell r="H109" t="str">
            <v>小売店舗のほかに金融機関等が見られる商業地域</v>
          </cell>
          <cell r="I109" t="str">
            <v>南西 7m県道</v>
          </cell>
          <cell r="J109" t="str">
            <v>水道、ガス、下水道</v>
          </cell>
          <cell r="K109" t="str">
            <v>山陽網干150m</v>
          </cell>
          <cell r="L109" t="str">
            <v>商業(400)</v>
          </cell>
        </row>
        <row r="110">
          <cell r="A110" t="str">
            <v>９－３  地価公示価格（つづき）</v>
          </cell>
        </row>
        <row r="111">
          <cell r="L111" t="str">
            <v>（各年１月１日現在）</v>
          </cell>
        </row>
        <row r="112">
          <cell r="A112" t="str">
            <v>標準地番   号</v>
          </cell>
          <cell r="B112" t="str">
            <v>標準地の所在及び地番並びに住居表示</v>
          </cell>
          <cell r="C112" t="str">
            <v>標準地の１平方メートル当たりの価格（円）</v>
          </cell>
          <cell r="H112" t="str">
            <v>標準地の周辺の土地の利用の現況</v>
          </cell>
          <cell r="I112" t="str">
            <v>標準地の前面道路の状況</v>
          </cell>
          <cell r="K112" t="str">
            <v>標準地の鉄道その他の主要な交通施設との接近状況</v>
          </cell>
          <cell r="L112" t="str">
            <v>標準地に係る都市計画法その他法令の制限で主要なもの</v>
          </cell>
        </row>
        <row r="113">
          <cell r="C113" t="str">
            <v>平成13年</v>
          </cell>
          <cell r="D113" t="str">
            <v>14年</v>
          </cell>
          <cell r="E113" t="str">
            <v>15年</v>
          </cell>
          <cell r="F113" t="str">
            <v>16年</v>
          </cell>
          <cell r="G113" t="str">
            <v>17年</v>
          </cell>
          <cell r="J113" t="str">
            <v>標準地についての水道、 ガス供給施設及び下水道の整備状況</v>
          </cell>
        </row>
        <row r="114">
          <cell r="A114" t="str">
            <v>5-12</v>
          </cell>
          <cell r="B114" t="str">
            <v>花田町小川字東戸手49番1外</v>
          </cell>
          <cell r="C114" t="str">
            <v>…</v>
          </cell>
          <cell r="D114" t="str">
            <v>…</v>
          </cell>
          <cell r="E114" t="str">
            <v>…</v>
          </cell>
          <cell r="F114">
            <v>113000</v>
          </cell>
          <cell r="H114" t="str">
            <v>大型店舗、飲食店等が見られる路線商業地域</v>
          </cell>
          <cell r="I114" t="str">
            <v>北16m国道</v>
          </cell>
          <cell r="J114" t="str">
            <v>水道、下水道</v>
          </cell>
          <cell r="K114" t="str">
            <v>御着 3.2km</v>
          </cell>
          <cell r="L114" t="str">
            <v>2住居(60・200)</v>
          </cell>
        </row>
        <row r="115">
          <cell r="A115" t="str">
            <v>5-13</v>
          </cell>
          <cell r="B115" t="str">
            <v>青山北1丁目60番1内「青山北1-24-29」</v>
          </cell>
          <cell r="C115">
            <v>160000</v>
          </cell>
          <cell r="D115">
            <v>145000</v>
          </cell>
          <cell r="E115">
            <v>126000</v>
          </cell>
          <cell r="F115">
            <v>109000</v>
          </cell>
          <cell r="H115" t="str">
            <v>店舗、マンション等が混在する駅前の商業地域</v>
          </cell>
          <cell r="I115" t="str">
            <v>北10m県道</v>
          </cell>
          <cell r="J115" t="str">
            <v>水道、ガス、下水道</v>
          </cell>
          <cell r="K115" t="str">
            <v>余部近接</v>
          </cell>
          <cell r="L115" t="str">
            <v>近商(80・300)</v>
          </cell>
        </row>
        <row r="116">
          <cell r="A116" t="str">
            <v>5-14</v>
          </cell>
          <cell r="B116" t="str">
            <v>白浜町字塩辛町甲336番12</v>
          </cell>
          <cell r="C116">
            <v>183000</v>
          </cell>
          <cell r="D116">
            <v>170000</v>
          </cell>
          <cell r="E116">
            <v>151000</v>
          </cell>
          <cell r="F116">
            <v>132000</v>
          </cell>
          <cell r="H116" t="str">
            <v>小規模小売店舗が見られる国道沿いの商業地域</v>
          </cell>
          <cell r="I116" t="str">
            <v>南 7.5m国道</v>
          </cell>
          <cell r="J116" t="str">
            <v>水道、下水道</v>
          </cell>
          <cell r="K116" t="str">
            <v>白浜の宮60m</v>
          </cell>
          <cell r="L116" t="str">
            <v>近商(80・300)</v>
          </cell>
        </row>
        <row r="117">
          <cell r="A117" t="str">
            <v>5-15</v>
          </cell>
          <cell r="B117" t="str">
            <v>駅前町252番</v>
          </cell>
          <cell r="C117" t="str">
            <v>…</v>
          </cell>
          <cell r="D117" t="str">
            <v>…</v>
          </cell>
          <cell r="E117" t="str">
            <v>…</v>
          </cell>
          <cell r="F117">
            <v>1140000</v>
          </cell>
          <cell r="H117" t="str">
            <v>中高層の店舗ビル等が建ち並ぶ駅前の商業地域</v>
          </cell>
          <cell r="I117" t="str">
            <v>西50m市道</v>
          </cell>
          <cell r="J117" t="str">
            <v>水道、ガス、下水道</v>
          </cell>
          <cell r="K117" t="str">
            <v>姫路 100m</v>
          </cell>
          <cell r="L117" t="str">
            <v>商業(80、600)防火</v>
          </cell>
        </row>
        <row r="118">
          <cell r="A118" t="str">
            <v>5-16</v>
          </cell>
          <cell r="B118" t="str">
            <v>飾磨区中野田1丁目69番</v>
          </cell>
          <cell r="C118">
            <v>260000</v>
          </cell>
          <cell r="D118">
            <v>226000</v>
          </cell>
          <cell r="E118">
            <v>190000</v>
          </cell>
          <cell r="F118">
            <v>162000</v>
          </cell>
          <cell r="H118" t="str">
            <v>中規模の店舗営業所が増えつつある路線商業地域</v>
          </cell>
          <cell r="I118" t="str">
            <v>東40m市道</v>
          </cell>
          <cell r="J118" t="str">
            <v>水道、下水道</v>
          </cell>
          <cell r="K118" t="str">
            <v>亀山700m</v>
          </cell>
          <cell r="L118" t="str">
            <v>近商(80・300)</v>
          </cell>
        </row>
        <row r="119">
          <cell r="A119" t="str">
            <v>5-17</v>
          </cell>
          <cell r="B119" t="str">
            <v>飾磨区英賀保駅前町64番3</v>
          </cell>
          <cell r="C119">
            <v>179000</v>
          </cell>
          <cell r="D119">
            <v>160000</v>
          </cell>
          <cell r="E119">
            <v>142000</v>
          </cell>
          <cell r="F119">
            <v>125000</v>
          </cell>
          <cell r="H119" t="str">
            <v>店舗、医院と一般住宅等が混在する商業地域</v>
          </cell>
          <cell r="I119" t="str">
            <v>東22m県道</v>
          </cell>
          <cell r="J119" t="str">
            <v>水道、下水道</v>
          </cell>
          <cell r="K119" t="str">
            <v>英賀保 150m</v>
          </cell>
          <cell r="L119" t="str">
            <v>近商(80・300)</v>
          </cell>
        </row>
        <row r="120">
          <cell r="A120" t="str">
            <v>5-18</v>
          </cell>
          <cell r="B120" t="str">
            <v>広畑区東新町1丁目34番</v>
          </cell>
          <cell r="C120">
            <v>182000</v>
          </cell>
          <cell r="D120">
            <v>165000</v>
          </cell>
          <cell r="E120">
            <v>148000</v>
          </cell>
          <cell r="F120">
            <v>133000</v>
          </cell>
          <cell r="H120" t="str">
            <v>スーパーのほかに小売店舗等が見られる商業地域</v>
          </cell>
          <cell r="I120" t="str">
            <v>北18m市道</v>
          </cell>
          <cell r="J120" t="str">
            <v>水道、ガス、下水道</v>
          </cell>
          <cell r="K120" t="str">
            <v>広畑400m</v>
          </cell>
          <cell r="L120" t="str">
            <v>商業(80、400)</v>
          </cell>
        </row>
        <row r="121">
          <cell r="A121" t="str">
            <v>5-19</v>
          </cell>
          <cell r="B121" t="str">
            <v>大津区天神町1丁目46番8</v>
          </cell>
          <cell r="C121">
            <v>140000</v>
          </cell>
          <cell r="D121">
            <v>130000</v>
          </cell>
          <cell r="E121">
            <v>122000</v>
          </cell>
          <cell r="F121">
            <v>109000</v>
          </cell>
          <cell r="H121" t="str">
            <v>店舗、事務所ビル、住宅が混在する駅前商業地域</v>
          </cell>
          <cell r="I121" t="str">
            <v>北東8m市道,南東側道</v>
          </cell>
          <cell r="J121" t="str">
            <v>水道、下水道</v>
          </cell>
          <cell r="K121" t="str">
            <v>山陽天満近接</v>
          </cell>
          <cell r="L121" t="str">
            <v>近商(80・300)</v>
          </cell>
        </row>
        <row r="122">
          <cell r="A122" t="str">
            <v>5-20</v>
          </cell>
          <cell r="B122" t="str">
            <v>辻井１丁目797番1「辻井1-9-15」</v>
          </cell>
          <cell r="C122" t="str">
            <v>…</v>
          </cell>
          <cell r="D122" t="str">
            <v>…</v>
          </cell>
          <cell r="E122" t="str">
            <v>…</v>
          </cell>
          <cell r="F122">
            <v>138000</v>
          </cell>
          <cell r="H122" t="str">
            <v>店舗、事務所等が建ち並ぶ路線商業地域</v>
          </cell>
          <cell r="I122" t="str">
            <v>北20m市道</v>
          </cell>
          <cell r="J122" t="str">
            <v>水道、ガス、下水道</v>
          </cell>
          <cell r="K122" t="str">
            <v>姫路 3.3km</v>
          </cell>
          <cell r="L122" t="str">
            <v>1住居(60・200)</v>
          </cell>
        </row>
        <row r="123">
          <cell r="A123" t="str">
            <v>5-21</v>
          </cell>
          <cell r="B123" t="str">
            <v>東延末2丁目25番外</v>
          </cell>
          <cell r="C123">
            <v>410000</v>
          </cell>
          <cell r="D123">
            <v>345000</v>
          </cell>
          <cell r="E123">
            <v>292000</v>
          </cell>
          <cell r="F123">
            <v>240000</v>
          </cell>
          <cell r="H123" t="str">
            <v>中小規模の店舗、事務所が多い幹線沿い商業地域</v>
          </cell>
          <cell r="I123" t="str">
            <v>北20m市道</v>
          </cell>
          <cell r="J123" t="str">
            <v>水道、ガス、下水道</v>
          </cell>
          <cell r="K123" t="str">
            <v>姫路 700m</v>
          </cell>
          <cell r="L123" t="str">
            <v>商業(80、400)</v>
          </cell>
        </row>
        <row r="124">
          <cell r="A124" t="str">
            <v>5-22</v>
          </cell>
          <cell r="B124" t="str">
            <v>船橋町5丁目4番1</v>
          </cell>
          <cell r="C124">
            <v>185000</v>
          </cell>
          <cell r="D124">
            <v>163000</v>
          </cell>
          <cell r="E124">
            <v>145000</v>
          </cell>
          <cell r="F124">
            <v>130000</v>
          </cell>
          <cell r="H124" t="str">
            <v>小売店舗、一般住宅等が混在する既成商業地域</v>
          </cell>
          <cell r="I124" t="str">
            <v>南 6m市道</v>
          </cell>
          <cell r="J124" t="str">
            <v>水道、ガス、下水道</v>
          </cell>
          <cell r="K124" t="str">
            <v>姫路 1.6km</v>
          </cell>
          <cell r="L124" t="str">
            <v>商業(80、400)準防</v>
          </cell>
        </row>
        <row r="125">
          <cell r="A125" t="str">
            <v>5-23</v>
          </cell>
          <cell r="B125" t="str">
            <v>網干区大江島古川町62番外</v>
          </cell>
          <cell r="C125">
            <v>165000</v>
          </cell>
          <cell r="D125">
            <v>147000</v>
          </cell>
          <cell r="E125">
            <v>127000</v>
          </cell>
          <cell r="F125">
            <v>113000</v>
          </cell>
          <cell r="H125" t="str">
            <v>店舗、営業所等が建ち並ぶ路線商業地域</v>
          </cell>
          <cell r="I125" t="str">
            <v>北18m国道,背面道</v>
          </cell>
          <cell r="J125" t="str">
            <v>水道、ガス、下水道 </v>
          </cell>
          <cell r="K125" t="str">
            <v>平松 550m</v>
          </cell>
          <cell r="L125" t="str">
            <v>近商(80・200)</v>
          </cell>
        </row>
        <row r="126">
          <cell r="A126" t="str">
            <v>5-24</v>
          </cell>
          <cell r="B126" t="str">
            <v>花影町2丁目5番1</v>
          </cell>
          <cell r="C126">
            <v>290000</v>
          </cell>
          <cell r="D126">
            <v>252000</v>
          </cell>
          <cell r="E126">
            <v>215000</v>
          </cell>
          <cell r="F126">
            <v>185000</v>
          </cell>
          <cell r="H126" t="str">
            <v>中低層の店舗、事務所等が建ち並ぶ商業地域</v>
          </cell>
          <cell r="I126" t="str">
            <v>北20m市道</v>
          </cell>
          <cell r="J126" t="str">
            <v>水道、ガス、下水道</v>
          </cell>
          <cell r="K126" t="str">
            <v>姫路 1.2km</v>
          </cell>
          <cell r="L126" t="str">
            <v>商業(80、400)準防</v>
          </cell>
        </row>
        <row r="127">
          <cell r="A127" t="str">
            <v>5-25</v>
          </cell>
          <cell r="B127" t="str">
            <v>東今宿5丁目1231番1「東今宿5-2-3」</v>
          </cell>
          <cell r="C127">
            <v>215000</v>
          </cell>
          <cell r="D127">
            <v>186000</v>
          </cell>
          <cell r="E127">
            <v>152000</v>
          </cell>
          <cell r="F127">
            <v>125000</v>
          </cell>
          <cell r="H127" t="str">
            <v>小規模営業所と住宅等が混在する路線商業地域</v>
          </cell>
          <cell r="I127" t="str">
            <v>南西16m国道</v>
          </cell>
          <cell r="J127" t="str">
            <v>水道、ガス、下水道</v>
          </cell>
          <cell r="K127" t="str">
            <v>播磨高岡700m</v>
          </cell>
          <cell r="L127" t="str">
            <v>近商(80・300)</v>
          </cell>
        </row>
        <row r="128">
          <cell r="A128" t="str">
            <v>5-26</v>
          </cell>
          <cell r="B128" t="str">
            <v>豊沢町129番</v>
          </cell>
          <cell r="C128">
            <v>480000</v>
          </cell>
          <cell r="D128">
            <v>415000</v>
          </cell>
          <cell r="E128">
            <v>342000</v>
          </cell>
          <cell r="F128">
            <v>280000</v>
          </cell>
          <cell r="H128" t="str">
            <v>店舗、事務所ビル、駐車場等が混在する商業地域</v>
          </cell>
          <cell r="I128" t="str">
            <v>東 8m市道</v>
          </cell>
          <cell r="J128" t="str">
            <v>水道、ガス、下水道</v>
          </cell>
          <cell r="K128" t="str">
            <v>姫路 300m</v>
          </cell>
          <cell r="L128" t="str">
            <v>商業(80、600)</v>
          </cell>
        </row>
        <row r="129">
          <cell r="A129" t="str">
            <v>5-27</v>
          </cell>
          <cell r="B129" t="str">
            <v>保城字上野田663番4</v>
          </cell>
          <cell r="C129">
            <v>185000</v>
          </cell>
          <cell r="D129">
            <v>166000</v>
          </cell>
          <cell r="E129">
            <v>150000</v>
          </cell>
          <cell r="F129">
            <v>128000</v>
          </cell>
          <cell r="H129" t="str">
            <v>中規模の営業所、店舗等が建ち並ぶ路線商業地域</v>
          </cell>
          <cell r="I129" t="str">
            <v>北西18m国道</v>
          </cell>
          <cell r="J129" t="str">
            <v>水道、下水道</v>
          </cell>
          <cell r="K129" t="str">
            <v>野里 1.2km</v>
          </cell>
          <cell r="L129" t="str">
            <v>準住居(60・200)</v>
          </cell>
        </row>
        <row r="130">
          <cell r="A130" t="str">
            <v>5-28</v>
          </cell>
          <cell r="B130" t="str">
            <v>四郷町見野字岸ノ上511番3外</v>
          </cell>
          <cell r="C130">
            <v>142000</v>
          </cell>
          <cell r="D130">
            <v>130000</v>
          </cell>
          <cell r="E130">
            <v>115000</v>
          </cell>
          <cell r="F130">
            <v>100000</v>
          </cell>
          <cell r="H130" t="str">
            <v>運送関連営業所、店舗等が建ち並ぶ路線商業地域</v>
          </cell>
          <cell r="I130" t="str">
            <v>西16m国道,背面道</v>
          </cell>
          <cell r="J130" t="str">
            <v>水道、下水道</v>
          </cell>
          <cell r="K130" t="str">
            <v>御着 2.1km</v>
          </cell>
          <cell r="L130" t="str">
            <v>準住居(60・200)</v>
          </cell>
        </row>
        <row r="131">
          <cell r="A131" t="str">
            <v>7-1</v>
          </cell>
          <cell r="B131" t="str">
            <v>宮西町2丁目16番1</v>
          </cell>
          <cell r="C131">
            <v>160000</v>
          </cell>
          <cell r="D131">
            <v>148000</v>
          </cell>
          <cell r="E131">
            <v>135000</v>
          </cell>
          <cell r="F131">
            <v>120000</v>
          </cell>
          <cell r="H131" t="str">
            <v>中規模一般住宅営業所等が混在する住宅地域</v>
          </cell>
          <cell r="I131" t="str">
            <v>北 6m市道</v>
          </cell>
          <cell r="J131" t="str">
            <v>水道、ガス、下水道</v>
          </cell>
          <cell r="K131" t="str">
            <v>姫路 1.8km</v>
          </cell>
          <cell r="L131" t="str">
            <v>準工(60・200)準防</v>
          </cell>
        </row>
        <row r="132">
          <cell r="A132" t="str">
            <v>7-2</v>
          </cell>
          <cell r="B132" t="str">
            <v>飾磨区阿成渡場８４６番２外</v>
          </cell>
          <cell r="C132">
            <v>96000</v>
          </cell>
          <cell r="D132">
            <v>93700</v>
          </cell>
          <cell r="E132">
            <v>88000</v>
          </cell>
          <cell r="F132">
            <v>81000</v>
          </cell>
          <cell r="H132" t="str">
            <v>中小規模の工場のほかに住宅も多い工業地域</v>
          </cell>
          <cell r="I132" t="str">
            <v>北東4m市道,南東側道</v>
          </cell>
          <cell r="J132" t="str">
            <v>水道、下水道</v>
          </cell>
          <cell r="K132" t="str">
            <v>妻鹿700m</v>
          </cell>
          <cell r="L132" t="str">
            <v>準工(60・200)</v>
          </cell>
        </row>
        <row r="133">
          <cell r="A133" t="str">
            <v>7-3</v>
          </cell>
          <cell r="B133" t="str">
            <v>亀山2丁目220番4</v>
          </cell>
          <cell r="C133">
            <v>190000</v>
          </cell>
          <cell r="D133">
            <v>166000</v>
          </cell>
          <cell r="E133">
            <v>141000</v>
          </cell>
          <cell r="F133">
            <v>120000</v>
          </cell>
          <cell r="H133" t="str">
            <v>店舗、営業所等が建ち並ぶ路線商業地域</v>
          </cell>
          <cell r="I133" t="str">
            <v>南東13m県道,北東側道</v>
          </cell>
          <cell r="J133" t="str">
            <v>水道、ガス、下水道</v>
          </cell>
          <cell r="K133" t="str">
            <v>亀山300m</v>
          </cell>
          <cell r="L133" t="str">
            <v>準工(60・200)</v>
          </cell>
        </row>
        <row r="134">
          <cell r="A134" t="str">
            <v>7-4</v>
          </cell>
          <cell r="B134" t="str">
            <v>飾磨区構字東津田新田1049番32外</v>
          </cell>
          <cell r="C134">
            <v>119000</v>
          </cell>
          <cell r="D134">
            <v>111000</v>
          </cell>
          <cell r="E134">
            <v>103000</v>
          </cell>
          <cell r="F134">
            <v>95000</v>
          </cell>
          <cell r="H134" t="str">
            <v>小規模住宅、アパート、工場の混在する住宅地域</v>
          </cell>
          <cell r="I134" t="str">
            <v>南東 4m市道</v>
          </cell>
          <cell r="J134" t="str">
            <v>水道、下水道</v>
          </cell>
          <cell r="K134" t="str">
            <v>飾磨 1.8km</v>
          </cell>
          <cell r="L134" t="str">
            <v>準工(60・200)</v>
          </cell>
        </row>
        <row r="135">
          <cell r="A135" t="str">
            <v>7-5</v>
          </cell>
          <cell r="B135" t="str">
            <v>下手野1丁目218番1「下手野1-9-5」</v>
          </cell>
          <cell r="C135">
            <v>86500</v>
          </cell>
          <cell r="D135">
            <v>81500</v>
          </cell>
          <cell r="E135">
            <v>75200</v>
          </cell>
          <cell r="F135">
            <v>68500</v>
          </cell>
          <cell r="H135" t="str">
            <v>工場の中に農地等が見られる工業地域</v>
          </cell>
          <cell r="I135" t="str">
            <v>北西 6m私道</v>
          </cell>
          <cell r="J135" t="str">
            <v>水道、下水道</v>
          </cell>
          <cell r="K135" t="str">
            <v>播磨高岡 1.5km</v>
          </cell>
          <cell r="L135" t="str">
            <v>準工(60・200)</v>
          </cell>
        </row>
        <row r="136">
          <cell r="A136" t="str">
            <v>7-6</v>
          </cell>
          <cell r="B136" t="str">
            <v>飾磨区英賀字浜新田乙50番1外</v>
          </cell>
          <cell r="C136">
            <v>146000</v>
          </cell>
          <cell r="D136">
            <v>132000</v>
          </cell>
          <cell r="E136">
            <v>114000</v>
          </cell>
          <cell r="F136">
            <v>99500</v>
          </cell>
          <cell r="H136" t="str">
            <v>工場、営業所のほか住宅も混在する工業地域</v>
          </cell>
          <cell r="I136" t="str">
            <v>南西16m市道,背面道</v>
          </cell>
          <cell r="J136" t="str">
            <v>水道、ガス、下水道</v>
          </cell>
          <cell r="K136" t="str">
            <v>西飾磨500m</v>
          </cell>
          <cell r="L136" t="str">
            <v>準工(60・200)</v>
          </cell>
        </row>
        <row r="137">
          <cell r="A137" t="str">
            <v>7-7</v>
          </cell>
          <cell r="B137" t="str">
            <v>砥堀字下谷田346番1外</v>
          </cell>
          <cell r="C137">
            <v>112000</v>
          </cell>
          <cell r="D137">
            <v>102000</v>
          </cell>
          <cell r="E137">
            <v>93000</v>
          </cell>
          <cell r="F137">
            <v>84500</v>
          </cell>
          <cell r="H137" t="str">
            <v>倉庫のほかアパートも混在する工業地域</v>
          </cell>
          <cell r="I137" t="str">
            <v>南西 8m市道</v>
          </cell>
          <cell r="J137" t="str">
            <v>水道、ガス、下水道</v>
          </cell>
          <cell r="K137" t="str">
            <v>砥堀 700m</v>
          </cell>
          <cell r="L137" t="str">
            <v>準工(60・200)</v>
          </cell>
        </row>
        <row r="138">
          <cell r="A138" t="str">
            <v>7-8</v>
          </cell>
          <cell r="B138" t="str">
            <v>花田町加納原田字柿内16番4</v>
          </cell>
          <cell r="C138">
            <v>126000</v>
          </cell>
          <cell r="D138">
            <v>120000</v>
          </cell>
          <cell r="E138">
            <v>99000</v>
          </cell>
          <cell r="F138">
            <v>88000</v>
          </cell>
          <cell r="H138" t="str">
            <v>中小工場、事務所、住宅等が混在する工業地域</v>
          </cell>
          <cell r="I138" t="str">
            <v>東 7m市道</v>
          </cell>
          <cell r="J138" t="str">
            <v>水道、下水道</v>
          </cell>
          <cell r="K138" t="str">
            <v>御着 1.8km</v>
          </cell>
          <cell r="L138" t="str">
            <v>準工(60・200)</v>
          </cell>
        </row>
        <row r="139">
          <cell r="A139" t="str">
            <v>7-9</v>
          </cell>
          <cell r="B139" t="str">
            <v>広畑区長町2丁目141番外</v>
          </cell>
          <cell r="C139">
            <v>144000</v>
          </cell>
          <cell r="D139">
            <v>134000</v>
          </cell>
          <cell r="E139">
            <v>120000</v>
          </cell>
          <cell r="F139">
            <v>104000</v>
          </cell>
          <cell r="H139" t="str">
            <v>中規模営業所、倉庫等が混在する路線商業地域</v>
          </cell>
          <cell r="I139" t="str">
            <v>南18m国道,背面道</v>
          </cell>
          <cell r="J139" t="str">
            <v>水道、ガス、下水道</v>
          </cell>
          <cell r="K139" t="str">
            <v>夢前川 700m</v>
          </cell>
          <cell r="L139" t="str">
            <v>準工(60・200)</v>
          </cell>
        </row>
        <row r="140">
          <cell r="A140" t="str">
            <v>7-10</v>
          </cell>
          <cell r="B140" t="str">
            <v>楠町99番8</v>
          </cell>
          <cell r="C140">
            <v>130000</v>
          </cell>
          <cell r="D140">
            <v>122000</v>
          </cell>
          <cell r="E140">
            <v>113000</v>
          </cell>
          <cell r="F140">
            <v>102000</v>
          </cell>
          <cell r="H140" t="str">
            <v>一般住宅、工場、営業所等が混在する住宅地域</v>
          </cell>
          <cell r="I140" t="str">
            <v>南 4m市道</v>
          </cell>
          <cell r="J140" t="str">
            <v>水道、ガス、下水道</v>
          </cell>
          <cell r="K140" t="str">
            <v>京口 900m</v>
          </cell>
          <cell r="L140" t="str">
            <v>準工(60・200)</v>
          </cell>
        </row>
        <row r="141">
          <cell r="A141" t="str">
            <v>7-11</v>
          </cell>
          <cell r="B141" t="str">
            <v>延末1丁目100番</v>
          </cell>
          <cell r="C141">
            <v>160000</v>
          </cell>
          <cell r="D141">
            <v>148000</v>
          </cell>
          <cell r="E141">
            <v>135000</v>
          </cell>
          <cell r="F141">
            <v>122000</v>
          </cell>
          <cell r="H141" t="str">
            <v>中規模一般住宅、事務所等が混在する住宅地域</v>
          </cell>
          <cell r="I141" t="str">
            <v>南 6m市道</v>
          </cell>
          <cell r="J141" t="str">
            <v>水道、ガス、下水道</v>
          </cell>
          <cell r="K141" t="str">
            <v>手柄700m</v>
          </cell>
          <cell r="L141" t="str">
            <v>準工(60・200)</v>
          </cell>
        </row>
        <row r="142">
          <cell r="A142" t="str">
            <v>7-12</v>
          </cell>
          <cell r="B142" t="str">
            <v>飾磨区中島字新町3091番4</v>
          </cell>
          <cell r="C142">
            <v>115000</v>
          </cell>
          <cell r="D142">
            <v>109000</v>
          </cell>
          <cell r="E142">
            <v>102000</v>
          </cell>
          <cell r="F142">
            <v>92200</v>
          </cell>
          <cell r="H142" t="str">
            <v>住宅の中に農地等が見られる工場に近い住宅地域</v>
          </cell>
          <cell r="I142" t="str">
            <v>南 6m市道</v>
          </cell>
          <cell r="J142" t="str">
            <v>水道、下水道</v>
          </cell>
          <cell r="K142" t="str">
            <v>飾磨1.2km</v>
          </cell>
          <cell r="L142" t="str">
            <v>準工(60・200)</v>
          </cell>
        </row>
        <row r="143">
          <cell r="A143" t="str">
            <v>9-1</v>
          </cell>
          <cell r="B143" t="str">
            <v>飾磨区細江字浜万才1288番</v>
          </cell>
          <cell r="C143">
            <v>54000</v>
          </cell>
          <cell r="D143">
            <v>50500</v>
          </cell>
          <cell r="E143">
            <v>45500</v>
          </cell>
          <cell r="F143">
            <v>37500</v>
          </cell>
          <cell r="H143" t="str">
            <v>大規模工場、倉庫の多い臨海型の工業地域</v>
          </cell>
          <cell r="I143" t="str">
            <v>南 9.5m道路</v>
          </cell>
          <cell r="J143" t="str">
            <v>水道、下水道</v>
          </cell>
          <cell r="K143" t="str">
            <v>飾磨2.9km</v>
          </cell>
          <cell r="L143" t="str">
            <v>工業(60・200)</v>
          </cell>
        </row>
        <row r="144">
          <cell r="A144" t="str">
            <v>9-2</v>
          </cell>
          <cell r="B144" t="str">
            <v>千代田町883番外</v>
          </cell>
          <cell r="C144">
            <v>135000</v>
          </cell>
          <cell r="D144">
            <v>124000</v>
          </cell>
          <cell r="E144">
            <v>111000</v>
          </cell>
          <cell r="F144">
            <v>97000</v>
          </cell>
          <cell r="H144" t="str">
            <v>工場のほかに住宅が見られる内陸型の工業地域</v>
          </cell>
          <cell r="I144" t="str">
            <v>南4m市道,西側道</v>
          </cell>
          <cell r="J144" t="str">
            <v>水道、ガス、下水道</v>
          </cell>
          <cell r="K144" t="str">
            <v>姫路 1km</v>
          </cell>
          <cell r="L144" t="str">
            <v>工業(60・200)準防</v>
          </cell>
        </row>
        <row r="145">
          <cell r="A145" t="str">
            <v>9-3</v>
          </cell>
          <cell r="B145" t="str">
            <v>網干区浜田字南新々田1632番2</v>
          </cell>
          <cell r="C145">
            <v>58000</v>
          </cell>
          <cell r="D145">
            <v>55000</v>
          </cell>
          <cell r="E145">
            <v>49000</v>
          </cell>
          <cell r="F145">
            <v>42700</v>
          </cell>
          <cell r="H145" t="str">
            <v>貯木場並びに工場、事務所が混在する工業地域</v>
          </cell>
          <cell r="I145" t="str">
            <v>北21m道路</v>
          </cell>
          <cell r="J145" t="str">
            <v>水道、下水道</v>
          </cell>
          <cell r="K145" t="str">
            <v>山陽網干3.7km</v>
          </cell>
          <cell r="L145" t="str">
            <v>工業(60・200)</v>
          </cell>
        </row>
        <row r="146">
          <cell r="A146" t="str">
            <v>9-4</v>
          </cell>
          <cell r="B146" t="str">
            <v>白浜町字常磐新開甲841番34</v>
          </cell>
          <cell r="C146">
            <v>80000</v>
          </cell>
          <cell r="D146">
            <v>73000</v>
          </cell>
          <cell r="E146">
            <v>65000</v>
          </cell>
          <cell r="F146">
            <v>55200</v>
          </cell>
          <cell r="H146" t="str">
            <v>中規模工場、倉庫等が建ち並ぶ工業団地</v>
          </cell>
          <cell r="I146" t="str">
            <v>南東12m市道</v>
          </cell>
          <cell r="J146" t="str">
            <v>水道、ガス、下水道</v>
          </cell>
          <cell r="K146" t="str">
            <v>白浜の宮1.3km</v>
          </cell>
          <cell r="L146" t="str">
            <v>工業(60・200)</v>
          </cell>
        </row>
        <row r="147">
          <cell r="A147" t="str">
            <v>9-5</v>
          </cell>
          <cell r="B147" t="str">
            <v>飾磨区構字西飯田新田1121番1外</v>
          </cell>
          <cell r="C147">
            <v>75200</v>
          </cell>
          <cell r="D147">
            <v>67500</v>
          </cell>
          <cell r="E147">
            <v>60000</v>
          </cell>
          <cell r="F147">
            <v>52200</v>
          </cell>
          <cell r="H147" t="str">
            <v>鉄鋼関連の中小工場が多い海に近い工業地域</v>
          </cell>
          <cell r="I147" t="str">
            <v>南6.5m市道,背面道</v>
          </cell>
          <cell r="J147" t="str">
            <v>水道、下水道</v>
          </cell>
          <cell r="K147" t="str">
            <v>西飾磨1.5km</v>
          </cell>
          <cell r="L147" t="str">
            <v>工業(60・200)</v>
          </cell>
        </row>
        <row r="148">
          <cell r="A148" t="str">
            <v>9-6</v>
          </cell>
          <cell r="B148" t="str">
            <v>白浜町字村前新開甲783番外</v>
          </cell>
          <cell r="C148">
            <v>88000</v>
          </cell>
          <cell r="D148">
            <v>81500</v>
          </cell>
          <cell r="E148">
            <v>72500</v>
          </cell>
          <cell r="F148">
            <v>64200</v>
          </cell>
          <cell r="H148" t="str">
            <v>中小規模の工場のほかに住宅も見られる工業地域</v>
          </cell>
          <cell r="I148" t="str">
            <v>南9.5m市道,東側道</v>
          </cell>
          <cell r="J148" t="str">
            <v>水道、下水道</v>
          </cell>
          <cell r="K148" t="str">
            <v>白浜の宮860m</v>
          </cell>
          <cell r="L148" t="str">
            <v>工業(60・200)</v>
          </cell>
        </row>
        <row r="149">
          <cell r="A149" t="str">
            <v>9-7</v>
          </cell>
          <cell r="B149" t="str">
            <v>広畑区大町2丁目22番2</v>
          </cell>
          <cell r="C149">
            <v>83500</v>
          </cell>
          <cell r="D149">
            <v>76500</v>
          </cell>
          <cell r="E149">
            <v>69500</v>
          </cell>
          <cell r="F149">
            <v>59700</v>
          </cell>
          <cell r="H149" t="str">
            <v>中小規模工場が建ち並ぶ区画整然とした工業地域</v>
          </cell>
          <cell r="I149" t="str">
            <v>北 7m市道</v>
          </cell>
          <cell r="J149" t="str">
            <v>水道、下水道</v>
          </cell>
          <cell r="K149" t="str">
            <v>広畑600m</v>
          </cell>
          <cell r="L149" t="str">
            <v>工業(60・200)</v>
          </cell>
        </row>
        <row r="150">
          <cell r="A150" t="str">
            <v>10-1</v>
          </cell>
          <cell r="B150" t="str">
            <v>西脇字構ノ内437番</v>
          </cell>
          <cell r="C150">
            <v>37500</v>
          </cell>
          <cell r="D150">
            <v>36400</v>
          </cell>
          <cell r="E150">
            <v>34700</v>
          </cell>
          <cell r="F150">
            <v>32600</v>
          </cell>
          <cell r="H150" t="str">
            <v>中規模農家住宅が多い既成住宅地域</v>
          </cell>
          <cell r="I150" t="str">
            <v>北 3.5m市道</v>
          </cell>
          <cell r="J150" t="str">
            <v>水道</v>
          </cell>
          <cell r="K150" t="str">
            <v>太市 300m</v>
          </cell>
          <cell r="L150" t="str">
            <v>調区(60・200)</v>
          </cell>
        </row>
        <row r="151">
          <cell r="A151" t="str">
            <v>10-2</v>
          </cell>
          <cell r="B151" t="str">
            <v>刀出字北垣内303番2</v>
          </cell>
          <cell r="C151">
            <v>54000</v>
          </cell>
          <cell r="D151">
            <v>52700</v>
          </cell>
          <cell r="E151">
            <v>50000</v>
          </cell>
          <cell r="F151">
            <v>47000</v>
          </cell>
          <cell r="H151" t="str">
            <v>中規模一般住宅が建ち並ぶ山麓の新興住宅地域</v>
          </cell>
          <cell r="I151" t="str">
            <v>南 4m私道</v>
          </cell>
          <cell r="J151" t="str">
            <v>水道</v>
          </cell>
          <cell r="K151" t="str">
            <v>余部 4.4km</v>
          </cell>
          <cell r="L151" t="str">
            <v>調区(60・200)</v>
          </cell>
        </row>
        <row r="152">
          <cell r="A152" t="str">
            <v>10-3</v>
          </cell>
          <cell r="B152" t="str">
            <v>林田町口佐見字北岸ノ上127番4</v>
          </cell>
          <cell r="C152">
            <v>26300</v>
          </cell>
          <cell r="D152">
            <v>25900</v>
          </cell>
          <cell r="E152">
            <v>25000</v>
          </cell>
          <cell r="F152">
            <v>23900</v>
          </cell>
          <cell r="H152" t="str">
            <v>農地、農家住宅、作業所等が混在する住宅地域</v>
          </cell>
          <cell r="I152" t="str">
            <v>西 6m市道</v>
          </cell>
          <cell r="J152" t="str">
            <v>水道</v>
          </cell>
          <cell r="K152" t="str">
            <v>東觜崎 4.6km</v>
          </cell>
          <cell r="L152" t="str">
            <v>調区(60・200)</v>
          </cell>
        </row>
        <row r="153">
          <cell r="A153" t="str">
            <v>10-4</v>
          </cell>
          <cell r="B153" t="str">
            <v>船津町字下糖塚2487番1</v>
          </cell>
          <cell r="C153">
            <v>23500</v>
          </cell>
          <cell r="D153">
            <v>23300</v>
          </cell>
          <cell r="E153">
            <v>22700</v>
          </cell>
          <cell r="F153">
            <v>21800</v>
          </cell>
          <cell r="H153" t="str">
            <v>中規模の農家住宅が建ち並ぶ既成住宅地域</v>
          </cell>
          <cell r="I153" t="str">
            <v>東 5m市道</v>
          </cell>
          <cell r="J153" t="str">
            <v>水道</v>
          </cell>
          <cell r="K153" t="str">
            <v>溝口 1.8km</v>
          </cell>
          <cell r="L153" t="str">
            <v>調区(60・200)</v>
          </cell>
        </row>
        <row r="154">
          <cell r="A154" t="str">
            <v>10-5</v>
          </cell>
          <cell r="B154" t="str">
            <v>豊富町豊富字古苗代31２０番１外</v>
          </cell>
          <cell r="C154">
            <v>35100</v>
          </cell>
          <cell r="D154">
            <v>34400</v>
          </cell>
          <cell r="E154">
            <v>33200</v>
          </cell>
          <cell r="F154">
            <v>31600</v>
          </cell>
          <cell r="H154" t="str">
            <v>農家住宅、一般住宅等が混在する既成住宅地域</v>
          </cell>
          <cell r="I154" t="str">
            <v>南東 4m市道</v>
          </cell>
          <cell r="J154" t="str">
            <v>水道</v>
          </cell>
          <cell r="K154" t="str">
            <v>仁豊野 1.6km</v>
          </cell>
          <cell r="L154" t="str">
            <v>調区(60・200)</v>
          </cell>
        </row>
        <row r="155">
          <cell r="A155" t="str">
            <v>10-6</v>
          </cell>
          <cell r="B155" t="str">
            <v>飾東町山崎字清水元1206番</v>
          </cell>
          <cell r="C155">
            <v>32200</v>
          </cell>
          <cell r="D155">
            <v>31700</v>
          </cell>
          <cell r="E155">
            <v>30100</v>
          </cell>
          <cell r="F155">
            <v>28200</v>
          </cell>
          <cell r="H155" t="str">
            <v>農家住宅を中心とする既成住宅地域</v>
          </cell>
          <cell r="I155" t="str">
            <v>西 2.5m市道</v>
          </cell>
          <cell r="J155" t="str">
            <v>水道</v>
          </cell>
          <cell r="K155" t="str">
            <v>御着 5km</v>
          </cell>
          <cell r="L155" t="str">
            <v>調区(60・200)</v>
          </cell>
        </row>
        <row r="156">
          <cell r="A156" t="str">
            <v>10-7</v>
          </cell>
          <cell r="B156" t="str">
            <v>飾東町豊国字川ノ上331番</v>
          </cell>
          <cell r="C156">
            <v>56400</v>
          </cell>
          <cell r="D156">
            <v>55400</v>
          </cell>
          <cell r="E156">
            <v>52400</v>
          </cell>
          <cell r="F156">
            <v>48600</v>
          </cell>
          <cell r="H156" t="str">
            <v>農家住宅、一般住宅等が混在する既成住宅地域</v>
          </cell>
          <cell r="I156" t="str">
            <v>南西6m市道,南東側道</v>
          </cell>
          <cell r="J156" t="str">
            <v>水道</v>
          </cell>
          <cell r="K156" t="str">
            <v>御着 3.7km</v>
          </cell>
          <cell r="L156" t="str">
            <v>調区(60・200)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2"/>
  <sheetViews>
    <sheetView showGridLines="0" tabSelected="1" showOutlineSymbols="0" view="pageBreakPreview" zoomScaleSheetLayoutView="100" workbookViewId="0" topLeftCell="A1">
      <selection activeCell="A1" sqref="A1"/>
    </sheetView>
  </sheetViews>
  <sheetFormatPr defaultColWidth="8.796875" defaultRowHeight="15"/>
  <cols>
    <col min="1" max="2" width="7.09765625" style="2" customWidth="1"/>
    <col min="3" max="8" width="11.3984375" style="2" customWidth="1"/>
    <col min="9" max="16" width="10.3984375" style="2" customWidth="1"/>
  </cols>
  <sheetData>
    <row r="1" spans="1:17" ht="13.5" customHeight="1">
      <c r="A1" s="1" t="s">
        <v>30</v>
      </c>
      <c r="Q1" s="34"/>
    </row>
    <row r="2" spans="2:18" s="3" customFormat="1" ht="13.5" customHeight="1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5" t="s">
        <v>31</v>
      </c>
      <c r="Q2" s="35"/>
      <c r="R2" s="36"/>
    </row>
    <row r="3" spans="1:18" ht="17.25" customHeight="1">
      <c r="A3" s="6" t="s">
        <v>0</v>
      </c>
      <c r="B3" s="7"/>
      <c r="C3" s="8" t="s">
        <v>1</v>
      </c>
      <c r="D3" s="9" t="s">
        <v>2</v>
      </c>
      <c r="E3" s="10"/>
      <c r="F3" s="11"/>
      <c r="G3" s="12" t="s">
        <v>32</v>
      </c>
      <c r="H3" s="13"/>
      <c r="I3" s="13"/>
      <c r="J3" s="14"/>
      <c r="K3" s="15" t="s">
        <v>3</v>
      </c>
      <c r="L3" s="16"/>
      <c r="M3" s="16"/>
      <c r="N3" s="15" t="s">
        <v>4</v>
      </c>
      <c r="O3" s="16"/>
      <c r="P3" s="16"/>
      <c r="Q3" s="17"/>
      <c r="R3" s="18"/>
    </row>
    <row r="4" spans="1:18" ht="17.25" customHeight="1">
      <c r="A4" s="19"/>
      <c r="B4" s="20"/>
      <c r="C4" s="21"/>
      <c r="D4" s="22" t="s">
        <v>5</v>
      </c>
      <c r="E4" s="22" t="s">
        <v>6</v>
      </c>
      <c r="F4" s="22" t="s">
        <v>7</v>
      </c>
      <c r="G4" s="22" t="s">
        <v>5</v>
      </c>
      <c r="H4" s="22" t="s">
        <v>8</v>
      </c>
      <c r="I4" s="22" t="s">
        <v>9</v>
      </c>
      <c r="J4" s="23" t="s">
        <v>10</v>
      </c>
      <c r="K4" s="24" t="s">
        <v>1</v>
      </c>
      <c r="L4" s="24" t="s">
        <v>11</v>
      </c>
      <c r="M4" s="24" t="s">
        <v>12</v>
      </c>
      <c r="N4" s="24" t="s">
        <v>1</v>
      </c>
      <c r="O4" s="24" t="s">
        <v>33</v>
      </c>
      <c r="P4" s="25" t="s">
        <v>13</v>
      </c>
      <c r="Q4" s="17"/>
      <c r="R4" s="18"/>
    </row>
    <row r="5" spans="1:17" ht="15" customHeight="1">
      <c r="A5" s="26" t="s">
        <v>14</v>
      </c>
      <c r="B5" s="27" t="s">
        <v>15</v>
      </c>
      <c r="C5" s="28">
        <v>159316053</v>
      </c>
      <c r="D5" s="37">
        <v>85714775</v>
      </c>
      <c r="E5" s="37">
        <v>51957912</v>
      </c>
      <c r="F5" s="37">
        <v>33756863</v>
      </c>
      <c r="G5" s="37">
        <v>24790953</v>
      </c>
      <c r="H5" s="37">
        <v>21901995</v>
      </c>
      <c r="I5" s="37">
        <v>2378141</v>
      </c>
      <c r="J5" s="37">
        <v>510817</v>
      </c>
      <c r="K5" s="37">
        <v>15105081</v>
      </c>
      <c r="L5" s="37">
        <v>15024927</v>
      </c>
      <c r="M5" s="37">
        <v>80154</v>
      </c>
      <c r="N5" s="37">
        <v>33705244</v>
      </c>
      <c r="O5" s="37">
        <v>32814993</v>
      </c>
      <c r="P5" s="37">
        <v>890251</v>
      </c>
      <c r="Q5" s="38"/>
    </row>
    <row r="6" spans="1:16" ht="15" customHeight="1">
      <c r="A6" s="26"/>
      <c r="B6" s="30" t="s">
        <v>35</v>
      </c>
      <c r="C6" s="37">
        <v>153866177</v>
      </c>
      <c r="D6" s="37">
        <v>82652598</v>
      </c>
      <c r="E6" s="37">
        <v>49698578</v>
      </c>
      <c r="F6" s="37">
        <v>32954020</v>
      </c>
      <c r="G6" s="37">
        <v>24800669</v>
      </c>
      <c r="H6" s="37">
        <v>22060110</v>
      </c>
      <c r="I6" s="37">
        <v>2249641</v>
      </c>
      <c r="J6" s="37">
        <v>490918</v>
      </c>
      <c r="K6" s="37">
        <v>13916958</v>
      </c>
      <c r="L6" s="37">
        <v>13795031</v>
      </c>
      <c r="M6" s="37">
        <v>121927</v>
      </c>
      <c r="N6" s="37">
        <v>32495952</v>
      </c>
      <c r="O6" s="37">
        <v>31672991</v>
      </c>
      <c r="P6" s="37">
        <v>822961</v>
      </c>
    </row>
    <row r="7" spans="1:16" ht="15" customHeight="1">
      <c r="A7" s="26"/>
      <c r="B7" s="30" t="s">
        <v>36</v>
      </c>
      <c r="C7" s="37">
        <v>146119576</v>
      </c>
      <c r="D7" s="37">
        <v>78484478</v>
      </c>
      <c r="E7" s="37">
        <v>47988857</v>
      </c>
      <c r="F7" s="37">
        <v>30495621</v>
      </c>
      <c r="G7" s="37">
        <v>23834445</v>
      </c>
      <c r="H7" s="37">
        <v>21231937</v>
      </c>
      <c r="I7" s="37">
        <v>2163211</v>
      </c>
      <c r="J7" s="37">
        <v>439297</v>
      </c>
      <c r="K7" s="37">
        <v>13095361</v>
      </c>
      <c r="L7" s="37">
        <v>13021143</v>
      </c>
      <c r="M7" s="37">
        <v>74218</v>
      </c>
      <c r="N7" s="37">
        <v>30705292</v>
      </c>
      <c r="O7" s="37">
        <v>30020553</v>
      </c>
      <c r="P7" s="37">
        <v>684739</v>
      </c>
    </row>
    <row r="8" spans="1:16" ht="15" customHeight="1">
      <c r="A8" s="26"/>
      <c r="B8" s="30" t="s">
        <v>37</v>
      </c>
      <c r="C8" s="29">
        <f>SUM(E8:F8,G8,K8,N8)</f>
        <v>139254266</v>
      </c>
      <c r="D8" s="37">
        <f aca="true" t="shared" si="0" ref="D8:D21">SUM(E8:F8)</f>
        <v>76207162</v>
      </c>
      <c r="E8" s="37">
        <v>46896231</v>
      </c>
      <c r="F8" s="37">
        <v>29310931</v>
      </c>
      <c r="G8" s="37">
        <f aca="true" t="shared" si="1" ref="G8:G21">SUM(H8:J8)</f>
        <v>22668009</v>
      </c>
      <c r="H8" s="37">
        <v>20192211</v>
      </c>
      <c r="I8" s="37">
        <v>2064548</v>
      </c>
      <c r="J8" s="37">
        <v>411250</v>
      </c>
      <c r="K8" s="37">
        <f aca="true" t="shared" si="2" ref="K8:K21">SUM(L8:M8)</f>
        <v>12331556</v>
      </c>
      <c r="L8" s="37">
        <v>12209550</v>
      </c>
      <c r="M8" s="37">
        <v>122006</v>
      </c>
      <c r="N8" s="37">
        <f aca="true" t="shared" si="3" ref="N8:N21">SUM(O8:P8)</f>
        <v>28047539</v>
      </c>
      <c r="O8" s="37">
        <v>27328334</v>
      </c>
      <c r="P8" s="37">
        <v>719205</v>
      </c>
    </row>
    <row r="9" spans="1:16" ht="15" customHeight="1">
      <c r="A9" s="26"/>
      <c r="B9" s="30" t="s">
        <v>16</v>
      </c>
      <c r="C9" s="29">
        <f aca="true" t="shared" si="4" ref="C9:C21">SUM(D9,G9,K9,N9)</f>
        <v>136428546</v>
      </c>
      <c r="D9" s="37">
        <f t="shared" si="0"/>
        <v>74402249</v>
      </c>
      <c r="E9" s="37">
        <f>SUM(E10:E21)</f>
        <v>45363039</v>
      </c>
      <c r="F9" s="37">
        <f>SUM(F10:F21)</f>
        <v>29039210</v>
      </c>
      <c r="G9" s="37">
        <f t="shared" si="1"/>
        <v>21342392</v>
      </c>
      <c r="H9" s="37">
        <f>SUM(H10:H21)</f>
        <v>19152271</v>
      </c>
      <c r="I9" s="37">
        <f>SUM(I10:I21)</f>
        <v>1783829</v>
      </c>
      <c r="J9" s="37">
        <f>SUM(J10:J21)</f>
        <v>406292</v>
      </c>
      <c r="K9" s="37">
        <f t="shared" si="2"/>
        <v>14799587</v>
      </c>
      <c r="L9" s="37">
        <f>SUM(L10:L21)</f>
        <v>14647825</v>
      </c>
      <c r="M9" s="37">
        <f>SUM(M10:M21)</f>
        <v>151762</v>
      </c>
      <c r="N9" s="37">
        <f t="shared" si="3"/>
        <v>25884318</v>
      </c>
      <c r="O9" s="37">
        <f>SUM(O10:O21)</f>
        <v>25183213</v>
      </c>
      <c r="P9" s="37">
        <f>SUM(P10:P21)</f>
        <v>701105</v>
      </c>
    </row>
    <row r="10" spans="1:16" ht="20.25" customHeight="1">
      <c r="A10" s="26" t="s">
        <v>38</v>
      </c>
      <c r="B10" s="39" t="s">
        <v>17</v>
      </c>
      <c r="C10" s="29">
        <f t="shared" si="4"/>
        <v>10445682</v>
      </c>
      <c r="D10" s="37">
        <f t="shared" si="0"/>
        <v>5832509</v>
      </c>
      <c r="E10" s="40">
        <v>3616951</v>
      </c>
      <c r="F10" s="40">
        <v>2215558</v>
      </c>
      <c r="G10" s="37">
        <f t="shared" si="1"/>
        <v>1716437</v>
      </c>
      <c r="H10" s="40">
        <v>1525316</v>
      </c>
      <c r="I10" s="40">
        <v>181104</v>
      </c>
      <c r="J10" s="40">
        <v>10017</v>
      </c>
      <c r="K10" s="37">
        <f t="shared" si="2"/>
        <v>915178</v>
      </c>
      <c r="L10" s="40">
        <v>900704</v>
      </c>
      <c r="M10" s="40">
        <v>14474</v>
      </c>
      <c r="N10" s="37">
        <f t="shared" si="3"/>
        <v>1981558</v>
      </c>
      <c r="O10" s="40">
        <v>1847911</v>
      </c>
      <c r="P10" s="40">
        <v>133647</v>
      </c>
    </row>
    <row r="11" spans="1:16" ht="15" customHeight="1">
      <c r="A11" s="26"/>
      <c r="B11" s="39" t="s">
        <v>18</v>
      </c>
      <c r="C11" s="29">
        <f t="shared" si="4"/>
        <v>10464982</v>
      </c>
      <c r="D11" s="37">
        <f t="shared" si="0"/>
        <v>5882674</v>
      </c>
      <c r="E11" s="40">
        <v>3636042</v>
      </c>
      <c r="F11" s="40">
        <v>2246632</v>
      </c>
      <c r="G11" s="37">
        <f t="shared" si="1"/>
        <v>1656857</v>
      </c>
      <c r="H11" s="40">
        <v>1430479</v>
      </c>
      <c r="I11" s="40">
        <v>214641</v>
      </c>
      <c r="J11" s="40">
        <v>11737</v>
      </c>
      <c r="K11" s="37">
        <f t="shared" si="2"/>
        <v>963396</v>
      </c>
      <c r="L11" s="40">
        <v>957185</v>
      </c>
      <c r="M11" s="40">
        <v>6211</v>
      </c>
      <c r="N11" s="37">
        <f t="shared" si="3"/>
        <v>1962055</v>
      </c>
      <c r="O11" s="40">
        <v>1870506</v>
      </c>
      <c r="P11" s="40">
        <v>91549</v>
      </c>
    </row>
    <row r="12" spans="1:16" ht="15" customHeight="1">
      <c r="A12" s="26"/>
      <c r="B12" s="39" t="s">
        <v>19</v>
      </c>
      <c r="C12" s="29">
        <f t="shared" si="4"/>
        <v>12178835</v>
      </c>
      <c r="D12" s="37">
        <f t="shared" si="0"/>
        <v>6447578</v>
      </c>
      <c r="E12" s="40">
        <v>4161482</v>
      </c>
      <c r="F12" s="40">
        <v>2286096</v>
      </c>
      <c r="G12" s="37">
        <f t="shared" si="1"/>
        <v>1743378</v>
      </c>
      <c r="H12" s="40">
        <v>1521290</v>
      </c>
      <c r="I12" s="40">
        <v>196168</v>
      </c>
      <c r="J12" s="40">
        <v>25920</v>
      </c>
      <c r="K12" s="37">
        <f t="shared" si="2"/>
        <v>1257141</v>
      </c>
      <c r="L12" s="40">
        <v>1244111</v>
      </c>
      <c r="M12" s="40">
        <v>13030</v>
      </c>
      <c r="N12" s="37">
        <f t="shared" si="3"/>
        <v>2730738</v>
      </c>
      <c r="O12" s="40">
        <v>2664921</v>
      </c>
      <c r="P12" s="40">
        <v>65817</v>
      </c>
    </row>
    <row r="13" spans="1:16" ht="15" customHeight="1">
      <c r="A13" s="26"/>
      <c r="B13" s="39" t="s">
        <v>20</v>
      </c>
      <c r="C13" s="29">
        <f t="shared" si="4"/>
        <v>12667162</v>
      </c>
      <c r="D13" s="37">
        <f t="shared" si="0"/>
        <v>6850562</v>
      </c>
      <c r="E13" s="40">
        <v>4535529</v>
      </c>
      <c r="F13" s="40">
        <v>2315033</v>
      </c>
      <c r="G13" s="37">
        <f t="shared" si="1"/>
        <v>1699163</v>
      </c>
      <c r="H13" s="40">
        <v>1440964</v>
      </c>
      <c r="I13" s="40">
        <v>220164</v>
      </c>
      <c r="J13" s="40">
        <v>38035</v>
      </c>
      <c r="K13" s="37">
        <f t="shared" si="2"/>
        <v>1901942</v>
      </c>
      <c r="L13" s="40">
        <v>1897052</v>
      </c>
      <c r="M13" s="40">
        <v>4890</v>
      </c>
      <c r="N13" s="37">
        <f t="shared" si="3"/>
        <v>2215495</v>
      </c>
      <c r="O13" s="40">
        <v>2148557</v>
      </c>
      <c r="P13" s="40">
        <v>66938</v>
      </c>
    </row>
    <row r="14" spans="1:16" ht="15" customHeight="1">
      <c r="A14" s="26"/>
      <c r="B14" s="39" t="s">
        <v>21</v>
      </c>
      <c r="C14" s="29">
        <f t="shared" si="4"/>
        <v>11194417</v>
      </c>
      <c r="D14" s="37">
        <f t="shared" si="0"/>
        <v>6422270</v>
      </c>
      <c r="E14" s="40">
        <v>4171245</v>
      </c>
      <c r="F14" s="40">
        <v>2251025</v>
      </c>
      <c r="G14" s="37">
        <f t="shared" si="1"/>
        <v>1722130</v>
      </c>
      <c r="H14" s="40">
        <v>1466725</v>
      </c>
      <c r="I14" s="40">
        <v>215944</v>
      </c>
      <c r="J14" s="40">
        <v>39461</v>
      </c>
      <c r="K14" s="37">
        <f t="shared" si="2"/>
        <v>1035946</v>
      </c>
      <c r="L14" s="40">
        <v>1020754</v>
      </c>
      <c r="M14" s="40">
        <v>15192</v>
      </c>
      <c r="N14" s="37">
        <f t="shared" si="3"/>
        <v>2014071</v>
      </c>
      <c r="O14" s="40">
        <v>1963773</v>
      </c>
      <c r="P14" s="40">
        <v>50298</v>
      </c>
    </row>
    <row r="15" spans="1:16" ht="15" customHeight="1">
      <c r="A15" s="26"/>
      <c r="B15" s="39" t="s">
        <v>22</v>
      </c>
      <c r="C15" s="29">
        <f t="shared" si="4"/>
        <v>11297852</v>
      </c>
      <c r="D15" s="37">
        <f t="shared" si="0"/>
        <v>6248301</v>
      </c>
      <c r="E15" s="40">
        <v>3765087</v>
      </c>
      <c r="F15" s="40">
        <v>2483214</v>
      </c>
      <c r="G15" s="37">
        <f t="shared" si="1"/>
        <v>1698634</v>
      </c>
      <c r="H15" s="40">
        <v>1532719</v>
      </c>
      <c r="I15" s="40">
        <v>111207</v>
      </c>
      <c r="J15" s="40">
        <v>54708</v>
      </c>
      <c r="K15" s="37">
        <f t="shared" si="2"/>
        <v>1143172</v>
      </c>
      <c r="L15" s="40">
        <v>1136019</v>
      </c>
      <c r="M15" s="40">
        <v>7153</v>
      </c>
      <c r="N15" s="37">
        <f t="shared" si="3"/>
        <v>2207745</v>
      </c>
      <c r="O15" s="40">
        <v>2165477</v>
      </c>
      <c r="P15" s="40">
        <v>42268</v>
      </c>
    </row>
    <row r="16" spans="1:16" ht="17.25" customHeight="1">
      <c r="A16" s="26"/>
      <c r="B16" s="39" t="s">
        <v>23</v>
      </c>
      <c r="C16" s="29">
        <f t="shared" si="4"/>
        <v>10454225</v>
      </c>
      <c r="D16" s="37">
        <f t="shared" si="0"/>
        <v>5711120</v>
      </c>
      <c r="E16" s="40">
        <v>3294651</v>
      </c>
      <c r="F16" s="40">
        <v>2416469</v>
      </c>
      <c r="G16" s="37">
        <f t="shared" si="1"/>
        <v>1693426</v>
      </c>
      <c r="H16" s="40">
        <v>1506194</v>
      </c>
      <c r="I16" s="40">
        <v>77223</v>
      </c>
      <c r="J16" s="40">
        <v>110009</v>
      </c>
      <c r="K16" s="37">
        <f t="shared" si="2"/>
        <v>1227423</v>
      </c>
      <c r="L16" s="40">
        <v>1213176</v>
      </c>
      <c r="M16" s="40">
        <v>14247</v>
      </c>
      <c r="N16" s="37">
        <f t="shared" si="3"/>
        <v>1822256</v>
      </c>
      <c r="O16" s="40">
        <v>1787105</v>
      </c>
      <c r="P16" s="40">
        <v>35151</v>
      </c>
    </row>
    <row r="17" spans="1:16" ht="15" customHeight="1">
      <c r="A17" s="26"/>
      <c r="B17" s="39" t="s">
        <v>24</v>
      </c>
      <c r="C17" s="29">
        <f t="shared" si="4"/>
        <v>10656552</v>
      </c>
      <c r="D17" s="37">
        <f t="shared" si="0"/>
        <v>5900793</v>
      </c>
      <c r="E17" s="40">
        <v>3574369</v>
      </c>
      <c r="F17" s="40">
        <v>2326424</v>
      </c>
      <c r="G17" s="37">
        <f t="shared" si="1"/>
        <v>1740375</v>
      </c>
      <c r="H17" s="40">
        <v>1610543</v>
      </c>
      <c r="I17" s="40">
        <v>69768</v>
      </c>
      <c r="J17" s="40">
        <v>60064</v>
      </c>
      <c r="K17" s="37">
        <f t="shared" si="2"/>
        <v>1092506</v>
      </c>
      <c r="L17" s="40">
        <v>1072484</v>
      </c>
      <c r="M17" s="40">
        <v>20022</v>
      </c>
      <c r="N17" s="37">
        <f t="shared" si="3"/>
        <v>1922878</v>
      </c>
      <c r="O17" s="40">
        <v>1893254</v>
      </c>
      <c r="P17" s="40">
        <v>29624</v>
      </c>
    </row>
    <row r="18" spans="1:16" ht="15" customHeight="1">
      <c r="A18" s="26"/>
      <c r="B18" s="39" t="s">
        <v>25</v>
      </c>
      <c r="C18" s="29">
        <f t="shared" si="4"/>
        <v>10927896</v>
      </c>
      <c r="D18" s="37">
        <f t="shared" si="0"/>
        <v>6138045</v>
      </c>
      <c r="E18" s="40">
        <v>3786802</v>
      </c>
      <c r="F18" s="40">
        <v>2351243</v>
      </c>
      <c r="G18" s="37">
        <f t="shared" si="1"/>
        <v>1822309</v>
      </c>
      <c r="H18" s="40">
        <v>1731303</v>
      </c>
      <c r="I18" s="40">
        <v>66457</v>
      </c>
      <c r="J18" s="40">
        <v>24549</v>
      </c>
      <c r="K18" s="37">
        <f t="shared" si="2"/>
        <v>865117</v>
      </c>
      <c r="L18" s="40">
        <v>858624</v>
      </c>
      <c r="M18" s="40">
        <v>6493</v>
      </c>
      <c r="N18" s="37">
        <f t="shared" si="3"/>
        <v>2102425</v>
      </c>
      <c r="O18" s="40">
        <v>2074384</v>
      </c>
      <c r="P18" s="40">
        <v>28041</v>
      </c>
    </row>
    <row r="19" spans="1:16" ht="15" customHeight="1">
      <c r="A19" s="26"/>
      <c r="B19" s="39" t="s">
        <v>26</v>
      </c>
      <c r="C19" s="29">
        <f t="shared" si="4"/>
        <v>12110103</v>
      </c>
      <c r="D19" s="37">
        <f t="shared" si="0"/>
        <v>6307989</v>
      </c>
      <c r="E19" s="40">
        <v>3652692</v>
      </c>
      <c r="F19" s="40">
        <v>2655297</v>
      </c>
      <c r="G19" s="37">
        <f t="shared" si="1"/>
        <v>1916970</v>
      </c>
      <c r="H19" s="40">
        <v>1804029</v>
      </c>
      <c r="I19" s="40">
        <v>99531</v>
      </c>
      <c r="J19" s="40">
        <v>13410</v>
      </c>
      <c r="K19" s="37">
        <f t="shared" si="2"/>
        <v>1505069</v>
      </c>
      <c r="L19" s="40">
        <v>1492921</v>
      </c>
      <c r="M19" s="40">
        <v>12148</v>
      </c>
      <c r="N19" s="37">
        <f t="shared" si="3"/>
        <v>2380075</v>
      </c>
      <c r="O19" s="40">
        <v>2352780</v>
      </c>
      <c r="P19" s="40">
        <v>27295</v>
      </c>
    </row>
    <row r="20" spans="1:16" ht="15" customHeight="1">
      <c r="A20" s="26"/>
      <c r="B20" s="39" t="s">
        <v>27</v>
      </c>
      <c r="C20" s="29">
        <f t="shared" si="4"/>
        <v>11666711</v>
      </c>
      <c r="D20" s="37">
        <f t="shared" si="0"/>
        <v>6062165</v>
      </c>
      <c r="E20" s="40">
        <v>3550240</v>
      </c>
      <c r="F20" s="40">
        <v>2511925</v>
      </c>
      <c r="G20" s="37">
        <f t="shared" si="1"/>
        <v>1847523</v>
      </c>
      <c r="H20" s="40">
        <v>1701736</v>
      </c>
      <c r="I20" s="40">
        <v>137183</v>
      </c>
      <c r="J20" s="40">
        <v>8604</v>
      </c>
      <c r="K20" s="37">
        <f t="shared" si="2"/>
        <v>1514545</v>
      </c>
      <c r="L20" s="40">
        <v>1501053</v>
      </c>
      <c r="M20" s="40">
        <v>13492</v>
      </c>
      <c r="N20" s="37">
        <f t="shared" si="3"/>
        <v>2242478</v>
      </c>
      <c r="O20" s="40">
        <v>2162632</v>
      </c>
      <c r="P20" s="40">
        <v>79846</v>
      </c>
    </row>
    <row r="21" spans="1:16" ht="15" customHeight="1">
      <c r="A21" s="26"/>
      <c r="B21" s="41" t="s">
        <v>28</v>
      </c>
      <c r="C21" s="42">
        <f t="shared" si="4"/>
        <v>12364129</v>
      </c>
      <c r="D21" s="37">
        <f t="shared" si="0"/>
        <v>6598243</v>
      </c>
      <c r="E21" s="40">
        <v>3617949</v>
      </c>
      <c r="F21" s="40">
        <v>2980294</v>
      </c>
      <c r="G21" s="37">
        <f t="shared" si="1"/>
        <v>2085190</v>
      </c>
      <c r="H21" s="40">
        <v>1880973</v>
      </c>
      <c r="I21" s="40">
        <v>194439</v>
      </c>
      <c r="J21" s="40">
        <v>9778</v>
      </c>
      <c r="K21" s="37">
        <f t="shared" si="2"/>
        <v>1378152</v>
      </c>
      <c r="L21" s="40">
        <v>1353742</v>
      </c>
      <c r="M21" s="40">
        <v>24410</v>
      </c>
      <c r="N21" s="37">
        <f t="shared" si="3"/>
        <v>2302544</v>
      </c>
      <c r="O21" s="40">
        <v>2251913</v>
      </c>
      <c r="P21" s="40">
        <v>50631</v>
      </c>
    </row>
    <row r="22" spans="1:17" ht="16.5" customHeight="1">
      <c r="A22" s="31" t="s">
        <v>34</v>
      </c>
      <c r="B22" s="32"/>
      <c r="C22" s="43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3" t="s">
        <v>29</v>
      </c>
      <c r="Q22" s="18"/>
    </row>
  </sheetData>
  <mergeCells count="3">
    <mergeCell ref="G3:J3"/>
    <mergeCell ref="A3:B4"/>
    <mergeCell ref="C3:C4"/>
  </mergeCells>
  <printOptions/>
  <pageMargins left="0.5118110236220472" right="0.5118110236220472" top="0.7874015748031497" bottom="0.5118110236220472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HEIMAT</cp:lastModifiedBy>
  <dcterms:created xsi:type="dcterms:W3CDTF">2006-04-17T05:02:35Z</dcterms:created>
  <dcterms:modified xsi:type="dcterms:W3CDTF">2006-04-17T05:04:07Z</dcterms:modified>
  <cp:category/>
  <cp:version/>
  <cp:contentType/>
  <cp:contentStatus/>
</cp:coreProperties>
</file>