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1212" sheetId="1" r:id="rId1"/>
  </sheets>
  <externalReferences>
    <externalReference r:id="rId4"/>
  </externalReferences>
  <definedNames>
    <definedName name="_xlnm.Print_Area" localSheetId="0">'h01051212'!$A$1:$K$25</definedName>
    <definedName name="_xlnm.Print_Area">'/tmp/tmpwfg0atx3\原稿\[00情報化推進室.xls]２－５'!$A$1:$H$13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<sst xmlns="http://schemas.openxmlformats.org/spreadsheetml/2006/main" count="41" uniqueCount="36">
  <si>
    <t>区    分</t>
  </si>
  <si>
    <t xml:space="preserve"> 13</t>
  </si>
  <si>
    <t xml:space="preserve"> 14</t>
  </si>
  <si>
    <t>　　  　５　</t>
  </si>
  <si>
    <t>　　  　６　</t>
  </si>
  <si>
    <t>　　  　７　</t>
  </si>
  <si>
    <t>　　  　８　</t>
  </si>
  <si>
    <t>　　  　９　</t>
  </si>
  <si>
    <t>　　  　10　</t>
  </si>
  <si>
    <t>　　  　11　</t>
  </si>
  <si>
    <t>　　  　12　</t>
  </si>
  <si>
    <t>　　    ２　</t>
  </si>
  <si>
    <t>　　    ３　</t>
  </si>
  <si>
    <t>総      数</t>
  </si>
  <si>
    <t>高額療養費</t>
  </si>
  <si>
    <t>出産育児一時金</t>
  </si>
  <si>
    <t>葬  祭  費</t>
  </si>
  <si>
    <t>入      院</t>
  </si>
  <si>
    <t>入  院  外</t>
  </si>
  <si>
    <t>歯      科</t>
  </si>
  <si>
    <t>療  養  費</t>
  </si>
  <si>
    <t>薬剤の支給</t>
  </si>
  <si>
    <t xml:space="preserve"> </t>
  </si>
  <si>
    <t>日      数</t>
  </si>
  <si>
    <t>費用額(千円)</t>
  </si>
  <si>
    <t>平成16年４月</t>
  </si>
  <si>
    <t xml:space="preserve">    17年１月</t>
  </si>
  <si>
    <t>１２－１２　国民健康保険状況（医療件数及び給付件数）　</t>
  </si>
  <si>
    <t xml:space="preserve">      医               療　　　　　　　　件　　　　　　　　数</t>
  </si>
  <si>
    <t>平成 12年度</t>
  </si>
  <si>
    <t xml:space="preserve"> 15</t>
  </si>
  <si>
    <t xml:space="preserve"> 16</t>
  </si>
  <si>
    <t>平成１6年度</t>
  </si>
  <si>
    <t>-</t>
  </si>
  <si>
    <t>注）老人保健分を除く</t>
  </si>
  <si>
    <t>資料:国民健康保険課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</si>
</sst>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#,##0_);[Red]\(#,##0\)"/>
    <numFmt numFmtId="181" formatCode="0.0_);[Red]\(0.0\)"/>
    <numFmt numFmtId="182" formatCode="#,##0_ 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  <numFmt numFmtId="194" formatCode="_ * #,##0.0_ ;_ * \-#,##0.0_ ;_ * &quot;-&quot;?_ ;_ @_ "/>
    <numFmt numFmtId="195" formatCode=";;;"/>
    <numFmt numFmtId="196" formatCode="[&lt;=999]000;000\-00"/>
    <numFmt numFmtId="197" formatCode="#,##0;&quot;△ &quot;#,##0"/>
    <numFmt numFmtId="198" formatCode="0;&quot;△ &quot;0"/>
    <numFmt numFmtId="199" formatCode="0.0;&quot;△ &quot;0.0"/>
    <numFmt numFmtId="200" formatCode="###,###,##0;&quot;-&quot;##,###,##0"/>
    <numFmt numFmtId="201" formatCode="0;&quot;△ &quot;0\ "/>
    <numFmt numFmtId="202" formatCode="0.0;&quot;△ &quot;0.0\ "/>
    <numFmt numFmtId="203" formatCode="#,##0.0;&quot;△ &quot;#,##0.0"/>
    <numFmt numFmtId="204" formatCode="0;&quot;△ &quot;0\ \ "/>
    <numFmt numFmtId="205" formatCode="0.00_);[Red]\(0.00\)"/>
    <numFmt numFmtId="206" formatCode="#,##0.0_);[Red]\(#,##0.0\)"/>
    <numFmt numFmtId="207" formatCode="#,##0;[Red]#,##0"/>
    <numFmt numFmtId="208" formatCode="#,##0_);\(#,##0\)"/>
    <numFmt numFmtId="209" formatCode="_ * #,##0_ ;_ * &quot;△&quot;#,##0_ ;_ * &quot;-&quot;_ ;_ @_ "/>
    <numFmt numFmtId="210" formatCode="#,##0.0000000000000_ "/>
    <numFmt numFmtId="211" formatCode="#,##0.00_ "/>
    <numFmt numFmtId="212" formatCode="#,##0.00;[Red]#,##0.00"/>
    <numFmt numFmtId="213" formatCode="#,##0_ ;[Red]\-#,##0\ "/>
    <numFmt numFmtId="214" formatCode="#,##0.0;[Red]\-#,##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24"/>
      </left>
      <right>
        <color indexed="24"/>
      </right>
      <top>
        <color indexed="24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5" xfId="0" applyNumberFormat="1" applyFont="1" applyBorder="1" applyAlignment="1">
      <alignment horizontal="center"/>
    </xf>
    <xf numFmtId="180" fontId="9" fillId="0" borderId="0" xfId="0" applyNumberFormat="1" applyFont="1" applyBorder="1" applyAlignment="1">
      <alignment/>
    </xf>
    <xf numFmtId="182" fontId="9" fillId="0" borderId="0" xfId="0" applyNumberFormat="1" applyFont="1" applyBorder="1" applyAlignment="1">
      <alignment/>
    </xf>
    <xf numFmtId="0" fontId="9" fillId="0" borderId="6" xfId="0" applyNumberFormat="1" applyFont="1" applyBorder="1" applyAlignment="1" quotePrefix="1">
      <alignment horizontal="center"/>
    </xf>
    <xf numFmtId="180" fontId="9" fillId="0" borderId="0" xfId="21" applyNumberFormat="1" applyFont="1" applyBorder="1" applyAlignment="1">
      <alignment/>
      <protection/>
    </xf>
    <xf numFmtId="182" fontId="9" fillId="0" borderId="0" xfId="21" applyNumberFormat="1" applyFont="1" applyBorder="1" applyAlignment="1">
      <alignment/>
      <protection/>
    </xf>
    <xf numFmtId="0" fontId="9" fillId="0" borderId="6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7" xfId="0" applyNumberFormat="1" applyFont="1" applyBorder="1" applyAlignment="1">
      <alignment horizontal="center"/>
    </xf>
    <xf numFmtId="180" fontId="9" fillId="0" borderId="8" xfId="21" applyNumberFormat="1" applyFont="1" applyBorder="1" applyAlignment="1">
      <alignment/>
      <protection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0" fontId="9" fillId="0" borderId="0" xfId="21" applyNumberFormat="1" applyFont="1" applyAlignment="1">
      <alignment horizontal="right"/>
      <protection/>
    </xf>
    <xf numFmtId="182" fontId="9" fillId="0" borderId="16" xfId="21" applyNumberFormat="1" applyFont="1" applyBorder="1" applyAlignment="1">
      <alignment/>
      <protection/>
    </xf>
    <xf numFmtId="182" fontId="9" fillId="0" borderId="8" xfId="21" applyNumberFormat="1" applyFont="1" applyBorder="1" applyAlignment="1">
      <alignment/>
      <protection/>
    </xf>
    <xf numFmtId="180" fontId="9" fillId="0" borderId="17" xfId="21" applyNumberFormat="1" applyFont="1" applyBorder="1" applyAlignment="1">
      <alignment horizontal="right"/>
      <protection/>
    </xf>
    <xf numFmtId="0" fontId="9" fillId="0" borderId="5" xfId="0" applyNumberFormat="1" applyFont="1" applyBorder="1" applyAlignment="1">
      <alignment horizontal="left" vertical="center"/>
    </xf>
    <xf numFmtId="182" fontId="9" fillId="0" borderId="18" xfId="21" applyNumberFormat="1" applyFont="1" applyBorder="1" applyAlignment="1">
      <alignment vertical="center"/>
      <protection/>
    </xf>
    <xf numFmtId="182" fontId="9" fillId="0" borderId="0" xfId="21" applyNumberFormat="1" applyFont="1" applyBorder="1" applyAlignment="1">
      <alignment vertical="center"/>
      <protection/>
    </xf>
    <xf numFmtId="180" fontId="9" fillId="0" borderId="0" xfId="21" applyNumberFormat="1" applyFont="1" applyBorder="1" applyAlignment="1">
      <alignment vertical="center"/>
      <protection/>
    </xf>
    <xf numFmtId="42" fontId="9" fillId="0" borderId="0" xfId="21" applyNumberFormat="1" applyFont="1" applyBorder="1" applyAlignment="1">
      <alignment horizontal="right" vertical="center"/>
      <protection/>
    </xf>
    <xf numFmtId="0" fontId="9" fillId="0" borderId="8" xfId="0" applyNumberFormat="1" applyFont="1" applyBorder="1" applyAlignment="1">
      <alignment vertical="center"/>
    </xf>
    <xf numFmtId="182" fontId="9" fillId="0" borderId="16" xfId="21" applyNumberFormat="1" applyFont="1" applyBorder="1" applyAlignment="1">
      <alignment vertical="center"/>
      <protection/>
    </xf>
    <xf numFmtId="182" fontId="9" fillId="0" borderId="8" xfId="21" applyNumberFormat="1" applyFont="1" applyBorder="1" applyAlignment="1">
      <alignment vertical="center"/>
      <protection/>
    </xf>
    <xf numFmtId="180" fontId="9" fillId="0" borderId="8" xfId="21" applyNumberFormat="1" applyFont="1" applyBorder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ー１"/>
      <sheetName val="９ー２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3.59765625" style="1" customWidth="1"/>
    <col min="2" max="5" width="14.5" style="1" customWidth="1"/>
    <col min="6" max="6" width="14.09765625" style="1" customWidth="1"/>
    <col min="7" max="10" width="14.5" style="1" customWidth="1"/>
    <col min="11" max="11" width="14.09765625" style="1" customWidth="1"/>
    <col min="12" max="12" width="12.69921875" style="1" customWidth="1"/>
    <col min="13" max="16384" width="10.69921875" style="1" customWidth="1"/>
  </cols>
  <sheetData>
    <row r="1" spans="1:12" s="2" customFormat="1" ht="15.75" customHeight="1">
      <c r="A1" s="22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s="4" customFormat="1" ht="15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4" customFormat="1" ht="17.25" customHeight="1">
      <c r="A3" s="23" t="s">
        <v>0</v>
      </c>
      <c r="B3" s="24" t="s">
        <v>13</v>
      </c>
      <c r="C3" s="25"/>
      <c r="D3" s="6" t="s">
        <v>28</v>
      </c>
      <c r="E3" s="6"/>
      <c r="F3" s="6"/>
      <c r="G3" s="5"/>
      <c r="H3" s="5"/>
      <c r="I3" s="24" t="s">
        <v>14</v>
      </c>
      <c r="J3" s="24" t="s">
        <v>15</v>
      </c>
      <c r="K3" s="26" t="s">
        <v>16</v>
      </c>
      <c r="L3" s="3"/>
    </row>
    <row r="4" spans="1:12" s="4" customFormat="1" ht="17.25" customHeight="1">
      <c r="A4" s="8"/>
      <c r="B4" s="7"/>
      <c r="C4" s="27" t="s">
        <v>13</v>
      </c>
      <c r="D4" s="28" t="s">
        <v>17</v>
      </c>
      <c r="E4" s="28" t="s">
        <v>18</v>
      </c>
      <c r="F4" s="28" t="s">
        <v>19</v>
      </c>
      <c r="G4" s="28" t="s">
        <v>20</v>
      </c>
      <c r="H4" s="27" t="s">
        <v>21</v>
      </c>
      <c r="I4" s="7"/>
      <c r="J4" s="7"/>
      <c r="K4" s="29"/>
      <c r="L4" s="3"/>
    </row>
    <row r="5" spans="1:12" s="4" customFormat="1" ht="15.75" customHeight="1">
      <c r="A5" s="9" t="s">
        <v>29</v>
      </c>
      <c r="B5" s="11">
        <f>SUM(C5,I5:K5)</f>
        <v>1299629</v>
      </c>
      <c r="C5" s="11">
        <f>SUM(D5:H5)</f>
        <v>1276417</v>
      </c>
      <c r="D5" s="11">
        <v>25298</v>
      </c>
      <c r="E5" s="11">
        <v>790186</v>
      </c>
      <c r="F5" s="11">
        <v>160645</v>
      </c>
      <c r="G5" s="10">
        <v>30885</v>
      </c>
      <c r="H5" s="10">
        <v>269403</v>
      </c>
      <c r="I5" s="10">
        <v>19991</v>
      </c>
      <c r="J5" s="10">
        <v>948</v>
      </c>
      <c r="K5" s="10">
        <v>2273</v>
      </c>
      <c r="L5" s="3"/>
    </row>
    <row r="6" spans="1:12" s="4" customFormat="1" ht="15.75" customHeight="1">
      <c r="A6" s="12" t="s">
        <v>1</v>
      </c>
      <c r="B6" s="11">
        <f>SUM(C6,I6:K6)</f>
        <v>1372889</v>
      </c>
      <c r="C6" s="11">
        <f>SUM(D6:H6)</f>
        <v>1349279</v>
      </c>
      <c r="D6" s="11">
        <v>25284</v>
      </c>
      <c r="E6" s="11">
        <v>813173</v>
      </c>
      <c r="F6" s="11">
        <v>165186</v>
      </c>
      <c r="G6" s="10">
        <v>33679</v>
      </c>
      <c r="H6" s="10">
        <v>311957</v>
      </c>
      <c r="I6" s="10">
        <v>20215</v>
      </c>
      <c r="J6" s="10">
        <v>946</v>
      </c>
      <c r="K6" s="10">
        <v>2449</v>
      </c>
      <c r="L6" s="3"/>
    </row>
    <row r="7" spans="1:12" s="4" customFormat="1" ht="15.75" customHeight="1">
      <c r="A7" s="12" t="s">
        <v>2</v>
      </c>
      <c r="B7" s="11">
        <f>SUM(C7,I7:K7)</f>
        <v>1436169</v>
      </c>
      <c r="C7" s="11">
        <f>SUM(D7:H7)</f>
        <v>1411917</v>
      </c>
      <c r="D7" s="11">
        <v>25761</v>
      </c>
      <c r="E7" s="11">
        <v>838932</v>
      </c>
      <c r="F7" s="11">
        <v>173715</v>
      </c>
      <c r="G7" s="10">
        <v>35518</v>
      </c>
      <c r="H7" s="10">
        <v>337991</v>
      </c>
      <c r="I7" s="10">
        <v>20787</v>
      </c>
      <c r="J7" s="10">
        <v>1000</v>
      </c>
      <c r="K7" s="10">
        <v>2465</v>
      </c>
      <c r="L7" s="3"/>
    </row>
    <row r="8" spans="1:12" s="4" customFormat="1" ht="15.75" customHeight="1">
      <c r="A8" s="12" t="s">
        <v>30</v>
      </c>
      <c r="B8" s="11">
        <f>SUM(C8,I8:K8)</f>
        <v>1560576</v>
      </c>
      <c r="C8" s="11">
        <f>SUM(D8:H8)</f>
        <v>1535358</v>
      </c>
      <c r="D8" s="14">
        <v>26720</v>
      </c>
      <c r="E8" s="14">
        <v>910506</v>
      </c>
      <c r="F8" s="14">
        <v>186473</v>
      </c>
      <c r="G8" s="13">
        <v>38691</v>
      </c>
      <c r="H8" s="13">
        <v>372968</v>
      </c>
      <c r="I8" s="13">
        <v>21744</v>
      </c>
      <c r="J8" s="13">
        <v>908</v>
      </c>
      <c r="K8" s="13">
        <v>2566</v>
      </c>
      <c r="L8" s="3"/>
    </row>
    <row r="9" spans="1:12" s="4" customFormat="1" ht="15.75" customHeight="1">
      <c r="A9" s="12" t="s">
        <v>31</v>
      </c>
      <c r="B9" s="14">
        <f aca="true" t="shared" si="0" ref="B9:K9">SUM(B10:B21)</f>
        <v>1700681</v>
      </c>
      <c r="C9" s="14">
        <f t="shared" si="0"/>
        <v>1673732</v>
      </c>
      <c r="D9" s="14">
        <f t="shared" si="0"/>
        <v>27844</v>
      </c>
      <c r="E9" s="14">
        <f t="shared" si="0"/>
        <v>981807</v>
      </c>
      <c r="F9" s="14">
        <f t="shared" si="0"/>
        <v>204361</v>
      </c>
      <c r="G9" s="13">
        <f t="shared" si="0"/>
        <v>44725</v>
      </c>
      <c r="H9" s="13">
        <f t="shared" si="0"/>
        <v>414995</v>
      </c>
      <c r="I9" s="13">
        <f t="shared" si="0"/>
        <v>23272</v>
      </c>
      <c r="J9" s="13">
        <f t="shared" si="0"/>
        <v>867</v>
      </c>
      <c r="K9" s="13">
        <f t="shared" si="0"/>
        <v>2810</v>
      </c>
      <c r="L9" s="3"/>
    </row>
    <row r="10" spans="1:12" s="4" customFormat="1" ht="21" customHeight="1">
      <c r="A10" s="15" t="s">
        <v>25</v>
      </c>
      <c r="B10" s="14">
        <f aca="true" t="shared" si="1" ref="B10:B21">C10+I10+J10+K10</f>
        <v>137034</v>
      </c>
      <c r="C10" s="14">
        <v>135896</v>
      </c>
      <c r="D10" s="14">
        <v>2291</v>
      </c>
      <c r="E10" s="14">
        <v>80192</v>
      </c>
      <c r="F10" s="14">
        <v>16971</v>
      </c>
      <c r="G10" s="30">
        <v>3047</v>
      </c>
      <c r="H10" s="13">
        <v>33395</v>
      </c>
      <c r="I10" s="13">
        <v>839</v>
      </c>
      <c r="J10" s="13">
        <v>78</v>
      </c>
      <c r="K10" s="13">
        <v>221</v>
      </c>
      <c r="L10" s="3"/>
    </row>
    <row r="11" spans="1:12" s="4" customFormat="1" ht="15.75" customHeight="1">
      <c r="A11" s="15" t="s">
        <v>3</v>
      </c>
      <c r="B11" s="14">
        <f t="shared" si="1"/>
        <v>139976</v>
      </c>
      <c r="C11" s="14">
        <v>137834</v>
      </c>
      <c r="D11" s="14">
        <v>2243</v>
      </c>
      <c r="E11" s="14">
        <v>79530</v>
      </c>
      <c r="F11" s="14">
        <v>16712</v>
      </c>
      <c r="G11" s="30">
        <v>6397</v>
      </c>
      <c r="H11" s="13">
        <v>32952</v>
      </c>
      <c r="I11" s="13">
        <v>1843</v>
      </c>
      <c r="J11" s="13">
        <v>81</v>
      </c>
      <c r="K11" s="13">
        <v>218</v>
      </c>
      <c r="L11" s="3"/>
    </row>
    <row r="12" spans="1:12" s="4" customFormat="1" ht="15.75" customHeight="1">
      <c r="A12" s="15" t="s">
        <v>4</v>
      </c>
      <c r="B12" s="14">
        <f t="shared" si="1"/>
        <v>143175</v>
      </c>
      <c r="C12" s="14">
        <v>140979</v>
      </c>
      <c r="D12" s="14">
        <v>2352</v>
      </c>
      <c r="E12" s="14">
        <v>82821</v>
      </c>
      <c r="F12" s="14">
        <v>17852</v>
      </c>
      <c r="G12" s="30">
        <v>3478</v>
      </c>
      <c r="H12" s="13">
        <v>34476</v>
      </c>
      <c r="I12" s="13">
        <v>1915</v>
      </c>
      <c r="J12" s="13">
        <v>73</v>
      </c>
      <c r="K12" s="13">
        <v>208</v>
      </c>
      <c r="L12" s="3"/>
    </row>
    <row r="13" spans="1:12" s="4" customFormat="1" ht="15.75" customHeight="1">
      <c r="A13" s="15" t="s">
        <v>5</v>
      </c>
      <c r="B13" s="14">
        <f t="shared" si="1"/>
        <v>141592</v>
      </c>
      <c r="C13" s="14">
        <v>139425</v>
      </c>
      <c r="D13" s="14">
        <v>2322</v>
      </c>
      <c r="E13" s="14">
        <v>81892</v>
      </c>
      <c r="F13" s="14">
        <v>17514</v>
      </c>
      <c r="G13" s="30">
        <v>3441</v>
      </c>
      <c r="H13" s="13">
        <v>34256</v>
      </c>
      <c r="I13" s="13">
        <v>1855</v>
      </c>
      <c r="J13" s="13">
        <v>86</v>
      </c>
      <c r="K13" s="13">
        <v>226</v>
      </c>
      <c r="L13" s="3"/>
    </row>
    <row r="14" spans="1:12" s="4" customFormat="1" ht="15.75" customHeight="1">
      <c r="A14" s="15" t="s">
        <v>6</v>
      </c>
      <c r="B14" s="14">
        <f t="shared" si="1"/>
        <v>134787</v>
      </c>
      <c r="C14" s="14">
        <v>132577</v>
      </c>
      <c r="D14" s="14">
        <v>2417</v>
      </c>
      <c r="E14" s="14">
        <v>77493</v>
      </c>
      <c r="F14" s="14">
        <v>16596</v>
      </c>
      <c r="G14" s="30">
        <v>3570</v>
      </c>
      <c r="H14" s="13">
        <v>32501</v>
      </c>
      <c r="I14" s="13">
        <v>1951</v>
      </c>
      <c r="J14" s="13">
        <v>69</v>
      </c>
      <c r="K14" s="13">
        <v>190</v>
      </c>
      <c r="L14" s="3"/>
    </row>
    <row r="15" spans="1:12" s="4" customFormat="1" ht="15.75" customHeight="1">
      <c r="A15" s="15" t="s">
        <v>7</v>
      </c>
      <c r="B15" s="14">
        <f t="shared" si="1"/>
        <v>134523</v>
      </c>
      <c r="C15" s="14">
        <v>132358</v>
      </c>
      <c r="D15" s="14">
        <v>2371</v>
      </c>
      <c r="E15" s="14">
        <v>77719</v>
      </c>
      <c r="F15" s="14">
        <v>16221</v>
      </c>
      <c r="G15" s="30">
        <v>3668</v>
      </c>
      <c r="H15" s="13">
        <v>32379</v>
      </c>
      <c r="I15" s="13">
        <v>1863</v>
      </c>
      <c r="J15" s="13">
        <v>82</v>
      </c>
      <c r="K15" s="13">
        <v>220</v>
      </c>
      <c r="L15" s="3"/>
    </row>
    <row r="16" spans="1:12" s="4" customFormat="1" ht="15.75" customHeight="1">
      <c r="A16" s="15" t="s">
        <v>8</v>
      </c>
      <c r="B16" s="14">
        <f t="shared" si="1"/>
        <v>139279</v>
      </c>
      <c r="C16" s="14">
        <v>137024</v>
      </c>
      <c r="D16" s="14">
        <v>2318</v>
      </c>
      <c r="E16" s="14">
        <v>80353</v>
      </c>
      <c r="F16" s="14">
        <v>16663</v>
      </c>
      <c r="G16" s="30">
        <v>3583</v>
      </c>
      <c r="H16" s="13">
        <v>34107</v>
      </c>
      <c r="I16" s="13">
        <v>1958</v>
      </c>
      <c r="J16" s="13">
        <v>79</v>
      </c>
      <c r="K16" s="13">
        <v>218</v>
      </c>
      <c r="L16" s="3"/>
    </row>
    <row r="17" spans="1:12" s="4" customFormat="1" ht="15.75" customHeight="1">
      <c r="A17" s="15" t="s">
        <v>9</v>
      </c>
      <c r="B17" s="14">
        <f t="shared" si="1"/>
        <v>141848</v>
      </c>
      <c r="C17" s="14">
        <v>139665</v>
      </c>
      <c r="D17" s="14">
        <v>2256</v>
      </c>
      <c r="E17" s="14">
        <v>81738</v>
      </c>
      <c r="F17" s="14">
        <v>17389</v>
      </c>
      <c r="G17" s="30">
        <v>3636</v>
      </c>
      <c r="H17" s="13">
        <v>34646</v>
      </c>
      <c r="I17" s="13">
        <v>1882</v>
      </c>
      <c r="J17" s="13">
        <v>64</v>
      </c>
      <c r="K17" s="13">
        <v>237</v>
      </c>
      <c r="L17" s="3"/>
    </row>
    <row r="18" spans="1:12" s="4" customFormat="1" ht="15.75" customHeight="1">
      <c r="A18" s="15" t="s">
        <v>10</v>
      </c>
      <c r="B18" s="14">
        <f t="shared" si="1"/>
        <v>144431</v>
      </c>
      <c r="C18" s="14">
        <v>142217</v>
      </c>
      <c r="D18" s="14">
        <v>2269</v>
      </c>
      <c r="E18" s="14">
        <v>83401</v>
      </c>
      <c r="F18" s="14">
        <v>17219</v>
      </c>
      <c r="G18" s="30">
        <v>3535</v>
      </c>
      <c r="H18" s="13">
        <v>35793</v>
      </c>
      <c r="I18" s="13">
        <v>1951</v>
      </c>
      <c r="J18" s="13">
        <v>51</v>
      </c>
      <c r="K18" s="13">
        <v>212</v>
      </c>
      <c r="L18" s="3"/>
    </row>
    <row r="19" spans="1:12" s="4" customFormat="1" ht="15.75" customHeight="1">
      <c r="A19" s="16" t="s">
        <v>26</v>
      </c>
      <c r="B19" s="14">
        <f t="shared" si="1"/>
        <v>138177</v>
      </c>
      <c r="C19" s="14">
        <v>135778</v>
      </c>
      <c r="D19" s="14">
        <v>2275</v>
      </c>
      <c r="E19" s="14">
        <v>79246</v>
      </c>
      <c r="F19" s="14">
        <v>16306</v>
      </c>
      <c r="G19" s="30">
        <v>3747</v>
      </c>
      <c r="H19" s="13">
        <v>34204</v>
      </c>
      <c r="I19" s="13">
        <v>2032</v>
      </c>
      <c r="J19" s="13">
        <v>75</v>
      </c>
      <c r="K19" s="13">
        <v>292</v>
      </c>
      <c r="L19" s="3"/>
    </row>
    <row r="20" spans="1:12" s="4" customFormat="1" ht="15.75" customHeight="1">
      <c r="A20" s="15" t="s">
        <v>11</v>
      </c>
      <c r="B20" s="14">
        <f t="shared" si="1"/>
        <v>146312</v>
      </c>
      <c r="C20" s="14">
        <v>143997</v>
      </c>
      <c r="D20" s="14">
        <v>2361</v>
      </c>
      <c r="E20" s="14">
        <v>85119</v>
      </c>
      <c r="F20" s="14">
        <v>16737</v>
      </c>
      <c r="G20" s="30">
        <v>3392</v>
      </c>
      <c r="H20" s="13">
        <v>36388</v>
      </c>
      <c r="I20" s="13">
        <v>1985</v>
      </c>
      <c r="J20" s="13">
        <v>67</v>
      </c>
      <c r="K20" s="13">
        <v>263</v>
      </c>
      <c r="L20" s="3"/>
    </row>
    <row r="21" spans="1:12" s="4" customFormat="1" ht="15.75" customHeight="1">
      <c r="A21" s="17" t="s">
        <v>12</v>
      </c>
      <c r="B21" s="31">
        <f t="shared" si="1"/>
        <v>159547</v>
      </c>
      <c r="C21" s="32">
        <v>155982</v>
      </c>
      <c r="D21" s="32">
        <v>2369</v>
      </c>
      <c r="E21" s="32">
        <v>92303</v>
      </c>
      <c r="F21" s="32">
        <v>18181</v>
      </c>
      <c r="G21" s="33">
        <v>3231</v>
      </c>
      <c r="H21" s="18">
        <v>39898</v>
      </c>
      <c r="I21" s="18">
        <v>3198</v>
      </c>
      <c r="J21" s="18">
        <v>62</v>
      </c>
      <c r="K21" s="18">
        <v>305</v>
      </c>
      <c r="L21" s="3"/>
    </row>
    <row r="22" spans="1:12" s="4" customFormat="1" ht="15.75" customHeight="1">
      <c r="A22" s="34" t="s">
        <v>32</v>
      </c>
      <c r="B22" s="35"/>
      <c r="C22" s="36"/>
      <c r="D22" s="36" t="s">
        <v>22</v>
      </c>
      <c r="E22" s="36"/>
      <c r="F22" s="36"/>
      <c r="G22" s="37"/>
      <c r="H22" s="37"/>
      <c r="I22" s="37"/>
      <c r="J22" s="37"/>
      <c r="K22" s="37"/>
      <c r="L22" s="3"/>
    </row>
    <row r="23" spans="1:12" s="4" customFormat="1" ht="15.75" customHeight="1">
      <c r="A23" s="20" t="s">
        <v>23</v>
      </c>
      <c r="B23" s="35">
        <v>2942788</v>
      </c>
      <c r="C23" s="36">
        <f>D23+E23+F23</f>
        <v>2942788</v>
      </c>
      <c r="D23" s="36">
        <v>485916</v>
      </c>
      <c r="E23" s="36">
        <v>1974684</v>
      </c>
      <c r="F23" s="36">
        <v>482188</v>
      </c>
      <c r="G23" s="38" t="s">
        <v>33</v>
      </c>
      <c r="H23" s="38" t="s">
        <v>33</v>
      </c>
      <c r="I23" s="38" t="s">
        <v>33</v>
      </c>
      <c r="J23" s="38" t="s">
        <v>33</v>
      </c>
      <c r="K23" s="38" t="s">
        <v>33</v>
      </c>
      <c r="L23" s="3"/>
    </row>
    <row r="24" spans="1:12" s="4" customFormat="1" ht="15.75" customHeight="1">
      <c r="A24" s="39" t="s">
        <v>24</v>
      </c>
      <c r="B24" s="40">
        <v>34252237</v>
      </c>
      <c r="C24" s="41">
        <v>31616100</v>
      </c>
      <c r="D24" s="41">
        <v>11398755</v>
      </c>
      <c r="E24" s="41">
        <v>12750026</v>
      </c>
      <c r="F24" s="41">
        <v>3051024</v>
      </c>
      <c r="G24" s="42">
        <v>454757</v>
      </c>
      <c r="H24" s="42">
        <v>3961538</v>
      </c>
      <c r="I24" s="42">
        <v>2263367</v>
      </c>
      <c r="J24" s="42">
        <v>260370</v>
      </c>
      <c r="K24" s="42">
        <v>112400</v>
      </c>
      <c r="L24" s="3"/>
    </row>
    <row r="25" spans="1:12" s="4" customFormat="1" ht="13.5" customHeight="1">
      <c r="A25" s="19" t="s">
        <v>34</v>
      </c>
      <c r="B25" s="19"/>
      <c r="C25" s="19"/>
      <c r="D25" s="19"/>
      <c r="E25" s="19"/>
      <c r="F25" s="19"/>
      <c r="G25" s="19"/>
      <c r="H25" s="19"/>
      <c r="I25" s="19"/>
      <c r="K25" s="21" t="s">
        <v>35</v>
      </c>
      <c r="L25" s="3"/>
    </row>
  </sheetData>
  <mergeCells count="5">
    <mergeCell ref="A3:A4"/>
    <mergeCell ref="B3:B4"/>
    <mergeCell ref="K3:K4"/>
    <mergeCell ref="J3:J4"/>
    <mergeCell ref="I3:I4"/>
  </mergeCells>
  <printOptions/>
  <pageMargins left="0.5118110236220472" right="0.5118110236220472" top="0.55118110236220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2006-04-17T05:33:55Z</dcterms:created>
  <dcterms:modified xsi:type="dcterms:W3CDTF">2006-04-17T05:34:32Z</dcterms:modified>
  <cp:category/>
  <cp:version/>
  <cp:contentType/>
  <cp:contentStatus/>
</cp:coreProperties>
</file>