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13" sheetId="1" r:id="rId1"/>
  </sheets>
  <externalReferences>
    <externalReference r:id="rId4"/>
  </externalReferences>
  <definedNames>
    <definedName name="_xlnm.Print_Area" localSheetId="0">'h01051213'!$A$1:$K$22</definedName>
    <definedName name="_xlnm.Print_Area">'/tmp/tmp36xlywn_\原稿\[00情報化推進室.xls]２－５'!$A$1:$H$13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<sst xmlns="http://schemas.openxmlformats.org/spreadsheetml/2006/main" count="33" uniqueCount="32">
  <si>
    <t>区    分</t>
  </si>
  <si>
    <t xml:space="preserve"> 13</t>
  </si>
  <si>
    <t xml:space="preserve"> 14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</si>
  <si>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</si>
  <si>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</si>
  <si>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</si>
  <si>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</si>
  <si>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</si>
  <si>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</si>
  <si>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</si>
  <si>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</si>
  <si>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    ２　</t>
  </si>
  <si>
    <t>　　    ３　</t>
  </si>
  <si>
    <t>総      数</t>
  </si>
  <si>
    <t>高額療養費</t>
  </si>
  <si>
    <t>出産育児一時金</t>
  </si>
  <si>
    <t>葬  祭  費</t>
  </si>
  <si>
    <t>入      院</t>
  </si>
  <si>
    <t>入  院  外</t>
  </si>
  <si>
    <t>歯      科</t>
  </si>
  <si>
    <t>療  養  費</t>
  </si>
  <si>
    <t>薬剤の支給</t>
  </si>
  <si>
    <t>平成16年４月</t>
  </si>
  <si>
    <t xml:space="preserve">    17年１月</t>
  </si>
  <si>
    <t>平成 12年度</t>
  </si>
  <si>
    <t xml:space="preserve"> 15</t>
  </si>
  <si>
    <t xml:space="preserve"> 16</t>
  </si>
  <si>
    <t>注）老人保健分を除く</t>
  </si>
  <si>
    <t>資料:国民健康保険課</t>
  </si>
  <si>
    <t>１２－１３　国民健康保険状況（医療費及び給付額）</t>
  </si>
  <si>
    <t xml:space="preserve"> (単位：千円)</t>
  </si>
  <si>
    <t xml:space="preserve">      　 医                     療　　　   　　　   　　費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</si>
</sst>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center"/>
    </xf>
    <xf numFmtId="0" fontId="9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NumberFormat="1" applyFont="1" applyAlignment="1">
      <alignment horizontal="right"/>
    </xf>
    <xf numFmtId="182" fontId="9" fillId="0" borderId="0" xfId="21" applyNumberFormat="1" applyFont="1" applyBorder="1" applyAlignment="1">
      <alignment/>
      <protection/>
    </xf>
    <xf numFmtId="182" fontId="9" fillId="0" borderId="0" xfId="21" applyNumberFormat="1" applyFont="1" applyAlignment="1">
      <alignment/>
      <protection/>
    </xf>
    <xf numFmtId="182" fontId="9" fillId="0" borderId="13" xfId="21" applyNumberFormat="1" applyFont="1" applyBorder="1" applyAlignment="1">
      <alignment/>
      <protection/>
    </xf>
    <xf numFmtId="182" fontId="9" fillId="0" borderId="14" xfId="21" applyNumberFormat="1" applyFont="1" applyBorder="1" applyAlignment="1">
      <alignment/>
      <protection/>
    </xf>
    <xf numFmtId="0" fontId="9" fillId="0" borderId="0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4.5" style="2" customWidth="1"/>
    <col min="6" max="6" width="14.09765625" style="2" customWidth="1"/>
    <col min="7" max="10" width="14.5" style="2" customWidth="1"/>
    <col min="11" max="11" width="14.09765625" style="2" customWidth="1"/>
    <col min="12" max="12" width="12.69921875" style="2" customWidth="1"/>
    <col min="13" max="16384" width="10.69921875" style="2" customWidth="1"/>
  </cols>
  <sheetData>
    <row r="1" spans="1:12" s="5" customFormat="1" ht="17.25" customHeight="1">
      <c r="A1" s="1" t="s">
        <v>29</v>
      </c>
      <c r="B1" s="15"/>
      <c r="C1" s="15"/>
      <c r="D1" s="15"/>
      <c r="E1" s="15"/>
      <c r="F1" s="15"/>
      <c r="G1" s="15"/>
      <c r="H1" s="15"/>
      <c r="I1" s="15"/>
      <c r="K1" s="16"/>
      <c r="L1" s="4"/>
    </row>
    <row r="2" spans="2:12" s="5" customFormat="1" ht="12.75" customHeight="1">
      <c r="B2" s="4"/>
      <c r="C2" s="4"/>
      <c r="D2" s="4"/>
      <c r="E2" s="4"/>
      <c r="F2" s="4"/>
      <c r="G2" s="4"/>
      <c r="H2" s="4"/>
      <c r="I2" s="4"/>
      <c r="J2" s="4"/>
      <c r="K2" s="23" t="s">
        <v>30</v>
      </c>
      <c r="L2" s="4"/>
    </row>
    <row r="3" spans="1:12" s="5" customFormat="1" ht="17.25" customHeight="1">
      <c r="A3" s="17" t="s">
        <v>0</v>
      </c>
      <c r="B3" s="18" t="s">
        <v>13</v>
      </c>
      <c r="C3" s="6"/>
      <c r="D3" s="6" t="s">
        <v>31</v>
      </c>
      <c r="E3" s="6"/>
      <c r="F3" s="6"/>
      <c r="G3" s="6"/>
      <c r="H3" s="6"/>
      <c r="I3" s="18" t="s">
        <v>14</v>
      </c>
      <c r="J3" s="18" t="s">
        <v>15</v>
      </c>
      <c r="K3" s="19" t="s">
        <v>16</v>
      </c>
      <c r="L3" s="4"/>
    </row>
    <row r="4" spans="1:12" s="5" customFormat="1" ht="17.25" customHeight="1">
      <c r="A4" s="8"/>
      <c r="B4" s="7"/>
      <c r="C4" s="21" t="s">
        <v>13</v>
      </c>
      <c r="D4" s="21" t="s">
        <v>17</v>
      </c>
      <c r="E4" s="21" t="s">
        <v>18</v>
      </c>
      <c r="F4" s="21" t="s">
        <v>19</v>
      </c>
      <c r="G4" s="21" t="s">
        <v>20</v>
      </c>
      <c r="H4" s="20" t="s">
        <v>21</v>
      </c>
      <c r="I4" s="7"/>
      <c r="J4" s="7"/>
      <c r="K4" s="22"/>
      <c r="L4" s="4"/>
    </row>
    <row r="5" spans="1:12" s="5" customFormat="1" ht="15.75" customHeight="1">
      <c r="A5" s="9" t="s">
        <v>24</v>
      </c>
      <c r="B5" s="10">
        <f>SUM(C5,I5:K5)</f>
        <v>27651322</v>
      </c>
      <c r="C5" s="10">
        <f>SUM(D5:H5)</f>
        <v>25441404</v>
      </c>
      <c r="D5" s="10">
        <v>9413062</v>
      </c>
      <c r="E5" s="10">
        <v>10929298</v>
      </c>
      <c r="F5" s="10">
        <v>2512846</v>
      </c>
      <c r="G5" s="10">
        <v>346460</v>
      </c>
      <c r="H5" s="10">
        <v>2239738</v>
      </c>
      <c r="I5" s="10">
        <v>1834598</v>
      </c>
      <c r="J5" s="10">
        <v>284400</v>
      </c>
      <c r="K5" s="10">
        <v>90920</v>
      </c>
      <c r="L5" s="4"/>
    </row>
    <row r="6" spans="1:12" s="5" customFormat="1" ht="15.75" customHeight="1">
      <c r="A6" s="11" t="s">
        <v>1</v>
      </c>
      <c r="B6" s="10">
        <f>SUM(C6,I6:K6)</f>
        <v>28607172</v>
      </c>
      <c r="C6" s="10">
        <f>SUM(D6:H6)</f>
        <v>26402071</v>
      </c>
      <c r="D6" s="10">
        <v>9681681</v>
      </c>
      <c r="E6" s="10">
        <v>11053964</v>
      </c>
      <c r="F6" s="10">
        <v>2612257</v>
      </c>
      <c r="G6" s="10">
        <v>351379</v>
      </c>
      <c r="H6" s="10">
        <v>2702790</v>
      </c>
      <c r="I6" s="10">
        <v>1823341</v>
      </c>
      <c r="J6" s="10">
        <v>283800</v>
      </c>
      <c r="K6" s="10">
        <v>97960</v>
      </c>
      <c r="L6" s="4"/>
    </row>
    <row r="7" spans="1:12" s="5" customFormat="1" ht="15.75" customHeight="1">
      <c r="A7" s="11" t="s">
        <v>2</v>
      </c>
      <c r="B7" s="10">
        <f>SUM(C7,I7:K7)</f>
        <v>29338741</v>
      </c>
      <c r="C7" s="10">
        <f>SUM(D7:H7)</f>
        <v>27029989</v>
      </c>
      <c r="D7" s="10">
        <v>9987219</v>
      </c>
      <c r="E7" s="10">
        <v>10959835</v>
      </c>
      <c r="F7" s="10">
        <v>2709233</v>
      </c>
      <c r="G7" s="10">
        <v>366129</v>
      </c>
      <c r="H7" s="10">
        <v>3007573</v>
      </c>
      <c r="I7" s="10">
        <v>1910152</v>
      </c>
      <c r="J7" s="10">
        <v>300000</v>
      </c>
      <c r="K7" s="10">
        <v>98600</v>
      </c>
      <c r="L7" s="4"/>
    </row>
    <row r="8" spans="1:12" s="5" customFormat="1" ht="15.75" customHeight="1">
      <c r="A8" s="11" t="s">
        <v>25</v>
      </c>
      <c r="B8" s="10">
        <f>SUM(C8,I8:K8)</f>
        <v>31975325</v>
      </c>
      <c r="C8" s="10">
        <f>SUM(D8:H8)</f>
        <v>29457016</v>
      </c>
      <c r="D8" s="24">
        <v>10770532</v>
      </c>
      <c r="E8" s="24">
        <v>11949118</v>
      </c>
      <c r="F8" s="24">
        <v>2865256</v>
      </c>
      <c r="G8" s="24">
        <v>394446</v>
      </c>
      <c r="H8" s="24">
        <v>3477664</v>
      </c>
      <c r="I8" s="24">
        <v>2143269</v>
      </c>
      <c r="J8" s="24">
        <v>272400</v>
      </c>
      <c r="K8" s="24">
        <v>102640</v>
      </c>
      <c r="L8" s="4"/>
    </row>
    <row r="9" spans="1:12" s="5" customFormat="1" ht="15.75" customHeight="1">
      <c r="A9" s="11" t="s">
        <v>26</v>
      </c>
      <c r="B9" s="24">
        <f aca="true" t="shared" si="0" ref="B9:K9">SUM(B10:B21)</f>
        <v>34252237</v>
      </c>
      <c r="C9" s="24">
        <f t="shared" si="0"/>
        <v>31616100</v>
      </c>
      <c r="D9" s="24">
        <f t="shared" si="0"/>
        <v>11398755</v>
      </c>
      <c r="E9" s="24">
        <f t="shared" si="0"/>
        <v>12750026</v>
      </c>
      <c r="F9" s="24">
        <f t="shared" si="0"/>
        <v>3051024</v>
      </c>
      <c r="G9" s="24">
        <f t="shared" si="0"/>
        <v>454757</v>
      </c>
      <c r="H9" s="24">
        <f t="shared" si="0"/>
        <v>3961538</v>
      </c>
      <c r="I9" s="24">
        <f t="shared" si="0"/>
        <v>2263367</v>
      </c>
      <c r="J9" s="24">
        <f t="shared" si="0"/>
        <v>260370</v>
      </c>
      <c r="K9" s="24">
        <f t="shared" si="0"/>
        <v>112400</v>
      </c>
      <c r="L9" s="4"/>
    </row>
    <row r="10" spans="1:12" s="5" customFormat="1" ht="21" customHeight="1">
      <c r="A10" s="12" t="s">
        <v>22</v>
      </c>
      <c r="B10" s="24">
        <f aca="true" t="shared" si="1" ref="B10:B21">C10+I10+J10+K10</f>
        <v>2688553</v>
      </c>
      <c r="C10" s="24">
        <f aca="true" t="shared" si="2" ref="C10:C21">D10+E10+F10+G10+H10</f>
        <v>2580736</v>
      </c>
      <c r="D10" s="24">
        <v>898956</v>
      </c>
      <c r="E10" s="24">
        <v>1066911</v>
      </c>
      <c r="F10" s="24">
        <v>259893</v>
      </c>
      <c r="G10" s="24">
        <v>31279</v>
      </c>
      <c r="H10" s="24">
        <v>323697</v>
      </c>
      <c r="I10" s="24">
        <v>75577</v>
      </c>
      <c r="J10" s="25">
        <v>23400</v>
      </c>
      <c r="K10" s="25">
        <v>8840</v>
      </c>
      <c r="L10" s="4"/>
    </row>
    <row r="11" spans="1:12" s="5" customFormat="1" ht="15.75" customHeight="1">
      <c r="A11" s="12" t="s">
        <v>3</v>
      </c>
      <c r="B11" s="24">
        <f t="shared" si="1"/>
        <v>2699178</v>
      </c>
      <c r="C11" s="24">
        <f t="shared" si="2"/>
        <v>2477134</v>
      </c>
      <c r="D11" s="25">
        <v>873732</v>
      </c>
      <c r="E11" s="25">
        <v>1003101</v>
      </c>
      <c r="F11" s="25">
        <v>243405</v>
      </c>
      <c r="G11" s="25">
        <v>62071</v>
      </c>
      <c r="H11" s="25">
        <v>294825</v>
      </c>
      <c r="I11" s="25">
        <v>189024</v>
      </c>
      <c r="J11" s="25">
        <v>24300</v>
      </c>
      <c r="K11" s="25">
        <v>8720</v>
      </c>
      <c r="L11" s="4"/>
    </row>
    <row r="12" spans="1:12" s="5" customFormat="1" ht="15.75" customHeight="1">
      <c r="A12" s="12" t="s">
        <v>4</v>
      </c>
      <c r="B12" s="24">
        <f t="shared" si="1"/>
        <v>2823035</v>
      </c>
      <c r="C12" s="24">
        <f t="shared" si="2"/>
        <v>2606958</v>
      </c>
      <c r="D12" s="25">
        <v>901728</v>
      </c>
      <c r="E12" s="25">
        <v>1081108</v>
      </c>
      <c r="F12" s="25">
        <v>272067</v>
      </c>
      <c r="G12" s="25">
        <v>35022</v>
      </c>
      <c r="H12" s="25">
        <v>317033</v>
      </c>
      <c r="I12" s="25">
        <v>185857</v>
      </c>
      <c r="J12" s="25">
        <v>21900</v>
      </c>
      <c r="K12" s="25">
        <v>8320</v>
      </c>
      <c r="L12" s="4"/>
    </row>
    <row r="13" spans="1:12" s="5" customFormat="1" ht="15.75" customHeight="1">
      <c r="A13" s="12" t="s">
        <v>5</v>
      </c>
      <c r="B13" s="24">
        <f t="shared" si="1"/>
        <v>2807578</v>
      </c>
      <c r="C13" s="24">
        <f t="shared" si="2"/>
        <v>2598982</v>
      </c>
      <c r="D13" s="25">
        <v>904066</v>
      </c>
      <c r="E13" s="25">
        <v>1076717</v>
      </c>
      <c r="F13" s="25">
        <v>260514</v>
      </c>
      <c r="G13" s="25">
        <v>33358</v>
      </c>
      <c r="H13" s="25">
        <v>324327</v>
      </c>
      <c r="I13" s="25">
        <v>173756</v>
      </c>
      <c r="J13" s="25">
        <v>25800</v>
      </c>
      <c r="K13" s="25">
        <v>9040</v>
      </c>
      <c r="L13" s="4"/>
    </row>
    <row r="14" spans="1:12" s="5" customFormat="1" ht="15.75" customHeight="1">
      <c r="A14" s="12" t="s">
        <v>6</v>
      </c>
      <c r="B14" s="24">
        <f t="shared" si="1"/>
        <v>2782369</v>
      </c>
      <c r="C14" s="24">
        <f t="shared" si="2"/>
        <v>2580961</v>
      </c>
      <c r="D14" s="25">
        <v>989017</v>
      </c>
      <c r="E14" s="25">
        <v>1006649</v>
      </c>
      <c r="F14" s="25">
        <v>239420</v>
      </c>
      <c r="G14" s="25">
        <v>36140</v>
      </c>
      <c r="H14" s="25">
        <v>309735</v>
      </c>
      <c r="I14" s="25">
        <v>173108</v>
      </c>
      <c r="J14" s="25">
        <v>20700</v>
      </c>
      <c r="K14" s="25">
        <v>7600</v>
      </c>
      <c r="L14" s="4"/>
    </row>
    <row r="15" spans="1:12" s="5" customFormat="1" ht="15.75" customHeight="1">
      <c r="A15" s="12" t="s">
        <v>7</v>
      </c>
      <c r="B15" s="24">
        <f t="shared" si="1"/>
        <v>2770214</v>
      </c>
      <c r="C15" s="24">
        <f t="shared" si="2"/>
        <v>2558857</v>
      </c>
      <c r="D15" s="25">
        <v>952670</v>
      </c>
      <c r="E15" s="25">
        <v>1015918</v>
      </c>
      <c r="F15" s="25">
        <v>241726</v>
      </c>
      <c r="G15" s="25">
        <v>37492</v>
      </c>
      <c r="H15" s="25">
        <v>311051</v>
      </c>
      <c r="I15" s="25">
        <v>177957</v>
      </c>
      <c r="J15" s="25">
        <v>24600</v>
      </c>
      <c r="K15" s="25">
        <v>8800</v>
      </c>
      <c r="L15" s="4"/>
    </row>
    <row r="16" spans="1:12" s="5" customFormat="1" ht="15.75" customHeight="1">
      <c r="A16" s="12" t="s">
        <v>8</v>
      </c>
      <c r="B16" s="24">
        <f t="shared" si="1"/>
        <v>2884952</v>
      </c>
      <c r="C16" s="24">
        <f t="shared" si="2"/>
        <v>2662326</v>
      </c>
      <c r="D16" s="25">
        <v>991500</v>
      </c>
      <c r="E16" s="25">
        <v>1058909</v>
      </c>
      <c r="F16" s="25">
        <v>248714</v>
      </c>
      <c r="G16" s="25">
        <v>34843</v>
      </c>
      <c r="H16" s="25">
        <v>328360</v>
      </c>
      <c r="I16" s="25">
        <v>190206</v>
      </c>
      <c r="J16" s="25">
        <v>23700</v>
      </c>
      <c r="K16" s="25">
        <v>8720</v>
      </c>
      <c r="L16" s="4"/>
    </row>
    <row r="17" spans="1:12" s="5" customFormat="1" ht="15.75" customHeight="1">
      <c r="A17" s="12" t="s">
        <v>9</v>
      </c>
      <c r="B17" s="24">
        <f t="shared" si="1"/>
        <v>2885101</v>
      </c>
      <c r="C17" s="24">
        <f t="shared" si="2"/>
        <v>2666946</v>
      </c>
      <c r="D17" s="25">
        <v>970541</v>
      </c>
      <c r="E17" s="25">
        <v>1065800</v>
      </c>
      <c r="F17" s="25">
        <v>257654</v>
      </c>
      <c r="G17" s="25">
        <v>36616</v>
      </c>
      <c r="H17" s="25">
        <v>336335</v>
      </c>
      <c r="I17" s="25">
        <v>189475</v>
      </c>
      <c r="J17" s="25">
        <v>19200</v>
      </c>
      <c r="K17" s="25">
        <v>9480</v>
      </c>
      <c r="L17" s="4"/>
    </row>
    <row r="18" spans="1:12" s="5" customFormat="1" ht="15.75" customHeight="1">
      <c r="A18" s="12" t="s">
        <v>10</v>
      </c>
      <c r="B18" s="24">
        <f t="shared" si="1"/>
        <v>2919553</v>
      </c>
      <c r="C18" s="24">
        <f t="shared" si="2"/>
        <v>2708840</v>
      </c>
      <c r="D18" s="25">
        <v>951897</v>
      </c>
      <c r="E18" s="25">
        <v>1096901</v>
      </c>
      <c r="F18" s="25">
        <v>260651</v>
      </c>
      <c r="G18" s="25">
        <v>33999</v>
      </c>
      <c r="H18" s="25">
        <v>365392</v>
      </c>
      <c r="I18" s="25">
        <v>186933</v>
      </c>
      <c r="J18" s="25">
        <v>15300</v>
      </c>
      <c r="K18" s="25">
        <v>8480</v>
      </c>
      <c r="L18" s="4"/>
    </row>
    <row r="19" spans="1:12" s="5" customFormat="1" ht="15.75" customHeight="1">
      <c r="A19" s="13" t="s">
        <v>23</v>
      </c>
      <c r="B19" s="24">
        <f t="shared" si="1"/>
        <v>2848648</v>
      </c>
      <c r="C19" s="24">
        <f t="shared" si="2"/>
        <v>2615243</v>
      </c>
      <c r="D19" s="25">
        <v>1005531</v>
      </c>
      <c r="E19" s="25">
        <v>1011537</v>
      </c>
      <c r="F19" s="25">
        <v>229008</v>
      </c>
      <c r="G19" s="25">
        <v>45834</v>
      </c>
      <c r="H19" s="25">
        <v>323333</v>
      </c>
      <c r="I19" s="25">
        <v>199225</v>
      </c>
      <c r="J19" s="25">
        <v>22500</v>
      </c>
      <c r="K19" s="25">
        <v>11680</v>
      </c>
      <c r="L19" s="4"/>
    </row>
    <row r="20" spans="1:12" s="5" customFormat="1" ht="15.75" customHeight="1">
      <c r="A20" s="12" t="s">
        <v>11</v>
      </c>
      <c r="B20" s="24">
        <f t="shared" si="1"/>
        <v>2863454</v>
      </c>
      <c r="C20" s="24">
        <f t="shared" si="2"/>
        <v>2638189</v>
      </c>
      <c r="D20" s="25">
        <v>945510</v>
      </c>
      <c r="E20" s="25">
        <v>1067142</v>
      </c>
      <c r="F20" s="25">
        <v>254510</v>
      </c>
      <c r="G20" s="25">
        <v>35410</v>
      </c>
      <c r="H20" s="25">
        <v>335617</v>
      </c>
      <c r="I20" s="25">
        <v>194645</v>
      </c>
      <c r="J20" s="25">
        <v>20100</v>
      </c>
      <c r="K20" s="25">
        <v>10520</v>
      </c>
      <c r="L20" s="4"/>
    </row>
    <row r="21" spans="1:12" s="5" customFormat="1" ht="15.75" customHeight="1">
      <c r="A21" s="14" t="s">
        <v>12</v>
      </c>
      <c r="B21" s="26">
        <f t="shared" si="1"/>
        <v>3279602</v>
      </c>
      <c r="C21" s="27">
        <f t="shared" si="2"/>
        <v>2920928</v>
      </c>
      <c r="D21" s="27">
        <v>1013607</v>
      </c>
      <c r="E21" s="27">
        <v>1199333</v>
      </c>
      <c r="F21" s="27">
        <v>283462</v>
      </c>
      <c r="G21" s="27">
        <v>32693</v>
      </c>
      <c r="H21" s="27">
        <v>391833</v>
      </c>
      <c r="I21" s="27">
        <v>327604</v>
      </c>
      <c r="J21" s="27">
        <v>18870</v>
      </c>
      <c r="K21" s="27">
        <v>12200</v>
      </c>
      <c r="L21" s="4"/>
    </row>
    <row r="22" spans="1:12" s="5" customFormat="1" ht="13.5" customHeight="1">
      <c r="A22" s="28" t="s">
        <v>27</v>
      </c>
      <c r="B22" s="28"/>
      <c r="C22" s="2"/>
      <c r="D22" s="2"/>
      <c r="E22" s="2"/>
      <c r="F22" s="2"/>
      <c r="G22" s="2"/>
      <c r="H22" s="2"/>
      <c r="I22" s="2"/>
      <c r="J22" s="2"/>
      <c r="K22" s="16" t="s">
        <v>28</v>
      </c>
      <c r="L22" s="4"/>
    </row>
    <row r="23" spans="13:256" ht="13.5" customHeight="1"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</sheetData>
  <mergeCells count="5">
    <mergeCell ref="A3:A4"/>
    <mergeCell ref="B3:B4"/>
    <mergeCell ref="K3:K4"/>
    <mergeCell ref="I3:I4"/>
    <mergeCell ref="J3:J4"/>
  </mergeCells>
  <printOptions/>
  <pageMargins left="0.5118110236220472" right="0.5118110236220472" top="0.55118110236220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2006-04-17T05:34:41Z</dcterms:created>
  <dcterms:modified xsi:type="dcterms:W3CDTF">2006-04-17T05:35:08Z</dcterms:modified>
  <cp:category/>
  <cp:version/>
  <cp:contentType/>
  <cp:contentStatus/>
</cp:coreProperties>
</file>