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３－９" sheetId="1" r:id="rId1"/>
  </sheets>
  <externalReferences>
    <externalReference r:id="rId4"/>
  </externalReferences>
  <definedNames>
    <definedName name="_xlnm.Print_Area" localSheetId="0">'３－９'!$A$1:$S$27</definedName>
    <definedName name="_xlnm.Print_Area">'/tmp/tmp866tme83\庁外照会\[02近畿農政局.xls]３－５'!$A$1:$T$19</definedName>
  </definedNames>
  <calcPr fullCalcOnLoad="1"/>
</workbook>
</file>

<file path=xl/sharedStrings.xml><?xml version="1.0" encoding="utf-8"?>
<sst xmlns="http://schemas.openxmlformats.org/spreadsheetml/2006/main" count="44" uniqueCount="22">
  <si>
    <t>３－９  農地転用用途別状況</t>
  </si>
  <si>
    <t>(各年末現在)</t>
  </si>
  <si>
    <t>区      分</t>
  </si>
  <si>
    <t>総　　　数</t>
  </si>
  <si>
    <t>そ　の　他</t>
  </si>
  <si>
    <t>件  数</t>
  </si>
  <si>
    <t>面積(㎡)</t>
  </si>
  <si>
    <t xml:space="preserve">       田　</t>
  </si>
  <si>
    <t xml:space="preserve">       畑</t>
  </si>
  <si>
    <t>資料:農業委員会</t>
  </si>
  <si>
    <t>住宅用地</t>
  </si>
  <si>
    <t>公的施設用地</t>
  </si>
  <si>
    <t>工・鉱業（工場）用地</t>
  </si>
  <si>
    <t>商業・サービス等用地</t>
  </si>
  <si>
    <t>その他の業務用地</t>
  </si>
  <si>
    <t>植　　林</t>
  </si>
  <si>
    <t>18 年</t>
  </si>
  <si>
    <t>19 年</t>
  </si>
  <si>
    <t>20 年</t>
  </si>
  <si>
    <t>21 年</t>
  </si>
  <si>
    <t>22 年</t>
  </si>
  <si>
    <t>注）面積は、端数処理の関係で総数と内訳の合計が合わない場合がある。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</si>
</sst>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  <numFmt numFmtId="180" formatCode="0.0"/>
    <numFmt numFmtId="181" formatCode="#,##0.0_);[Red]\(#,##0.0\)"/>
    <numFmt numFmtId="182" formatCode="0.0_);[Red]\(0.0\)"/>
    <numFmt numFmtId="183" formatCode="0.0\ "/>
    <numFmt numFmtId="184" formatCode="_ * #,##0.0_ ;_ * \-#,##0.0_ ;_ * &quot;-&quot;?_ ;_ @_ "/>
    <numFmt numFmtId="185" formatCode="#,##0.0"/>
    <numFmt numFmtId="186" formatCode="#,##0.0_ "/>
    <numFmt numFmtId="187" formatCode="00"/>
    <numFmt numFmtId="188" formatCode="#,##0;&quot;△ &quot;#,##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&lt;=999]000;[&lt;=99999]000\-00;000\-0000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57" applyNumberFormat="1" applyFont="1" applyAlignment="1">
      <alignment/>
      <protection/>
    </xf>
    <xf numFmtId="0" fontId="0" fillId="0" borderId="0" xfId="57">
      <alignment/>
      <protection/>
    </xf>
    <xf numFmtId="0" fontId="0" fillId="0" borderId="0" xfId="0" applyAlignment="1">
      <alignment vertical="center"/>
    </xf>
    <xf numFmtId="0" fontId="26" fillId="0" borderId="0" xfId="57" applyNumberFormat="1" applyFont="1" applyAlignment="1">
      <alignment horizontal="centerContinuous"/>
      <protection/>
    </xf>
    <xf numFmtId="0" fontId="26" fillId="0" borderId="0" xfId="57" applyNumberFormat="1" applyFont="1" applyAlignment="1">
      <alignment horizontal="right"/>
      <protection/>
    </xf>
    <xf numFmtId="0" fontId="26" fillId="0" borderId="10" xfId="57" applyNumberFormat="1" applyFont="1" applyBorder="1" applyAlignment="1">
      <alignment horizontal="centerContinuous" vertical="center"/>
      <protection/>
    </xf>
    <xf numFmtId="0" fontId="26" fillId="0" borderId="11" xfId="57" applyNumberFormat="1" applyFont="1" applyBorder="1" applyAlignment="1">
      <alignment horizontal="centerContinuous" vertical="center"/>
      <protection/>
    </xf>
    <xf numFmtId="0" fontId="26" fillId="0" borderId="12" xfId="57" applyNumberFormat="1" applyFont="1" applyBorder="1" applyAlignment="1">
      <alignment horizontal="center" vertical="center"/>
      <protection/>
    </xf>
    <xf numFmtId="0" fontId="26" fillId="0" borderId="13" xfId="57" applyNumberFormat="1" applyFont="1" applyBorder="1" applyAlignment="1">
      <alignment horizontal="center" vertical="center"/>
      <protection/>
    </xf>
    <xf numFmtId="0" fontId="26" fillId="0" borderId="14" xfId="57" applyNumberFormat="1" applyFont="1" applyBorder="1" applyAlignment="1" applyProtection="1">
      <alignment horizontal="center"/>
      <protection locked="0"/>
    </xf>
    <xf numFmtId="41" fontId="26" fillId="0" borderId="0" xfId="57" applyNumberFormat="1" applyFont="1" applyBorder="1" applyAlignment="1">
      <alignment/>
      <protection/>
    </xf>
    <xf numFmtId="0" fontId="26" fillId="0" borderId="15" xfId="57" applyNumberFormat="1" applyFont="1" applyBorder="1" applyAlignment="1" applyProtection="1">
      <alignment/>
      <protection locked="0"/>
    </xf>
    <xf numFmtId="41" fontId="26" fillId="0" borderId="0" xfId="57" applyNumberFormat="1" applyFont="1" applyAlignment="1">
      <alignment/>
      <protection/>
    </xf>
    <xf numFmtId="41" fontId="26" fillId="0" borderId="0" xfId="57" applyNumberFormat="1" applyFont="1" applyBorder="1" applyAlignment="1" applyProtection="1">
      <alignment horizontal="right"/>
      <protection locked="0"/>
    </xf>
    <xf numFmtId="41" fontId="0" fillId="0" borderId="0" xfId="57" applyNumberFormat="1" applyFont="1">
      <alignment/>
      <protection/>
    </xf>
    <xf numFmtId="41" fontId="28" fillId="0" borderId="0" xfId="0" applyNumberFormat="1" applyFont="1" applyAlignment="1">
      <alignment vertical="center"/>
    </xf>
    <xf numFmtId="0" fontId="26" fillId="0" borderId="16" xfId="57" applyNumberFormat="1" applyFont="1" applyBorder="1" applyAlignment="1" applyProtection="1">
      <alignment/>
      <protection locked="0"/>
    </xf>
    <xf numFmtId="41" fontId="26" fillId="0" borderId="17" xfId="57" applyNumberFormat="1" applyFont="1" applyBorder="1" applyAlignment="1">
      <alignment/>
      <protection/>
    </xf>
    <xf numFmtId="0" fontId="26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 applyProtection="1">
      <alignment/>
      <protection locked="0"/>
    </xf>
    <xf numFmtId="0" fontId="26" fillId="0" borderId="15" xfId="57" applyNumberFormat="1" applyFont="1" applyBorder="1" applyAlignment="1" applyProtection="1">
      <alignment horizontal="center"/>
      <protection locked="0"/>
    </xf>
    <xf numFmtId="41" fontId="26" fillId="0" borderId="0" xfId="57" applyNumberFormat="1" applyFont="1" applyFill="1" applyBorder="1" applyAlignment="1">
      <alignment/>
      <protection/>
    </xf>
    <xf numFmtId="41" fontId="26" fillId="0" borderId="0" xfId="57" applyNumberFormat="1" applyFont="1" applyFill="1" applyBorder="1" applyAlignment="1" applyProtection="1">
      <alignment horizontal="right"/>
      <protection locked="0"/>
    </xf>
    <xf numFmtId="0" fontId="26" fillId="0" borderId="18" xfId="57" applyNumberFormat="1" applyFont="1" applyBorder="1" applyAlignment="1" applyProtection="1">
      <alignment/>
      <protection locked="0"/>
    </xf>
    <xf numFmtId="41" fontId="26" fillId="0" borderId="19" xfId="57" applyNumberFormat="1" applyFont="1" applyBorder="1" applyAlignment="1">
      <alignment/>
      <protection/>
    </xf>
    <xf numFmtId="41" fontId="26" fillId="0" borderId="20" xfId="57" applyNumberFormat="1" applyFont="1" applyBorder="1" applyAlignment="1">
      <alignment/>
      <protection/>
    </xf>
    <xf numFmtId="41" fontId="26" fillId="0" borderId="21" xfId="57" applyNumberFormat="1" applyFont="1" applyFill="1" applyBorder="1" applyAlignment="1">
      <alignment/>
      <protection/>
    </xf>
    <xf numFmtId="41" fontId="26" fillId="0" borderId="21" xfId="57" applyNumberFormat="1" applyFont="1" applyFill="1" applyBorder="1" applyAlignment="1" applyProtection="1">
      <alignment horizontal="right"/>
      <protection locked="0"/>
    </xf>
    <xf numFmtId="0" fontId="26" fillId="0" borderId="0" xfId="57" applyNumberFormat="1" applyFont="1" applyBorder="1" applyAlignment="1">
      <alignment/>
      <protection/>
    </xf>
    <xf numFmtId="0" fontId="26" fillId="0" borderId="0" xfId="57" applyNumberFormat="1" applyFont="1" applyBorder="1" applyAlignment="1">
      <alignment horizontal="right"/>
      <protection/>
    </xf>
    <xf numFmtId="0" fontId="26" fillId="0" borderId="10" xfId="57" applyNumberFormat="1" applyFont="1" applyBorder="1" applyAlignment="1">
      <alignment horizontal="center" vertical="center" shrinkToFit="1"/>
      <protection/>
    </xf>
    <xf numFmtId="0" fontId="26" fillId="0" borderId="11" xfId="57" applyNumberFormat="1" applyFont="1" applyBorder="1" applyAlignment="1">
      <alignment horizontal="center" vertical="center" shrinkToFit="1"/>
      <protection/>
    </xf>
    <xf numFmtId="0" fontId="26" fillId="0" borderId="10" xfId="57" applyNumberFormat="1" applyFont="1" applyBorder="1" applyAlignment="1">
      <alignment horizontal="center" vertical="center"/>
      <protection/>
    </xf>
    <xf numFmtId="0" fontId="26" fillId="0" borderId="11" xfId="57" applyNumberFormat="1" applyFont="1" applyBorder="1" applyAlignment="1">
      <alignment horizontal="center" vertical="center"/>
      <protection/>
    </xf>
    <xf numFmtId="0" fontId="26" fillId="0" borderId="22" xfId="57" applyNumberFormat="1" applyFont="1" applyBorder="1" applyAlignment="1">
      <alignment horizontal="center" vertical="center"/>
      <protection/>
    </xf>
    <xf numFmtId="0" fontId="26" fillId="0" borderId="23" xfId="57" applyNumberFormat="1" applyFont="1" applyBorder="1" applyAlignment="1">
      <alignment horizontal="center" vertical="center"/>
      <protection/>
    </xf>
    <xf numFmtId="0" fontId="0" fillId="0" borderId="24" xfId="57" applyFont="1" applyBorder="1" applyAlignment="1">
      <alignment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shrinkToFit="1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2&#36817;&#30079;&#36786;&#25919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4.09765625" style="3" customWidth="1"/>
    <col min="2" max="2" width="9.09765625" style="3" bestFit="1" customWidth="1"/>
    <col min="3" max="3" width="10.69921875" style="3" customWidth="1"/>
    <col min="4" max="4" width="9.09765625" style="3" bestFit="1" customWidth="1"/>
    <col min="5" max="5" width="10.69921875" style="3" customWidth="1"/>
    <col min="6" max="6" width="9.09765625" style="3" bestFit="1" customWidth="1"/>
    <col min="7" max="7" width="10.69921875" style="3" bestFit="1" customWidth="1"/>
    <col min="8" max="8" width="9.09765625" style="3" bestFit="1" customWidth="1"/>
    <col min="9" max="9" width="9.69921875" style="3" bestFit="1" customWidth="1"/>
    <col min="10" max="10" width="9.09765625" style="3" bestFit="1" customWidth="1"/>
    <col min="11" max="11" width="10.69921875" style="3" bestFit="1" customWidth="1"/>
    <col min="12" max="12" width="9.09765625" style="3" bestFit="1" customWidth="1"/>
    <col min="13" max="13" width="10.5" style="3" bestFit="1" customWidth="1"/>
    <col min="14" max="14" width="9.09765625" style="3" bestFit="1" customWidth="1"/>
    <col min="15" max="15" width="9.69921875" style="3" bestFit="1" customWidth="1"/>
    <col min="16" max="16" width="9.09765625" style="3" bestFit="1" customWidth="1"/>
    <col min="17" max="16384" width="9" style="3" customWidth="1"/>
  </cols>
  <sheetData>
    <row r="1" spans="1:16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4.25">
      <c r="A2" s="2"/>
      <c r="B2" s="2"/>
      <c r="C2" s="2"/>
      <c r="D2" s="2"/>
      <c r="E2" s="2"/>
      <c r="F2" s="2"/>
      <c r="G2" s="2"/>
      <c r="H2" s="4"/>
      <c r="I2" s="4"/>
      <c r="J2" s="2"/>
      <c r="K2" s="2"/>
      <c r="L2" s="2"/>
      <c r="M2" s="2"/>
      <c r="N2" s="2"/>
      <c r="O2" s="2"/>
      <c r="P2" s="2"/>
      <c r="Q2" s="5" t="s">
        <v>1</v>
      </c>
    </row>
    <row r="3" spans="1:17" ht="14.25">
      <c r="A3" s="36" t="s">
        <v>2</v>
      </c>
      <c r="B3" s="6" t="s">
        <v>3</v>
      </c>
      <c r="C3" s="7"/>
      <c r="D3" s="33" t="s">
        <v>10</v>
      </c>
      <c r="E3" s="34"/>
      <c r="F3" s="33" t="s">
        <v>11</v>
      </c>
      <c r="G3" s="38"/>
      <c r="H3" s="31" t="s">
        <v>12</v>
      </c>
      <c r="I3" s="39"/>
      <c r="J3" s="31" t="s">
        <v>13</v>
      </c>
      <c r="K3" s="32"/>
      <c r="L3" s="33" t="s">
        <v>14</v>
      </c>
      <c r="M3" s="34"/>
      <c r="N3" s="33" t="s">
        <v>15</v>
      </c>
      <c r="O3" s="34"/>
      <c r="P3" s="33" t="s">
        <v>4</v>
      </c>
      <c r="Q3" s="35"/>
    </row>
    <row r="4" spans="1:17" ht="14.25">
      <c r="A4" s="37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8" t="s">
        <v>6</v>
      </c>
      <c r="N4" s="8" t="s">
        <v>5</v>
      </c>
      <c r="O4" s="8" t="s">
        <v>6</v>
      </c>
      <c r="P4" s="8" t="s">
        <v>5</v>
      </c>
      <c r="Q4" s="9" t="s">
        <v>6</v>
      </c>
    </row>
    <row r="5" spans="1:17" ht="14.25">
      <c r="A5" s="10" t="s">
        <v>16</v>
      </c>
      <c r="B5" s="11">
        <f aca="true" t="shared" si="0" ref="B5:Q5">SUM(B6:B7)</f>
        <v>864</v>
      </c>
      <c r="C5" s="11">
        <f t="shared" si="0"/>
        <v>483337.54000000004</v>
      </c>
      <c r="D5" s="11">
        <f t="shared" si="0"/>
        <v>502</v>
      </c>
      <c r="E5" s="11">
        <f t="shared" si="0"/>
        <v>292014.7</v>
      </c>
      <c r="F5" s="11">
        <f t="shared" si="0"/>
        <v>54</v>
      </c>
      <c r="G5" s="11">
        <f t="shared" si="0"/>
        <v>8671.72</v>
      </c>
      <c r="H5" s="11">
        <f t="shared" si="0"/>
        <v>5</v>
      </c>
      <c r="I5" s="11">
        <f t="shared" si="0"/>
        <v>3282</v>
      </c>
      <c r="J5" s="11">
        <f t="shared" si="0"/>
        <v>26</v>
      </c>
      <c r="K5" s="11">
        <f t="shared" si="0"/>
        <v>24435</v>
      </c>
      <c r="L5" s="11">
        <f t="shared" si="0"/>
        <v>271</v>
      </c>
      <c r="M5" s="11">
        <f t="shared" si="0"/>
        <v>153177.39</v>
      </c>
      <c r="N5" s="11">
        <f t="shared" si="0"/>
        <v>2</v>
      </c>
      <c r="O5" s="11">
        <f t="shared" si="0"/>
        <v>1380</v>
      </c>
      <c r="P5" s="11">
        <f t="shared" si="0"/>
        <v>4</v>
      </c>
      <c r="Q5" s="11">
        <f t="shared" si="0"/>
        <v>376.73</v>
      </c>
    </row>
    <row r="6" spans="1:17" ht="14.25">
      <c r="A6" s="12" t="s">
        <v>7</v>
      </c>
      <c r="B6" s="11">
        <f>D6+F6+H6+J6+L6+N6+P6</f>
        <v>739</v>
      </c>
      <c r="C6" s="11">
        <f>E6+G6+I6+K6+M6+O6+Q6</f>
        <v>445321.78</v>
      </c>
      <c r="D6" s="13">
        <v>443</v>
      </c>
      <c r="E6" s="13">
        <v>274614.28</v>
      </c>
      <c r="F6" s="13">
        <v>39</v>
      </c>
      <c r="G6" s="13">
        <v>5880.61</v>
      </c>
      <c r="H6" s="13">
        <v>3</v>
      </c>
      <c r="I6" s="13">
        <v>2456</v>
      </c>
      <c r="J6" s="14">
        <v>24</v>
      </c>
      <c r="K6" s="14">
        <v>23393</v>
      </c>
      <c r="L6" s="13">
        <v>226</v>
      </c>
      <c r="M6" s="13">
        <v>137286.89</v>
      </c>
      <c r="N6" s="14">
        <v>1</v>
      </c>
      <c r="O6" s="14">
        <v>1315</v>
      </c>
      <c r="P6" s="15">
        <v>3</v>
      </c>
      <c r="Q6" s="16">
        <v>376</v>
      </c>
    </row>
    <row r="7" spans="1:17" ht="14.25">
      <c r="A7" s="17" t="s">
        <v>8</v>
      </c>
      <c r="B7" s="11">
        <f>D7+F7+H7+J7+L7+N7+P7</f>
        <v>125</v>
      </c>
      <c r="C7" s="11">
        <f>E7+G7+I7+K7+M7+O7+Q7</f>
        <v>38015.76</v>
      </c>
      <c r="D7" s="11">
        <v>59</v>
      </c>
      <c r="E7" s="11">
        <v>17400.42</v>
      </c>
      <c r="F7" s="11">
        <v>15</v>
      </c>
      <c r="G7" s="11">
        <v>2791.11</v>
      </c>
      <c r="H7" s="11">
        <v>2</v>
      </c>
      <c r="I7" s="11">
        <v>826</v>
      </c>
      <c r="J7" s="14">
        <v>2</v>
      </c>
      <c r="K7" s="14">
        <v>1042</v>
      </c>
      <c r="L7" s="11">
        <v>45</v>
      </c>
      <c r="M7" s="11">
        <v>15890.5</v>
      </c>
      <c r="N7" s="14">
        <v>1</v>
      </c>
      <c r="O7" s="14">
        <v>65</v>
      </c>
      <c r="P7" s="15">
        <v>1</v>
      </c>
      <c r="Q7" s="16">
        <v>0.73</v>
      </c>
    </row>
    <row r="8" spans="1:17" ht="14.25">
      <c r="A8" s="17"/>
      <c r="B8" s="1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5"/>
      <c r="Q8" s="16"/>
    </row>
    <row r="9" spans="1:17" ht="14.25">
      <c r="A9" s="19" t="s">
        <v>17</v>
      </c>
      <c r="B9" s="18">
        <f aca="true" t="shared" si="1" ref="B9:Q9">B10+B11</f>
        <v>830</v>
      </c>
      <c r="C9" s="11">
        <f t="shared" si="1"/>
        <v>509849.39</v>
      </c>
      <c r="D9" s="11">
        <f t="shared" si="1"/>
        <v>459</v>
      </c>
      <c r="E9" s="11">
        <f t="shared" si="1"/>
        <v>281781.89</v>
      </c>
      <c r="F9" s="11">
        <f t="shared" si="1"/>
        <v>60</v>
      </c>
      <c r="G9" s="11">
        <f t="shared" si="1"/>
        <v>13786.49</v>
      </c>
      <c r="H9" s="11">
        <f t="shared" si="1"/>
        <v>6</v>
      </c>
      <c r="I9" s="11">
        <f t="shared" si="1"/>
        <v>2953</v>
      </c>
      <c r="J9" s="11">
        <f t="shared" si="1"/>
        <v>36</v>
      </c>
      <c r="K9" s="11">
        <f t="shared" si="1"/>
        <v>22872.96</v>
      </c>
      <c r="L9" s="11">
        <f t="shared" si="1"/>
        <v>261</v>
      </c>
      <c r="M9" s="11">
        <f t="shared" si="1"/>
        <v>186142.05000000002</v>
      </c>
      <c r="N9" s="11">
        <f t="shared" si="1"/>
        <v>3</v>
      </c>
      <c r="O9" s="11">
        <f t="shared" si="1"/>
        <v>893</v>
      </c>
      <c r="P9" s="11">
        <f t="shared" si="1"/>
        <v>5</v>
      </c>
      <c r="Q9" s="11">
        <f t="shared" si="1"/>
        <v>1420</v>
      </c>
    </row>
    <row r="10" spans="1:17" ht="14.25">
      <c r="A10" s="12" t="s">
        <v>7</v>
      </c>
      <c r="B10" s="11">
        <f>D10+F10+H10+J10+L10+N10+P10</f>
        <v>706</v>
      </c>
      <c r="C10" s="11">
        <f>E10+G10+I10+K10+M10+O10+Q10</f>
        <v>461858.37</v>
      </c>
      <c r="D10" s="11">
        <v>391</v>
      </c>
      <c r="E10" s="11">
        <v>259032.19</v>
      </c>
      <c r="F10" s="11">
        <v>54</v>
      </c>
      <c r="G10" s="11">
        <v>13256.49</v>
      </c>
      <c r="H10" s="11">
        <v>5</v>
      </c>
      <c r="I10" s="11">
        <v>2487</v>
      </c>
      <c r="J10" s="14">
        <v>32</v>
      </c>
      <c r="K10" s="14">
        <v>20036.96</v>
      </c>
      <c r="L10" s="14">
        <v>219</v>
      </c>
      <c r="M10" s="14">
        <v>165574.73</v>
      </c>
      <c r="N10" s="14">
        <v>1</v>
      </c>
      <c r="O10" s="14">
        <v>120</v>
      </c>
      <c r="P10" s="15">
        <v>4</v>
      </c>
      <c r="Q10" s="16">
        <v>1351</v>
      </c>
    </row>
    <row r="11" spans="1:17" ht="14.25">
      <c r="A11" s="17" t="s">
        <v>8</v>
      </c>
      <c r="B11" s="11">
        <f>D11+F11+H11+J11+L11+N11+P11</f>
        <v>124</v>
      </c>
      <c r="C11" s="11">
        <f>E11+G11+I11+K11+M11+O11+Q11</f>
        <v>47991.020000000004</v>
      </c>
      <c r="D11" s="11">
        <v>68</v>
      </c>
      <c r="E11" s="11">
        <v>22749.7</v>
      </c>
      <c r="F11" s="11">
        <v>6</v>
      </c>
      <c r="G11" s="11">
        <v>530</v>
      </c>
      <c r="H11" s="11">
        <v>1</v>
      </c>
      <c r="I11" s="11">
        <v>466</v>
      </c>
      <c r="J11" s="14">
        <v>4</v>
      </c>
      <c r="K11" s="14">
        <v>2836</v>
      </c>
      <c r="L11" s="11">
        <v>42</v>
      </c>
      <c r="M11" s="11">
        <v>20567.32</v>
      </c>
      <c r="N11" s="14">
        <v>2</v>
      </c>
      <c r="O11" s="14">
        <v>773</v>
      </c>
      <c r="P11" s="15">
        <v>1</v>
      </c>
      <c r="Q11" s="16">
        <v>69</v>
      </c>
    </row>
    <row r="12" spans="1:17" ht="14.25">
      <c r="A12" s="20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6"/>
    </row>
    <row r="13" spans="1:17" ht="14.25">
      <c r="A13" s="21" t="s">
        <v>18</v>
      </c>
      <c r="B13" s="18">
        <f aca="true" t="shared" si="2" ref="B13:Q13">B14+B15</f>
        <v>743</v>
      </c>
      <c r="C13" s="11">
        <f t="shared" si="2"/>
        <v>445822.24</v>
      </c>
      <c r="D13" s="11">
        <f t="shared" si="2"/>
        <v>412</v>
      </c>
      <c r="E13" s="11">
        <f t="shared" si="2"/>
        <v>266493.22000000003</v>
      </c>
      <c r="F13" s="11">
        <f t="shared" si="2"/>
        <v>42</v>
      </c>
      <c r="G13" s="11">
        <f t="shared" si="2"/>
        <v>3375.53</v>
      </c>
      <c r="H13" s="11">
        <f t="shared" si="2"/>
        <v>1</v>
      </c>
      <c r="I13" s="11">
        <f t="shared" si="2"/>
        <v>318</v>
      </c>
      <c r="J13" s="11">
        <f t="shared" si="2"/>
        <v>40</v>
      </c>
      <c r="K13" s="11">
        <f t="shared" si="2"/>
        <v>37172.42</v>
      </c>
      <c r="L13" s="11">
        <f t="shared" si="2"/>
        <v>244</v>
      </c>
      <c r="M13" s="11">
        <f t="shared" si="2"/>
        <v>136616.07</v>
      </c>
      <c r="N13" s="11">
        <f t="shared" si="2"/>
        <v>3</v>
      </c>
      <c r="O13" s="11">
        <f t="shared" si="2"/>
        <v>1695</v>
      </c>
      <c r="P13" s="11">
        <f t="shared" si="2"/>
        <v>1</v>
      </c>
      <c r="Q13" s="11">
        <f t="shared" si="2"/>
        <v>152</v>
      </c>
    </row>
    <row r="14" spans="1:17" ht="14.25">
      <c r="A14" s="12" t="s">
        <v>7</v>
      </c>
      <c r="B14" s="11">
        <f>D14+F14+H14+J14+L14+N14+P14</f>
        <v>627</v>
      </c>
      <c r="C14" s="11">
        <f>E14+G14+I14+K14+M14+O14+Q14</f>
        <v>402506.46</v>
      </c>
      <c r="D14" s="11">
        <v>349</v>
      </c>
      <c r="E14" s="11">
        <v>238140.64</v>
      </c>
      <c r="F14" s="11">
        <v>35</v>
      </c>
      <c r="G14" s="11">
        <v>3017.23</v>
      </c>
      <c r="H14" s="11">
        <v>1</v>
      </c>
      <c r="I14" s="11">
        <v>318</v>
      </c>
      <c r="J14" s="14">
        <v>34</v>
      </c>
      <c r="K14" s="14">
        <v>33493.42</v>
      </c>
      <c r="L14" s="14">
        <v>207</v>
      </c>
      <c r="M14" s="14">
        <v>127385.17</v>
      </c>
      <c r="N14" s="14">
        <v>0</v>
      </c>
      <c r="O14" s="14">
        <v>0</v>
      </c>
      <c r="P14" s="11">
        <v>1</v>
      </c>
      <c r="Q14" s="16">
        <v>152</v>
      </c>
    </row>
    <row r="15" spans="1:17" ht="14.25">
      <c r="A15" s="17" t="s">
        <v>8</v>
      </c>
      <c r="B15" s="11">
        <f>D15+F15+H15+J15+L15+N15+P15</f>
        <v>116</v>
      </c>
      <c r="C15" s="11">
        <f>E15+G15+I15+K15+M15+O15+Q15</f>
        <v>43315.78</v>
      </c>
      <c r="D15" s="11">
        <v>63</v>
      </c>
      <c r="E15" s="11">
        <v>28352.58</v>
      </c>
      <c r="F15" s="11">
        <v>7</v>
      </c>
      <c r="G15" s="11">
        <v>358.3</v>
      </c>
      <c r="H15" s="11">
        <v>0</v>
      </c>
      <c r="I15" s="11">
        <v>0</v>
      </c>
      <c r="J15" s="14">
        <v>6</v>
      </c>
      <c r="K15" s="14">
        <v>3679</v>
      </c>
      <c r="L15" s="11">
        <v>37</v>
      </c>
      <c r="M15" s="11">
        <v>9230.9</v>
      </c>
      <c r="N15" s="14">
        <v>3</v>
      </c>
      <c r="O15" s="14">
        <v>1695</v>
      </c>
      <c r="P15" s="11">
        <v>0</v>
      </c>
      <c r="Q15" s="16">
        <v>0</v>
      </c>
    </row>
    <row r="16" spans="1:17" ht="14.25">
      <c r="A16" s="20"/>
      <c r="B16" s="1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6"/>
    </row>
    <row r="17" spans="1:17" ht="14.25">
      <c r="A17" s="21" t="s">
        <v>19</v>
      </c>
      <c r="B17" s="18">
        <f aca="true" t="shared" si="3" ref="B17:Q17">B18+B19</f>
        <v>596</v>
      </c>
      <c r="C17" s="11">
        <f t="shared" si="3"/>
        <v>365516.97</v>
      </c>
      <c r="D17" s="11">
        <f t="shared" si="3"/>
        <v>367</v>
      </c>
      <c r="E17" s="11">
        <f t="shared" si="3"/>
        <v>213042.31</v>
      </c>
      <c r="F17" s="11">
        <f t="shared" si="3"/>
        <v>24</v>
      </c>
      <c r="G17" s="11">
        <f t="shared" si="3"/>
        <v>6829.59</v>
      </c>
      <c r="H17" s="11">
        <f t="shared" si="3"/>
        <v>1</v>
      </c>
      <c r="I17" s="11">
        <f t="shared" si="3"/>
        <v>921</v>
      </c>
      <c r="J17" s="11">
        <f t="shared" si="3"/>
        <v>46</v>
      </c>
      <c r="K17" s="11">
        <f t="shared" si="3"/>
        <v>49309.06</v>
      </c>
      <c r="L17" s="11">
        <f t="shared" si="3"/>
        <v>149</v>
      </c>
      <c r="M17" s="11">
        <f t="shared" si="3"/>
        <v>92696.51000000001</v>
      </c>
      <c r="N17" s="11">
        <f t="shared" si="3"/>
        <v>2</v>
      </c>
      <c r="O17" s="11">
        <f t="shared" si="3"/>
        <v>271</v>
      </c>
      <c r="P17" s="11">
        <f t="shared" si="3"/>
        <v>7</v>
      </c>
      <c r="Q17" s="11">
        <f t="shared" si="3"/>
        <v>2447.5</v>
      </c>
    </row>
    <row r="18" spans="1:17" ht="14.25">
      <c r="A18" s="12" t="s">
        <v>7</v>
      </c>
      <c r="B18" s="11">
        <f>D18+F18+H18+J18+L18+N18+P18</f>
        <v>475</v>
      </c>
      <c r="C18" s="11">
        <f>E18+G18+I18+K18+M18+O18+Q18</f>
        <v>319940.70999999996</v>
      </c>
      <c r="D18" s="22">
        <v>299</v>
      </c>
      <c r="E18" s="22">
        <v>188414.56</v>
      </c>
      <c r="F18" s="22">
        <v>18</v>
      </c>
      <c r="G18" s="22">
        <v>6216.59</v>
      </c>
      <c r="H18" s="22">
        <v>1</v>
      </c>
      <c r="I18" s="22">
        <v>921</v>
      </c>
      <c r="J18" s="22">
        <v>39</v>
      </c>
      <c r="K18" s="22">
        <v>39101.21</v>
      </c>
      <c r="L18" s="23">
        <v>113</v>
      </c>
      <c r="M18" s="23">
        <v>83224.85</v>
      </c>
      <c r="N18" s="22">
        <v>0</v>
      </c>
      <c r="O18" s="22">
        <v>0</v>
      </c>
      <c r="P18" s="22">
        <v>5</v>
      </c>
      <c r="Q18" s="22">
        <v>2062.5</v>
      </c>
    </row>
    <row r="19" spans="1:17" ht="14.25">
      <c r="A19" s="17" t="s">
        <v>8</v>
      </c>
      <c r="B19" s="11">
        <f>D19+F19+H19+J19+L19+N19+P19</f>
        <v>121</v>
      </c>
      <c r="C19" s="11">
        <f>E19+G19+I19+K19+M19+O19+Q19</f>
        <v>45576.259999999995</v>
      </c>
      <c r="D19" s="22">
        <v>68</v>
      </c>
      <c r="E19" s="22">
        <v>24627.75</v>
      </c>
      <c r="F19" s="22">
        <v>6</v>
      </c>
      <c r="G19" s="22">
        <v>613</v>
      </c>
      <c r="H19" s="22">
        <v>0</v>
      </c>
      <c r="I19" s="22">
        <v>0</v>
      </c>
      <c r="J19" s="22">
        <v>7</v>
      </c>
      <c r="K19" s="22">
        <v>10207.85</v>
      </c>
      <c r="L19" s="23">
        <v>36</v>
      </c>
      <c r="M19" s="23">
        <v>9471.66</v>
      </c>
      <c r="N19" s="22">
        <v>2</v>
      </c>
      <c r="O19" s="22">
        <v>271</v>
      </c>
      <c r="P19" s="22">
        <v>2</v>
      </c>
      <c r="Q19" s="22">
        <v>385</v>
      </c>
    </row>
    <row r="20" spans="1:17" ht="14.25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2"/>
      <c r="O20" s="22"/>
      <c r="P20" s="22"/>
      <c r="Q20" s="22"/>
    </row>
    <row r="21" spans="1:17" ht="14.25">
      <c r="A21" s="21" t="s">
        <v>20</v>
      </c>
      <c r="B21" s="18">
        <f aca="true" t="shared" si="4" ref="B21:Q21">B22+B23</f>
        <v>625</v>
      </c>
      <c r="C21" s="11">
        <f t="shared" si="4"/>
        <v>317328.43</v>
      </c>
      <c r="D21" s="11">
        <f t="shared" si="4"/>
        <v>413</v>
      </c>
      <c r="E21" s="11">
        <f t="shared" si="4"/>
        <v>208881.05000000002</v>
      </c>
      <c r="F21" s="11">
        <f t="shared" si="4"/>
        <v>33</v>
      </c>
      <c r="G21" s="11">
        <f t="shared" si="4"/>
        <v>7026.89</v>
      </c>
      <c r="H21" s="11">
        <f t="shared" si="4"/>
        <v>4</v>
      </c>
      <c r="I21" s="11">
        <f t="shared" si="4"/>
        <v>2613</v>
      </c>
      <c r="J21" s="11">
        <f t="shared" si="4"/>
        <v>15</v>
      </c>
      <c r="K21" s="11">
        <f t="shared" si="4"/>
        <v>19007.47</v>
      </c>
      <c r="L21" s="11">
        <f t="shared" si="4"/>
        <v>147</v>
      </c>
      <c r="M21" s="11">
        <f t="shared" si="4"/>
        <v>77869.14</v>
      </c>
      <c r="N21" s="11">
        <f t="shared" si="4"/>
        <v>0</v>
      </c>
      <c r="O21" s="11">
        <f t="shared" si="4"/>
        <v>0</v>
      </c>
      <c r="P21" s="11">
        <f t="shared" si="4"/>
        <v>13</v>
      </c>
      <c r="Q21" s="11">
        <f t="shared" si="4"/>
        <v>1930.88</v>
      </c>
    </row>
    <row r="22" spans="1:17" ht="14.25">
      <c r="A22" s="12" t="s">
        <v>7</v>
      </c>
      <c r="B22" s="11">
        <f>D22+F22+H22+J22+L22+N22+P22</f>
        <v>536</v>
      </c>
      <c r="C22" s="11">
        <f>E22+G22+I22+K22+M22+O22+Q22</f>
        <v>293054.88</v>
      </c>
      <c r="D22" s="22">
        <v>354</v>
      </c>
      <c r="E22" s="22">
        <v>194031.29</v>
      </c>
      <c r="F22" s="22">
        <v>26</v>
      </c>
      <c r="G22" s="22">
        <v>6325.89</v>
      </c>
      <c r="H22" s="22">
        <v>4</v>
      </c>
      <c r="I22" s="22">
        <v>2613</v>
      </c>
      <c r="J22" s="22">
        <v>14</v>
      </c>
      <c r="K22" s="22">
        <v>18642.47</v>
      </c>
      <c r="L22" s="23">
        <v>127</v>
      </c>
      <c r="M22" s="23">
        <v>69682.25</v>
      </c>
      <c r="N22" s="22">
        <v>0</v>
      </c>
      <c r="O22" s="22">
        <v>0</v>
      </c>
      <c r="P22" s="22">
        <v>11</v>
      </c>
      <c r="Q22" s="22">
        <v>1759.98</v>
      </c>
    </row>
    <row r="23" spans="1:17" ht="14.25">
      <c r="A23" s="24" t="s">
        <v>8</v>
      </c>
      <c r="B23" s="25">
        <f>D23+F23+H23+J23+L23+N23+P23</f>
        <v>89</v>
      </c>
      <c r="C23" s="26">
        <f>E23+G23+I23+K23+M23+O23+Q23</f>
        <v>24273.550000000003</v>
      </c>
      <c r="D23" s="27">
        <v>59</v>
      </c>
      <c r="E23" s="27">
        <v>14849.76</v>
      </c>
      <c r="F23" s="27">
        <v>7</v>
      </c>
      <c r="G23" s="27">
        <v>701</v>
      </c>
      <c r="H23" s="27">
        <v>0</v>
      </c>
      <c r="I23" s="27">
        <v>0</v>
      </c>
      <c r="J23" s="27">
        <v>1</v>
      </c>
      <c r="K23" s="27">
        <v>365</v>
      </c>
      <c r="L23" s="28">
        <v>20</v>
      </c>
      <c r="M23" s="28">
        <v>8186.89</v>
      </c>
      <c r="N23" s="27">
        <v>0</v>
      </c>
      <c r="O23" s="27">
        <v>0</v>
      </c>
      <c r="P23" s="27">
        <v>2</v>
      </c>
      <c r="Q23" s="27">
        <v>170.9</v>
      </c>
    </row>
    <row r="24" spans="1:17" ht="14.25">
      <c r="A24" s="29" t="s">
        <v>21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"/>
      <c r="Q24" s="30" t="s">
        <v>9</v>
      </c>
    </row>
  </sheetData>
  <sheetProtection/>
  <mergeCells count="8">
    <mergeCell ref="J3:K3"/>
    <mergeCell ref="L3:M3"/>
    <mergeCell ref="N3:O3"/>
    <mergeCell ref="P3:Q3"/>
    <mergeCell ref="A3:A4"/>
    <mergeCell ref="D3:E3"/>
    <mergeCell ref="F3:G3"/>
    <mergeCell ref="H3:I3"/>
  </mergeCells>
  <printOptions/>
  <pageMargins left="0.5905511811023623" right="0.5905511811023623" top="0.5511811023622047" bottom="0.5118110236220472" header="0" footer="0"/>
  <pageSetup horizontalDpi="300" verticalDpi="300" orientation="portrait" paperSize="9" scale="91" r:id="rId1"/>
  <colBreaks count="2" manualBreakCount="2">
    <brk id="9" max="25" man="1"/>
    <brk id="1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2011-05-11T01:19:12Z</dcterms:created>
  <dcterms:modified xsi:type="dcterms:W3CDTF">2011-05-13T06:34:19Z</dcterms:modified>
  <cp:category/>
  <cp:version/>
  <cp:contentType/>
  <cp:contentStatus/>
</cp:coreProperties>
</file>