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９－６・７" sheetId="1" r:id="rId1"/>
  </sheets>
  <externalReferences>
    <externalReference r:id="rId4"/>
  </externalReferences>
  <definedNames>
    <definedName name="_xlnm.Print_Area" localSheetId="0">'９－６・７'!$A$1:$P$49</definedName>
    <definedName name="_xlnm.Print_Area">'/tmp/tmp51rba5o5\庁内照会\[00情報化推進室.xls]９－５'!$A$1:$L$156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<sst xmlns="http://schemas.openxmlformats.org/spreadsheetml/2006/main" count="85" uniqueCount="45">
  <si>
    <t>区     分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</si>
  <si>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</si>
  <si>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</si>
  <si>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</si>
  <si>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</si>
  <si>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</si>
  <si>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</si>
  <si>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</si>
  <si>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</si>
  <si>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</si>
  <si>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</si>
  <si>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</si>
  <si>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</si>
  <si>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</si>
  <si>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</si>
  <si>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</si>
  <si>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</si>
  <si>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</si>
  <si>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</si>
  <si>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</si>
  <si>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</si>
  <si>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</si>
  <si>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</si>
  <si>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</si>
  <si>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</si>
  <si>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</si>
  <si>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</si>
  <si>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注）単位未満四捨五入のため、総数と内訳の合計が合わない場合がある。</t>
  </si>
  <si>
    <t>　　兼業を含む。</t>
  </si>
  <si>
    <t>注）総数には、加工食料品を含まない。</t>
  </si>
  <si>
    <t>９－６  中央卸売市場取扱金額</t>
  </si>
  <si>
    <t>（単位：千円)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</si>
  <si>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</si>
  <si>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</si>
  <si>
    <t xml:space="preserve">  17 年</t>
  </si>
  <si>
    <t xml:space="preserve">  18</t>
  </si>
  <si>
    <t xml:space="preserve">  19</t>
  </si>
  <si>
    <t xml:space="preserve">  20</t>
  </si>
  <si>
    <t xml:space="preserve">  21</t>
  </si>
  <si>
    <t>平成21年</t>
  </si>
  <si>
    <t xml:space="preserve">               資料：中央卸売市場「中央卸売市場年報」</t>
  </si>
  <si>
    <t>９－７  中央卸売市場取扱数量</t>
  </si>
  <si>
    <t>（単位：kg)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</si>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</sst>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&quot;△&quot;\ #,##0;&quot;▲&quot;\ #,##0"/>
    <numFmt numFmtId="186" formatCode="#,##0.0;[Red]\-#,##0.0"/>
    <numFmt numFmtId="187" formatCode="@\ "/>
    <numFmt numFmtId="188" formatCode="@\ \ "/>
    <numFmt numFmtId="189" formatCode="#,##0;&quot;△ &quot;#,##0"/>
    <numFmt numFmtId="190" formatCode="#,##0_ "/>
    <numFmt numFmtId="191" formatCode="#,##0.000_ "/>
    <numFmt numFmtId="192" formatCode="0.0_ "/>
    <numFmt numFmtId="193" formatCode="#,##0.0_);\(#,##0.0\)"/>
    <numFmt numFmtId="194" formatCode="#,##0.0_ "/>
    <numFmt numFmtId="195" formatCode="###\ ##0.00;&quot;△&quot;###\ ##0.00"/>
    <numFmt numFmtId="196" formatCode="###\ ##0.0;&quot;△&quot;###\ ##0.0"/>
    <numFmt numFmtId="197" formatCode="###\ ##0.0;&quot;※&quot;###\ ##0.0"/>
    <numFmt numFmtId="198" formatCode="###\ ###\ ###\ ##0;&quot;△&quot;###\ ###\ ###\ ##0"/>
    <numFmt numFmtId="199" formatCode="###.##"/>
    <numFmt numFmtId="200" formatCode="\(###\ ##0.0\);&quot;(△&quot;###\ ##0.0\)"/>
    <numFmt numFmtId="201" formatCode="\(###\ ###\ ###\ ##0\);&quot;(△&quot;###\ ###\ ###\ ##0\)"/>
    <numFmt numFmtId="202" formatCode="#\ ###\ ###\ ##0"/>
    <numFmt numFmtId="203" formatCode="\(General\);\(\-General\)"/>
    <numFmt numFmtId="204" formatCode="0.00_);[Red]\(0.00\)"/>
    <numFmt numFmtId="205" formatCode="#,##0\ "/>
    <numFmt numFmtId="206" formatCode="0_ "/>
    <numFmt numFmtId="207" formatCode=";;;"/>
    <numFmt numFmtId="208" formatCode="[&lt;=999]000;000\-00"/>
    <numFmt numFmtId="209" formatCode="###,###,##0;&quot;-&quot;##,###,##0"/>
    <numFmt numFmtId="210" formatCode="0;&quot;△ &quot;0\ "/>
    <numFmt numFmtId="211" formatCode="0.0;&quot;△ &quot;0.0\ "/>
    <numFmt numFmtId="212" formatCode="0;&quot;△ &quot;0\ \ "/>
    <numFmt numFmtId="213" formatCode="#,##0.0_);[Red]\(#,##0.0\)"/>
    <numFmt numFmtId="214" formatCode="#,##0;[Red]#,##0"/>
    <numFmt numFmtId="215" formatCode="_ * #,##0_ ;_ * &quot;△&quot;#,##0_ ;_ * &quot;-&quot;_ ;_ @_ "/>
    <numFmt numFmtId="216" formatCode="#,##0.0000000000000_ "/>
    <numFmt numFmtId="217" formatCode="#,##0.00_ "/>
    <numFmt numFmtId="218" formatCode="0.0\ "/>
    <numFmt numFmtId="219" formatCode="_ * #,##0.0_ ;_ * \-#,##0.0_ ;_ * &quot;-&quot;?_ ;_ @_ "/>
    <numFmt numFmtId="220" formatCode="00"/>
    <numFmt numFmtId="221" formatCode="_*#,##0_ ;_*\-#,##0_ ;_ * &quot;-&quot;_ ;_ @_ "/>
    <numFmt numFmtId="222" formatCode="#,##0_ ;[Red]\-#,##0\ "/>
    <numFmt numFmtId="223" formatCode="###,###,##0,"/>
    <numFmt numFmtId="224" formatCode="##,###,###,##0;&quot;-&quot;#,###,###,##0"/>
    <numFmt numFmtId="225" formatCode="#,###,###,##0;&quot; -&quot;###,###,##0"/>
    <numFmt numFmtId="226" formatCode="\ ###,###,##0;&quot;-&quot;###,###,##0"/>
    <numFmt numFmtId="227" formatCode="##0.0;&quot;-&quot;#0.0"/>
    <numFmt numFmtId="228" formatCode="#0.0;&quot;-&quot;0.0"/>
    <numFmt numFmtId="229" formatCode="\-0.0"/>
    <numFmt numFmtId="230" formatCode="0.0;&quot;▲ &quot;0.0"/>
    <numFmt numFmtId="231" formatCode="#,##0;&quot;▲ &quot;#,##0"/>
    <numFmt numFmtId="232" formatCode="#,##0.0;&quot;▲ &quot;#,##0.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right"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11" xfId="0" applyNumberFormat="1" applyFont="1" applyFill="1" applyBorder="1" applyAlignment="1">
      <alignment horizontal="centerContinuous" vertical="center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9" fillId="0" borderId="19" xfId="0" applyNumberFormat="1" applyFont="1" applyFill="1" applyBorder="1" applyAlignment="1">
      <alignment horizontal="left"/>
    </xf>
    <xf numFmtId="190" fontId="9" fillId="0" borderId="0" xfId="0" applyNumberFormat="1" applyFont="1" applyFill="1" applyBorder="1" applyAlignment="1">
      <alignment/>
    </xf>
    <xf numFmtId="0" fontId="9" fillId="0" borderId="20" xfId="0" applyNumberFormat="1" applyFont="1" applyFill="1" applyBorder="1" applyAlignment="1" quotePrefix="1">
      <alignment horizontal="left"/>
    </xf>
    <xf numFmtId="190" fontId="9" fillId="0" borderId="21" xfId="0" applyNumberFormat="1" applyFont="1" applyFill="1" applyBorder="1" applyAlignment="1">
      <alignment/>
    </xf>
    <xf numFmtId="190" fontId="9" fillId="0" borderId="22" xfId="0" applyNumberFormat="1" applyFont="1" applyFill="1" applyBorder="1" applyAlignment="1">
      <alignment/>
    </xf>
    <xf numFmtId="190" fontId="9" fillId="0" borderId="0" xfId="0" applyNumberFormat="1" applyFont="1" applyFill="1" applyAlignment="1">
      <alignment/>
    </xf>
    <xf numFmtId="0" fontId="9" fillId="0" borderId="23" xfId="0" applyNumberFormat="1" applyFont="1" applyFill="1" applyBorder="1" applyAlignment="1">
      <alignment horizontal="center"/>
    </xf>
    <xf numFmtId="190" fontId="9" fillId="0" borderId="0" xfId="0" applyNumberFormat="1" applyFont="1" applyFill="1" applyAlignment="1" applyProtection="1">
      <alignment/>
      <protection locked="0"/>
    </xf>
    <xf numFmtId="0" fontId="9" fillId="0" borderId="24" xfId="0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26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90" fontId="9" fillId="0" borderId="25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8.796875" defaultRowHeight="15"/>
  <cols>
    <col min="1" max="2" width="7.09765625" style="2" customWidth="1"/>
    <col min="3" max="8" width="11.3984375" style="2" customWidth="1"/>
    <col min="9" max="14" width="10.3984375" style="2" customWidth="1"/>
    <col min="15" max="15" width="12.19921875" style="2" bestFit="1" customWidth="1"/>
    <col min="16" max="16" width="10.3984375" style="2" customWidth="1"/>
    <col min="17" max="16384" width="9" style="3" customWidth="1"/>
  </cols>
  <sheetData>
    <row r="1" ht="17.25" customHeight="1">
      <c r="A1" s="1" t="s">
        <v>30</v>
      </c>
    </row>
    <row r="2" spans="2:16" s="4" customFormat="1" ht="13.5" customHeight="1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31</v>
      </c>
    </row>
    <row r="3" spans="1:18" ht="17.25" customHeight="1">
      <c r="A3" s="37" t="s">
        <v>0</v>
      </c>
      <c r="B3" s="38"/>
      <c r="C3" s="41" t="s">
        <v>1</v>
      </c>
      <c r="D3" s="7" t="s">
        <v>2</v>
      </c>
      <c r="E3" s="8"/>
      <c r="F3" s="9"/>
      <c r="G3" s="34" t="s">
        <v>32</v>
      </c>
      <c r="H3" s="35"/>
      <c r="I3" s="35"/>
      <c r="J3" s="36"/>
      <c r="K3" s="10" t="s">
        <v>3</v>
      </c>
      <c r="L3" s="11"/>
      <c r="M3" s="11"/>
      <c r="N3" s="10" t="s">
        <v>4</v>
      </c>
      <c r="O3" s="11"/>
      <c r="P3" s="11"/>
      <c r="Q3" s="12"/>
      <c r="R3" s="12"/>
    </row>
    <row r="4" spans="1:18" ht="17.25" customHeight="1">
      <c r="A4" s="39"/>
      <c r="B4" s="40"/>
      <c r="C4" s="42"/>
      <c r="D4" s="13" t="s">
        <v>5</v>
      </c>
      <c r="E4" s="13" t="s">
        <v>6</v>
      </c>
      <c r="F4" s="13" t="s">
        <v>7</v>
      </c>
      <c r="G4" s="13" t="s">
        <v>5</v>
      </c>
      <c r="H4" s="13" t="s">
        <v>8</v>
      </c>
      <c r="I4" s="13" t="s">
        <v>9</v>
      </c>
      <c r="J4" s="14" t="s">
        <v>10</v>
      </c>
      <c r="K4" s="15" t="s">
        <v>1</v>
      </c>
      <c r="L4" s="15" t="s">
        <v>11</v>
      </c>
      <c r="M4" s="15" t="s">
        <v>12</v>
      </c>
      <c r="N4" s="15" t="s">
        <v>1</v>
      </c>
      <c r="O4" s="15" t="s">
        <v>33</v>
      </c>
      <c r="P4" s="16" t="s">
        <v>13</v>
      </c>
      <c r="Q4" s="12"/>
      <c r="R4" s="12"/>
    </row>
    <row r="5" spans="1:16" ht="15" customHeight="1">
      <c r="A5" s="17" t="s">
        <v>14</v>
      </c>
      <c r="B5" s="18" t="s">
        <v>34</v>
      </c>
      <c r="C5" s="19">
        <v>49589043</v>
      </c>
      <c r="D5" s="19">
        <v>13915472</v>
      </c>
      <c r="E5" s="19">
        <v>8247713</v>
      </c>
      <c r="F5" s="19">
        <v>5667759</v>
      </c>
      <c r="G5" s="19">
        <v>12931736</v>
      </c>
      <c r="H5" s="19">
        <v>11455088</v>
      </c>
      <c r="I5" s="19">
        <v>741763</v>
      </c>
      <c r="J5" s="19">
        <v>734885</v>
      </c>
      <c r="K5" s="19">
        <v>7915311</v>
      </c>
      <c r="L5" s="19">
        <v>7484154</v>
      </c>
      <c r="M5" s="19">
        <v>431157</v>
      </c>
      <c r="N5" s="19">
        <v>14826524</v>
      </c>
      <c r="O5" s="19">
        <v>14764006</v>
      </c>
      <c r="P5" s="19">
        <v>62518</v>
      </c>
    </row>
    <row r="6" spans="1:16" ht="15" customHeight="1">
      <c r="A6" s="17"/>
      <c r="B6" s="20" t="s">
        <v>35</v>
      </c>
      <c r="C6" s="21">
        <v>48900562</v>
      </c>
      <c r="D6" s="19">
        <v>13902003</v>
      </c>
      <c r="E6" s="19">
        <v>8997338</v>
      </c>
      <c r="F6" s="19">
        <v>4904665</v>
      </c>
      <c r="G6" s="19">
        <v>12310649</v>
      </c>
      <c r="H6" s="19">
        <v>11113794</v>
      </c>
      <c r="I6" s="19">
        <v>692725</v>
      </c>
      <c r="J6" s="19">
        <v>504130</v>
      </c>
      <c r="K6" s="19">
        <v>8233013</v>
      </c>
      <c r="L6" s="19">
        <v>7554045</v>
      </c>
      <c r="M6" s="19">
        <v>678968</v>
      </c>
      <c r="N6" s="19">
        <v>14454897</v>
      </c>
      <c r="O6" s="19">
        <v>14388962</v>
      </c>
      <c r="P6" s="19">
        <v>65935</v>
      </c>
    </row>
    <row r="7" spans="1:16" ht="15" customHeight="1">
      <c r="A7" s="17"/>
      <c r="B7" s="20" t="s">
        <v>36</v>
      </c>
      <c r="C7" s="22">
        <v>43695996</v>
      </c>
      <c r="D7" s="19">
        <v>12169144</v>
      </c>
      <c r="E7" s="19">
        <v>7824384</v>
      </c>
      <c r="F7" s="19">
        <v>4344759</v>
      </c>
      <c r="G7" s="19">
        <v>10724120</v>
      </c>
      <c r="H7" s="19">
        <v>9652201</v>
      </c>
      <c r="I7" s="19">
        <v>597266</v>
      </c>
      <c r="J7" s="19">
        <v>474653</v>
      </c>
      <c r="K7" s="19">
        <v>7601381</v>
      </c>
      <c r="L7" s="19">
        <v>6823159</v>
      </c>
      <c r="M7" s="19">
        <v>778222</v>
      </c>
      <c r="N7" s="19">
        <v>13201352</v>
      </c>
      <c r="O7" s="19">
        <v>13137753</v>
      </c>
      <c r="P7" s="19">
        <v>63599</v>
      </c>
    </row>
    <row r="8" spans="1:17" ht="15" customHeight="1">
      <c r="A8" s="17"/>
      <c r="B8" s="20" t="s">
        <v>37</v>
      </c>
      <c r="C8" s="22">
        <v>40708533</v>
      </c>
      <c r="D8" s="19">
        <v>11939403</v>
      </c>
      <c r="E8" s="19">
        <v>7902261</v>
      </c>
      <c r="F8" s="19">
        <v>4037142</v>
      </c>
      <c r="G8" s="19">
        <v>9980692</v>
      </c>
      <c r="H8" s="19">
        <v>8958957</v>
      </c>
      <c r="I8" s="19">
        <v>619080</v>
      </c>
      <c r="J8" s="19">
        <v>402655</v>
      </c>
      <c r="K8" s="19">
        <v>7550790</v>
      </c>
      <c r="L8" s="19">
        <v>6727315</v>
      </c>
      <c r="M8" s="19">
        <v>823475</v>
      </c>
      <c r="N8" s="19">
        <v>11237648</v>
      </c>
      <c r="O8" s="19">
        <v>11171179</v>
      </c>
      <c r="P8" s="19">
        <v>66469</v>
      </c>
      <c r="Q8" s="12"/>
    </row>
    <row r="9" spans="1:17" ht="15" customHeight="1">
      <c r="A9" s="17"/>
      <c r="B9" s="20" t="s">
        <v>38</v>
      </c>
      <c r="C9" s="23">
        <v>34715041</v>
      </c>
      <c r="D9" s="23">
        <f aca="true" t="shared" si="0" ref="D9:D21">SUM(E9:F9)</f>
        <v>11089580</v>
      </c>
      <c r="E9" s="23">
        <v>7462647</v>
      </c>
      <c r="F9" s="23">
        <v>3626933</v>
      </c>
      <c r="G9" s="23">
        <v>8968230</v>
      </c>
      <c r="H9" s="23">
        <v>8110107</v>
      </c>
      <c r="I9" s="23">
        <v>594076</v>
      </c>
      <c r="J9" s="23">
        <v>264046</v>
      </c>
      <c r="K9" s="23">
        <f aca="true" t="shared" si="1" ref="K9:K21">SUM(L9:M9)</f>
        <v>4636806</v>
      </c>
      <c r="L9" s="23">
        <v>4270341</v>
      </c>
      <c r="M9" s="23">
        <v>366465</v>
      </c>
      <c r="N9" s="23">
        <f aca="true" t="shared" si="2" ref="N9:N21">SUM(O9:P9)</f>
        <v>10020426</v>
      </c>
      <c r="O9" s="23">
        <v>9962054</v>
      </c>
      <c r="P9" s="23">
        <v>58372</v>
      </c>
      <c r="Q9" s="12"/>
    </row>
    <row r="10" spans="1:16" ht="20.25" customHeight="1">
      <c r="A10" s="17" t="s">
        <v>39</v>
      </c>
      <c r="B10" s="24" t="s">
        <v>15</v>
      </c>
      <c r="C10" s="22">
        <v>2678281</v>
      </c>
      <c r="D10" s="19">
        <f t="shared" si="0"/>
        <v>935637</v>
      </c>
      <c r="E10" s="25">
        <v>618807</v>
      </c>
      <c r="F10" s="25">
        <v>316830</v>
      </c>
      <c r="G10" s="19">
        <f aca="true" t="shared" si="3" ref="G10:G21">SUM(H10:J10)</f>
        <v>788184</v>
      </c>
      <c r="H10" s="25">
        <v>727649</v>
      </c>
      <c r="I10" s="25">
        <v>52324</v>
      </c>
      <c r="J10" s="25">
        <v>8211</v>
      </c>
      <c r="K10" s="19">
        <f t="shared" si="1"/>
        <v>365043</v>
      </c>
      <c r="L10" s="25">
        <v>335689</v>
      </c>
      <c r="M10" s="25">
        <v>29354</v>
      </c>
      <c r="N10" s="19">
        <f t="shared" si="2"/>
        <v>589419</v>
      </c>
      <c r="O10" s="25">
        <v>583741</v>
      </c>
      <c r="P10" s="25">
        <v>5678</v>
      </c>
    </row>
    <row r="11" spans="1:16" ht="15" customHeight="1">
      <c r="A11" s="17"/>
      <c r="B11" s="24" t="s">
        <v>16</v>
      </c>
      <c r="C11" s="22">
        <v>2371822</v>
      </c>
      <c r="D11" s="19">
        <f t="shared" si="0"/>
        <v>835501</v>
      </c>
      <c r="E11" s="25">
        <v>542145</v>
      </c>
      <c r="F11" s="25">
        <v>293356</v>
      </c>
      <c r="G11" s="19">
        <f t="shared" si="3"/>
        <v>653310</v>
      </c>
      <c r="H11" s="25">
        <v>595280</v>
      </c>
      <c r="I11" s="25">
        <v>50001</v>
      </c>
      <c r="J11" s="25">
        <v>8029</v>
      </c>
      <c r="K11" s="19">
        <f t="shared" si="1"/>
        <v>305865</v>
      </c>
      <c r="L11" s="25">
        <v>270587</v>
      </c>
      <c r="M11" s="25">
        <v>35278</v>
      </c>
      <c r="N11" s="19">
        <f t="shared" si="2"/>
        <v>577145</v>
      </c>
      <c r="O11" s="25">
        <v>569654</v>
      </c>
      <c r="P11" s="25">
        <v>7491</v>
      </c>
    </row>
    <row r="12" spans="1:16" ht="15" customHeight="1">
      <c r="A12" s="17"/>
      <c r="B12" s="24" t="s">
        <v>17</v>
      </c>
      <c r="C12" s="22">
        <v>3006436</v>
      </c>
      <c r="D12" s="19">
        <f t="shared" si="0"/>
        <v>996586</v>
      </c>
      <c r="E12" s="25">
        <v>673160</v>
      </c>
      <c r="F12" s="25">
        <v>323426</v>
      </c>
      <c r="G12" s="19">
        <f t="shared" si="3"/>
        <v>765644</v>
      </c>
      <c r="H12" s="25">
        <v>697425</v>
      </c>
      <c r="I12" s="25">
        <v>56184</v>
      </c>
      <c r="J12" s="25">
        <v>12035</v>
      </c>
      <c r="K12" s="19">
        <f t="shared" si="1"/>
        <v>346557</v>
      </c>
      <c r="L12" s="25">
        <v>325676</v>
      </c>
      <c r="M12" s="25">
        <v>20881</v>
      </c>
      <c r="N12" s="19">
        <f t="shared" si="2"/>
        <v>897650</v>
      </c>
      <c r="O12" s="25">
        <v>890230</v>
      </c>
      <c r="P12" s="25">
        <v>7420</v>
      </c>
    </row>
    <row r="13" spans="1:16" ht="15" customHeight="1">
      <c r="A13" s="17"/>
      <c r="B13" s="24" t="s">
        <v>18</v>
      </c>
      <c r="C13" s="22">
        <v>2835768</v>
      </c>
      <c r="D13" s="19">
        <f t="shared" si="0"/>
        <v>1056776</v>
      </c>
      <c r="E13" s="25">
        <v>764132</v>
      </c>
      <c r="F13" s="25">
        <v>292644</v>
      </c>
      <c r="G13" s="19">
        <f t="shared" si="3"/>
        <v>704342</v>
      </c>
      <c r="H13" s="25">
        <v>629185</v>
      </c>
      <c r="I13" s="25">
        <v>57063</v>
      </c>
      <c r="J13" s="25">
        <v>18094</v>
      </c>
      <c r="K13" s="19">
        <f t="shared" si="1"/>
        <v>346111</v>
      </c>
      <c r="L13" s="25">
        <v>326691</v>
      </c>
      <c r="M13" s="25">
        <v>19420</v>
      </c>
      <c r="N13" s="19">
        <f t="shared" si="2"/>
        <v>728540</v>
      </c>
      <c r="O13" s="25">
        <v>723866</v>
      </c>
      <c r="P13" s="25">
        <v>4674</v>
      </c>
    </row>
    <row r="14" spans="1:16" ht="15" customHeight="1">
      <c r="A14" s="17"/>
      <c r="B14" s="24" t="s">
        <v>19</v>
      </c>
      <c r="C14" s="22">
        <v>2707795</v>
      </c>
      <c r="D14" s="19">
        <f t="shared" si="0"/>
        <v>987753</v>
      </c>
      <c r="E14" s="25">
        <v>702567</v>
      </c>
      <c r="F14" s="25">
        <v>285186</v>
      </c>
      <c r="G14" s="19">
        <f t="shared" si="3"/>
        <v>658905</v>
      </c>
      <c r="H14" s="25">
        <v>582242</v>
      </c>
      <c r="I14" s="25">
        <v>52415</v>
      </c>
      <c r="J14" s="25">
        <v>24248</v>
      </c>
      <c r="K14" s="19">
        <f t="shared" si="1"/>
        <v>303042</v>
      </c>
      <c r="L14" s="25">
        <v>275639</v>
      </c>
      <c r="M14" s="25">
        <v>27403</v>
      </c>
      <c r="N14" s="19">
        <f t="shared" si="2"/>
        <v>758094</v>
      </c>
      <c r="O14" s="25">
        <v>754410</v>
      </c>
      <c r="P14" s="25">
        <v>3684</v>
      </c>
    </row>
    <row r="15" spans="1:16" ht="15" customHeight="1">
      <c r="A15" s="17"/>
      <c r="B15" s="24" t="s">
        <v>20</v>
      </c>
      <c r="C15" s="22">
        <v>2965812</v>
      </c>
      <c r="D15" s="19">
        <f t="shared" si="0"/>
        <v>970850</v>
      </c>
      <c r="E15" s="25">
        <v>685622</v>
      </c>
      <c r="F15" s="25">
        <v>285228</v>
      </c>
      <c r="G15" s="19">
        <f t="shared" si="3"/>
        <v>673086</v>
      </c>
      <c r="H15" s="25">
        <v>598282</v>
      </c>
      <c r="I15" s="25">
        <v>41551</v>
      </c>
      <c r="J15" s="25">
        <v>33253</v>
      </c>
      <c r="K15" s="19">
        <f t="shared" si="1"/>
        <v>389179</v>
      </c>
      <c r="L15" s="25">
        <v>362648</v>
      </c>
      <c r="M15" s="25">
        <v>26531</v>
      </c>
      <c r="N15" s="19">
        <f t="shared" si="2"/>
        <v>932698</v>
      </c>
      <c r="O15" s="25">
        <v>929112</v>
      </c>
      <c r="P15" s="25">
        <v>3586</v>
      </c>
    </row>
    <row r="16" spans="1:16" ht="17.25" customHeight="1">
      <c r="A16" s="17"/>
      <c r="B16" s="24" t="s">
        <v>21</v>
      </c>
      <c r="C16" s="22">
        <v>2975384</v>
      </c>
      <c r="D16" s="19">
        <f t="shared" si="0"/>
        <v>774750</v>
      </c>
      <c r="E16" s="25">
        <v>474744</v>
      </c>
      <c r="F16" s="25">
        <v>300006</v>
      </c>
      <c r="G16" s="19">
        <f t="shared" si="3"/>
        <v>748189</v>
      </c>
      <c r="H16" s="25">
        <v>632274</v>
      </c>
      <c r="I16" s="25">
        <v>30029</v>
      </c>
      <c r="J16" s="25">
        <v>85886</v>
      </c>
      <c r="K16" s="19">
        <f t="shared" si="1"/>
        <v>397056</v>
      </c>
      <c r="L16" s="25">
        <v>351429</v>
      </c>
      <c r="M16" s="25">
        <v>45627</v>
      </c>
      <c r="N16" s="19">
        <f t="shared" si="2"/>
        <v>1055388</v>
      </c>
      <c r="O16" s="25">
        <v>1051490</v>
      </c>
      <c r="P16" s="25">
        <v>3898</v>
      </c>
    </row>
    <row r="17" spans="1:16" ht="15" customHeight="1">
      <c r="A17" s="17"/>
      <c r="B17" s="24" t="s">
        <v>22</v>
      </c>
      <c r="C17" s="22">
        <v>2968727</v>
      </c>
      <c r="D17" s="19">
        <f t="shared" si="0"/>
        <v>964878</v>
      </c>
      <c r="E17" s="25">
        <v>637355</v>
      </c>
      <c r="F17" s="25">
        <v>327523</v>
      </c>
      <c r="G17" s="19">
        <f t="shared" si="3"/>
        <v>757120</v>
      </c>
      <c r="H17" s="25">
        <v>695169</v>
      </c>
      <c r="I17" s="25">
        <v>28318</v>
      </c>
      <c r="J17" s="25">
        <v>33633</v>
      </c>
      <c r="K17" s="19">
        <f t="shared" si="1"/>
        <v>389436</v>
      </c>
      <c r="L17" s="25">
        <v>366816</v>
      </c>
      <c r="M17" s="25">
        <v>22620</v>
      </c>
      <c r="N17" s="19">
        <f t="shared" si="2"/>
        <v>857292</v>
      </c>
      <c r="O17" s="25">
        <v>853164</v>
      </c>
      <c r="P17" s="25">
        <v>4128</v>
      </c>
    </row>
    <row r="18" spans="1:16" ht="15" customHeight="1">
      <c r="A18" s="17"/>
      <c r="B18" s="24" t="s">
        <v>23</v>
      </c>
      <c r="C18" s="22">
        <v>2708303</v>
      </c>
      <c r="D18" s="19">
        <f t="shared" si="0"/>
        <v>901503</v>
      </c>
      <c r="E18" s="25">
        <v>625000</v>
      </c>
      <c r="F18" s="25">
        <v>276503</v>
      </c>
      <c r="G18" s="19">
        <f t="shared" si="3"/>
        <v>694290</v>
      </c>
      <c r="H18" s="25">
        <v>643880</v>
      </c>
      <c r="I18" s="25">
        <v>35154</v>
      </c>
      <c r="J18" s="25">
        <v>15256</v>
      </c>
      <c r="K18" s="19">
        <f t="shared" si="1"/>
        <v>375365</v>
      </c>
      <c r="L18" s="25">
        <v>345061</v>
      </c>
      <c r="M18" s="25">
        <v>30304</v>
      </c>
      <c r="N18" s="19">
        <f t="shared" si="2"/>
        <v>737147</v>
      </c>
      <c r="O18" s="25">
        <v>733168</v>
      </c>
      <c r="P18" s="25">
        <v>3979</v>
      </c>
    </row>
    <row r="19" spans="1:16" ht="15" customHeight="1">
      <c r="A19" s="17"/>
      <c r="B19" s="24" t="s">
        <v>24</v>
      </c>
      <c r="C19" s="22">
        <v>2925505</v>
      </c>
      <c r="D19" s="19">
        <f t="shared" si="0"/>
        <v>904879</v>
      </c>
      <c r="E19" s="25">
        <v>610084</v>
      </c>
      <c r="F19" s="25">
        <v>294795</v>
      </c>
      <c r="G19" s="19">
        <f t="shared" si="3"/>
        <v>757320</v>
      </c>
      <c r="H19" s="25">
        <v>695942</v>
      </c>
      <c r="I19" s="25">
        <v>51569</v>
      </c>
      <c r="J19" s="25">
        <v>9809</v>
      </c>
      <c r="K19" s="19">
        <f t="shared" si="1"/>
        <v>446289</v>
      </c>
      <c r="L19" s="25">
        <v>424818</v>
      </c>
      <c r="M19" s="25">
        <v>21471</v>
      </c>
      <c r="N19" s="19">
        <f t="shared" si="2"/>
        <v>817016</v>
      </c>
      <c r="O19" s="25">
        <v>813396</v>
      </c>
      <c r="P19" s="25">
        <v>3620</v>
      </c>
    </row>
    <row r="20" spans="1:16" ht="15" customHeight="1">
      <c r="A20" s="17"/>
      <c r="B20" s="24" t="s">
        <v>25</v>
      </c>
      <c r="C20" s="22">
        <v>2840760</v>
      </c>
      <c r="D20" s="19">
        <f t="shared" si="0"/>
        <v>745686</v>
      </c>
      <c r="E20" s="25">
        <v>514971</v>
      </c>
      <c r="F20" s="25">
        <v>230715</v>
      </c>
      <c r="G20" s="19">
        <f t="shared" si="3"/>
        <v>716868</v>
      </c>
      <c r="H20" s="25">
        <v>655026</v>
      </c>
      <c r="I20" s="25">
        <v>53913</v>
      </c>
      <c r="J20" s="25">
        <v>7929</v>
      </c>
      <c r="K20" s="19">
        <f t="shared" si="1"/>
        <v>427877</v>
      </c>
      <c r="L20" s="25">
        <v>378073</v>
      </c>
      <c r="M20" s="25">
        <v>49804</v>
      </c>
      <c r="N20" s="19">
        <f t="shared" si="2"/>
        <v>950328</v>
      </c>
      <c r="O20" s="25">
        <v>946314</v>
      </c>
      <c r="P20" s="25">
        <v>4014</v>
      </c>
    </row>
    <row r="21" spans="1:16" ht="15" customHeight="1">
      <c r="A21" s="17"/>
      <c r="B21" s="26" t="s">
        <v>26</v>
      </c>
      <c r="C21" s="22">
        <v>3730448</v>
      </c>
      <c r="D21" s="19">
        <f t="shared" si="0"/>
        <v>1014781</v>
      </c>
      <c r="E21" s="25">
        <v>614060</v>
      </c>
      <c r="F21" s="25">
        <v>400721</v>
      </c>
      <c r="G21" s="19">
        <f t="shared" si="3"/>
        <v>1050972</v>
      </c>
      <c r="H21" s="25">
        <v>957752</v>
      </c>
      <c r="I21" s="25">
        <v>85556</v>
      </c>
      <c r="J21" s="25">
        <v>7664</v>
      </c>
      <c r="K21" s="19">
        <f t="shared" si="1"/>
        <v>544985</v>
      </c>
      <c r="L21" s="25">
        <v>507214</v>
      </c>
      <c r="M21" s="25">
        <v>37771</v>
      </c>
      <c r="N21" s="19">
        <f t="shared" si="2"/>
        <v>1119710</v>
      </c>
      <c r="O21" s="25">
        <v>1113509</v>
      </c>
      <c r="P21" s="25">
        <v>6201</v>
      </c>
    </row>
    <row r="22" spans="1:17" ht="15.75" customHeight="1">
      <c r="A22" s="27" t="s">
        <v>27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 t="s">
        <v>40</v>
      </c>
      <c r="Q22" s="12"/>
    </row>
    <row r="23" ht="13.5" customHeight="1">
      <c r="A23" s="5" t="s">
        <v>28</v>
      </c>
    </row>
    <row r="24" spans="4:5" ht="13.5" customHeight="1">
      <c r="D24" s="30"/>
      <c r="E24" s="30"/>
    </row>
    <row r="25" spans="4:5" ht="13.5" customHeight="1">
      <c r="D25" s="30"/>
      <c r="E25" s="30"/>
    </row>
    <row r="26" ht="13.5" customHeight="1"/>
    <row r="27" ht="13.5" customHeight="1"/>
    <row r="28" spans="1:17" ht="13.5" customHeight="1">
      <c r="A28" s="1" t="s">
        <v>41</v>
      </c>
      <c r="Q28" s="12"/>
    </row>
    <row r="29" spans="2:18" s="4" customFormat="1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 t="s">
        <v>42</v>
      </c>
      <c r="Q29" s="31"/>
      <c r="R29" s="31"/>
    </row>
    <row r="30" spans="1:18" ht="17.25" customHeight="1">
      <c r="A30" s="37" t="s">
        <v>0</v>
      </c>
      <c r="B30" s="38"/>
      <c r="C30" s="41" t="s">
        <v>1</v>
      </c>
      <c r="D30" s="7" t="s">
        <v>2</v>
      </c>
      <c r="E30" s="8"/>
      <c r="F30" s="9"/>
      <c r="G30" s="34" t="s">
        <v>43</v>
      </c>
      <c r="H30" s="35"/>
      <c r="I30" s="35"/>
      <c r="J30" s="36"/>
      <c r="K30" s="10" t="s">
        <v>3</v>
      </c>
      <c r="L30" s="11"/>
      <c r="M30" s="11"/>
      <c r="N30" s="10" t="s">
        <v>4</v>
      </c>
      <c r="O30" s="11"/>
      <c r="P30" s="11"/>
      <c r="Q30" s="12"/>
      <c r="R30" s="12"/>
    </row>
    <row r="31" spans="1:18" ht="17.25" customHeight="1">
      <c r="A31" s="39"/>
      <c r="B31" s="40"/>
      <c r="C31" s="42"/>
      <c r="D31" s="13" t="s">
        <v>5</v>
      </c>
      <c r="E31" s="13" t="s">
        <v>6</v>
      </c>
      <c r="F31" s="13" t="s">
        <v>7</v>
      </c>
      <c r="G31" s="13" t="s">
        <v>5</v>
      </c>
      <c r="H31" s="13" t="s">
        <v>8</v>
      </c>
      <c r="I31" s="13" t="s">
        <v>9</v>
      </c>
      <c r="J31" s="14" t="s">
        <v>10</v>
      </c>
      <c r="K31" s="15" t="s">
        <v>1</v>
      </c>
      <c r="L31" s="15" t="s">
        <v>11</v>
      </c>
      <c r="M31" s="15" t="s">
        <v>12</v>
      </c>
      <c r="N31" s="15" t="s">
        <v>1</v>
      </c>
      <c r="O31" s="15" t="s">
        <v>44</v>
      </c>
      <c r="P31" s="16" t="s">
        <v>13</v>
      </c>
      <c r="Q31" s="12"/>
      <c r="R31" s="12"/>
    </row>
    <row r="32" spans="1:17" ht="15" customHeight="1">
      <c r="A32" s="17" t="s">
        <v>14</v>
      </c>
      <c r="B32" s="18" t="s">
        <v>34</v>
      </c>
      <c r="C32" s="23">
        <v>129483024</v>
      </c>
      <c r="D32" s="23">
        <v>71763853</v>
      </c>
      <c r="E32" s="23">
        <v>44012238</v>
      </c>
      <c r="F32" s="23">
        <v>27751615</v>
      </c>
      <c r="G32" s="23">
        <v>20077048</v>
      </c>
      <c r="H32" s="23">
        <v>18177687</v>
      </c>
      <c r="I32" s="23">
        <v>1513122</v>
      </c>
      <c r="J32" s="23">
        <v>386239</v>
      </c>
      <c r="K32" s="23">
        <v>13380188</v>
      </c>
      <c r="L32" s="23">
        <v>13163097</v>
      </c>
      <c r="M32" s="23">
        <v>217091</v>
      </c>
      <c r="N32" s="23">
        <v>24261935</v>
      </c>
      <c r="O32" s="23">
        <v>23658902</v>
      </c>
      <c r="P32" s="23">
        <v>603033</v>
      </c>
      <c r="Q32" s="12"/>
    </row>
    <row r="33" spans="1:16" ht="15" customHeight="1">
      <c r="A33" s="17"/>
      <c r="B33" s="20" t="s">
        <v>35</v>
      </c>
      <c r="C33" s="19">
        <v>119169258</v>
      </c>
      <c r="D33" s="23">
        <v>64916354</v>
      </c>
      <c r="E33" s="23">
        <v>46120914</v>
      </c>
      <c r="F33" s="23">
        <v>18795440</v>
      </c>
      <c r="G33" s="23">
        <v>18047049</v>
      </c>
      <c r="H33" s="23">
        <v>16384126</v>
      </c>
      <c r="I33" s="23">
        <v>1336371</v>
      </c>
      <c r="J33" s="23">
        <v>326552</v>
      </c>
      <c r="K33" s="23">
        <v>11523102</v>
      </c>
      <c r="L33" s="23">
        <v>11116114</v>
      </c>
      <c r="M33" s="23">
        <v>406988</v>
      </c>
      <c r="N33" s="23">
        <v>24682753</v>
      </c>
      <c r="O33" s="23">
        <v>24145702</v>
      </c>
      <c r="P33" s="23">
        <v>537051</v>
      </c>
    </row>
    <row r="34" spans="1:16" ht="15" customHeight="1">
      <c r="A34" s="17"/>
      <c r="B34" s="20" t="s">
        <v>36</v>
      </c>
      <c r="C34" s="19">
        <v>108549755</v>
      </c>
      <c r="D34" s="23">
        <v>56398504</v>
      </c>
      <c r="E34" s="23">
        <v>41950097</v>
      </c>
      <c r="F34" s="23">
        <v>14448407</v>
      </c>
      <c r="G34" s="23">
        <v>16546927</v>
      </c>
      <c r="H34" s="23">
        <v>14967707</v>
      </c>
      <c r="I34" s="23">
        <v>1268516</v>
      </c>
      <c r="J34" s="23">
        <v>310704</v>
      </c>
      <c r="K34" s="23">
        <v>12255079</v>
      </c>
      <c r="L34" s="23">
        <v>11833273</v>
      </c>
      <c r="M34" s="23">
        <v>421806</v>
      </c>
      <c r="N34" s="23">
        <v>23349245</v>
      </c>
      <c r="O34" s="23">
        <v>22795913</v>
      </c>
      <c r="P34" s="23">
        <v>553332</v>
      </c>
    </row>
    <row r="35" spans="1:16" ht="15" customHeight="1">
      <c r="A35" s="17"/>
      <c r="B35" s="20" t="s">
        <v>37</v>
      </c>
      <c r="C35" s="19">
        <v>101116113</v>
      </c>
      <c r="D35" s="23">
        <v>54783829</v>
      </c>
      <c r="E35" s="23">
        <v>40646463</v>
      </c>
      <c r="F35" s="23">
        <v>14137366</v>
      </c>
      <c r="G35" s="23">
        <v>15173987</v>
      </c>
      <c r="H35" s="23">
        <v>13613013</v>
      </c>
      <c r="I35" s="23">
        <v>1286349</v>
      </c>
      <c r="J35" s="23">
        <v>274625</v>
      </c>
      <c r="K35" s="23">
        <v>12399905</v>
      </c>
      <c r="L35" s="23">
        <v>12006642</v>
      </c>
      <c r="M35" s="23">
        <v>393263</v>
      </c>
      <c r="N35" s="23">
        <v>18758392</v>
      </c>
      <c r="O35" s="23">
        <v>18292244</v>
      </c>
      <c r="P35" s="23">
        <v>466148</v>
      </c>
    </row>
    <row r="36" spans="1:16" ht="15" customHeight="1">
      <c r="A36" s="17"/>
      <c r="B36" s="20" t="s">
        <v>38</v>
      </c>
      <c r="C36" s="23">
        <f aca="true" t="shared" si="4" ref="C36:C48">D36+G36+K36+N36</f>
        <v>90230897</v>
      </c>
      <c r="D36" s="23">
        <v>53025155</v>
      </c>
      <c r="E36" s="23">
        <v>39697419</v>
      </c>
      <c r="F36" s="23">
        <v>13327736</v>
      </c>
      <c r="G36" s="23">
        <f aca="true" t="shared" si="5" ref="G36:P36">SUM(G37:G48)</f>
        <v>14015132</v>
      </c>
      <c r="H36" s="23">
        <f t="shared" si="5"/>
        <v>12486825</v>
      </c>
      <c r="I36" s="23">
        <f t="shared" si="5"/>
        <v>1335084</v>
      </c>
      <c r="J36" s="23">
        <f t="shared" si="5"/>
        <v>193223</v>
      </c>
      <c r="K36" s="23">
        <f t="shared" si="5"/>
        <v>7446144</v>
      </c>
      <c r="L36" s="23">
        <f t="shared" si="5"/>
        <v>7250921</v>
      </c>
      <c r="M36" s="23">
        <f t="shared" si="5"/>
        <v>195223</v>
      </c>
      <c r="N36" s="23">
        <f t="shared" si="5"/>
        <v>15744466</v>
      </c>
      <c r="O36" s="23">
        <f t="shared" si="5"/>
        <v>15343859</v>
      </c>
      <c r="P36" s="23">
        <f t="shared" si="5"/>
        <v>400607</v>
      </c>
    </row>
    <row r="37" spans="1:16" ht="20.25" customHeight="1">
      <c r="A37" s="17" t="s">
        <v>39</v>
      </c>
      <c r="B37" s="24" t="s">
        <v>15</v>
      </c>
      <c r="C37" s="22">
        <f t="shared" si="4"/>
        <v>7106122</v>
      </c>
      <c r="D37" s="19">
        <f aca="true" t="shared" si="6" ref="D37:D48">E37+F37</f>
        <v>4243745</v>
      </c>
      <c r="E37" s="25">
        <v>3129702</v>
      </c>
      <c r="F37" s="25">
        <v>1114043</v>
      </c>
      <c r="G37" s="19">
        <f aca="true" t="shared" si="7" ref="G37:G48">H37+I37+J37</f>
        <v>1098747</v>
      </c>
      <c r="H37" s="25">
        <v>997718</v>
      </c>
      <c r="I37" s="25">
        <v>96353</v>
      </c>
      <c r="J37" s="25">
        <v>4676</v>
      </c>
      <c r="K37" s="19">
        <f aca="true" t="shared" si="8" ref="K37:K48">L37+M37</f>
        <v>560666</v>
      </c>
      <c r="L37" s="25">
        <v>539771</v>
      </c>
      <c r="M37" s="25">
        <v>20895</v>
      </c>
      <c r="N37" s="19">
        <f aca="true" t="shared" si="9" ref="N37:N48">O37+P37</f>
        <v>1202964</v>
      </c>
      <c r="O37" s="25">
        <v>1134720</v>
      </c>
      <c r="P37" s="25">
        <v>68244</v>
      </c>
    </row>
    <row r="38" spans="1:16" ht="15" customHeight="1">
      <c r="A38" s="17"/>
      <c r="B38" s="24" t="s">
        <v>16</v>
      </c>
      <c r="C38" s="22">
        <f t="shared" si="4"/>
        <v>6760804</v>
      </c>
      <c r="D38" s="19">
        <f t="shared" si="6"/>
        <v>4109409</v>
      </c>
      <c r="E38" s="25">
        <v>3106315</v>
      </c>
      <c r="F38" s="25">
        <v>1003094</v>
      </c>
      <c r="G38" s="19">
        <f t="shared" si="7"/>
        <v>982404</v>
      </c>
      <c r="H38" s="25">
        <v>875634</v>
      </c>
      <c r="I38" s="25">
        <v>102142</v>
      </c>
      <c r="J38" s="25">
        <v>4628</v>
      </c>
      <c r="K38" s="19">
        <f t="shared" si="8"/>
        <v>514254</v>
      </c>
      <c r="L38" s="25">
        <v>496658</v>
      </c>
      <c r="M38" s="25">
        <v>17596</v>
      </c>
      <c r="N38" s="19">
        <f t="shared" si="9"/>
        <v>1154737</v>
      </c>
      <c r="O38" s="25">
        <v>1083137</v>
      </c>
      <c r="P38" s="25">
        <v>71600</v>
      </c>
    </row>
    <row r="39" spans="1:16" ht="15" customHeight="1">
      <c r="A39" s="17"/>
      <c r="B39" s="24" t="s">
        <v>17</v>
      </c>
      <c r="C39" s="22">
        <f t="shared" si="4"/>
        <v>7719366</v>
      </c>
      <c r="D39" s="19">
        <f t="shared" si="6"/>
        <v>4546930</v>
      </c>
      <c r="E39" s="25">
        <v>3527526</v>
      </c>
      <c r="F39" s="25">
        <v>1019404</v>
      </c>
      <c r="G39" s="19">
        <f t="shared" si="7"/>
        <v>1105644</v>
      </c>
      <c r="H39" s="25">
        <v>937468</v>
      </c>
      <c r="I39" s="25">
        <v>159887</v>
      </c>
      <c r="J39" s="25">
        <v>8289</v>
      </c>
      <c r="K39" s="19">
        <f t="shared" si="8"/>
        <v>690265</v>
      </c>
      <c r="L39" s="25">
        <v>679795</v>
      </c>
      <c r="M39" s="25">
        <v>10470</v>
      </c>
      <c r="N39" s="19">
        <f t="shared" si="9"/>
        <v>1376527</v>
      </c>
      <c r="O39" s="25">
        <v>1328086</v>
      </c>
      <c r="P39" s="25">
        <v>48441</v>
      </c>
    </row>
    <row r="40" spans="1:16" ht="15" customHeight="1">
      <c r="A40" s="17"/>
      <c r="B40" s="24" t="s">
        <v>18</v>
      </c>
      <c r="C40" s="22">
        <f t="shared" si="4"/>
        <v>7753603</v>
      </c>
      <c r="D40" s="19">
        <f t="shared" si="6"/>
        <v>4739591</v>
      </c>
      <c r="E40" s="25">
        <v>3789352</v>
      </c>
      <c r="F40" s="25">
        <v>950239</v>
      </c>
      <c r="G40" s="19">
        <f t="shared" si="7"/>
        <v>1111064</v>
      </c>
      <c r="H40" s="25">
        <v>928954</v>
      </c>
      <c r="I40" s="25">
        <v>167025</v>
      </c>
      <c r="J40" s="25">
        <v>15085</v>
      </c>
      <c r="K40" s="19">
        <f t="shared" si="8"/>
        <v>612440</v>
      </c>
      <c r="L40" s="25">
        <v>597822</v>
      </c>
      <c r="M40" s="25">
        <v>14618</v>
      </c>
      <c r="N40" s="19">
        <f t="shared" si="9"/>
        <v>1290508</v>
      </c>
      <c r="O40" s="25">
        <v>1262040</v>
      </c>
      <c r="P40" s="25">
        <v>28468</v>
      </c>
    </row>
    <row r="41" spans="1:16" ht="15" customHeight="1">
      <c r="A41" s="17"/>
      <c r="B41" s="24" t="s">
        <v>19</v>
      </c>
      <c r="C41" s="22">
        <f t="shared" si="4"/>
        <v>7394949</v>
      </c>
      <c r="D41" s="19">
        <f t="shared" si="6"/>
        <v>4549774</v>
      </c>
      <c r="E41" s="25">
        <v>3620656</v>
      </c>
      <c r="F41" s="25">
        <v>929118</v>
      </c>
      <c r="G41" s="19">
        <f t="shared" si="7"/>
        <v>1059645</v>
      </c>
      <c r="H41" s="25">
        <v>900621</v>
      </c>
      <c r="I41" s="25">
        <v>138435</v>
      </c>
      <c r="J41" s="25">
        <v>20589</v>
      </c>
      <c r="K41" s="19">
        <f t="shared" si="8"/>
        <v>509418</v>
      </c>
      <c r="L41" s="25">
        <v>488509</v>
      </c>
      <c r="M41" s="25">
        <v>20909</v>
      </c>
      <c r="N41" s="19">
        <f t="shared" si="9"/>
        <v>1276112</v>
      </c>
      <c r="O41" s="25">
        <v>1261198</v>
      </c>
      <c r="P41" s="25">
        <v>14914</v>
      </c>
    </row>
    <row r="42" spans="1:16" ht="15" customHeight="1">
      <c r="A42" s="17"/>
      <c r="B42" s="24" t="s">
        <v>20</v>
      </c>
      <c r="C42" s="22">
        <f t="shared" si="4"/>
        <v>7684810</v>
      </c>
      <c r="D42" s="19">
        <f t="shared" si="6"/>
        <v>4546602</v>
      </c>
      <c r="E42" s="25">
        <v>3502800</v>
      </c>
      <c r="F42" s="25">
        <v>1043802</v>
      </c>
      <c r="G42" s="19">
        <f t="shared" si="7"/>
        <v>1175234</v>
      </c>
      <c r="H42" s="25">
        <v>1046501</v>
      </c>
      <c r="I42" s="25">
        <v>100780</v>
      </c>
      <c r="J42" s="25">
        <v>27953</v>
      </c>
      <c r="K42" s="19">
        <f t="shared" si="8"/>
        <v>598161</v>
      </c>
      <c r="L42" s="25">
        <v>583409</v>
      </c>
      <c r="M42" s="25">
        <v>14752</v>
      </c>
      <c r="N42" s="19">
        <f t="shared" si="9"/>
        <v>1364813</v>
      </c>
      <c r="O42" s="25">
        <v>1349406</v>
      </c>
      <c r="P42" s="25">
        <v>15407</v>
      </c>
    </row>
    <row r="43" spans="1:16" ht="17.25" customHeight="1">
      <c r="A43" s="17"/>
      <c r="B43" s="24" t="s">
        <v>21</v>
      </c>
      <c r="C43" s="22">
        <f t="shared" si="4"/>
        <v>6848420</v>
      </c>
      <c r="D43" s="19">
        <f t="shared" si="6"/>
        <v>3513498</v>
      </c>
      <c r="E43" s="25">
        <v>2513430</v>
      </c>
      <c r="F43" s="25">
        <v>1000068</v>
      </c>
      <c r="G43" s="19">
        <f t="shared" si="7"/>
        <v>1247698</v>
      </c>
      <c r="H43" s="25">
        <v>1131119</v>
      </c>
      <c r="I43" s="25">
        <v>64756</v>
      </c>
      <c r="J43" s="25">
        <v>51823</v>
      </c>
      <c r="K43" s="19">
        <f t="shared" si="8"/>
        <v>678327</v>
      </c>
      <c r="L43" s="25">
        <v>657710</v>
      </c>
      <c r="M43" s="25">
        <v>20617</v>
      </c>
      <c r="N43" s="19">
        <f t="shared" si="9"/>
        <v>1408897</v>
      </c>
      <c r="O43" s="25">
        <v>1393081</v>
      </c>
      <c r="P43" s="25">
        <v>15816</v>
      </c>
    </row>
    <row r="44" spans="1:16" ht="15" customHeight="1">
      <c r="A44" s="17"/>
      <c r="B44" s="24" t="s">
        <v>22</v>
      </c>
      <c r="C44" s="22">
        <f t="shared" si="4"/>
        <v>7072133</v>
      </c>
      <c r="D44" s="19">
        <f t="shared" si="6"/>
        <v>3848044</v>
      </c>
      <c r="E44" s="25">
        <v>2832404</v>
      </c>
      <c r="F44" s="25">
        <v>1015640</v>
      </c>
      <c r="G44" s="19">
        <f t="shared" si="7"/>
        <v>1234615</v>
      </c>
      <c r="H44" s="25">
        <v>1154379</v>
      </c>
      <c r="I44" s="25">
        <v>49491</v>
      </c>
      <c r="J44" s="25">
        <v>30745</v>
      </c>
      <c r="K44" s="19">
        <f t="shared" si="8"/>
        <v>663737</v>
      </c>
      <c r="L44" s="25">
        <v>651330</v>
      </c>
      <c r="M44" s="25">
        <v>12407</v>
      </c>
      <c r="N44" s="19">
        <f t="shared" si="9"/>
        <v>1325737</v>
      </c>
      <c r="O44" s="25">
        <v>1312715</v>
      </c>
      <c r="P44" s="25">
        <v>13022</v>
      </c>
    </row>
    <row r="45" spans="1:16" ht="15" customHeight="1">
      <c r="A45" s="17"/>
      <c r="B45" s="24" t="s">
        <v>23</v>
      </c>
      <c r="C45" s="22">
        <f t="shared" si="4"/>
        <v>7525947</v>
      </c>
      <c r="D45" s="19">
        <f t="shared" si="6"/>
        <v>4310246</v>
      </c>
      <c r="E45" s="25">
        <v>3308920</v>
      </c>
      <c r="F45" s="25">
        <v>1001326</v>
      </c>
      <c r="G45" s="19">
        <f t="shared" si="7"/>
        <v>1329327</v>
      </c>
      <c r="H45" s="25">
        <v>1243532</v>
      </c>
      <c r="I45" s="25">
        <v>73009</v>
      </c>
      <c r="J45" s="25">
        <v>12786</v>
      </c>
      <c r="K45" s="19">
        <f t="shared" si="8"/>
        <v>576706</v>
      </c>
      <c r="L45" s="25">
        <v>562569</v>
      </c>
      <c r="M45" s="25">
        <v>14137</v>
      </c>
      <c r="N45" s="19">
        <f t="shared" si="9"/>
        <v>1309668</v>
      </c>
      <c r="O45" s="25">
        <v>1295113</v>
      </c>
      <c r="P45" s="25">
        <v>14555</v>
      </c>
    </row>
    <row r="46" spans="1:16" ht="15" customHeight="1">
      <c r="A46" s="17"/>
      <c r="B46" s="24" t="s">
        <v>24</v>
      </c>
      <c r="C46" s="22">
        <f t="shared" si="4"/>
        <v>8433575</v>
      </c>
      <c r="D46" s="19">
        <f t="shared" si="6"/>
        <v>5133897</v>
      </c>
      <c r="E46" s="25">
        <v>3874375</v>
      </c>
      <c r="F46" s="25">
        <v>1259522</v>
      </c>
      <c r="G46" s="19">
        <f t="shared" si="7"/>
        <v>1234017</v>
      </c>
      <c r="H46" s="25">
        <v>1120157</v>
      </c>
      <c r="I46" s="25">
        <v>107135</v>
      </c>
      <c r="J46" s="25">
        <v>6725</v>
      </c>
      <c r="K46" s="19">
        <f t="shared" si="8"/>
        <v>733810</v>
      </c>
      <c r="L46" s="25">
        <v>725162</v>
      </c>
      <c r="M46" s="25">
        <v>8648</v>
      </c>
      <c r="N46" s="19">
        <f t="shared" si="9"/>
        <v>1331851</v>
      </c>
      <c r="O46" s="25">
        <v>1318037</v>
      </c>
      <c r="P46" s="25">
        <v>13814</v>
      </c>
    </row>
    <row r="47" spans="1:16" ht="15" customHeight="1">
      <c r="A47" s="17"/>
      <c r="B47" s="24" t="s">
        <v>25</v>
      </c>
      <c r="C47" s="22">
        <f t="shared" si="4"/>
        <v>7396430</v>
      </c>
      <c r="D47" s="19">
        <f t="shared" si="6"/>
        <v>4383008</v>
      </c>
      <c r="E47" s="25">
        <v>3167056</v>
      </c>
      <c r="F47" s="25">
        <v>1215952</v>
      </c>
      <c r="G47" s="19">
        <f t="shared" si="7"/>
        <v>1088713</v>
      </c>
      <c r="H47" s="25">
        <v>965986</v>
      </c>
      <c r="I47" s="25">
        <v>117557</v>
      </c>
      <c r="J47" s="25">
        <v>5170</v>
      </c>
      <c r="K47" s="19">
        <f t="shared" si="8"/>
        <v>630900</v>
      </c>
      <c r="L47" s="25">
        <v>606227</v>
      </c>
      <c r="M47" s="25">
        <v>24673</v>
      </c>
      <c r="N47" s="19">
        <f t="shared" si="9"/>
        <v>1293809</v>
      </c>
      <c r="O47" s="25">
        <v>1241119</v>
      </c>
      <c r="P47" s="25">
        <v>52690</v>
      </c>
    </row>
    <row r="48" spans="1:16" ht="15" customHeight="1">
      <c r="A48" s="17"/>
      <c r="B48" s="26" t="s">
        <v>26</v>
      </c>
      <c r="C48" s="32">
        <f t="shared" si="4"/>
        <v>8534729</v>
      </c>
      <c r="D48" s="19">
        <f t="shared" si="6"/>
        <v>5100402</v>
      </c>
      <c r="E48" s="25">
        <v>3324879</v>
      </c>
      <c r="F48" s="25">
        <v>1775523</v>
      </c>
      <c r="G48" s="19">
        <f t="shared" si="7"/>
        <v>1348024</v>
      </c>
      <c r="H48" s="25">
        <v>1184756</v>
      </c>
      <c r="I48" s="25">
        <v>158514</v>
      </c>
      <c r="J48" s="25">
        <v>4754</v>
      </c>
      <c r="K48" s="19">
        <f t="shared" si="8"/>
        <v>677460</v>
      </c>
      <c r="L48" s="25">
        <v>661959</v>
      </c>
      <c r="M48" s="25">
        <v>15501</v>
      </c>
      <c r="N48" s="19">
        <f t="shared" si="9"/>
        <v>1408843</v>
      </c>
      <c r="O48" s="25">
        <v>1365207</v>
      </c>
      <c r="P48" s="25">
        <v>43636</v>
      </c>
    </row>
    <row r="49" spans="1:17" ht="16.5" customHeight="1">
      <c r="A49" s="27" t="s">
        <v>29</v>
      </c>
      <c r="B49" s="28"/>
      <c r="C49" s="3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 t="s">
        <v>40</v>
      </c>
      <c r="Q49" s="12"/>
    </row>
  </sheetData>
  <sheetProtection/>
  <mergeCells count="6">
    <mergeCell ref="G3:J3"/>
    <mergeCell ref="G30:J30"/>
    <mergeCell ref="A3:B4"/>
    <mergeCell ref="C3:C4"/>
    <mergeCell ref="A30:B31"/>
    <mergeCell ref="C30:C31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2011-05-13T09:25:24Z</cp:lastPrinted>
  <dcterms:created xsi:type="dcterms:W3CDTF">2011-05-11T01:24:26Z</dcterms:created>
  <dcterms:modified xsi:type="dcterms:W3CDTF">2011-05-13T09:25:52Z</dcterms:modified>
  <cp:category/>
  <cp:version/>
  <cp:contentType/>
  <cp:contentStatus/>
</cp:coreProperties>
</file>