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４－３ " sheetId="1" r:id="rId1"/>
  </sheets>
  <externalReferences>
    <externalReference r:id="rId4"/>
  </externalReferences>
  <definedNames>
    <definedName name="_xlnm.Print_Area" localSheetId="0">'４－３ '!$A$1:$W$23</definedName>
    <definedName name="_xlnm.Print_Area">'/toukei\toukei\h01\h0106\庁内照会\[00情報化推進室.xls]４－８'!$1:$35</definedName>
  </definedNames>
  <calcPr fullCalcOnLoad="1"/>
</workbook>
</file>

<file path=xl/sharedStrings.xml><?xml version="1.0" encoding="utf-8"?>
<sst xmlns="http://schemas.openxmlformats.org/spreadsheetml/2006/main" count="107" uniqueCount="39">
  <si>
    <t>区      分</t>
  </si>
  <si>
    <t xml:space="preserve">  １～ ４ 人</t>
  </si>
  <si>
    <t xml:space="preserve">  ５～  ９人</t>
  </si>
  <si>
    <t xml:space="preserve"> 10 ～  19人</t>
  </si>
  <si>
    <t xml:space="preserve"> 20 ～  29人</t>
  </si>
  <si>
    <t xml:space="preserve"> 30 ～  49人</t>
  </si>
  <si>
    <t xml:space="preserve"> 50 ～  99人</t>
  </si>
  <si>
    <t xml:space="preserve"> 100 ～ 199人</t>
  </si>
  <si>
    <t xml:space="preserve"> 200 ～ 299人</t>
  </si>
  <si>
    <t xml:space="preserve"> 300人 以 上</t>
  </si>
  <si>
    <t>従業者数</t>
  </si>
  <si>
    <t>事業所数</t>
  </si>
  <si>
    <t>総            数</t>
  </si>
  <si>
    <t>鉱            業</t>
  </si>
  <si>
    <t>建     設     業</t>
  </si>
  <si>
    <t>製     造     業</t>
  </si>
  <si>
    <t>電気･ガス･熱供給･水道業</t>
  </si>
  <si>
    <t>金 融 ･ 保 険 業</t>
  </si>
  <si>
    <t>不  動  産  業</t>
  </si>
  <si>
    <t>４－３  産業大分類・従業者規模別事業所数及び従業者数（民営）</t>
  </si>
  <si>
    <t>(平成16年６月１日現在)</t>
  </si>
  <si>
    <t xml:space="preserve">    総    数</t>
  </si>
  <si>
    <t>派遣・下請従業者のみ</t>
  </si>
  <si>
    <t>事業所数</t>
  </si>
  <si>
    <t>農   林   漁  業</t>
  </si>
  <si>
    <t>-</t>
  </si>
  <si>
    <t>情報通信業</t>
  </si>
  <si>
    <t>-</t>
  </si>
  <si>
    <t>運 輸  業</t>
  </si>
  <si>
    <t>卸売･小売業</t>
  </si>
  <si>
    <t>飲食店，宿泊業</t>
  </si>
  <si>
    <t>-</t>
  </si>
  <si>
    <t>医療，福祉</t>
  </si>
  <si>
    <t>教育，学習支援業</t>
  </si>
  <si>
    <t>-</t>
  </si>
  <si>
    <t>複合サービス事業</t>
  </si>
  <si>
    <t>-</t>
  </si>
  <si>
    <t>サービス業</t>
  </si>
  <si>
    <t xml:space="preserve">資料:政策推進室　統計担当｢事業所・企業統計調査｣ 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</si>
</sst>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);[Red]\(0\)"/>
    <numFmt numFmtId="179" formatCode="#,##0_);[Red]\(#,##0\)"/>
    <numFmt numFmtId="180" formatCode="#,##0.0_);[Red]\(#,##0.0\)"/>
    <numFmt numFmtId="181" formatCode="0.0_);[Red]\(0.0\)"/>
    <numFmt numFmtId="182" formatCode="0.0\ "/>
    <numFmt numFmtId="183" formatCode="_ * #,##0.0_ ;_ * \-#,##0.0_ ;_ * &quot;-&quot;?_ ;_ @_ "/>
    <numFmt numFmtId="184" formatCode="#,##0.0"/>
    <numFmt numFmtId="185" formatCode="#,##0.0_ "/>
    <numFmt numFmtId="186" formatCode="00"/>
    <numFmt numFmtId="187" formatCode="#,##0;&quot;△ &quot;#,##0"/>
    <numFmt numFmtId="188" formatCode="\(General\);\(\-General\)"/>
    <numFmt numFmtId="189" formatCode="0.00_);[Red]\(0.00\)"/>
    <numFmt numFmtId="190" formatCode="0.0_ "/>
    <numFmt numFmtId="191" formatCode="#,##0\ "/>
    <numFmt numFmtId="192" formatCode="0_ "/>
    <numFmt numFmtId="193" formatCode=";;;"/>
    <numFmt numFmtId="194" formatCode="0.0;&quot;△ &quot;0.0"/>
    <numFmt numFmtId="195" formatCode="###,###,##0;&quot;-&quot;##,###,##0"/>
    <numFmt numFmtId="196" formatCode="#,##0.0;&quot;△ &quot;#,##0.0"/>
    <numFmt numFmtId="197" formatCode="_ * #,##0_ ;_ * &quot;△&quot;#,##0_ ;_ * &quot;-&quot;_ ;_ @_ "/>
    <numFmt numFmtId="198" formatCode="@\ "/>
    <numFmt numFmtId="199" formatCode="###,###,##0,"/>
    <numFmt numFmtId="200" formatCode="#,##0;[Red]#,##0"/>
    <numFmt numFmtId="201" formatCode="_*#,##0_ ;_*\-#,##0_ ;_ * &quot;-&quot;_ ;_ @_ "/>
    <numFmt numFmtId="202" formatCode="#,##0_);\(#,##0\)"/>
    <numFmt numFmtId="203" formatCode="#,##0.00_ "/>
    <numFmt numFmtId="204" formatCode="[&lt;=999]000;000\-00"/>
    <numFmt numFmtId="205" formatCode="0;&quot;△ &quot;0"/>
    <numFmt numFmtId="206" formatCode="0;&quot;△ &quot;0\ "/>
    <numFmt numFmtId="207" formatCode="0.0;&quot;△ &quot;0.0\ "/>
    <numFmt numFmtId="208" formatCode="0;&quot;△ &quot;0\ \ "/>
    <numFmt numFmtId="209" formatCode="#,##0.0000000000000_ "/>
    <numFmt numFmtId="210" formatCode="##,###,###,##0;&quot;-&quot;#,###,###,##0"/>
    <numFmt numFmtId="211" formatCode="#,###,###,##0;&quot; -&quot;###,###,##0"/>
    <numFmt numFmtId="212" formatCode="\ ###,###,##0;&quot;-&quot;###,###,##0"/>
    <numFmt numFmtId="213" formatCode="##0.0;&quot;-&quot;#0.0"/>
    <numFmt numFmtId="214" formatCode="#0.0;&quot;-&quot;0.0"/>
    <numFmt numFmtId="215" formatCode="\-0.0"/>
    <numFmt numFmtId="216" formatCode="_(* #,##0_);_(* \(#,##0\);_(* &quot;-&quot;_);_(@_)"/>
    <numFmt numFmtId="217" formatCode="_(* #,##0.00_);_(* \(#,##0.00\);_(* &quot;-&quot;??_);_(@_)"/>
    <numFmt numFmtId="218" formatCode="_(&quot;$&quot;* #,##0_);_(&quot;$&quot;* \(#,##0\);_(&quot;$&quot;* &quot;-&quot;_);_(@_)"/>
    <numFmt numFmtId="219" formatCode="_(&quot;$&quot;* #,##0.00_);_(&quot;$&quot;* \(#,##0.00\);_(&quot;$&quot;* &quot;-&quot;??_);_(@_)"/>
    <numFmt numFmtId="220" formatCode="#,##0.0;[Red]\-#,##0.0"/>
  </numFmts>
  <fonts count="1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1" xfId="0" applyNumberFormat="1" applyFont="1" applyBorder="1" applyAlignment="1">
      <alignment horizontal="right"/>
    </xf>
    <xf numFmtId="0" fontId="9" fillId="0" borderId="2" xfId="0" applyNumberFormat="1" applyFont="1" applyBorder="1" applyAlignment="1">
      <alignment vertical="center"/>
    </xf>
    <xf numFmtId="0" fontId="9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10" fillId="0" borderId="5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6" xfId="0" applyNumberFormat="1" applyFont="1" applyBorder="1" applyAlignment="1">
      <alignment vertical="center"/>
    </xf>
    <xf numFmtId="0" fontId="11" fillId="0" borderId="7" xfId="0" applyNumberFormat="1" applyFont="1" applyBorder="1" applyAlignment="1">
      <alignment horizontal="center" vertical="center"/>
    </xf>
    <xf numFmtId="0" fontId="11" fillId="0" borderId="8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distributed"/>
    </xf>
    <xf numFmtId="3" fontId="9" fillId="0" borderId="11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distributed"/>
    </xf>
    <xf numFmtId="0" fontId="9" fillId="0" borderId="0" xfId="0" applyNumberFormat="1" applyFont="1" applyBorder="1" applyAlignment="1">
      <alignment/>
    </xf>
    <xf numFmtId="0" fontId="9" fillId="0" borderId="1" xfId="0" applyNumberFormat="1" applyFont="1" applyBorder="1" applyAlignment="1">
      <alignment/>
    </xf>
    <xf numFmtId="0" fontId="9" fillId="0" borderId="1" xfId="0" applyNumberFormat="1" applyFont="1" applyBorder="1" applyAlignment="1">
      <alignment horizontal="distributed"/>
    </xf>
    <xf numFmtId="3" fontId="9" fillId="0" borderId="12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0" fontId="9" fillId="0" borderId="2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26">
        <row r="1">
          <cell r="A1" t="str">
            <v>４－８  産業中分類別工業の推移（全事業所）</v>
          </cell>
        </row>
        <row r="2">
          <cell r="S2" t="str">
            <v>（各年12月31日現在）</v>
          </cell>
        </row>
        <row r="3">
          <cell r="E3" t="str">
            <v>事　業　所　数</v>
          </cell>
          <cell r="J3" t="str">
            <v>従　業　者　数　（人）</v>
          </cell>
          <cell r="O3" t="str">
            <v>製　　造　　品　　出　　荷　　額　　等　（万円）</v>
          </cell>
        </row>
        <row r="4">
          <cell r="C4" t="str">
            <v>区      分</v>
          </cell>
          <cell r="E4" t="str">
            <v>平  成</v>
          </cell>
          <cell r="J4" t="str">
            <v>平  成</v>
          </cell>
          <cell r="O4" t="str">
            <v>平  成</v>
          </cell>
        </row>
        <row r="5">
          <cell r="E5" t="str">
            <v>12  年</v>
          </cell>
          <cell r="F5" t="str">
            <v>13  年</v>
          </cell>
          <cell r="G5" t="str">
            <v>14  年</v>
          </cell>
          <cell r="H5" t="str">
            <v>15  年</v>
          </cell>
          <cell r="I5" t="str">
            <v>16  年</v>
          </cell>
          <cell r="J5" t="str">
            <v>12  年</v>
          </cell>
          <cell r="K5" t="str">
            <v>13  年</v>
          </cell>
          <cell r="L5" t="str">
            <v>14  年</v>
          </cell>
          <cell r="M5" t="str">
            <v>15  年</v>
          </cell>
          <cell r="N5" t="str">
            <v>16  年</v>
          </cell>
          <cell r="O5" t="str">
            <v>12  年</v>
          </cell>
          <cell r="P5" t="str">
            <v>13  年</v>
          </cell>
          <cell r="Q5" t="str">
            <v>14  年</v>
          </cell>
          <cell r="R5" t="str">
            <v>15  年</v>
          </cell>
          <cell r="S5" t="str">
            <v>16  年</v>
          </cell>
        </row>
        <row r="6">
          <cell r="C6" t="str">
            <v>総数</v>
          </cell>
          <cell r="E6">
            <v>2142</v>
          </cell>
          <cell r="F6">
            <v>2092</v>
          </cell>
          <cell r="G6">
            <v>2207</v>
          </cell>
          <cell r="H6">
            <v>2001</v>
          </cell>
          <cell r="I6">
            <v>0</v>
          </cell>
          <cell r="J6">
            <v>46689</v>
          </cell>
          <cell r="K6">
            <v>44507</v>
          </cell>
          <cell r="L6">
            <v>43747</v>
          </cell>
          <cell r="M6">
            <v>42875</v>
          </cell>
          <cell r="N6">
            <v>0</v>
          </cell>
          <cell r="O6">
            <v>181133756</v>
          </cell>
          <cell r="P6">
            <v>166343381</v>
          </cell>
          <cell r="Q6">
            <v>164415181</v>
          </cell>
          <cell r="R6">
            <v>168539460</v>
          </cell>
          <cell r="S6">
            <v>0</v>
          </cell>
        </row>
        <row r="8">
          <cell r="B8">
            <v>9</v>
          </cell>
          <cell r="C8" t="str">
            <v>食料品</v>
          </cell>
          <cell r="E8">
            <v>255</v>
          </cell>
          <cell r="F8">
            <v>241</v>
          </cell>
          <cell r="G8">
            <v>256</v>
          </cell>
          <cell r="H8">
            <v>234</v>
          </cell>
          <cell r="J8">
            <v>5189</v>
          </cell>
          <cell r="K8">
            <v>4925</v>
          </cell>
          <cell r="L8">
            <v>5213</v>
          </cell>
          <cell r="M8">
            <v>5186</v>
          </cell>
          <cell r="O8">
            <v>6911842</v>
          </cell>
          <cell r="P8">
            <v>6230410</v>
          </cell>
          <cell r="Q8">
            <v>6433500</v>
          </cell>
          <cell r="R8">
            <v>6334661</v>
          </cell>
        </row>
        <row r="9">
          <cell r="B9">
            <v>10</v>
          </cell>
          <cell r="C9" t="str">
            <v>飲料・たばこ</v>
          </cell>
          <cell r="E9">
            <v>21</v>
          </cell>
          <cell r="F9">
            <v>21</v>
          </cell>
          <cell r="G9">
            <v>20</v>
          </cell>
          <cell r="H9">
            <v>20</v>
          </cell>
          <cell r="J9">
            <v>391</v>
          </cell>
          <cell r="K9">
            <v>382</v>
          </cell>
          <cell r="L9">
            <v>362</v>
          </cell>
          <cell r="M9">
            <v>346</v>
          </cell>
          <cell r="O9">
            <v>944118</v>
          </cell>
          <cell r="P9">
            <v>962251</v>
          </cell>
          <cell r="Q9">
            <v>937220</v>
          </cell>
          <cell r="R9">
            <v>974289</v>
          </cell>
        </row>
        <row r="10">
          <cell r="B10">
            <v>11</v>
          </cell>
          <cell r="C10" t="str">
            <v>繊維</v>
          </cell>
          <cell r="E10">
            <v>14</v>
          </cell>
          <cell r="F10">
            <v>13</v>
          </cell>
          <cell r="G10">
            <v>14</v>
          </cell>
          <cell r="H10">
            <v>10</v>
          </cell>
          <cell r="J10">
            <v>453</v>
          </cell>
          <cell r="K10">
            <v>364</v>
          </cell>
          <cell r="L10">
            <v>403</v>
          </cell>
          <cell r="M10">
            <v>389</v>
          </cell>
          <cell r="O10">
            <v>987403</v>
          </cell>
          <cell r="P10">
            <v>823929</v>
          </cell>
          <cell r="Q10">
            <v>802238</v>
          </cell>
          <cell r="R10">
            <v>838280</v>
          </cell>
        </row>
        <row r="11">
          <cell r="B11">
            <v>12</v>
          </cell>
          <cell r="C11" t="str">
            <v>衣服・その他</v>
          </cell>
          <cell r="E11">
            <v>99</v>
          </cell>
          <cell r="F11">
            <v>90</v>
          </cell>
          <cell r="G11">
            <v>89</v>
          </cell>
          <cell r="H11">
            <v>71</v>
          </cell>
          <cell r="J11">
            <v>1006</v>
          </cell>
          <cell r="K11">
            <v>985</v>
          </cell>
          <cell r="L11">
            <v>936</v>
          </cell>
          <cell r="M11">
            <v>888</v>
          </cell>
          <cell r="O11">
            <v>1026874</v>
          </cell>
          <cell r="P11">
            <v>987841</v>
          </cell>
          <cell r="Q11">
            <v>866319</v>
          </cell>
          <cell r="R11">
            <v>820874</v>
          </cell>
        </row>
        <row r="12">
          <cell r="B12">
            <v>13</v>
          </cell>
          <cell r="C12" t="str">
            <v>木材･木製品</v>
          </cell>
          <cell r="E12">
            <v>41</v>
          </cell>
          <cell r="F12">
            <v>40</v>
          </cell>
          <cell r="G12">
            <v>43</v>
          </cell>
          <cell r="H12">
            <v>36</v>
          </cell>
          <cell r="J12">
            <v>406</v>
          </cell>
          <cell r="K12">
            <v>371</v>
          </cell>
          <cell r="L12">
            <v>363</v>
          </cell>
          <cell r="M12">
            <v>368</v>
          </cell>
          <cell r="O12">
            <v>487936</v>
          </cell>
          <cell r="P12">
            <v>390188</v>
          </cell>
          <cell r="Q12">
            <v>402668</v>
          </cell>
          <cell r="R12">
            <v>505048</v>
          </cell>
        </row>
        <row r="14">
          <cell r="B14">
            <v>14</v>
          </cell>
          <cell r="C14" t="str">
            <v>家具・装備品</v>
          </cell>
          <cell r="E14">
            <v>106</v>
          </cell>
          <cell r="F14">
            <v>100</v>
          </cell>
          <cell r="G14">
            <v>106</v>
          </cell>
          <cell r="H14">
            <v>97</v>
          </cell>
          <cell r="J14">
            <v>636</v>
          </cell>
          <cell r="K14">
            <v>535</v>
          </cell>
          <cell r="L14">
            <v>496</v>
          </cell>
          <cell r="M14">
            <v>423</v>
          </cell>
          <cell r="O14">
            <v>605959</v>
          </cell>
          <cell r="P14">
            <v>512198</v>
          </cell>
          <cell r="Q14">
            <v>403499</v>
          </cell>
          <cell r="R14">
            <v>380532</v>
          </cell>
        </row>
        <row r="15">
          <cell r="B15">
            <v>15</v>
          </cell>
          <cell r="C15" t="str">
            <v>パルプ･紙</v>
          </cell>
          <cell r="E15">
            <v>48</v>
          </cell>
          <cell r="F15">
            <v>45</v>
          </cell>
          <cell r="G15">
            <v>55</v>
          </cell>
          <cell r="H15">
            <v>54</v>
          </cell>
          <cell r="J15">
            <v>1082</v>
          </cell>
          <cell r="K15">
            <v>935</v>
          </cell>
          <cell r="L15">
            <v>1109</v>
          </cell>
          <cell r="M15">
            <v>1092</v>
          </cell>
          <cell r="O15">
            <v>3252602</v>
          </cell>
          <cell r="P15">
            <v>2799048</v>
          </cell>
          <cell r="Q15">
            <v>3166040</v>
          </cell>
          <cell r="R15">
            <v>3204972</v>
          </cell>
        </row>
        <row r="16">
          <cell r="B16">
            <v>16</v>
          </cell>
          <cell r="C16" t="str">
            <v>印刷</v>
          </cell>
          <cell r="E16">
            <v>158</v>
          </cell>
          <cell r="F16">
            <v>160</v>
          </cell>
          <cell r="G16">
            <v>164</v>
          </cell>
          <cell r="H16">
            <v>149</v>
          </cell>
          <cell r="J16">
            <v>1705</v>
          </cell>
          <cell r="K16">
            <v>1651</v>
          </cell>
          <cell r="L16">
            <v>1565</v>
          </cell>
          <cell r="M16">
            <v>1505</v>
          </cell>
          <cell r="O16">
            <v>3202944</v>
          </cell>
          <cell r="P16">
            <v>3154469</v>
          </cell>
          <cell r="Q16">
            <v>2684903</v>
          </cell>
          <cell r="R16">
            <v>2628661</v>
          </cell>
        </row>
        <row r="17">
          <cell r="B17">
            <v>17</v>
          </cell>
          <cell r="C17" t="str">
            <v>化学</v>
          </cell>
          <cell r="E17">
            <v>37</v>
          </cell>
          <cell r="F17">
            <v>35</v>
          </cell>
          <cell r="G17">
            <v>39</v>
          </cell>
          <cell r="H17">
            <v>37</v>
          </cell>
          <cell r="J17">
            <v>3283</v>
          </cell>
          <cell r="K17" t="str">
            <v>X </v>
          </cell>
          <cell r="L17">
            <v>3052</v>
          </cell>
          <cell r="M17">
            <v>2876</v>
          </cell>
          <cell r="O17">
            <v>20577861</v>
          </cell>
          <cell r="P17" t="str">
            <v>X </v>
          </cell>
          <cell r="Q17">
            <v>20608973</v>
          </cell>
          <cell r="R17">
            <v>22608871</v>
          </cell>
        </row>
        <row r="18">
          <cell r="B18">
            <v>18</v>
          </cell>
          <cell r="C18" t="str">
            <v>石油･石炭</v>
          </cell>
          <cell r="E18">
            <v>8</v>
          </cell>
          <cell r="F18">
            <v>8</v>
          </cell>
          <cell r="G18">
            <v>11</v>
          </cell>
          <cell r="H18">
            <v>10</v>
          </cell>
          <cell r="J18">
            <v>406</v>
          </cell>
          <cell r="K18" t="str">
            <v>X </v>
          </cell>
          <cell r="L18">
            <v>437</v>
          </cell>
          <cell r="M18">
            <v>430</v>
          </cell>
          <cell r="O18">
            <v>21306712</v>
          </cell>
          <cell r="P18" t="str">
            <v>X </v>
          </cell>
          <cell r="Q18">
            <v>22531301</v>
          </cell>
          <cell r="R18">
            <v>5846967</v>
          </cell>
        </row>
        <row r="20">
          <cell r="B20">
            <v>19</v>
          </cell>
          <cell r="C20" t="str">
            <v>プラスチック</v>
          </cell>
          <cell r="E20">
            <v>56</v>
          </cell>
          <cell r="F20">
            <v>57</v>
          </cell>
          <cell r="G20">
            <v>57</v>
          </cell>
          <cell r="H20">
            <v>56</v>
          </cell>
          <cell r="J20">
            <v>1250</v>
          </cell>
          <cell r="K20">
            <v>1139</v>
          </cell>
          <cell r="L20">
            <v>975</v>
          </cell>
          <cell r="M20">
            <v>708</v>
          </cell>
          <cell r="O20">
            <v>3521547</v>
          </cell>
          <cell r="P20">
            <v>3454337</v>
          </cell>
          <cell r="Q20">
            <v>2207119</v>
          </cell>
          <cell r="R20">
            <v>1525530</v>
          </cell>
        </row>
        <row r="21">
          <cell r="B21">
            <v>20</v>
          </cell>
          <cell r="C21" t="str">
            <v>ゴム製品</v>
          </cell>
          <cell r="E21">
            <v>7</v>
          </cell>
          <cell r="F21">
            <v>8</v>
          </cell>
          <cell r="G21">
            <v>9</v>
          </cell>
          <cell r="H21">
            <v>11</v>
          </cell>
          <cell r="J21">
            <v>772</v>
          </cell>
          <cell r="K21" t="str">
            <v>X </v>
          </cell>
          <cell r="L21">
            <v>710</v>
          </cell>
          <cell r="M21">
            <v>659</v>
          </cell>
          <cell r="O21">
            <v>2871790</v>
          </cell>
          <cell r="P21" t="str">
            <v>X </v>
          </cell>
          <cell r="Q21">
            <v>2932138</v>
          </cell>
          <cell r="R21">
            <v>2810323</v>
          </cell>
        </row>
        <row r="22">
          <cell r="B22">
            <v>21</v>
          </cell>
          <cell r="C22" t="str">
            <v>なめし革・同製品</v>
          </cell>
          <cell r="E22">
            <v>253</v>
          </cell>
          <cell r="F22">
            <v>226</v>
          </cell>
          <cell r="G22">
            <v>270</v>
          </cell>
          <cell r="H22">
            <v>221</v>
          </cell>
          <cell r="J22">
            <v>1575</v>
          </cell>
          <cell r="K22">
            <v>1452</v>
          </cell>
          <cell r="L22">
            <v>1498</v>
          </cell>
          <cell r="M22">
            <v>1378</v>
          </cell>
          <cell r="O22">
            <v>2582319</v>
          </cell>
          <cell r="P22">
            <v>2397824</v>
          </cell>
          <cell r="Q22">
            <v>2073224</v>
          </cell>
          <cell r="R22">
            <v>2213948</v>
          </cell>
        </row>
        <row r="23">
          <cell r="B23">
            <v>22</v>
          </cell>
          <cell r="C23" t="str">
            <v>窯業･土石</v>
          </cell>
          <cell r="E23">
            <v>48</v>
          </cell>
          <cell r="F23">
            <v>49</v>
          </cell>
          <cell r="G23">
            <v>54</v>
          </cell>
          <cell r="H23">
            <v>44</v>
          </cell>
          <cell r="J23">
            <v>884</v>
          </cell>
          <cell r="K23">
            <v>891</v>
          </cell>
          <cell r="L23">
            <v>859</v>
          </cell>
          <cell r="M23">
            <v>719</v>
          </cell>
          <cell r="O23">
            <v>2581790</v>
          </cell>
          <cell r="P23">
            <v>2290384</v>
          </cell>
          <cell r="Q23">
            <v>2263287</v>
          </cell>
          <cell r="R23">
            <v>1569588</v>
          </cell>
        </row>
        <row r="24">
          <cell r="B24">
            <v>23</v>
          </cell>
          <cell r="C24" t="str">
            <v>鉄鋼</v>
          </cell>
          <cell r="E24">
            <v>72</v>
          </cell>
          <cell r="F24">
            <v>70</v>
          </cell>
          <cell r="G24">
            <v>71</v>
          </cell>
          <cell r="H24">
            <v>63</v>
          </cell>
          <cell r="J24">
            <v>6650</v>
          </cell>
          <cell r="K24">
            <v>5665</v>
          </cell>
          <cell r="L24">
            <v>5211</v>
          </cell>
          <cell r="M24">
            <v>4584</v>
          </cell>
          <cell r="O24">
            <v>34455168</v>
          </cell>
          <cell r="P24">
            <v>29127107</v>
          </cell>
          <cell r="Q24">
            <v>31781015</v>
          </cell>
          <cell r="R24">
            <v>31427121</v>
          </cell>
        </row>
        <row r="26">
          <cell r="B26">
            <v>24</v>
          </cell>
          <cell r="C26" t="str">
            <v>非鉄金属</v>
          </cell>
          <cell r="E26">
            <v>18</v>
          </cell>
          <cell r="F26">
            <v>18</v>
          </cell>
          <cell r="G26">
            <v>21</v>
          </cell>
          <cell r="H26">
            <v>21</v>
          </cell>
          <cell r="J26">
            <v>457</v>
          </cell>
          <cell r="K26">
            <v>441</v>
          </cell>
          <cell r="L26">
            <v>518</v>
          </cell>
          <cell r="M26">
            <v>676</v>
          </cell>
          <cell r="O26">
            <v>1077394</v>
          </cell>
          <cell r="P26">
            <v>901123</v>
          </cell>
          <cell r="Q26">
            <v>1006702</v>
          </cell>
          <cell r="R26">
            <v>1200428</v>
          </cell>
        </row>
        <row r="27">
          <cell r="B27">
            <v>25</v>
          </cell>
          <cell r="C27" t="str">
            <v>金属製品</v>
          </cell>
          <cell r="E27">
            <v>318</v>
          </cell>
          <cell r="F27">
            <v>330</v>
          </cell>
          <cell r="G27">
            <v>321</v>
          </cell>
          <cell r="H27">
            <v>300</v>
          </cell>
          <cell r="J27">
            <v>3372</v>
          </cell>
          <cell r="K27">
            <v>3123</v>
          </cell>
          <cell r="L27">
            <v>3200</v>
          </cell>
          <cell r="M27">
            <v>3124</v>
          </cell>
          <cell r="O27">
            <v>5930644</v>
          </cell>
          <cell r="P27">
            <v>5168442</v>
          </cell>
          <cell r="Q27">
            <v>5204409</v>
          </cell>
          <cell r="R27">
            <v>5391860</v>
          </cell>
        </row>
        <row r="28">
          <cell r="B28">
            <v>26</v>
          </cell>
          <cell r="C28" t="str">
            <v>一般機械</v>
          </cell>
          <cell r="E28">
            <v>253</v>
          </cell>
          <cell r="F28">
            <v>252</v>
          </cell>
          <cell r="G28">
            <v>274</v>
          </cell>
          <cell r="H28">
            <v>261</v>
          </cell>
          <cell r="J28">
            <v>4501</v>
          </cell>
          <cell r="K28">
            <v>5371</v>
          </cell>
          <cell r="L28">
            <v>4894</v>
          </cell>
          <cell r="M28">
            <v>5413</v>
          </cell>
          <cell r="O28">
            <v>9745938</v>
          </cell>
          <cell r="P28">
            <v>14567762</v>
          </cell>
          <cell r="Q28">
            <v>11414438</v>
          </cell>
          <cell r="R28">
            <v>11634911</v>
          </cell>
        </row>
        <row r="29">
          <cell r="B29">
            <v>27</v>
          </cell>
          <cell r="C29" t="str">
            <v>電気機械</v>
          </cell>
          <cell r="E29">
            <v>136</v>
          </cell>
          <cell r="F29">
            <v>126</v>
          </cell>
          <cell r="G29">
            <v>100</v>
          </cell>
          <cell r="H29">
            <v>90</v>
          </cell>
          <cell r="J29">
            <v>10570</v>
          </cell>
          <cell r="K29">
            <v>10184</v>
          </cell>
          <cell r="L29">
            <v>8246</v>
          </cell>
          <cell r="M29">
            <v>8128</v>
          </cell>
          <cell r="O29">
            <v>56204736</v>
          </cell>
          <cell r="P29">
            <v>47753682</v>
          </cell>
          <cell r="Q29">
            <v>35995347</v>
          </cell>
          <cell r="R29">
            <v>36995830</v>
          </cell>
        </row>
        <row r="30">
          <cell r="B30">
            <v>28</v>
          </cell>
          <cell r="C30" t="str">
            <v>情報通信機械</v>
          </cell>
          <cell r="E30" t="str">
            <v>-</v>
          </cell>
          <cell r="F30" t="str">
            <v>-</v>
          </cell>
          <cell r="G30">
            <v>8</v>
          </cell>
          <cell r="H30">
            <v>5</v>
          </cell>
          <cell r="J30" t="str">
            <v>-</v>
          </cell>
          <cell r="K30" t="str">
            <v>-</v>
          </cell>
          <cell r="L30">
            <v>199</v>
          </cell>
          <cell r="M30">
            <v>199</v>
          </cell>
          <cell r="O30" t="str">
            <v>-</v>
          </cell>
          <cell r="P30" t="str">
            <v>-</v>
          </cell>
          <cell r="Q30" t="str">
            <v>X </v>
          </cell>
          <cell r="R30">
            <v>79068</v>
          </cell>
        </row>
        <row r="32">
          <cell r="B32">
            <v>29</v>
          </cell>
          <cell r="C32" t="str">
            <v>電子部品･ﾃﾞﾊﾞｲｽ</v>
          </cell>
          <cell r="E32" t="str">
            <v>-</v>
          </cell>
          <cell r="F32" t="str">
            <v>-</v>
          </cell>
          <cell r="G32">
            <v>20</v>
          </cell>
          <cell r="H32">
            <v>19</v>
          </cell>
          <cell r="J32" t="str">
            <v>-</v>
          </cell>
          <cell r="K32" t="str">
            <v>-</v>
          </cell>
          <cell r="L32">
            <v>1574</v>
          </cell>
          <cell r="M32">
            <v>2061</v>
          </cell>
          <cell r="O32" t="str">
            <v>-</v>
          </cell>
          <cell r="P32" t="str">
            <v>-</v>
          </cell>
          <cell r="Q32">
            <v>7828659</v>
          </cell>
          <cell r="R32">
            <v>26820973</v>
          </cell>
        </row>
        <row r="33">
          <cell r="B33">
            <v>30</v>
          </cell>
          <cell r="C33" t="str">
            <v>輸送機械</v>
          </cell>
          <cell r="E33">
            <v>58</v>
          </cell>
          <cell r="F33">
            <v>56</v>
          </cell>
          <cell r="G33">
            <v>54</v>
          </cell>
          <cell r="H33">
            <v>46</v>
          </cell>
          <cell r="J33">
            <v>1184</v>
          </cell>
          <cell r="K33">
            <v>1200</v>
          </cell>
          <cell r="L33">
            <v>1116</v>
          </cell>
          <cell r="M33">
            <v>915</v>
          </cell>
          <cell r="O33">
            <v>1684060</v>
          </cell>
          <cell r="P33">
            <v>1828028</v>
          </cell>
          <cell r="Q33">
            <v>1809098</v>
          </cell>
          <cell r="R33">
            <v>1778599</v>
          </cell>
        </row>
        <row r="34">
          <cell r="B34">
            <v>31</v>
          </cell>
          <cell r="C34" t="str">
            <v>精密機械</v>
          </cell>
          <cell r="E34">
            <v>4</v>
          </cell>
          <cell r="F34">
            <v>6</v>
          </cell>
          <cell r="G34">
            <v>6</v>
          </cell>
          <cell r="H34">
            <v>8</v>
          </cell>
          <cell r="J34">
            <v>15</v>
          </cell>
          <cell r="K34">
            <v>38</v>
          </cell>
          <cell r="L34">
            <v>22</v>
          </cell>
          <cell r="M34">
            <v>51</v>
          </cell>
          <cell r="O34">
            <v>17805</v>
          </cell>
          <cell r="P34">
            <v>24068</v>
          </cell>
          <cell r="Q34" t="str">
            <v>X </v>
          </cell>
          <cell r="R34">
            <v>29938</v>
          </cell>
        </row>
        <row r="35">
          <cell r="B35">
            <v>32</v>
          </cell>
          <cell r="C35" t="str">
            <v>その他</v>
          </cell>
          <cell r="E35">
            <v>132</v>
          </cell>
          <cell r="F35">
            <v>141</v>
          </cell>
          <cell r="G35">
            <v>145</v>
          </cell>
          <cell r="H35">
            <v>138</v>
          </cell>
          <cell r="J35">
            <v>902</v>
          </cell>
          <cell r="K35">
            <v>821</v>
          </cell>
          <cell r="L35">
            <v>789</v>
          </cell>
          <cell r="M35">
            <v>757</v>
          </cell>
          <cell r="O35">
            <v>1156314</v>
          </cell>
          <cell r="P35">
            <v>885179</v>
          </cell>
          <cell r="Q35">
            <v>984415</v>
          </cell>
          <cell r="R35">
            <v>918188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23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0.8984375" style="2" customWidth="1"/>
    <col min="2" max="2" width="18" style="2" customWidth="1"/>
    <col min="3" max="3" width="6.69921875" style="2" customWidth="1"/>
    <col min="4" max="4" width="7.8984375" style="2" customWidth="1"/>
    <col min="5" max="9" width="6.59765625" style="2" customWidth="1"/>
    <col min="10" max="10" width="6.8984375" style="2" customWidth="1"/>
    <col min="11" max="22" width="6.59765625" style="2" customWidth="1"/>
    <col min="23" max="23" width="14.3984375" style="2" customWidth="1"/>
    <col min="24" max="16384" width="10.69921875" style="2" customWidth="1"/>
  </cols>
  <sheetData>
    <row r="1" ht="14.25" customHeight="1">
      <c r="A1" s="1" t="s">
        <v>19</v>
      </c>
    </row>
    <row r="2" ht="14.25" customHeight="1">
      <c r="W2" s="3" t="s">
        <v>20</v>
      </c>
    </row>
    <row r="3" spans="1:23" s="8" customFormat="1" ht="17.25" customHeight="1">
      <c r="A3" s="4"/>
      <c r="B3" s="27" t="s">
        <v>0</v>
      </c>
      <c r="C3" s="5" t="s">
        <v>21</v>
      </c>
      <c r="D3" s="6"/>
      <c r="E3" s="29" t="s">
        <v>1</v>
      </c>
      <c r="F3" s="30"/>
      <c r="G3" s="29" t="s">
        <v>2</v>
      </c>
      <c r="H3" s="31"/>
      <c r="I3" s="29" t="s">
        <v>3</v>
      </c>
      <c r="J3" s="30"/>
      <c r="K3" s="32" t="s">
        <v>4</v>
      </c>
      <c r="L3" s="31"/>
      <c r="M3" s="29" t="s">
        <v>5</v>
      </c>
      <c r="N3" s="30"/>
      <c r="O3" s="29" t="s">
        <v>6</v>
      </c>
      <c r="P3" s="31"/>
      <c r="Q3" s="29" t="s">
        <v>7</v>
      </c>
      <c r="R3" s="30"/>
      <c r="S3" s="29" t="s">
        <v>8</v>
      </c>
      <c r="T3" s="31"/>
      <c r="U3" s="29" t="s">
        <v>9</v>
      </c>
      <c r="V3" s="32"/>
      <c r="W3" s="7" t="s">
        <v>22</v>
      </c>
    </row>
    <row r="4" spans="1:23" s="8" customFormat="1" ht="17.25" customHeight="1">
      <c r="A4" s="9"/>
      <c r="B4" s="28"/>
      <c r="C4" s="10" t="s">
        <v>23</v>
      </c>
      <c r="D4" s="10" t="s">
        <v>10</v>
      </c>
      <c r="E4" s="10" t="s">
        <v>11</v>
      </c>
      <c r="F4" s="10" t="s">
        <v>10</v>
      </c>
      <c r="G4" s="10" t="s">
        <v>11</v>
      </c>
      <c r="H4" s="10" t="s">
        <v>10</v>
      </c>
      <c r="I4" s="10" t="s">
        <v>11</v>
      </c>
      <c r="J4" s="10" t="s">
        <v>10</v>
      </c>
      <c r="K4" s="11" t="s">
        <v>11</v>
      </c>
      <c r="L4" s="10" t="s">
        <v>10</v>
      </c>
      <c r="M4" s="10" t="s">
        <v>11</v>
      </c>
      <c r="N4" s="10" t="s">
        <v>10</v>
      </c>
      <c r="O4" s="10" t="s">
        <v>11</v>
      </c>
      <c r="P4" s="10" t="s">
        <v>10</v>
      </c>
      <c r="Q4" s="10" t="s">
        <v>11</v>
      </c>
      <c r="R4" s="10" t="s">
        <v>10</v>
      </c>
      <c r="S4" s="10" t="s">
        <v>11</v>
      </c>
      <c r="T4" s="10" t="s">
        <v>10</v>
      </c>
      <c r="U4" s="10" t="s">
        <v>11</v>
      </c>
      <c r="V4" s="12" t="s">
        <v>10</v>
      </c>
      <c r="W4" s="13" t="s">
        <v>11</v>
      </c>
    </row>
    <row r="5" spans="1:23" s="8" customFormat="1" ht="15.75" customHeight="1">
      <c r="A5" s="14"/>
      <c r="B5" s="15" t="s">
        <v>12</v>
      </c>
      <c r="C5" s="16">
        <f>SUM(E5+G5+I5+K5+M5+O5+Q5+S5+U5+W5)</f>
        <v>24038</v>
      </c>
      <c r="D5" s="17">
        <f>SUM(F5+H5+J5+L5+N5+P5+R5+T5+V5+X5)</f>
        <v>218301</v>
      </c>
      <c r="E5" s="17">
        <f aca="true" t="shared" si="0" ref="E5:W5">SUM(E6:E21)</f>
        <v>14653</v>
      </c>
      <c r="F5" s="17">
        <f t="shared" si="0"/>
        <v>31377</v>
      </c>
      <c r="G5" s="17">
        <f t="shared" si="0"/>
        <v>4649</v>
      </c>
      <c r="H5" s="17">
        <f t="shared" si="0"/>
        <v>30364</v>
      </c>
      <c r="I5" s="17">
        <f t="shared" si="0"/>
        <v>2659</v>
      </c>
      <c r="J5" s="17">
        <f t="shared" si="0"/>
        <v>35744</v>
      </c>
      <c r="K5" s="17">
        <f t="shared" si="0"/>
        <v>845</v>
      </c>
      <c r="L5" s="17">
        <f t="shared" si="0"/>
        <v>20049</v>
      </c>
      <c r="M5" s="17">
        <f t="shared" si="0"/>
        <v>590</v>
      </c>
      <c r="N5" s="17">
        <f t="shared" si="0"/>
        <v>22210</v>
      </c>
      <c r="O5" s="17">
        <f t="shared" si="0"/>
        <v>368</v>
      </c>
      <c r="P5" s="17">
        <f t="shared" si="0"/>
        <v>25438</v>
      </c>
      <c r="Q5" s="17">
        <f t="shared" si="0"/>
        <v>131</v>
      </c>
      <c r="R5" s="17">
        <f t="shared" si="0"/>
        <v>17816</v>
      </c>
      <c r="S5" s="17">
        <f t="shared" si="0"/>
        <v>45</v>
      </c>
      <c r="T5" s="17">
        <f t="shared" si="0"/>
        <v>10720</v>
      </c>
      <c r="U5" s="17">
        <f t="shared" si="0"/>
        <v>43</v>
      </c>
      <c r="V5" s="17">
        <f t="shared" si="0"/>
        <v>24583</v>
      </c>
      <c r="W5" s="17">
        <f t="shared" si="0"/>
        <v>55</v>
      </c>
    </row>
    <row r="6" spans="1:23" s="8" customFormat="1" ht="9.75" customHeight="1">
      <c r="A6" s="14"/>
      <c r="B6" s="15"/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8"/>
    </row>
    <row r="7" spans="1:23" s="8" customFormat="1" ht="15.75" customHeight="1">
      <c r="A7" s="14"/>
      <c r="B7" s="15" t="s">
        <v>24</v>
      </c>
      <c r="C7" s="16">
        <f aca="true" t="shared" si="1" ref="C7:C21">SUM(E7,G7,I7,K7,M7,O7,Q7,S7,U7,W7)</f>
        <v>12</v>
      </c>
      <c r="D7" s="17">
        <f aca="true" t="shared" si="2" ref="D7:D21">SUM(F7,H7,J7,L7,N7,P7,R7,T7,V7)</f>
        <v>72</v>
      </c>
      <c r="E7" s="17">
        <v>4</v>
      </c>
      <c r="F7" s="17">
        <v>5</v>
      </c>
      <c r="G7" s="17">
        <v>6</v>
      </c>
      <c r="H7" s="17">
        <v>40</v>
      </c>
      <c r="I7" s="17">
        <v>2</v>
      </c>
      <c r="J7" s="17">
        <v>27</v>
      </c>
      <c r="K7" s="19" t="s">
        <v>25</v>
      </c>
      <c r="L7" s="19" t="s">
        <v>25</v>
      </c>
      <c r="M7" s="19" t="s">
        <v>25</v>
      </c>
      <c r="N7" s="19" t="s">
        <v>25</v>
      </c>
      <c r="O7" s="19" t="s">
        <v>25</v>
      </c>
      <c r="P7" s="19" t="s">
        <v>25</v>
      </c>
      <c r="Q7" s="19" t="s">
        <v>25</v>
      </c>
      <c r="R7" s="19" t="s">
        <v>25</v>
      </c>
      <c r="S7" s="19" t="s">
        <v>25</v>
      </c>
      <c r="T7" s="19" t="s">
        <v>25</v>
      </c>
      <c r="U7" s="19" t="s">
        <v>25</v>
      </c>
      <c r="V7" s="19" t="s">
        <v>25</v>
      </c>
      <c r="W7" s="19" t="s">
        <v>25</v>
      </c>
    </row>
    <row r="8" spans="1:23" s="8" customFormat="1" ht="15.75" customHeight="1">
      <c r="A8" s="14"/>
      <c r="B8" s="15" t="s">
        <v>13</v>
      </c>
      <c r="C8" s="16">
        <f t="shared" si="1"/>
        <v>3</v>
      </c>
      <c r="D8" s="17">
        <f t="shared" si="2"/>
        <v>42</v>
      </c>
      <c r="E8" s="19" t="s">
        <v>25</v>
      </c>
      <c r="F8" s="19" t="s">
        <v>25</v>
      </c>
      <c r="G8" s="17">
        <v>2</v>
      </c>
      <c r="H8" s="17">
        <v>12</v>
      </c>
      <c r="I8" s="19" t="s">
        <v>25</v>
      </c>
      <c r="J8" s="19" t="s">
        <v>25</v>
      </c>
      <c r="K8" s="19" t="s">
        <v>25</v>
      </c>
      <c r="L8" s="19" t="s">
        <v>25</v>
      </c>
      <c r="M8" s="17">
        <v>1</v>
      </c>
      <c r="N8" s="17">
        <v>30</v>
      </c>
      <c r="O8" s="19" t="s">
        <v>25</v>
      </c>
      <c r="P8" s="19" t="s">
        <v>25</v>
      </c>
      <c r="Q8" s="19" t="s">
        <v>25</v>
      </c>
      <c r="R8" s="19" t="s">
        <v>25</v>
      </c>
      <c r="S8" s="19" t="s">
        <v>25</v>
      </c>
      <c r="T8" s="19" t="s">
        <v>25</v>
      </c>
      <c r="U8" s="19" t="s">
        <v>25</v>
      </c>
      <c r="V8" s="19" t="s">
        <v>25</v>
      </c>
      <c r="W8" s="19" t="s">
        <v>25</v>
      </c>
    </row>
    <row r="9" spans="1:23" s="8" customFormat="1" ht="15.75" customHeight="1">
      <c r="A9" s="14"/>
      <c r="B9" s="15" t="s">
        <v>14</v>
      </c>
      <c r="C9" s="16">
        <f t="shared" si="1"/>
        <v>2037</v>
      </c>
      <c r="D9" s="17">
        <f t="shared" si="2"/>
        <v>19032</v>
      </c>
      <c r="E9" s="17">
        <v>968</v>
      </c>
      <c r="F9" s="17">
        <v>2289</v>
      </c>
      <c r="G9" s="17">
        <v>537</v>
      </c>
      <c r="H9" s="17">
        <v>3570</v>
      </c>
      <c r="I9" s="17">
        <v>351</v>
      </c>
      <c r="J9" s="17">
        <v>4680</v>
      </c>
      <c r="K9" s="17">
        <v>78</v>
      </c>
      <c r="L9" s="17">
        <v>1837</v>
      </c>
      <c r="M9" s="17">
        <v>57</v>
      </c>
      <c r="N9" s="17">
        <v>2191</v>
      </c>
      <c r="O9" s="17">
        <v>33</v>
      </c>
      <c r="P9" s="17">
        <v>2249</v>
      </c>
      <c r="Q9" s="17">
        <v>8</v>
      </c>
      <c r="R9" s="17">
        <v>1147</v>
      </c>
      <c r="S9" s="17">
        <v>3</v>
      </c>
      <c r="T9" s="17">
        <v>679</v>
      </c>
      <c r="U9" s="17">
        <v>1</v>
      </c>
      <c r="V9" s="17">
        <v>390</v>
      </c>
      <c r="W9" s="18">
        <v>1</v>
      </c>
    </row>
    <row r="10" spans="1:23" s="8" customFormat="1" ht="15.75" customHeight="1">
      <c r="A10" s="14"/>
      <c r="B10" s="15" t="s">
        <v>15</v>
      </c>
      <c r="C10" s="16">
        <f t="shared" si="1"/>
        <v>2050</v>
      </c>
      <c r="D10" s="17">
        <f t="shared" si="2"/>
        <v>46335</v>
      </c>
      <c r="E10" s="17">
        <v>862</v>
      </c>
      <c r="F10" s="17">
        <v>2157</v>
      </c>
      <c r="G10" s="17">
        <v>461</v>
      </c>
      <c r="H10" s="17">
        <v>3089</v>
      </c>
      <c r="I10" s="17">
        <v>331</v>
      </c>
      <c r="J10" s="17">
        <v>4544</v>
      </c>
      <c r="K10" s="17">
        <v>129</v>
      </c>
      <c r="L10" s="17">
        <v>3090</v>
      </c>
      <c r="M10" s="17">
        <v>114</v>
      </c>
      <c r="N10" s="17">
        <v>4204</v>
      </c>
      <c r="O10" s="17">
        <v>88</v>
      </c>
      <c r="P10" s="17">
        <v>6180</v>
      </c>
      <c r="Q10" s="17">
        <v>31</v>
      </c>
      <c r="R10" s="17">
        <v>4332</v>
      </c>
      <c r="S10" s="17">
        <v>8</v>
      </c>
      <c r="T10" s="17">
        <v>1893</v>
      </c>
      <c r="U10" s="17">
        <v>24</v>
      </c>
      <c r="V10" s="17">
        <v>16846</v>
      </c>
      <c r="W10" s="14">
        <v>2</v>
      </c>
    </row>
    <row r="11" spans="1:23" s="8" customFormat="1" ht="15.75" customHeight="1">
      <c r="A11" s="14"/>
      <c r="B11" s="20" t="s">
        <v>16</v>
      </c>
      <c r="C11" s="16">
        <f t="shared" si="1"/>
        <v>14</v>
      </c>
      <c r="D11" s="17">
        <f t="shared" si="2"/>
        <v>1412</v>
      </c>
      <c r="E11" s="17">
        <v>1</v>
      </c>
      <c r="F11" s="17">
        <v>1</v>
      </c>
      <c r="G11" s="17">
        <v>2</v>
      </c>
      <c r="H11" s="17">
        <v>14</v>
      </c>
      <c r="I11" s="17">
        <v>2</v>
      </c>
      <c r="J11" s="17">
        <v>25</v>
      </c>
      <c r="K11" s="17">
        <v>1</v>
      </c>
      <c r="L11" s="17">
        <v>22</v>
      </c>
      <c r="M11" s="19" t="s">
        <v>25</v>
      </c>
      <c r="N11" s="19" t="s">
        <v>25</v>
      </c>
      <c r="O11" s="17">
        <v>1</v>
      </c>
      <c r="P11" s="17">
        <v>83</v>
      </c>
      <c r="Q11" s="17">
        <v>5</v>
      </c>
      <c r="R11" s="17">
        <v>679</v>
      </c>
      <c r="S11" s="17">
        <v>1</v>
      </c>
      <c r="T11" s="17">
        <v>245</v>
      </c>
      <c r="U11" s="17">
        <v>1</v>
      </c>
      <c r="V11" s="17">
        <v>343</v>
      </c>
      <c r="W11" s="19" t="s">
        <v>25</v>
      </c>
    </row>
    <row r="12" spans="1:23" s="8" customFormat="1" ht="15.75" customHeight="1">
      <c r="A12" s="14"/>
      <c r="B12" s="15" t="s">
        <v>26</v>
      </c>
      <c r="C12" s="16">
        <f t="shared" si="1"/>
        <v>171</v>
      </c>
      <c r="D12" s="17">
        <f t="shared" si="2"/>
        <v>2406</v>
      </c>
      <c r="E12" s="17">
        <v>75</v>
      </c>
      <c r="F12" s="17">
        <v>189</v>
      </c>
      <c r="G12" s="17">
        <v>43</v>
      </c>
      <c r="H12" s="17">
        <v>285</v>
      </c>
      <c r="I12" s="17">
        <v>26</v>
      </c>
      <c r="J12" s="17">
        <v>321</v>
      </c>
      <c r="K12" s="17">
        <v>9</v>
      </c>
      <c r="L12" s="17">
        <v>218</v>
      </c>
      <c r="M12" s="17">
        <v>7</v>
      </c>
      <c r="N12" s="17">
        <v>289</v>
      </c>
      <c r="O12" s="17">
        <v>8</v>
      </c>
      <c r="P12" s="17">
        <v>545</v>
      </c>
      <c r="Q12" s="17">
        <v>2</v>
      </c>
      <c r="R12" s="17">
        <v>290</v>
      </c>
      <c r="S12" s="17">
        <v>1</v>
      </c>
      <c r="T12" s="17">
        <v>269</v>
      </c>
      <c r="U12" s="19" t="s">
        <v>27</v>
      </c>
      <c r="V12" s="19" t="s">
        <v>27</v>
      </c>
      <c r="W12" s="19" t="s">
        <v>27</v>
      </c>
    </row>
    <row r="13" spans="1:23" s="8" customFormat="1" ht="15.75" customHeight="1">
      <c r="A13" s="14"/>
      <c r="B13" s="15" t="s">
        <v>28</v>
      </c>
      <c r="C13" s="16">
        <f t="shared" si="1"/>
        <v>452</v>
      </c>
      <c r="D13" s="17">
        <f t="shared" si="2"/>
        <v>12250</v>
      </c>
      <c r="E13" s="17">
        <v>97</v>
      </c>
      <c r="F13" s="17">
        <v>188</v>
      </c>
      <c r="G13" s="17">
        <v>62</v>
      </c>
      <c r="H13" s="17">
        <v>420</v>
      </c>
      <c r="I13" s="17">
        <v>122</v>
      </c>
      <c r="J13" s="17">
        <v>1710</v>
      </c>
      <c r="K13" s="17">
        <v>53</v>
      </c>
      <c r="L13" s="17">
        <v>1278</v>
      </c>
      <c r="M13" s="17">
        <v>57</v>
      </c>
      <c r="N13" s="17">
        <v>2287</v>
      </c>
      <c r="O13" s="17">
        <v>38</v>
      </c>
      <c r="P13" s="17">
        <v>2672</v>
      </c>
      <c r="Q13" s="17">
        <v>14</v>
      </c>
      <c r="R13" s="17">
        <v>1896</v>
      </c>
      <c r="S13" s="17">
        <v>8</v>
      </c>
      <c r="T13" s="17">
        <v>1799</v>
      </c>
      <c r="U13" s="19" t="s">
        <v>27</v>
      </c>
      <c r="V13" s="19" t="s">
        <v>27</v>
      </c>
      <c r="W13" s="14">
        <v>1</v>
      </c>
    </row>
    <row r="14" spans="1:23" s="8" customFormat="1" ht="15.75" customHeight="1">
      <c r="A14" s="14"/>
      <c r="B14" s="15" t="s">
        <v>29</v>
      </c>
      <c r="C14" s="16">
        <f t="shared" si="1"/>
        <v>7258</v>
      </c>
      <c r="D14" s="17">
        <f t="shared" si="2"/>
        <v>53509</v>
      </c>
      <c r="E14" s="17">
        <v>4432</v>
      </c>
      <c r="F14" s="17">
        <v>10108</v>
      </c>
      <c r="G14" s="17">
        <v>1524</v>
      </c>
      <c r="H14" s="17">
        <v>9936</v>
      </c>
      <c r="I14" s="17">
        <v>786</v>
      </c>
      <c r="J14" s="17">
        <v>10546</v>
      </c>
      <c r="K14" s="17">
        <v>228</v>
      </c>
      <c r="L14" s="17">
        <v>5376</v>
      </c>
      <c r="M14" s="17">
        <v>142</v>
      </c>
      <c r="N14" s="17">
        <v>5416</v>
      </c>
      <c r="O14" s="17">
        <v>89</v>
      </c>
      <c r="P14" s="17">
        <v>6138</v>
      </c>
      <c r="Q14" s="17">
        <v>19</v>
      </c>
      <c r="R14" s="17">
        <v>2342</v>
      </c>
      <c r="S14" s="17">
        <v>4</v>
      </c>
      <c r="T14" s="17">
        <v>967</v>
      </c>
      <c r="U14" s="17">
        <v>6</v>
      </c>
      <c r="V14" s="17">
        <v>2680</v>
      </c>
      <c r="W14" s="14">
        <v>28</v>
      </c>
    </row>
    <row r="15" spans="1:23" s="8" customFormat="1" ht="15.75" customHeight="1">
      <c r="A15" s="14"/>
      <c r="B15" s="15" t="s">
        <v>17</v>
      </c>
      <c r="C15" s="16">
        <f t="shared" si="1"/>
        <v>436</v>
      </c>
      <c r="D15" s="17">
        <f t="shared" si="2"/>
        <v>6246</v>
      </c>
      <c r="E15" s="17">
        <v>185</v>
      </c>
      <c r="F15" s="17">
        <v>425</v>
      </c>
      <c r="G15" s="17">
        <v>66</v>
      </c>
      <c r="H15" s="17">
        <v>445</v>
      </c>
      <c r="I15" s="17">
        <v>95</v>
      </c>
      <c r="J15" s="17">
        <v>1309</v>
      </c>
      <c r="K15" s="17">
        <v>40</v>
      </c>
      <c r="L15" s="17">
        <v>947</v>
      </c>
      <c r="M15" s="17">
        <v>31</v>
      </c>
      <c r="N15" s="17">
        <v>1226</v>
      </c>
      <c r="O15" s="17">
        <v>12</v>
      </c>
      <c r="P15" s="17">
        <v>807</v>
      </c>
      <c r="Q15" s="17">
        <v>6</v>
      </c>
      <c r="R15" s="17">
        <v>843</v>
      </c>
      <c r="S15" s="17">
        <v>1</v>
      </c>
      <c r="T15" s="17">
        <v>244</v>
      </c>
      <c r="U15" s="19" t="s">
        <v>27</v>
      </c>
      <c r="V15" s="19" t="s">
        <v>27</v>
      </c>
      <c r="W15" s="19" t="s">
        <v>27</v>
      </c>
    </row>
    <row r="16" spans="2:23" ht="15.75" customHeight="1">
      <c r="B16" s="15" t="s">
        <v>18</v>
      </c>
      <c r="C16" s="16">
        <f t="shared" si="1"/>
        <v>1281</v>
      </c>
      <c r="D16" s="17">
        <f t="shared" si="2"/>
        <v>3947</v>
      </c>
      <c r="E16" s="17">
        <v>1108</v>
      </c>
      <c r="F16" s="17">
        <v>1862</v>
      </c>
      <c r="G16" s="17">
        <v>124</v>
      </c>
      <c r="H16" s="17">
        <v>758</v>
      </c>
      <c r="I16" s="17">
        <v>27</v>
      </c>
      <c r="J16" s="17">
        <v>347</v>
      </c>
      <c r="K16" s="17">
        <v>7</v>
      </c>
      <c r="L16" s="17">
        <v>155</v>
      </c>
      <c r="M16" s="17">
        <v>4</v>
      </c>
      <c r="N16" s="17">
        <v>151</v>
      </c>
      <c r="O16" s="17">
        <v>3</v>
      </c>
      <c r="P16" s="17">
        <v>210</v>
      </c>
      <c r="Q16" s="17">
        <v>3</v>
      </c>
      <c r="R16" s="17">
        <v>464</v>
      </c>
      <c r="S16" s="19" t="s">
        <v>27</v>
      </c>
      <c r="T16" s="19" t="s">
        <v>27</v>
      </c>
      <c r="U16" s="19" t="s">
        <v>27</v>
      </c>
      <c r="V16" s="19" t="s">
        <v>27</v>
      </c>
      <c r="W16" s="14">
        <v>5</v>
      </c>
    </row>
    <row r="17" spans="2:23" ht="15.75" customHeight="1">
      <c r="B17" s="15" t="s">
        <v>30</v>
      </c>
      <c r="C17" s="16">
        <f t="shared" si="1"/>
        <v>3677</v>
      </c>
      <c r="D17" s="17">
        <f t="shared" si="2"/>
        <v>19484</v>
      </c>
      <c r="E17" s="17">
        <v>2542</v>
      </c>
      <c r="F17" s="17">
        <v>5355</v>
      </c>
      <c r="G17" s="17">
        <v>648</v>
      </c>
      <c r="H17" s="17">
        <v>4184</v>
      </c>
      <c r="I17" s="17">
        <v>313</v>
      </c>
      <c r="J17" s="17">
        <v>4231</v>
      </c>
      <c r="K17" s="17">
        <v>108</v>
      </c>
      <c r="L17" s="17">
        <v>2550</v>
      </c>
      <c r="M17" s="17">
        <v>51</v>
      </c>
      <c r="N17" s="17">
        <v>1793</v>
      </c>
      <c r="O17" s="17">
        <v>8</v>
      </c>
      <c r="P17" s="17">
        <v>523</v>
      </c>
      <c r="Q17" s="17">
        <v>2</v>
      </c>
      <c r="R17" s="17">
        <v>330</v>
      </c>
      <c r="S17" s="17">
        <v>2</v>
      </c>
      <c r="T17" s="17">
        <v>518</v>
      </c>
      <c r="U17" s="19" t="s">
        <v>31</v>
      </c>
      <c r="V17" s="19" t="s">
        <v>31</v>
      </c>
      <c r="W17" s="21">
        <v>3</v>
      </c>
    </row>
    <row r="18" spans="2:23" ht="15.75" customHeight="1">
      <c r="B18" s="15" t="s">
        <v>32</v>
      </c>
      <c r="C18" s="16">
        <f t="shared" si="1"/>
        <v>1098</v>
      </c>
      <c r="D18" s="17">
        <f t="shared" si="2"/>
        <v>16286</v>
      </c>
      <c r="E18" s="17">
        <v>405</v>
      </c>
      <c r="F18" s="17">
        <v>939</v>
      </c>
      <c r="G18" s="17">
        <v>344</v>
      </c>
      <c r="H18" s="17">
        <v>2219</v>
      </c>
      <c r="I18" s="17">
        <v>201</v>
      </c>
      <c r="J18" s="17">
        <v>2628</v>
      </c>
      <c r="K18" s="17">
        <v>51</v>
      </c>
      <c r="L18" s="17">
        <v>1208</v>
      </c>
      <c r="M18" s="17">
        <v>40</v>
      </c>
      <c r="N18" s="17">
        <v>1491</v>
      </c>
      <c r="O18" s="17">
        <v>27</v>
      </c>
      <c r="P18" s="17">
        <v>1844</v>
      </c>
      <c r="Q18" s="17">
        <v>19</v>
      </c>
      <c r="R18" s="17">
        <v>2636</v>
      </c>
      <c r="S18" s="17">
        <v>6</v>
      </c>
      <c r="T18" s="17">
        <v>1477</v>
      </c>
      <c r="U18" s="17">
        <v>4</v>
      </c>
      <c r="V18" s="17">
        <v>1844</v>
      </c>
      <c r="W18" s="21">
        <v>1</v>
      </c>
    </row>
    <row r="19" spans="2:23" ht="15.75" customHeight="1">
      <c r="B19" s="15" t="s">
        <v>33</v>
      </c>
      <c r="C19" s="16">
        <f t="shared" si="1"/>
        <v>818</v>
      </c>
      <c r="D19" s="17">
        <f t="shared" si="2"/>
        <v>4826</v>
      </c>
      <c r="E19" s="17">
        <v>594</v>
      </c>
      <c r="F19" s="17">
        <v>933</v>
      </c>
      <c r="G19" s="17">
        <v>106</v>
      </c>
      <c r="H19" s="17">
        <v>682</v>
      </c>
      <c r="I19" s="17">
        <v>63</v>
      </c>
      <c r="J19" s="17">
        <v>833</v>
      </c>
      <c r="K19" s="17">
        <v>21</v>
      </c>
      <c r="L19" s="17">
        <v>528</v>
      </c>
      <c r="M19" s="17">
        <v>20</v>
      </c>
      <c r="N19" s="17">
        <v>695</v>
      </c>
      <c r="O19" s="17">
        <v>9</v>
      </c>
      <c r="P19" s="17">
        <v>635</v>
      </c>
      <c r="Q19" s="17">
        <v>2</v>
      </c>
      <c r="R19" s="17">
        <v>231</v>
      </c>
      <c r="S19" s="17">
        <v>1</v>
      </c>
      <c r="T19" s="17">
        <v>289</v>
      </c>
      <c r="U19" s="19" t="s">
        <v>34</v>
      </c>
      <c r="V19" s="19" t="s">
        <v>34</v>
      </c>
      <c r="W19" s="21">
        <v>2</v>
      </c>
    </row>
    <row r="20" spans="2:23" ht="15.75" customHeight="1">
      <c r="B20" s="15" t="s">
        <v>35</v>
      </c>
      <c r="C20" s="16">
        <f t="shared" si="1"/>
        <v>102</v>
      </c>
      <c r="D20" s="17">
        <f t="shared" si="2"/>
        <v>759</v>
      </c>
      <c r="E20" s="17">
        <v>46</v>
      </c>
      <c r="F20" s="17">
        <v>94</v>
      </c>
      <c r="G20" s="17">
        <v>31</v>
      </c>
      <c r="H20" s="17">
        <v>228</v>
      </c>
      <c r="I20" s="17">
        <v>20</v>
      </c>
      <c r="J20" s="17">
        <v>220</v>
      </c>
      <c r="K20" s="17">
        <v>3</v>
      </c>
      <c r="L20" s="17">
        <v>72</v>
      </c>
      <c r="M20" s="19" t="s">
        <v>36</v>
      </c>
      <c r="N20" s="19" t="s">
        <v>36</v>
      </c>
      <c r="O20" s="19" t="s">
        <v>36</v>
      </c>
      <c r="P20" s="19" t="s">
        <v>36</v>
      </c>
      <c r="Q20" s="17">
        <v>1</v>
      </c>
      <c r="R20" s="17">
        <v>145</v>
      </c>
      <c r="S20" s="19" t="s">
        <v>36</v>
      </c>
      <c r="T20" s="19" t="s">
        <v>36</v>
      </c>
      <c r="U20" s="19" t="s">
        <v>36</v>
      </c>
      <c r="V20" s="19" t="s">
        <v>36</v>
      </c>
      <c r="W20" s="21">
        <v>1</v>
      </c>
    </row>
    <row r="21" spans="1:23" ht="15.75" customHeight="1">
      <c r="A21" s="22"/>
      <c r="B21" s="23" t="s">
        <v>37</v>
      </c>
      <c r="C21" s="24">
        <f t="shared" si="1"/>
        <v>4629</v>
      </c>
      <c r="D21" s="25">
        <f t="shared" si="2"/>
        <v>31695</v>
      </c>
      <c r="E21" s="25">
        <v>3334</v>
      </c>
      <c r="F21" s="25">
        <v>6832</v>
      </c>
      <c r="G21" s="25">
        <v>693</v>
      </c>
      <c r="H21" s="25">
        <v>4482</v>
      </c>
      <c r="I21" s="25">
        <v>320</v>
      </c>
      <c r="J21" s="25">
        <v>4323</v>
      </c>
      <c r="K21" s="25">
        <v>117</v>
      </c>
      <c r="L21" s="25">
        <v>2768</v>
      </c>
      <c r="M21" s="25">
        <v>66</v>
      </c>
      <c r="N21" s="25">
        <v>2437</v>
      </c>
      <c r="O21" s="25">
        <v>52</v>
      </c>
      <c r="P21" s="25">
        <v>3552</v>
      </c>
      <c r="Q21" s="25">
        <v>19</v>
      </c>
      <c r="R21" s="25">
        <v>2481</v>
      </c>
      <c r="S21" s="25">
        <v>10</v>
      </c>
      <c r="T21" s="25">
        <v>2340</v>
      </c>
      <c r="U21" s="25">
        <v>7</v>
      </c>
      <c r="V21" s="25">
        <v>2480</v>
      </c>
      <c r="W21" s="22">
        <v>11</v>
      </c>
    </row>
    <row r="22" spans="1:23" ht="4.5" customHeight="1">
      <c r="A22" s="21"/>
      <c r="B22" s="15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21"/>
    </row>
    <row r="23" ht="13.5">
      <c r="W23" s="26" t="s">
        <v>38</v>
      </c>
    </row>
  </sheetData>
  <mergeCells count="10">
    <mergeCell ref="S3:T3"/>
    <mergeCell ref="U3:V3"/>
    <mergeCell ref="K3:L3"/>
    <mergeCell ref="M3:N3"/>
    <mergeCell ref="O3:P3"/>
    <mergeCell ref="Q3:R3"/>
    <mergeCell ref="B3:B4"/>
    <mergeCell ref="E3:F3"/>
    <mergeCell ref="G3:H3"/>
    <mergeCell ref="I3:J3"/>
  </mergeCells>
  <printOptions/>
  <pageMargins left="0.5118110236220472" right="0.5118110236220472" top="0.5905511811023623" bottom="0.5118110236220472" header="0" footer="0"/>
  <pageSetup horizontalDpi="600" verticalDpi="600" orientation="portrait" paperSize="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2007-04-05T04:55:15Z</dcterms:created>
  <dcterms:modified xsi:type="dcterms:W3CDTF">2008-07-02T00:49:30Z</dcterms:modified>
  <cp:category/>
  <cp:version/>
  <cp:contentType/>
  <cp:contentStatus/>
</cp:coreProperties>
</file>