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７－１１" sheetId="1" r:id="rId1"/>
  </sheets>
  <externalReferences>
    <externalReference r:id="rId4"/>
  </externalReferences>
  <definedNames>
    <definedName name="_xlnm.Print_Area" localSheetId="0">'７－１１'!$A$1:$L$126</definedName>
    <definedName name="_xlnm.Print_Area">'/toukei\toukei\h01\h0106\庁内照会\[00情報化推進室.xls]７－１０・１１'!$A$1:$L$40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<sst xmlns="http://schemas.openxmlformats.org/spreadsheetml/2006/main" count="210" uniqueCount="103">
  <si>
    <t>ト   ン   数</t>
  </si>
  <si>
    <t>麦</t>
  </si>
  <si>
    <t>ペルー</t>
  </si>
  <si>
    <t>オーストラリア</t>
  </si>
  <si>
    <t>アメリカ</t>
  </si>
  <si>
    <t>メキシコ</t>
  </si>
  <si>
    <t>タイ</t>
  </si>
  <si>
    <t>韓国</t>
  </si>
  <si>
    <t>北朝鮮</t>
  </si>
  <si>
    <t>中国</t>
  </si>
  <si>
    <t>ソロモン諸島</t>
  </si>
  <si>
    <t>非鉄金属</t>
  </si>
  <si>
    <t>金属製品</t>
  </si>
  <si>
    <t>インドネシア</t>
  </si>
  <si>
    <t>ベトナム</t>
  </si>
  <si>
    <t>ロシア</t>
  </si>
  <si>
    <t>紙・パルプ</t>
  </si>
  <si>
    <t>糸及び紡績半製品</t>
  </si>
  <si>
    <t>砂糖</t>
  </si>
  <si>
    <t>製造食品</t>
  </si>
  <si>
    <t>家具装備品</t>
  </si>
  <si>
    <t>マレーシア</t>
  </si>
  <si>
    <t>オ－ストラリア</t>
  </si>
  <si>
    <t>コークス</t>
  </si>
  <si>
    <t>金属くず</t>
  </si>
  <si>
    <t>台湾</t>
  </si>
  <si>
    <t>化学薬品</t>
  </si>
  <si>
    <t>-</t>
  </si>
  <si>
    <t>ベリーズ</t>
  </si>
  <si>
    <t>カタール</t>
  </si>
  <si>
    <t>動植物性製造飼肥料</t>
  </si>
  <si>
    <t>サウジアラビア</t>
  </si>
  <si>
    <t>ニュージーランド</t>
  </si>
  <si>
    <t>カナダ</t>
  </si>
  <si>
    <t>化学肥料</t>
  </si>
  <si>
    <t>染料等その他化学工業品</t>
  </si>
  <si>
    <t>７－１１  姫路港品種別輸入状況</t>
  </si>
  <si>
    <t>（各年１月～12月)</t>
  </si>
  <si>
    <t>区分</t>
  </si>
  <si>
    <t>平成 16 年</t>
  </si>
  <si>
    <t xml:space="preserve"> 17 年</t>
  </si>
  <si>
    <t>品種及び仕出国</t>
  </si>
  <si>
    <t>合計</t>
  </si>
  <si>
    <t>カナダ</t>
  </si>
  <si>
    <t>チリ</t>
  </si>
  <si>
    <t>韓国</t>
  </si>
  <si>
    <t>原塩</t>
  </si>
  <si>
    <t>中国</t>
  </si>
  <si>
    <t>米</t>
  </si>
  <si>
    <t>オーストラリア</t>
  </si>
  <si>
    <t>非金属鉱物</t>
  </si>
  <si>
    <t>北朝鮮</t>
  </si>
  <si>
    <t>豆類</t>
  </si>
  <si>
    <t>中国</t>
  </si>
  <si>
    <t>韓国</t>
  </si>
  <si>
    <t>インド</t>
  </si>
  <si>
    <t>-</t>
  </si>
  <si>
    <t>中国（ホンコン）</t>
  </si>
  <si>
    <t>-</t>
  </si>
  <si>
    <t>その他雑穀</t>
  </si>
  <si>
    <t>鉄鋼</t>
  </si>
  <si>
    <t>その他農産品</t>
  </si>
  <si>
    <t>台湾</t>
  </si>
  <si>
    <t>水産品</t>
  </si>
  <si>
    <t>カザフスタン</t>
  </si>
  <si>
    <t>オーストラリア</t>
  </si>
  <si>
    <t>リトアニア</t>
  </si>
  <si>
    <t>原木</t>
  </si>
  <si>
    <t>鋼材</t>
  </si>
  <si>
    <t>パプアニューギニア</t>
  </si>
  <si>
    <t>カナダ</t>
  </si>
  <si>
    <t>北朝鮮</t>
  </si>
  <si>
    <t>製材</t>
  </si>
  <si>
    <t>ロシア</t>
  </si>
  <si>
    <t>薪炭</t>
  </si>
  <si>
    <t>石炭</t>
  </si>
  <si>
    <t>-</t>
  </si>
  <si>
    <t>産業機械</t>
  </si>
  <si>
    <t>電気機械</t>
  </si>
  <si>
    <t>金属鉱</t>
  </si>
  <si>
    <t xml:space="preserve">韓国 </t>
  </si>
  <si>
    <t>陶磁器</t>
  </si>
  <si>
    <t>南アフリカ</t>
  </si>
  <si>
    <t>セメント</t>
  </si>
  <si>
    <t>７－１１  姫路港品種別輸入状況（つづき）</t>
  </si>
  <si>
    <t>（各年１月～12月)</t>
  </si>
  <si>
    <t>ガラス類</t>
  </si>
  <si>
    <t>窯業品</t>
  </si>
  <si>
    <t>その他繊維工業品</t>
  </si>
  <si>
    <t>重油</t>
  </si>
  <si>
    <t>石油製品</t>
  </si>
  <si>
    <t>ＬＮＧ（液化天然ガス）</t>
  </si>
  <si>
    <t>アラブ首長国</t>
  </si>
  <si>
    <t>オマーン</t>
  </si>
  <si>
    <t>ゴム製品</t>
  </si>
  <si>
    <t>カタール</t>
  </si>
  <si>
    <t>ＬＰＧ（液化石油ガス）</t>
  </si>
  <si>
    <t>木製品</t>
  </si>
  <si>
    <t>その他石油製品</t>
  </si>
  <si>
    <t>その他製造工業品</t>
  </si>
  <si>
    <t>再利用資材</t>
  </si>
  <si>
    <t>オーストラリア</t>
  </si>
  <si>
    <t>資料：政策推進室　統計担当｢港湾統計｣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</si>
</sst>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hair"/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24"/>
      </left>
      <right style="hair"/>
      <top>
        <color indexed="24"/>
      </top>
      <bottom>
        <color indexed="24"/>
      </bottom>
    </border>
    <border>
      <left>
        <color indexed="63"/>
      </left>
      <right style="thin"/>
      <top>
        <color indexed="24"/>
      </top>
      <bottom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41" fontId="10" fillId="0" borderId="4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6" xfId="0" applyNumberFormat="1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12" xfId="0" applyFont="1" applyBorder="1" applyAlignment="1">
      <alignment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/>
    </xf>
    <xf numFmtId="41" fontId="10" fillId="0" borderId="16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184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18" xfId="0" applyNumberFormat="1" applyFont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41" fontId="10" fillId="0" borderId="16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distributed" vertical="center"/>
    </xf>
    <xf numFmtId="41" fontId="10" fillId="0" borderId="16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distributed" vertical="center"/>
    </xf>
    <xf numFmtId="195" fontId="10" fillId="0" borderId="0" xfId="0" applyNumberFormat="1" applyFont="1" applyBorder="1" applyAlignment="1">
      <alignment vertical="center"/>
    </xf>
    <xf numFmtId="41" fontId="10" fillId="0" borderId="16" xfId="0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>
      <alignment vertical="center"/>
    </xf>
    <xf numFmtId="41" fontId="10" fillId="0" borderId="0" xfId="0" applyNumberFormat="1" applyFont="1" applyBorder="1" applyAlignment="1">
      <alignment horizontal="right"/>
    </xf>
    <xf numFmtId="184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Continuous" vertical="center"/>
    </xf>
    <xf numFmtId="41" fontId="10" fillId="0" borderId="18" xfId="0" applyNumberFormat="1" applyFont="1" applyBorder="1" applyAlignment="1">
      <alignment horizontal="right"/>
    </xf>
    <xf numFmtId="41" fontId="10" fillId="0" borderId="16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8" xfId="0" applyNumberFormat="1" applyFont="1" applyFill="1" applyBorder="1" applyAlignment="1">
      <alignment vertical="center"/>
    </xf>
    <xf numFmtId="18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1" fontId="10" fillId="0" borderId="18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41" fontId="10" fillId="0" borderId="0" xfId="0" applyNumberFormat="1" applyFont="1" applyFill="1" applyBorder="1" applyAlignment="1">
      <alignment vertical="center"/>
    </xf>
    <xf numFmtId="0" fontId="10" fillId="0" borderId="12" xfId="0" applyNumberFormat="1" applyFont="1" applyBorder="1" applyAlignment="1">
      <alignment/>
    </xf>
    <xf numFmtId="41" fontId="10" fillId="0" borderId="16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184" fontId="10" fillId="0" borderId="0" xfId="0" applyNumberFormat="1" applyFont="1" applyFill="1" applyBorder="1" applyAlignment="1">
      <alignment/>
    </xf>
    <xf numFmtId="41" fontId="10" fillId="0" borderId="20" xfId="0" applyNumberFormat="1" applyFont="1" applyFill="1" applyBorder="1" applyAlignment="1">
      <alignment/>
    </xf>
    <xf numFmtId="41" fontId="10" fillId="0" borderId="1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41" fontId="10" fillId="0" borderId="17" xfId="0" applyNumberFormat="1" applyFont="1" applyFill="1" applyBorder="1" applyAlignment="1">
      <alignment horizontal="right" vertical="center"/>
    </xf>
    <xf numFmtId="41" fontId="10" fillId="0" borderId="16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1" xfId="0" applyNumberFormat="1" applyFont="1" applyBorder="1" applyAlignment="1">
      <alignment horizontal="left" vertical="center"/>
    </xf>
    <xf numFmtId="0" fontId="10" fillId="0" borderId="21" xfId="0" applyNumberFormat="1" applyFont="1" applyBorder="1" applyAlignment="1">
      <alignment horizontal="distributed" vertical="center"/>
    </xf>
    <xf numFmtId="0" fontId="10" fillId="0" borderId="22" xfId="0" applyFont="1" applyBorder="1" applyAlignment="1">
      <alignment vertical="center"/>
    </xf>
    <xf numFmtId="184" fontId="10" fillId="0" borderId="21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horizontal="right"/>
    </xf>
    <xf numFmtId="0" fontId="10" fillId="0" borderId="21" xfId="0" applyNumberFormat="1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41" fontId="10" fillId="0" borderId="18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18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/>
    </xf>
    <xf numFmtId="184" fontId="10" fillId="0" borderId="16" xfId="0" applyNumberFormat="1" applyFont="1" applyBorder="1" applyAlignment="1">
      <alignment vertical="center"/>
    </xf>
    <xf numFmtId="0" fontId="10" fillId="0" borderId="12" xfId="0" applyFont="1" applyBorder="1" applyAlignment="1">
      <alignment/>
    </xf>
    <xf numFmtId="41" fontId="10" fillId="0" borderId="0" xfId="0" applyNumberFormat="1" applyFont="1" applyAlignment="1">
      <alignment horizontal="right"/>
    </xf>
    <xf numFmtId="184" fontId="10" fillId="0" borderId="16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right"/>
    </xf>
    <xf numFmtId="41" fontId="10" fillId="0" borderId="17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/>
    </xf>
    <xf numFmtId="0" fontId="10" fillId="0" borderId="21" xfId="0" applyFont="1" applyFill="1" applyBorder="1" applyAlignment="1">
      <alignment vertical="center"/>
    </xf>
    <xf numFmtId="184" fontId="10" fillId="0" borderId="25" xfId="0" applyNumberFormat="1" applyFont="1" applyFill="1" applyBorder="1" applyAlignment="1">
      <alignment horizontal="right" vertical="center"/>
    </xf>
    <xf numFmtId="41" fontId="10" fillId="0" borderId="21" xfId="0" applyNumberFormat="1" applyFont="1" applyFill="1" applyBorder="1" applyAlignment="1">
      <alignment horizontal="right" vertical="center"/>
    </xf>
    <xf numFmtId="0" fontId="10" fillId="0" borderId="26" xfId="0" applyNumberFormat="1" applyFont="1" applyBorder="1" applyAlignment="1">
      <alignment/>
    </xf>
    <xf numFmtId="184" fontId="10" fillId="0" borderId="25" xfId="0" applyNumberFormat="1" applyFont="1" applyBorder="1" applyAlignment="1">
      <alignment/>
    </xf>
    <xf numFmtId="41" fontId="10" fillId="0" borderId="21" xfId="0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41" fontId="13" fillId="0" borderId="0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2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0.8984375" style="3" customWidth="1"/>
    <col min="2" max="2" width="2.3984375" style="76" customWidth="1"/>
    <col min="3" max="3" width="18.59765625" style="3" customWidth="1"/>
    <col min="4" max="4" width="0.8984375" style="3" customWidth="1"/>
    <col min="5" max="5" width="12.59765625" style="3" customWidth="1"/>
    <col min="6" max="6" width="12.59765625" style="4" customWidth="1"/>
    <col min="7" max="7" width="0.8984375" style="3" customWidth="1"/>
    <col min="8" max="8" width="2.3984375" style="3" customWidth="1"/>
    <col min="9" max="9" width="18.59765625" style="3" customWidth="1"/>
    <col min="10" max="10" width="0.8984375" style="3" customWidth="1"/>
    <col min="11" max="11" width="12.59765625" style="3" customWidth="1"/>
    <col min="12" max="12" width="12.59765625" style="4" customWidth="1"/>
    <col min="13" max="16384" width="10.69921875" style="3" customWidth="1"/>
  </cols>
  <sheetData>
    <row r="1" spans="1:249" s="6" customFormat="1" ht="13.5" customHeight="1">
      <c r="A1" s="1" t="s">
        <v>36</v>
      </c>
      <c r="B1" s="2"/>
      <c r="C1" s="3"/>
      <c r="D1" s="3"/>
      <c r="E1" s="4"/>
      <c r="F1" s="4"/>
      <c r="G1" s="3"/>
      <c r="H1" s="3"/>
      <c r="I1" s="3"/>
      <c r="J1" s="3"/>
      <c r="K1" s="3"/>
      <c r="L1" s="4"/>
      <c r="M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s="6" customFormat="1" ht="13.5" customHeight="1">
      <c r="A2" s="3"/>
      <c r="B2" s="7"/>
      <c r="C2" s="3"/>
      <c r="D2" s="8"/>
      <c r="E2" s="9"/>
      <c r="F2" s="9"/>
      <c r="G2" s="3"/>
      <c r="H2" s="3"/>
      <c r="I2" s="3"/>
      <c r="J2" s="3"/>
      <c r="K2" s="3"/>
      <c r="L2" s="10" t="s">
        <v>37</v>
      </c>
      <c r="M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s="8" customFormat="1" ht="13.5" customHeight="1">
      <c r="A3" s="11"/>
      <c r="B3" s="12" t="s">
        <v>38</v>
      </c>
      <c r="C3" s="12"/>
      <c r="D3" s="13"/>
      <c r="E3" s="14" t="s">
        <v>39</v>
      </c>
      <c r="F3" s="15" t="s">
        <v>40</v>
      </c>
      <c r="G3" s="11"/>
      <c r="H3" s="12" t="s">
        <v>38</v>
      </c>
      <c r="I3" s="12"/>
      <c r="J3" s="13"/>
      <c r="K3" s="14" t="s">
        <v>39</v>
      </c>
      <c r="L3" s="16" t="s">
        <v>40</v>
      </c>
      <c r="M3" s="1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6" customFormat="1" ht="13.5" customHeight="1">
      <c r="A4" s="18"/>
      <c r="B4" s="19" t="s">
        <v>41</v>
      </c>
      <c r="C4" s="18"/>
      <c r="D4" s="20"/>
      <c r="E4" s="21" t="s">
        <v>0</v>
      </c>
      <c r="F4" s="22" t="s">
        <v>0</v>
      </c>
      <c r="G4" s="18"/>
      <c r="H4" s="19" t="s">
        <v>41</v>
      </c>
      <c r="I4" s="18"/>
      <c r="J4" s="20"/>
      <c r="K4" s="21" t="s">
        <v>0</v>
      </c>
      <c r="L4" s="23" t="s">
        <v>0</v>
      </c>
      <c r="M4" s="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11" ht="13.5" customHeight="1">
      <c r="A5" s="24"/>
      <c r="B5" s="25"/>
      <c r="C5" s="26"/>
      <c r="D5" s="27"/>
      <c r="E5" s="28"/>
      <c r="F5" s="29"/>
      <c r="G5" s="24"/>
      <c r="H5" s="30"/>
      <c r="I5" s="31"/>
      <c r="J5" s="27"/>
      <c r="K5" s="32"/>
    </row>
    <row r="6" spans="1:12" ht="13.5" customHeight="1">
      <c r="A6" s="33"/>
      <c r="B6" s="34" t="s">
        <v>42</v>
      </c>
      <c r="C6" s="35"/>
      <c r="D6" s="27"/>
      <c r="E6" s="36">
        <f>E8+E13+E16+E20+E25+E28+E32+E37+E42+E45+E53+K10+K14+K23+K33+K40+K44+K48+K52+K56+K59+E68+E71+E75+E79+E83+E91+E94+E97+E101+E113+E123+K68+K71+K74+K77+K80+K84+K87+K91+K94+K98+K104+K107</f>
        <v>13178289</v>
      </c>
      <c r="F6" s="37">
        <f>F8+F13+F16+F20+F25+F28+F32+F37+F42+F45+F53+L10+L14+L23+L33+L40+L44+L48+L52+L56+L59+F68+F71+F75+F79+F83+F91+F94+F97+F101+F113+F123+L68+L71+L74+L77+L80+L84+L87+L91+L94+L98+L104+L107</f>
        <v>13494825</v>
      </c>
      <c r="G6" s="5"/>
      <c r="H6" s="38"/>
      <c r="I6" s="35" t="s">
        <v>43</v>
      </c>
      <c r="J6" s="27"/>
      <c r="K6" s="39">
        <v>12746</v>
      </c>
      <c r="L6" s="40">
        <v>0</v>
      </c>
    </row>
    <row r="7" spans="1:12" ht="13.5" customHeight="1">
      <c r="A7" s="6"/>
      <c r="B7" s="38"/>
      <c r="C7" s="35"/>
      <c r="D7" s="27"/>
      <c r="E7" s="36"/>
      <c r="F7" s="41"/>
      <c r="H7" s="38"/>
      <c r="I7" s="35" t="s">
        <v>44</v>
      </c>
      <c r="J7" s="27"/>
      <c r="K7" s="42">
        <v>12377</v>
      </c>
      <c r="L7" s="43">
        <v>6048</v>
      </c>
    </row>
    <row r="8" spans="1:12" ht="13.5" customHeight="1">
      <c r="A8" s="6"/>
      <c r="B8" s="38" t="s">
        <v>1</v>
      </c>
      <c r="C8" s="44"/>
      <c r="D8" s="45"/>
      <c r="E8" s="46">
        <f>SUM(E9:E11)</f>
        <v>324</v>
      </c>
      <c r="F8" s="47">
        <f>SUM(F9:F11)</f>
        <v>14484</v>
      </c>
      <c r="H8" s="38"/>
      <c r="I8" s="35" t="s">
        <v>2</v>
      </c>
      <c r="J8" s="27"/>
      <c r="K8" s="39">
        <v>16026</v>
      </c>
      <c r="L8" s="43">
        <v>10906</v>
      </c>
    </row>
    <row r="9" spans="1:12" ht="13.5" customHeight="1">
      <c r="A9" s="6"/>
      <c r="B9" s="38"/>
      <c r="C9" s="48" t="s">
        <v>45</v>
      </c>
      <c r="D9" s="27"/>
      <c r="E9" s="36">
        <v>324</v>
      </c>
      <c r="F9" s="37">
        <v>216</v>
      </c>
      <c r="H9" s="38"/>
      <c r="I9" s="44"/>
      <c r="J9" s="45"/>
      <c r="K9" s="39"/>
      <c r="L9" s="43"/>
    </row>
    <row r="10" spans="1:12" ht="13.5" customHeight="1">
      <c r="A10" s="6"/>
      <c r="B10" s="38"/>
      <c r="C10" s="48" t="s">
        <v>3</v>
      </c>
      <c r="D10" s="27"/>
      <c r="E10" s="49">
        <v>0</v>
      </c>
      <c r="F10" s="50">
        <v>0</v>
      </c>
      <c r="H10" s="3" t="s">
        <v>46</v>
      </c>
      <c r="I10" s="35"/>
      <c r="J10" s="27"/>
      <c r="K10" s="42">
        <f>SUM(K11:K12)</f>
        <v>326660</v>
      </c>
      <c r="L10" s="40">
        <f>SUM(L11:L12)</f>
        <v>280270</v>
      </c>
    </row>
    <row r="11" spans="1:12" ht="13.5" customHeight="1">
      <c r="A11" s="51"/>
      <c r="B11" s="38"/>
      <c r="C11" s="35" t="s">
        <v>4</v>
      </c>
      <c r="D11" s="27"/>
      <c r="E11" s="49">
        <v>0</v>
      </c>
      <c r="F11" s="50">
        <v>14268</v>
      </c>
      <c r="I11" s="52" t="s">
        <v>47</v>
      </c>
      <c r="J11" s="45"/>
      <c r="K11" s="53">
        <v>0</v>
      </c>
      <c r="L11" s="43">
        <v>5465</v>
      </c>
    </row>
    <row r="12" spans="1:12" ht="13.5" customHeight="1">
      <c r="A12" s="51"/>
      <c r="B12" s="38"/>
      <c r="C12" s="35"/>
      <c r="D12" s="27"/>
      <c r="E12" s="36"/>
      <c r="F12" s="37"/>
      <c r="I12" s="52" t="s">
        <v>3</v>
      </c>
      <c r="J12" s="45"/>
      <c r="K12" s="39">
        <v>326660</v>
      </c>
      <c r="L12" s="4">
        <v>274805</v>
      </c>
    </row>
    <row r="13" spans="1:12" ht="13.5" customHeight="1">
      <c r="A13" s="51"/>
      <c r="B13" s="38" t="s">
        <v>48</v>
      </c>
      <c r="C13" s="35"/>
      <c r="D13" s="27"/>
      <c r="E13" s="54">
        <f>SUM(E14)</f>
        <v>4001</v>
      </c>
      <c r="F13" s="55">
        <v>0</v>
      </c>
      <c r="H13" s="38"/>
      <c r="I13" s="52"/>
      <c r="J13" s="45"/>
      <c r="K13" s="56"/>
      <c r="L13" s="43"/>
    </row>
    <row r="14" spans="1:12" ht="13.5" customHeight="1">
      <c r="A14" s="51"/>
      <c r="B14" s="38"/>
      <c r="C14" s="35" t="s">
        <v>49</v>
      </c>
      <c r="D14" s="27"/>
      <c r="E14" s="36">
        <v>4001</v>
      </c>
      <c r="F14" s="37">
        <v>0</v>
      </c>
      <c r="H14" s="38" t="s">
        <v>50</v>
      </c>
      <c r="I14" s="52"/>
      <c r="J14" s="45"/>
      <c r="K14" s="57">
        <f>SUM(K15:K21)</f>
        <v>267383</v>
      </c>
      <c r="L14" s="58">
        <f>SUM(L15:L21)</f>
        <v>210528</v>
      </c>
    </row>
    <row r="15" spans="1:12" ht="13.5" customHeight="1">
      <c r="A15" s="51"/>
      <c r="B15" s="38"/>
      <c r="C15" s="35"/>
      <c r="D15" s="27"/>
      <c r="E15" s="36"/>
      <c r="F15" s="37"/>
      <c r="H15" s="38"/>
      <c r="I15" s="52" t="s">
        <v>51</v>
      </c>
      <c r="J15" s="45"/>
      <c r="K15" s="43">
        <v>0</v>
      </c>
      <c r="L15" s="43">
        <v>1728</v>
      </c>
    </row>
    <row r="16" spans="2:12" ht="13.5" customHeight="1">
      <c r="B16" s="38" t="s">
        <v>52</v>
      </c>
      <c r="C16" s="44"/>
      <c r="D16" s="45"/>
      <c r="E16" s="46">
        <f>SUM(E17:E18)</f>
        <v>2091</v>
      </c>
      <c r="F16" s="47">
        <f>SUM(F17:F18)</f>
        <v>6522</v>
      </c>
      <c r="H16" s="38"/>
      <c r="I16" s="52" t="s">
        <v>47</v>
      </c>
      <c r="J16" s="45"/>
      <c r="K16" s="39">
        <v>54613</v>
      </c>
      <c r="L16" s="56">
        <v>50691</v>
      </c>
    </row>
    <row r="17" spans="2:12" ht="13.5" customHeight="1">
      <c r="B17" s="38"/>
      <c r="C17" s="35" t="s">
        <v>53</v>
      </c>
      <c r="D17" s="27"/>
      <c r="E17" s="49">
        <v>2091</v>
      </c>
      <c r="F17" s="50">
        <v>6522</v>
      </c>
      <c r="H17" s="38"/>
      <c r="I17" s="52" t="s">
        <v>54</v>
      </c>
      <c r="J17" s="45"/>
      <c r="K17" s="39">
        <v>1068</v>
      </c>
      <c r="L17" s="56">
        <v>0</v>
      </c>
    </row>
    <row r="18" spans="2:12" ht="13.5" customHeight="1">
      <c r="B18" s="38"/>
      <c r="C18" s="35" t="s">
        <v>55</v>
      </c>
      <c r="D18" s="27"/>
      <c r="E18" s="49" t="s">
        <v>56</v>
      </c>
      <c r="F18" s="50" t="s">
        <v>56</v>
      </c>
      <c r="H18" s="38"/>
      <c r="I18" s="44" t="s">
        <v>57</v>
      </c>
      <c r="J18" s="45"/>
      <c r="K18" s="56" t="s">
        <v>58</v>
      </c>
      <c r="L18" s="56">
        <v>2921</v>
      </c>
    </row>
    <row r="19" spans="2:12" ht="13.5" customHeight="1">
      <c r="B19" s="38"/>
      <c r="C19" s="35"/>
      <c r="D19" s="27"/>
      <c r="E19" s="36"/>
      <c r="F19" s="37"/>
      <c r="H19" s="59"/>
      <c r="I19" s="52" t="s">
        <v>3</v>
      </c>
      <c r="J19" s="45"/>
      <c r="K19" s="39">
        <v>75962</v>
      </c>
      <c r="L19" s="56">
        <v>74361</v>
      </c>
    </row>
    <row r="20" spans="2:12" ht="13.5" customHeight="1">
      <c r="B20" s="38" t="s">
        <v>59</v>
      </c>
      <c r="C20" s="44"/>
      <c r="D20" s="45"/>
      <c r="E20" s="46">
        <f>SUM(E21:E23)</f>
        <v>48342</v>
      </c>
      <c r="F20" s="47">
        <f>SUM(F21:F23)</f>
        <v>21103</v>
      </c>
      <c r="H20" s="38"/>
      <c r="I20" s="52" t="s">
        <v>5</v>
      </c>
      <c r="J20" s="45"/>
      <c r="K20" s="39">
        <v>135740</v>
      </c>
      <c r="L20" s="56">
        <v>71958</v>
      </c>
    </row>
    <row r="21" spans="2:12" ht="13.5" customHeight="1">
      <c r="B21" s="38"/>
      <c r="C21" s="44" t="s">
        <v>47</v>
      </c>
      <c r="D21" s="45"/>
      <c r="E21" s="49">
        <v>1163</v>
      </c>
      <c r="F21" s="60">
        <v>3697</v>
      </c>
      <c r="H21" s="38"/>
      <c r="I21" s="44" t="s">
        <v>6</v>
      </c>
      <c r="J21" s="45"/>
      <c r="K21" s="43">
        <v>0</v>
      </c>
      <c r="L21" s="43">
        <v>8869</v>
      </c>
    </row>
    <row r="22" spans="2:12" ht="13.5" customHeight="1">
      <c r="B22" s="38"/>
      <c r="C22" s="48" t="s">
        <v>3</v>
      </c>
      <c r="D22" s="27"/>
      <c r="E22" s="49">
        <v>14455</v>
      </c>
      <c r="F22" s="50">
        <v>0</v>
      </c>
      <c r="H22" s="38"/>
      <c r="I22" s="35"/>
      <c r="J22" s="27"/>
      <c r="K22" s="39"/>
      <c r="L22" s="43"/>
    </row>
    <row r="23" spans="2:12" ht="13.5" customHeight="1">
      <c r="B23" s="38"/>
      <c r="C23" s="35" t="s">
        <v>4</v>
      </c>
      <c r="D23" s="27"/>
      <c r="E23" s="36">
        <v>32724</v>
      </c>
      <c r="F23" s="41">
        <v>17406</v>
      </c>
      <c r="H23" s="38" t="s">
        <v>60</v>
      </c>
      <c r="I23" s="52"/>
      <c r="J23" s="45"/>
      <c r="K23" s="46">
        <f>SUM(K24:K31)</f>
        <v>57328</v>
      </c>
      <c r="L23" s="58">
        <f>SUM(L24:L31)</f>
        <v>110349</v>
      </c>
    </row>
    <row r="24" spans="2:12" ht="13.5" customHeight="1">
      <c r="B24" s="38"/>
      <c r="C24" s="44"/>
      <c r="D24" s="45"/>
      <c r="E24" s="36"/>
      <c r="F24" s="41"/>
      <c r="H24" s="38"/>
      <c r="I24" s="52" t="s">
        <v>7</v>
      </c>
      <c r="J24" s="45"/>
      <c r="K24" s="36">
        <v>11564</v>
      </c>
      <c r="L24" s="43">
        <v>12847</v>
      </c>
    </row>
    <row r="25" spans="2:12" ht="13.5" customHeight="1">
      <c r="B25" s="38" t="s">
        <v>61</v>
      </c>
      <c r="C25" s="44"/>
      <c r="D25" s="45"/>
      <c r="E25" s="46">
        <f>SUM(E26)</f>
        <v>0</v>
      </c>
      <c r="F25" s="47">
        <f>SUM(F26)</f>
        <v>54</v>
      </c>
      <c r="H25" s="38"/>
      <c r="I25" s="52" t="s">
        <v>8</v>
      </c>
      <c r="J25" s="45"/>
      <c r="K25" s="49">
        <v>18646</v>
      </c>
      <c r="L25" s="56">
        <v>26096</v>
      </c>
    </row>
    <row r="26" spans="2:12" ht="13.5" customHeight="1">
      <c r="B26" s="38"/>
      <c r="C26" s="48" t="s">
        <v>54</v>
      </c>
      <c r="D26" s="27"/>
      <c r="E26" s="36">
        <v>0</v>
      </c>
      <c r="F26" s="37">
        <v>54</v>
      </c>
      <c r="H26" s="38"/>
      <c r="I26" s="52" t="s">
        <v>62</v>
      </c>
      <c r="J26" s="45"/>
      <c r="K26" s="36">
        <v>11555</v>
      </c>
      <c r="L26" s="43">
        <v>56526</v>
      </c>
    </row>
    <row r="27" spans="2:12" ht="13.5" customHeight="1">
      <c r="B27" s="38"/>
      <c r="C27" s="35"/>
      <c r="D27" s="27"/>
      <c r="E27" s="36"/>
      <c r="F27" s="37"/>
      <c r="H27" s="38"/>
      <c r="I27" s="52" t="s">
        <v>9</v>
      </c>
      <c r="J27" s="45"/>
      <c r="K27" s="36">
        <v>9519</v>
      </c>
      <c r="L27" s="43">
        <v>694</v>
      </c>
    </row>
    <row r="28" spans="2:12" ht="13.5" customHeight="1">
      <c r="B28" s="38" t="s">
        <v>63</v>
      </c>
      <c r="C28" s="44"/>
      <c r="D28" s="27"/>
      <c r="E28" s="46">
        <f>SUM(E29:E30)</f>
        <v>71</v>
      </c>
      <c r="F28" s="47">
        <f>SUM(F29:F30)</f>
        <v>690</v>
      </c>
      <c r="H28" s="38"/>
      <c r="I28" s="44" t="s">
        <v>57</v>
      </c>
      <c r="J28" s="45"/>
      <c r="K28" s="36">
        <v>0</v>
      </c>
      <c r="L28" s="43">
        <v>10</v>
      </c>
    </row>
    <row r="29" spans="2:12" ht="13.5" customHeight="1">
      <c r="B29" s="38"/>
      <c r="C29" s="35" t="s">
        <v>45</v>
      </c>
      <c r="D29" s="45"/>
      <c r="E29" s="36">
        <v>29</v>
      </c>
      <c r="F29" s="41">
        <v>644</v>
      </c>
      <c r="H29" s="38"/>
      <c r="I29" s="52" t="s">
        <v>64</v>
      </c>
      <c r="J29" s="45"/>
      <c r="K29" s="61">
        <v>0</v>
      </c>
      <c r="L29" s="62">
        <v>14176</v>
      </c>
    </row>
    <row r="30" spans="2:12" ht="13.5" customHeight="1">
      <c r="B30" s="38"/>
      <c r="C30" s="48" t="s">
        <v>9</v>
      </c>
      <c r="D30" s="27"/>
      <c r="E30" s="36">
        <v>42</v>
      </c>
      <c r="F30" s="41">
        <v>46</v>
      </c>
      <c r="H30" s="38"/>
      <c r="I30" s="52" t="s">
        <v>65</v>
      </c>
      <c r="J30" s="45"/>
      <c r="K30" s="36">
        <v>1035</v>
      </c>
      <c r="L30" s="43">
        <v>0</v>
      </c>
    </row>
    <row r="31" spans="2:12" ht="13.5" customHeight="1">
      <c r="B31" s="38"/>
      <c r="C31" s="48"/>
      <c r="D31" s="27"/>
      <c r="E31" s="36"/>
      <c r="F31" s="41"/>
      <c r="H31" s="38"/>
      <c r="I31" s="52" t="s">
        <v>66</v>
      </c>
      <c r="J31" s="45"/>
      <c r="K31" s="36">
        <v>5009</v>
      </c>
      <c r="L31" s="43">
        <v>0</v>
      </c>
    </row>
    <row r="32" spans="2:17" ht="13.5" customHeight="1">
      <c r="B32" s="38" t="s">
        <v>67</v>
      </c>
      <c r="C32" s="35"/>
      <c r="D32" s="27"/>
      <c r="E32" s="54">
        <f>SUM(E33:E35)</f>
        <v>46929</v>
      </c>
      <c r="F32" s="63">
        <f>SUM(F33:F35)</f>
        <v>1000</v>
      </c>
      <c r="H32" s="38"/>
      <c r="I32" s="52"/>
      <c r="J32" s="45"/>
      <c r="K32" s="36"/>
      <c r="L32" s="43"/>
      <c r="M32" s="38"/>
      <c r="P32" s="64"/>
      <c r="Q32" s="64"/>
    </row>
    <row r="33" spans="2:12" ht="13.5" customHeight="1">
      <c r="B33" s="38"/>
      <c r="C33" s="48" t="s">
        <v>10</v>
      </c>
      <c r="D33" s="27"/>
      <c r="E33" s="36">
        <v>2334</v>
      </c>
      <c r="F33" s="41">
        <v>0</v>
      </c>
      <c r="H33" s="38" t="s">
        <v>68</v>
      </c>
      <c r="I33" s="52"/>
      <c r="J33" s="45"/>
      <c r="K33" s="46">
        <f>SUM(K34:K38)</f>
        <v>16805</v>
      </c>
      <c r="L33" s="58">
        <f>SUM(L34:L38)</f>
        <v>7371</v>
      </c>
    </row>
    <row r="34" spans="2:12" ht="13.5" customHeight="1">
      <c r="B34" s="38"/>
      <c r="C34" s="35" t="s">
        <v>69</v>
      </c>
      <c r="D34" s="27"/>
      <c r="E34" s="49">
        <v>16281</v>
      </c>
      <c r="F34" s="60">
        <v>1000</v>
      </c>
      <c r="H34" s="38"/>
      <c r="I34" s="52" t="s">
        <v>45</v>
      </c>
      <c r="J34" s="45"/>
      <c r="K34" s="36">
        <v>1782</v>
      </c>
      <c r="L34" s="43">
        <v>3707</v>
      </c>
    </row>
    <row r="35" spans="1:249" s="65" customFormat="1" ht="15.75" customHeight="1">
      <c r="A35" s="3"/>
      <c r="B35" s="38"/>
      <c r="C35" s="48" t="s">
        <v>70</v>
      </c>
      <c r="D35" s="27"/>
      <c r="E35" s="36">
        <v>28314</v>
      </c>
      <c r="F35" s="41">
        <v>0</v>
      </c>
      <c r="G35" s="3"/>
      <c r="H35" s="38"/>
      <c r="I35" s="48" t="s">
        <v>71</v>
      </c>
      <c r="J35" s="27"/>
      <c r="K35" s="36">
        <v>1531</v>
      </c>
      <c r="L35" s="43">
        <v>2911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s="6" customFormat="1" ht="15.75" customHeight="1">
      <c r="A36" s="3"/>
      <c r="B36" s="38"/>
      <c r="C36" s="35"/>
      <c r="D36" s="27"/>
      <c r="E36" s="36"/>
      <c r="F36" s="41"/>
      <c r="G36" s="3"/>
      <c r="H36" s="38"/>
      <c r="I36" s="48" t="s">
        <v>62</v>
      </c>
      <c r="J36" s="27"/>
      <c r="K36" s="36">
        <v>3132</v>
      </c>
      <c r="L36" s="43">
        <v>753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s="6" customFormat="1" ht="16.5" customHeight="1">
      <c r="A37" s="3"/>
      <c r="B37" s="38" t="s">
        <v>72</v>
      </c>
      <c r="C37" s="35"/>
      <c r="D37" s="27"/>
      <c r="E37" s="46">
        <f>SUM(E38:E40)</f>
        <v>1482</v>
      </c>
      <c r="F37" s="66">
        <f>SUM(F38:F40)</f>
        <v>17034</v>
      </c>
      <c r="G37" s="3"/>
      <c r="H37" s="38"/>
      <c r="I37" s="52" t="s">
        <v>9</v>
      </c>
      <c r="J37" s="27"/>
      <c r="K37" s="36">
        <v>3865</v>
      </c>
      <c r="L37" s="43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s="6" customFormat="1" ht="16.5" customHeight="1">
      <c r="A38" s="3"/>
      <c r="B38" s="38"/>
      <c r="C38" s="48" t="s">
        <v>54</v>
      </c>
      <c r="D38" s="27"/>
      <c r="E38" s="36">
        <v>0</v>
      </c>
      <c r="F38" s="37">
        <v>16</v>
      </c>
      <c r="G38" s="3"/>
      <c r="H38" s="38"/>
      <c r="I38" s="52" t="s">
        <v>43</v>
      </c>
      <c r="J38" s="27"/>
      <c r="K38" s="36">
        <v>6495</v>
      </c>
      <c r="L38" s="43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1:249" s="67" customFormat="1" ht="13.5" customHeight="1">
      <c r="A39" s="3"/>
      <c r="B39" s="38"/>
      <c r="C39" s="44" t="s">
        <v>47</v>
      </c>
      <c r="D39" s="27"/>
      <c r="E39" s="36">
        <v>17</v>
      </c>
      <c r="F39" s="41">
        <v>86</v>
      </c>
      <c r="G39" s="3"/>
      <c r="H39" s="38"/>
      <c r="I39" s="44"/>
      <c r="J39" s="45"/>
      <c r="K39" s="56"/>
      <c r="L39" s="5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s="67" customFormat="1" ht="13.5" customHeight="1">
      <c r="A40" s="3"/>
      <c r="B40" s="38"/>
      <c r="C40" s="35" t="s">
        <v>73</v>
      </c>
      <c r="D40" s="45"/>
      <c r="E40" s="36">
        <v>1465</v>
      </c>
      <c r="F40" s="41">
        <v>16932</v>
      </c>
      <c r="G40" s="3"/>
      <c r="H40" s="38" t="s">
        <v>11</v>
      </c>
      <c r="I40" s="48"/>
      <c r="J40" s="27"/>
      <c r="K40" s="46">
        <f>SUM(K41:K42)</f>
        <v>11911</v>
      </c>
      <c r="L40" s="58">
        <f>SUM(L41:L42)</f>
        <v>12202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s="67" customFormat="1" ht="13.5" customHeight="1">
      <c r="A41" s="3"/>
      <c r="B41" s="38"/>
      <c r="C41" s="44"/>
      <c r="D41" s="45"/>
      <c r="E41" s="36"/>
      <c r="F41" s="41"/>
      <c r="G41" s="3"/>
      <c r="H41" s="38"/>
      <c r="I41" s="52" t="s">
        <v>45</v>
      </c>
      <c r="J41" s="45"/>
      <c r="K41" s="36">
        <v>544</v>
      </c>
      <c r="L41" s="43">
        <v>1092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1:249" s="67" customFormat="1" ht="13.5" customHeight="1">
      <c r="A42" s="3"/>
      <c r="B42" s="38" t="s">
        <v>74</v>
      </c>
      <c r="C42" s="35"/>
      <c r="D42" s="27"/>
      <c r="E42" s="36">
        <f>SUM(E43)</f>
        <v>0</v>
      </c>
      <c r="F42" s="41">
        <v>110</v>
      </c>
      <c r="G42" s="3"/>
      <c r="H42" s="38"/>
      <c r="I42" s="52" t="s">
        <v>53</v>
      </c>
      <c r="J42" s="45"/>
      <c r="K42" s="36">
        <v>11367</v>
      </c>
      <c r="L42" s="43">
        <v>11110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1:249" s="67" customFormat="1" ht="13.5" customHeight="1">
      <c r="A43" s="3"/>
      <c r="B43" s="38"/>
      <c r="C43" s="35" t="s">
        <v>47</v>
      </c>
      <c r="D43" s="27"/>
      <c r="E43" s="36">
        <v>0</v>
      </c>
      <c r="F43" s="41">
        <v>110</v>
      </c>
      <c r="G43" s="3"/>
      <c r="H43" s="38"/>
      <c r="I43" s="44"/>
      <c r="J43" s="45"/>
      <c r="K43" s="39"/>
      <c r="L43" s="4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1:249" s="67" customFormat="1" ht="13.5" customHeight="1">
      <c r="A44" s="3"/>
      <c r="B44" s="38"/>
      <c r="C44" s="35"/>
      <c r="D44" s="27"/>
      <c r="E44" s="36"/>
      <c r="F44" s="41"/>
      <c r="G44" s="3"/>
      <c r="H44" s="38" t="s">
        <v>12</v>
      </c>
      <c r="I44" s="52"/>
      <c r="J44" s="27"/>
      <c r="K44" s="46">
        <f>SUM(K45:K47)</f>
        <v>958</v>
      </c>
      <c r="L44" s="58">
        <f>SUM(L45:L46)</f>
        <v>381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1:249" s="67" customFormat="1" ht="13.5" customHeight="1">
      <c r="A45" s="3"/>
      <c r="B45" s="38" t="s">
        <v>75</v>
      </c>
      <c r="C45" s="44"/>
      <c r="D45" s="45"/>
      <c r="E45" s="57">
        <f>SUM(E46:E51)</f>
        <v>1502631</v>
      </c>
      <c r="F45" s="47">
        <f>SUM(F46:F51)</f>
        <v>1246236</v>
      </c>
      <c r="G45" s="3"/>
      <c r="H45" s="38"/>
      <c r="I45" s="48" t="s">
        <v>7</v>
      </c>
      <c r="J45" s="27"/>
      <c r="K45" s="36">
        <v>958</v>
      </c>
      <c r="L45" s="43">
        <v>339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1:249" s="67" customFormat="1" ht="13.5" customHeight="1">
      <c r="A46" s="3"/>
      <c r="B46" s="38"/>
      <c r="C46" s="35" t="s">
        <v>71</v>
      </c>
      <c r="D46" s="45"/>
      <c r="E46" s="56" t="s">
        <v>76</v>
      </c>
      <c r="F46" s="50">
        <v>7617</v>
      </c>
      <c r="G46" s="3"/>
      <c r="H46" s="38"/>
      <c r="I46" s="52" t="s">
        <v>9</v>
      </c>
      <c r="J46" s="45"/>
      <c r="K46" s="36">
        <v>0</v>
      </c>
      <c r="L46" s="43">
        <v>42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1:249" s="67" customFormat="1" ht="13.5" customHeight="1">
      <c r="A47" s="3"/>
      <c r="B47" s="38"/>
      <c r="C47" s="44" t="s">
        <v>9</v>
      </c>
      <c r="D47" s="45"/>
      <c r="E47" s="39">
        <v>311405</v>
      </c>
      <c r="F47" s="37">
        <v>175797</v>
      </c>
      <c r="G47" s="3"/>
      <c r="H47" s="38"/>
      <c r="I47" s="44"/>
      <c r="J47" s="45"/>
      <c r="K47" s="39"/>
      <c r="L47" s="4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1:249" s="67" customFormat="1" ht="13.5" customHeight="1">
      <c r="A48" s="3"/>
      <c r="B48" s="38"/>
      <c r="C48" s="44" t="s">
        <v>13</v>
      </c>
      <c r="D48" s="45"/>
      <c r="E48" s="39">
        <v>393892</v>
      </c>
      <c r="F48" s="37">
        <v>509949</v>
      </c>
      <c r="G48" s="3"/>
      <c r="H48" s="38" t="s">
        <v>77</v>
      </c>
      <c r="I48" s="52"/>
      <c r="J48" s="45"/>
      <c r="K48" s="54">
        <f>SUM(K49:K50)</f>
        <v>184</v>
      </c>
      <c r="L48" s="68">
        <f>SUM(L49:L50)</f>
        <v>2981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1:249" s="67" customFormat="1" ht="13.5" customHeight="1">
      <c r="A49" s="3"/>
      <c r="B49" s="38"/>
      <c r="C49" s="52" t="s">
        <v>14</v>
      </c>
      <c r="D49" s="45"/>
      <c r="E49" s="39">
        <v>133755</v>
      </c>
      <c r="F49" s="37">
        <v>85873</v>
      </c>
      <c r="G49" s="3"/>
      <c r="H49" s="38"/>
      <c r="I49" s="52" t="s">
        <v>45</v>
      </c>
      <c r="J49" s="45"/>
      <c r="K49" s="49">
        <v>2</v>
      </c>
      <c r="L49" s="56">
        <v>54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1:249" s="67" customFormat="1" ht="13.5" customHeight="1">
      <c r="A50" s="3"/>
      <c r="B50" s="38"/>
      <c r="C50" s="52" t="s">
        <v>3</v>
      </c>
      <c r="D50" s="45"/>
      <c r="E50" s="39">
        <v>663579</v>
      </c>
      <c r="F50" s="37">
        <v>460245</v>
      </c>
      <c r="G50" s="3"/>
      <c r="H50" s="38"/>
      <c r="I50" s="52" t="s">
        <v>9</v>
      </c>
      <c r="J50" s="45"/>
      <c r="K50" s="49">
        <v>182</v>
      </c>
      <c r="L50" s="56">
        <v>2927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1:249" s="67" customFormat="1" ht="13.5" customHeight="1">
      <c r="A51" s="3"/>
      <c r="B51" s="38"/>
      <c r="C51" s="52" t="s">
        <v>73</v>
      </c>
      <c r="D51" s="45"/>
      <c r="E51" s="56" t="s">
        <v>56</v>
      </c>
      <c r="F51" s="37">
        <v>6755</v>
      </c>
      <c r="G51" s="3"/>
      <c r="H51" s="38"/>
      <c r="I51" s="44"/>
      <c r="J51" s="45"/>
      <c r="K51" s="39"/>
      <c r="L51" s="4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1:249" s="67" customFormat="1" ht="13.5" customHeight="1">
      <c r="A52" s="3"/>
      <c r="B52" s="38"/>
      <c r="C52" s="35"/>
      <c r="D52" s="27"/>
      <c r="E52" s="36"/>
      <c r="F52" s="41"/>
      <c r="G52" s="3"/>
      <c r="H52" s="38" t="s">
        <v>78</v>
      </c>
      <c r="I52" s="3"/>
      <c r="J52" s="69"/>
      <c r="K52" s="70">
        <f>SUM(K53:K54)</f>
        <v>247</v>
      </c>
      <c r="L52" s="71">
        <f>SUM(L53:L54)</f>
        <v>56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pans="1:249" s="67" customFormat="1" ht="13.5" customHeight="1">
      <c r="A53" s="3"/>
      <c r="B53" s="38" t="s">
        <v>79</v>
      </c>
      <c r="C53" s="6"/>
      <c r="D53" s="72"/>
      <c r="E53" s="73">
        <v>153352</v>
      </c>
      <c r="F53" s="74">
        <v>142145</v>
      </c>
      <c r="G53" s="3"/>
      <c r="H53" s="38"/>
      <c r="I53" s="52" t="s">
        <v>45</v>
      </c>
      <c r="J53" s="45"/>
      <c r="K53" s="36">
        <v>91</v>
      </c>
      <c r="L53" s="43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  <row r="54" spans="1:249" s="67" customFormat="1" ht="13.5" customHeight="1">
      <c r="A54" s="3"/>
      <c r="B54" s="38"/>
      <c r="C54" s="35" t="s">
        <v>80</v>
      </c>
      <c r="D54" s="45"/>
      <c r="E54" s="39">
        <v>20</v>
      </c>
      <c r="F54" s="50">
        <v>1628</v>
      </c>
      <c r="G54" s="3"/>
      <c r="H54" s="38"/>
      <c r="I54" s="52" t="s">
        <v>9</v>
      </c>
      <c r="J54" s="45"/>
      <c r="K54" s="36">
        <v>156</v>
      </c>
      <c r="L54" s="43">
        <v>56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pans="1:249" s="67" customFormat="1" ht="13.5" customHeight="1">
      <c r="A55" s="3"/>
      <c r="B55" s="38"/>
      <c r="C55" s="44" t="s">
        <v>51</v>
      </c>
      <c r="D55" s="45"/>
      <c r="E55" s="56" t="s">
        <v>76</v>
      </c>
      <c r="F55" s="50">
        <v>5376</v>
      </c>
      <c r="G55" s="3"/>
      <c r="H55" s="38"/>
      <c r="I55" s="52"/>
      <c r="J55" s="45"/>
      <c r="K55" s="49"/>
      <c r="L55" s="5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pans="1:249" s="67" customFormat="1" ht="13.5" customHeight="1">
      <c r="A56" s="3"/>
      <c r="B56" s="3"/>
      <c r="C56" s="44" t="s">
        <v>9</v>
      </c>
      <c r="D56" s="45"/>
      <c r="E56" s="42">
        <v>19888</v>
      </c>
      <c r="F56" s="75">
        <v>10998</v>
      </c>
      <c r="G56" s="3"/>
      <c r="H56" s="76" t="s">
        <v>81</v>
      </c>
      <c r="I56" s="3"/>
      <c r="J56" s="69"/>
      <c r="K56" s="70">
        <f>SUM(K57)</f>
        <v>0</v>
      </c>
      <c r="L56" s="71">
        <f>SUM(L57)</f>
        <v>3510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1:249" s="67" customFormat="1" ht="13.5" customHeight="1">
      <c r="A57" s="3"/>
      <c r="B57" s="38"/>
      <c r="C57" s="44" t="s">
        <v>57</v>
      </c>
      <c r="D57" s="45"/>
      <c r="E57" s="42">
        <v>1060</v>
      </c>
      <c r="F57" s="37">
        <v>0</v>
      </c>
      <c r="G57" s="3"/>
      <c r="H57" s="38"/>
      <c r="I57" s="52" t="s">
        <v>47</v>
      </c>
      <c r="J57" s="45"/>
      <c r="K57" s="36">
        <v>0</v>
      </c>
      <c r="L57" s="43">
        <v>3510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1:249" s="67" customFormat="1" ht="13.5" customHeight="1">
      <c r="A58" s="3"/>
      <c r="B58" s="38"/>
      <c r="C58" s="35" t="s">
        <v>3</v>
      </c>
      <c r="D58" s="27"/>
      <c r="E58" s="39">
        <v>62983</v>
      </c>
      <c r="F58" s="37">
        <v>82856</v>
      </c>
      <c r="G58" s="3"/>
      <c r="H58" s="38"/>
      <c r="I58" s="52"/>
      <c r="J58" s="45"/>
      <c r="K58" s="36"/>
      <c r="L58" s="4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1:249" s="67" customFormat="1" ht="13.5" customHeight="1">
      <c r="A59" s="3"/>
      <c r="B59" s="38"/>
      <c r="C59" s="35" t="s">
        <v>82</v>
      </c>
      <c r="D59" s="27"/>
      <c r="E59" s="56" t="s">
        <v>56</v>
      </c>
      <c r="F59" s="77">
        <v>0</v>
      </c>
      <c r="G59" s="3"/>
      <c r="H59" s="38" t="s">
        <v>83</v>
      </c>
      <c r="I59" s="52"/>
      <c r="J59" s="45"/>
      <c r="K59" s="54">
        <f>SUM(K60:K61)</f>
        <v>6400</v>
      </c>
      <c r="L59" s="68">
        <f>SUM(L60:L61)</f>
        <v>6300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s="67" customFormat="1" ht="13.5" customHeight="1">
      <c r="A60" s="3"/>
      <c r="B60" s="38"/>
      <c r="C60" s="48" t="s">
        <v>66</v>
      </c>
      <c r="D60" s="27"/>
      <c r="E60" s="42">
        <v>8156</v>
      </c>
      <c r="F60" s="77">
        <v>5229</v>
      </c>
      <c r="G60" s="3"/>
      <c r="H60" s="76"/>
      <c r="I60" s="52" t="s">
        <v>7</v>
      </c>
      <c r="J60" s="45"/>
      <c r="K60" s="78">
        <v>4860</v>
      </c>
      <c r="L60" s="4">
        <v>6300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s="67" customFormat="1" ht="13.5" customHeight="1">
      <c r="A61" s="3"/>
      <c r="B61" s="38"/>
      <c r="C61" s="48" t="s">
        <v>15</v>
      </c>
      <c r="D61" s="27"/>
      <c r="E61" s="39">
        <v>11669</v>
      </c>
      <c r="F61" s="37">
        <v>8232</v>
      </c>
      <c r="G61" s="3"/>
      <c r="H61" s="38"/>
      <c r="I61" s="52" t="s">
        <v>9</v>
      </c>
      <c r="J61" s="45"/>
      <c r="K61" s="36">
        <v>1540</v>
      </c>
      <c r="L61" s="43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1:249" s="67" customFormat="1" ht="13.5" customHeight="1">
      <c r="A62" s="79"/>
      <c r="B62" s="80"/>
      <c r="C62" s="81" t="s">
        <v>4</v>
      </c>
      <c r="D62" s="82"/>
      <c r="E62" s="83">
        <v>9996</v>
      </c>
      <c r="F62" s="84">
        <v>10872</v>
      </c>
      <c r="G62" s="79"/>
      <c r="H62" s="80"/>
      <c r="I62" s="85"/>
      <c r="J62" s="86"/>
      <c r="K62" s="83"/>
      <c r="L62" s="8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1:249" s="67" customFormat="1" ht="13.5" customHeight="1">
      <c r="A63" s="1" t="s">
        <v>84</v>
      </c>
      <c r="B63" s="3"/>
      <c r="C63" s="35"/>
      <c r="D63" s="27"/>
      <c r="E63" s="39"/>
      <c r="F63" s="40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1:249" s="67" customFormat="1" ht="13.5" customHeight="1">
      <c r="A64" s="3"/>
      <c r="B64" s="3"/>
      <c r="C64" s="35"/>
      <c r="D64" s="88"/>
      <c r="E64" s="42"/>
      <c r="F64" s="43"/>
      <c r="G64" s="3"/>
      <c r="H64" s="3"/>
      <c r="I64" s="3"/>
      <c r="J64" s="3"/>
      <c r="K64" s="3"/>
      <c r="L64" s="10" t="s">
        <v>85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1:249" s="67" customFormat="1" ht="13.5" customHeight="1">
      <c r="A65" s="11"/>
      <c r="B65" s="89"/>
      <c r="C65" s="12"/>
      <c r="D65" s="13"/>
      <c r="E65" s="14" t="s">
        <v>39</v>
      </c>
      <c r="F65" s="15" t="s">
        <v>40</v>
      </c>
      <c r="G65" s="11"/>
      <c r="H65" s="12" t="s">
        <v>38</v>
      </c>
      <c r="I65" s="12"/>
      <c r="J65" s="13"/>
      <c r="K65" s="14" t="s">
        <v>39</v>
      </c>
      <c r="L65" s="16" t="s">
        <v>40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1:12" ht="13.5" customHeight="1">
      <c r="A66" s="18"/>
      <c r="B66" s="19" t="s">
        <v>41</v>
      </c>
      <c r="C66" s="18"/>
      <c r="D66" s="20"/>
      <c r="E66" s="21" t="s">
        <v>0</v>
      </c>
      <c r="F66" s="22" t="s">
        <v>0</v>
      </c>
      <c r="G66" s="18"/>
      <c r="H66" s="19" t="s">
        <v>41</v>
      </c>
      <c r="I66" s="18"/>
      <c r="J66" s="20"/>
      <c r="K66" s="21" t="s">
        <v>0</v>
      </c>
      <c r="L66" s="23" t="s">
        <v>0</v>
      </c>
    </row>
    <row r="67" spans="1:12" ht="13.5" customHeight="1">
      <c r="A67" s="24"/>
      <c r="B67" s="59"/>
      <c r="C67" s="26"/>
      <c r="D67" s="27"/>
      <c r="E67" s="28"/>
      <c r="F67" s="29"/>
      <c r="G67" s="24"/>
      <c r="H67" s="59"/>
      <c r="I67" s="26"/>
      <c r="J67" s="27"/>
      <c r="K67" s="90"/>
      <c r="L67" s="91"/>
    </row>
    <row r="68" spans="1:12" ht="13.5" customHeight="1">
      <c r="A68" s="24"/>
      <c r="B68" s="38" t="s">
        <v>86</v>
      </c>
      <c r="C68" s="52"/>
      <c r="D68" s="45"/>
      <c r="E68" s="54">
        <f>SUM(E69)</f>
        <v>0</v>
      </c>
      <c r="F68" s="63">
        <f>SUM(F69)</f>
        <v>40</v>
      </c>
      <c r="G68" s="24"/>
      <c r="H68" s="38" t="s">
        <v>16</v>
      </c>
      <c r="I68" s="52"/>
      <c r="J68" s="45"/>
      <c r="K68" s="57">
        <v>4522</v>
      </c>
      <c r="L68" s="68">
        <v>4182</v>
      </c>
    </row>
    <row r="69" spans="1:12" ht="13.5" customHeight="1">
      <c r="A69" s="24"/>
      <c r="C69" s="52" t="s">
        <v>47</v>
      </c>
      <c r="D69" s="69"/>
      <c r="E69" s="78">
        <v>0</v>
      </c>
      <c r="F69" s="92">
        <v>40</v>
      </c>
      <c r="G69" s="24"/>
      <c r="H69" s="38"/>
      <c r="I69" s="52" t="s">
        <v>7</v>
      </c>
      <c r="J69" s="45"/>
      <c r="K69" s="39">
        <v>4522</v>
      </c>
      <c r="L69" s="43">
        <v>4182</v>
      </c>
    </row>
    <row r="70" spans="1:12" ht="13.5" customHeight="1">
      <c r="A70" s="24"/>
      <c r="B70" s="38"/>
      <c r="C70" s="52"/>
      <c r="D70" s="45"/>
      <c r="E70" s="78"/>
      <c r="F70" s="92"/>
      <c r="G70" s="24"/>
      <c r="J70" s="69"/>
      <c r="K70" s="93"/>
      <c r="L70" s="71"/>
    </row>
    <row r="71" spans="1:12" ht="13.5" customHeight="1">
      <c r="A71" s="24"/>
      <c r="B71" s="38" t="s">
        <v>87</v>
      </c>
      <c r="C71" s="52"/>
      <c r="D71" s="45"/>
      <c r="E71" s="70">
        <f>SUM(E72:E73)</f>
        <v>2256</v>
      </c>
      <c r="F71" s="94">
        <f>SUM(F72:F73)</f>
        <v>2439</v>
      </c>
      <c r="G71" s="24"/>
      <c r="H71" s="3" t="s">
        <v>17</v>
      </c>
      <c r="I71" s="52"/>
      <c r="J71" s="45"/>
      <c r="K71" s="57">
        <f>SUM(K72)</f>
        <v>123</v>
      </c>
      <c r="L71" s="68">
        <f>SUM(L72)</f>
        <v>14</v>
      </c>
    </row>
    <row r="72" spans="1:12" ht="13.5" customHeight="1">
      <c r="A72" s="24"/>
      <c r="B72" s="38"/>
      <c r="C72" s="52" t="s">
        <v>7</v>
      </c>
      <c r="D72" s="45"/>
      <c r="E72" s="95">
        <v>1284</v>
      </c>
      <c r="F72" s="96">
        <v>1054</v>
      </c>
      <c r="G72" s="24"/>
      <c r="I72" s="3" t="s">
        <v>7</v>
      </c>
      <c r="J72" s="69"/>
      <c r="K72" s="64">
        <v>123</v>
      </c>
      <c r="L72" s="4">
        <v>14</v>
      </c>
    </row>
    <row r="73" spans="1:11" ht="13.5" customHeight="1">
      <c r="A73" s="24"/>
      <c r="B73" s="97"/>
      <c r="C73" s="52" t="s">
        <v>9</v>
      </c>
      <c r="D73" s="45"/>
      <c r="E73" s="78">
        <v>972</v>
      </c>
      <c r="F73" s="92">
        <v>1385</v>
      </c>
      <c r="G73" s="24"/>
      <c r="H73" s="98"/>
      <c r="I73" s="52"/>
      <c r="J73" s="45"/>
      <c r="K73" s="64"/>
    </row>
    <row r="74" spans="1:12" ht="13.5" customHeight="1">
      <c r="A74" s="24"/>
      <c r="B74" s="38"/>
      <c r="C74" s="52"/>
      <c r="D74" s="45"/>
      <c r="E74" s="36"/>
      <c r="F74" s="41"/>
      <c r="H74" s="38" t="s">
        <v>88</v>
      </c>
      <c r="I74" s="52"/>
      <c r="J74" s="45"/>
      <c r="K74" s="71">
        <f>SUM(K75)</f>
        <v>0</v>
      </c>
      <c r="L74" s="71">
        <f>SUM(L75)</f>
        <v>13</v>
      </c>
    </row>
    <row r="75" spans="2:12" ht="13.5" customHeight="1">
      <c r="B75" s="38" t="s">
        <v>89</v>
      </c>
      <c r="C75" s="52"/>
      <c r="D75" s="45"/>
      <c r="E75" s="54">
        <f>SUM(E76:E77)</f>
        <v>3045</v>
      </c>
      <c r="F75" s="63">
        <f>SUM(F76:F77)</f>
        <v>0</v>
      </c>
      <c r="H75" s="38"/>
      <c r="I75" s="52" t="s">
        <v>54</v>
      </c>
      <c r="J75" s="45"/>
      <c r="K75" s="4">
        <v>0</v>
      </c>
      <c r="L75" s="4">
        <v>13</v>
      </c>
    </row>
    <row r="76" spans="2:11" ht="13.5" customHeight="1">
      <c r="B76" s="38"/>
      <c r="C76" s="52" t="s">
        <v>7</v>
      </c>
      <c r="D76" s="45"/>
      <c r="E76" s="36">
        <v>0</v>
      </c>
      <c r="F76" s="41">
        <v>0</v>
      </c>
      <c r="H76" s="97"/>
      <c r="I76" s="99"/>
      <c r="J76" s="45"/>
      <c r="K76" s="64"/>
    </row>
    <row r="77" spans="3:12" ht="13.5" customHeight="1">
      <c r="C77" s="44" t="s">
        <v>47</v>
      </c>
      <c r="D77" s="45"/>
      <c r="E77" s="78">
        <v>3045</v>
      </c>
      <c r="F77" s="92">
        <v>0</v>
      </c>
      <c r="H77" s="38" t="s">
        <v>18</v>
      </c>
      <c r="I77" s="52"/>
      <c r="J77" s="45"/>
      <c r="K77" s="100">
        <f>SUM(K78)</f>
        <v>1114</v>
      </c>
      <c r="L77" s="71">
        <f>SUM(L78)</f>
        <v>270</v>
      </c>
    </row>
    <row r="78" spans="2:12" ht="13.5" customHeight="1">
      <c r="B78" s="38"/>
      <c r="C78" s="52"/>
      <c r="D78" s="45"/>
      <c r="E78" s="36"/>
      <c r="F78" s="41"/>
      <c r="H78" s="38"/>
      <c r="I78" s="52" t="s">
        <v>7</v>
      </c>
      <c r="J78" s="45"/>
      <c r="K78" s="100">
        <v>1114</v>
      </c>
      <c r="L78" s="71">
        <v>270</v>
      </c>
    </row>
    <row r="79" spans="2:12" ht="13.5" customHeight="1">
      <c r="B79" s="38" t="s">
        <v>90</v>
      </c>
      <c r="C79" s="52"/>
      <c r="D79" s="45"/>
      <c r="E79" s="46">
        <f>SUM(E80:E81)</f>
        <v>18</v>
      </c>
      <c r="F79" s="66">
        <f>SUM(F80:F81)</f>
        <v>35</v>
      </c>
      <c r="H79" s="38"/>
      <c r="I79" s="52"/>
      <c r="J79" s="45"/>
      <c r="K79" s="56"/>
      <c r="L79" s="56"/>
    </row>
    <row r="80" spans="2:12" ht="13.5" customHeight="1">
      <c r="B80" s="38"/>
      <c r="C80" s="52" t="s">
        <v>7</v>
      </c>
      <c r="D80" s="45"/>
      <c r="E80" s="36">
        <v>18</v>
      </c>
      <c r="F80" s="41">
        <v>27</v>
      </c>
      <c r="H80" s="38" t="s">
        <v>19</v>
      </c>
      <c r="I80" s="44"/>
      <c r="J80" s="45"/>
      <c r="K80" s="57">
        <f>SUM(K81:K82)</f>
        <v>54</v>
      </c>
      <c r="L80" s="68">
        <f>SUM(L81:L82)</f>
        <v>59</v>
      </c>
    </row>
    <row r="81" spans="2:12" ht="13.5" customHeight="1">
      <c r="B81" s="38"/>
      <c r="C81" s="44" t="s">
        <v>47</v>
      </c>
      <c r="D81" s="45"/>
      <c r="E81" s="36">
        <v>0</v>
      </c>
      <c r="F81" s="41">
        <v>8</v>
      </c>
      <c r="H81" s="38"/>
      <c r="I81" s="52" t="s">
        <v>7</v>
      </c>
      <c r="J81" s="45"/>
      <c r="K81" s="64">
        <v>54</v>
      </c>
      <c r="L81" s="4">
        <v>54</v>
      </c>
    </row>
    <row r="82" spans="2:12" ht="13.5" customHeight="1">
      <c r="B82" s="38"/>
      <c r="C82" s="52"/>
      <c r="D82" s="45"/>
      <c r="E82" s="36"/>
      <c r="F82" s="41"/>
      <c r="H82" s="38"/>
      <c r="I82" s="52" t="s">
        <v>9</v>
      </c>
      <c r="J82" s="45"/>
      <c r="K82" s="49">
        <f>SUM(K83:K84)</f>
        <v>0</v>
      </c>
      <c r="L82" s="4">
        <v>5</v>
      </c>
    </row>
    <row r="83" spans="2:12" ht="13.5" customHeight="1">
      <c r="B83" s="38" t="s">
        <v>91</v>
      </c>
      <c r="C83" s="52"/>
      <c r="D83" s="45"/>
      <c r="E83" s="54">
        <f>SUM(E84:E89)</f>
        <v>10157033</v>
      </c>
      <c r="F83" s="63">
        <f>SUM(F84:F89)</f>
        <v>10850318</v>
      </c>
      <c r="H83" s="38"/>
      <c r="I83" s="44"/>
      <c r="J83" s="45"/>
      <c r="K83" s="101"/>
      <c r="L83" s="43"/>
    </row>
    <row r="84" spans="3:12" ht="13.5" customHeight="1">
      <c r="C84" s="52" t="s">
        <v>13</v>
      </c>
      <c r="D84" s="45"/>
      <c r="E84" s="78">
        <v>4818649</v>
      </c>
      <c r="F84" s="75">
        <v>5077356</v>
      </c>
      <c r="H84" s="38" t="s">
        <v>20</v>
      </c>
      <c r="I84" s="52"/>
      <c r="J84" s="45"/>
      <c r="K84" s="46">
        <f>SUM(K85:K86)</f>
        <v>0</v>
      </c>
      <c r="L84" s="71">
        <f>SUM(L85)</f>
        <v>530</v>
      </c>
    </row>
    <row r="85" spans="3:12" ht="13.5" customHeight="1">
      <c r="C85" s="52" t="s">
        <v>21</v>
      </c>
      <c r="D85" s="45"/>
      <c r="E85" s="78">
        <v>1269477</v>
      </c>
      <c r="F85" s="75">
        <v>1428573</v>
      </c>
      <c r="H85" s="38"/>
      <c r="I85" s="52" t="s">
        <v>54</v>
      </c>
      <c r="J85" s="45"/>
      <c r="K85" s="49">
        <v>0</v>
      </c>
      <c r="L85" s="4">
        <v>530</v>
      </c>
    </row>
    <row r="86" spans="2:12" ht="13.5" customHeight="1">
      <c r="B86" s="38"/>
      <c r="C86" s="52" t="s">
        <v>92</v>
      </c>
      <c r="D86" s="45"/>
      <c r="E86" s="39">
        <v>146506</v>
      </c>
      <c r="F86" s="37">
        <v>0</v>
      </c>
      <c r="H86" s="38"/>
      <c r="I86" s="52"/>
      <c r="J86" s="45"/>
      <c r="K86" s="56"/>
      <c r="L86" s="56"/>
    </row>
    <row r="87" spans="2:12" ht="13.5" customHeight="1">
      <c r="B87" s="38"/>
      <c r="C87" s="52" t="s">
        <v>93</v>
      </c>
      <c r="D87" s="45"/>
      <c r="E87" s="39">
        <v>445331</v>
      </c>
      <c r="F87" s="37">
        <v>585031</v>
      </c>
      <c r="H87" s="38" t="s">
        <v>94</v>
      </c>
      <c r="I87" s="52"/>
      <c r="J87" s="45"/>
      <c r="K87" s="57">
        <f>SUM(K88:K89)</f>
        <v>41</v>
      </c>
      <c r="L87" s="68">
        <v>0</v>
      </c>
    </row>
    <row r="88" spans="2:12" ht="13.5" customHeight="1">
      <c r="B88" s="38"/>
      <c r="C88" s="52" t="s">
        <v>95</v>
      </c>
      <c r="D88" s="45"/>
      <c r="E88" s="39">
        <v>856264</v>
      </c>
      <c r="F88" s="37">
        <v>1013998</v>
      </c>
      <c r="H88" s="38"/>
      <c r="I88" s="44" t="s">
        <v>54</v>
      </c>
      <c r="J88" s="45"/>
      <c r="K88" s="39">
        <v>26</v>
      </c>
      <c r="L88" s="43">
        <v>0</v>
      </c>
    </row>
    <row r="89" spans="2:12" ht="13.5" customHeight="1">
      <c r="B89" s="38"/>
      <c r="C89" s="52" t="s">
        <v>22</v>
      </c>
      <c r="D89" s="45"/>
      <c r="E89" s="39">
        <v>2620806</v>
      </c>
      <c r="F89" s="37">
        <v>2745360</v>
      </c>
      <c r="H89" s="38"/>
      <c r="I89" s="52" t="s">
        <v>47</v>
      </c>
      <c r="J89" s="45"/>
      <c r="K89" s="39">
        <v>15</v>
      </c>
      <c r="L89" s="43">
        <v>0</v>
      </c>
    </row>
    <row r="90" spans="2:12" ht="13.5" customHeight="1">
      <c r="B90" s="38"/>
      <c r="C90" s="67"/>
      <c r="D90" s="102"/>
      <c r="E90" s="67"/>
      <c r="F90" s="37"/>
      <c r="H90" s="38"/>
      <c r="I90" s="52"/>
      <c r="J90" s="45"/>
      <c r="K90" s="39"/>
      <c r="L90" s="43"/>
    </row>
    <row r="91" spans="2:12" ht="13.5" customHeight="1">
      <c r="B91" s="38" t="s">
        <v>96</v>
      </c>
      <c r="C91" s="44"/>
      <c r="D91" s="45"/>
      <c r="E91" s="57">
        <f>SUM(E92)</f>
        <v>30</v>
      </c>
      <c r="F91" s="63">
        <v>0</v>
      </c>
      <c r="H91" s="38" t="s">
        <v>97</v>
      </c>
      <c r="I91" s="52"/>
      <c r="J91" s="45"/>
      <c r="K91" s="57">
        <f>SUM(K92)</f>
        <v>9</v>
      </c>
      <c r="L91" s="68">
        <f>SUM(L92)</f>
        <v>0</v>
      </c>
    </row>
    <row r="92" spans="2:12" ht="13.5" customHeight="1">
      <c r="B92" s="38"/>
      <c r="C92" s="44" t="s">
        <v>54</v>
      </c>
      <c r="D92" s="45"/>
      <c r="E92" s="39">
        <v>30</v>
      </c>
      <c r="F92" s="41">
        <v>0</v>
      </c>
      <c r="H92" s="38"/>
      <c r="I92" s="52" t="s">
        <v>54</v>
      </c>
      <c r="J92" s="45"/>
      <c r="K92" s="103">
        <v>9</v>
      </c>
      <c r="L92" s="56">
        <v>0</v>
      </c>
    </row>
    <row r="93" spans="2:12" ht="13.5" customHeight="1">
      <c r="B93" s="38"/>
      <c r="C93" s="52"/>
      <c r="D93" s="45"/>
      <c r="E93" s="36"/>
      <c r="F93" s="41"/>
      <c r="H93" s="38"/>
      <c r="I93" s="52"/>
      <c r="J93" s="45"/>
      <c r="K93" s="39"/>
      <c r="L93" s="43"/>
    </row>
    <row r="94" spans="2:12" ht="13.5" customHeight="1">
      <c r="B94" s="38" t="s">
        <v>98</v>
      </c>
      <c r="C94" s="67"/>
      <c r="D94" s="67"/>
      <c r="E94" s="104">
        <f>SUM(E95)</f>
        <v>24659</v>
      </c>
      <c r="F94" s="55">
        <f>SUM(F95)</f>
        <v>26997</v>
      </c>
      <c r="H94" s="38" t="s">
        <v>99</v>
      </c>
      <c r="I94" s="52"/>
      <c r="J94" s="45"/>
      <c r="K94" s="100">
        <f>SUM(K95:K96)</f>
        <v>5666</v>
      </c>
      <c r="L94" s="58">
        <f>SUM(L95:L96)</f>
        <v>5003</v>
      </c>
    </row>
    <row r="95" spans="2:12" ht="13.5" customHeight="1">
      <c r="B95" s="38"/>
      <c r="C95" s="52" t="s">
        <v>7</v>
      </c>
      <c r="D95" s="45"/>
      <c r="E95" s="57">
        <v>24659</v>
      </c>
      <c r="F95" s="55">
        <v>26997</v>
      </c>
      <c r="H95" s="38"/>
      <c r="I95" s="52" t="s">
        <v>7</v>
      </c>
      <c r="J95" s="45"/>
      <c r="K95" s="64">
        <v>5445</v>
      </c>
      <c r="L95" s="4">
        <v>5003</v>
      </c>
    </row>
    <row r="96" spans="2:12" ht="13.5" customHeight="1">
      <c r="B96" s="38"/>
      <c r="C96" s="44"/>
      <c r="D96" s="45"/>
      <c r="E96" s="39"/>
      <c r="F96" s="37"/>
      <c r="H96" s="38"/>
      <c r="I96" s="52" t="s">
        <v>9</v>
      </c>
      <c r="J96" s="45"/>
      <c r="K96" s="103">
        <v>221</v>
      </c>
      <c r="L96" s="56">
        <v>0</v>
      </c>
    </row>
    <row r="97" spans="2:11" ht="13.5" customHeight="1">
      <c r="B97" s="38" t="s">
        <v>23</v>
      </c>
      <c r="C97" s="52"/>
      <c r="D97" s="45"/>
      <c r="E97" s="57">
        <f>SUM(E98:E99)</f>
        <v>9157</v>
      </c>
      <c r="F97" s="55">
        <f>SUM(F98:F99)</f>
        <v>9723</v>
      </c>
      <c r="H97" s="38"/>
      <c r="I97" s="52"/>
      <c r="J97" s="45"/>
      <c r="K97" s="64"/>
    </row>
    <row r="98" spans="2:12" ht="13.5" customHeight="1">
      <c r="B98" s="38"/>
      <c r="C98" s="52" t="s">
        <v>7</v>
      </c>
      <c r="D98" s="45"/>
      <c r="E98" s="39">
        <v>3148</v>
      </c>
      <c r="F98" s="37">
        <v>1256</v>
      </c>
      <c r="H98" s="38" t="s">
        <v>24</v>
      </c>
      <c r="I98" s="52"/>
      <c r="J98" s="45"/>
      <c r="K98" s="105">
        <f>SUM(K99:K102)</f>
        <v>33110</v>
      </c>
      <c r="L98" s="58">
        <f>SUM(L99:L102)</f>
        <v>53585</v>
      </c>
    </row>
    <row r="99" spans="2:12" ht="13.5" customHeight="1">
      <c r="B99" s="38"/>
      <c r="C99" s="52" t="s">
        <v>9</v>
      </c>
      <c r="D99" s="45"/>
      <c r="E99" s="39">
        <v>6009</v>
      </c>
      <c r="F99" s="37">
        <v>8467</v>
      </c>
      <c r="H99" s="38"/>
      <c r="I99" s="52" t="s">
        <v>7</v>
      </c>
      <c r="J99" s="45"/>
      <c r="K99" s="105">
        <v>11725</v>
      </c>
      <c r="L99" s="58">
        <v>5571</v>
      </c>
    </row>
    <row r="100" spans="2:12" ht="13.5" customHeight="1">
      <c r="B100" s="38"/>
      <c r="C100" s="52"/>
      <c r="D100" s="45"/>
      <c r="E100" s="39"/>
      <c r="F100" s="37"/>
      <c r="H100" s="38"/>
      <c r="I100" s="44" t="s">
        <v>25</v>
      </c>
      <c r="J100" s="45"/>
      <c r="K100" s="39">
        <v>18080</v>
      </c>
      <c r="L100" s="43">
        <v>45692</v>
      </c>
    </row>
    <row r="101" spans="2:12" ht="13.5" customHeight="1">
      <c r="B101" s="38" t="s">
        <v>26</v>
      </c>
      <c r="C101" s="52"/>
      <c r="D101" s="45"/>
      <c r="E101" s="57">
        <f>SUM(E102:E111)</f>
        <v>420776</v>
      </c>
      <c r="F101" s="55">
        <f>SUM(F102:F111)</f>
        <v>353634</v>
      </c>
      <c r="H101" s="38"/>
      <c r="I101" s="52" t="s">
        <v>9</v>
      </c>
      <c r="J101" s="45"/>
      <c r="K101" s="103" t="s">
        <v>27</v>
      </c>
      <c r="L101" s="56">
        <v>2322</v>
      </c>
    </row>
    <row r="102" spans="2:12" ht="13.5" customHeight="1">
      <c r="B102" s="38"/>
      <c r="C102" s="52" t="s">
        <v>7</v>
      </c>
      <c r="D102" s="45"/>
      <c r="E102" s="56">
        <v>3101</v>
      </c>
      <c r="F102" s="50">
        <v>20351</v>
      </c>
      <c r="H102" s="38"/>
      <c r="I102" s="52" t="s">
        <v>28</v>
      </c>
      <c r="J102" s="45"/>
      <c r="K102" s="103">
        <v>3305</v>
      </c>
      <c r="L102" s="56">
        <v>0</v>
      </c>
    </row>
    <row r="103" spans="2:11" ht="13.5" customHeight="1">
      <c r="B103" s="38"/>
      <c r="C103" s="52" t="s">
        <v>25</v>
      </c>
      <c r="D103" s="45"/>
      <c r="E103" s="39">
        <v>751</v>
      </c>
      <c r="F103" s="37">
        <v>0</v>
      </c>
      <c r="J103" s="69"/>
      <c r="K103" s="64"/>
    </row>
    <row r="104" spans="2:12" ht="13.5" customHeight="1">
      <c r="B104" s="38"/>
      <c r="C104" s="52" t="s">
        <v>9</v>
      </c>
      <c r="D104" s="45"/>
      <c r="E104" s="39">
        <v>9886</v>
      </c>
      <c r="F104" s="37">
        <v>466</v>
      </c>
      <c r="H104" s="38" t="s">
        <v>100</v>
      </c>
      <c r="I104" s="52"/>
      <c r="J104" s="45"/>
      <c r="K104" s="105">
        <f>SUM(K105)</f>
        <v>0</v>
      </c>
      <c r="L104" s="58">
        <f>SUM(L105)</f>
        <v>371</v>
      </c>
    </row>
    <row r="105" spans="2:12" ht="13.5" customHeight="1">
      <c r="B105" s="38"/>
      <c r="C105" s="52" t="s">
        <v>13</v>
      </c>
      <c r="D105" s="45"/>
      <c r="E105" s="39">
        <v>12254</v>
      </c>
      <c r="F105" s="37">
        <v>29989</v>
      </c>
      <c r="H105" s="38"/>
      <c r="I105" s="52" t="s">
        <v>54</v>
      </c>
      <c r="J105" s="45"/>
      <c r="K105" s="56">
        <v>0</v>
      </c>
      <c r="L105" s="56">
        <v>371</v>
      </c>
    </row>
    <row r="106" spans="2:12" ht="13.5" customHeight="1">
      <c r="B106" s="38"/>
      <c r="C106" s="52" t="s">
        <v>6</v>
      </c>
      <c r="D106" s="45"/>
      <c r="E106" s="39">
        <v>59282</v>
      </c>
      <c r="F106" s="37">
        <v>0</v>
      </c>
      <c r="H106" s="38"/>
      <c r="I106" s="52"/>
      <c r="J106" s="45"/>
      <c r="K106" s="56"/>
      <c r="L106" s="56"/>
    </row>
    <row r="107" spans="2:12" ht="13.5" customHeight="1">
      <c r="B107" s="38"/>
      <c r="C107" s="52" t="s">
        <v>29</v>
      </c>
      <c r="D107" s="45"/>
      <c r="E107" s="56">
        <v>7078</v>
      </c>
      <c r="F107" s="50">
        <v>4002</v>
      </c>
      <c r="H107" s="38" t="s">
        <v>30</v>
      </c>
      <c r="I107" s="52"/>
      <c r="J107" s="45"/>
      <c r="K107" s="100">
        <f>SUM(K108:K111)</f>
        <v>21491</v>
      </c>
      <c r="L107" s="58">
        <f>SUM(L108:L111)</f>
        <v>37468</v>
      </c>
    </row>
    <row r="108" spans="2:12" ht="13.5" customHeight="1">
      <c r="B108" s="38"/>
      <c r="C108" s="44" t="s">
        <v>31</v>
      </c>
      <c r="D108" s="45"/>
      <c r="E108" s="39">
        <v>283633</v>
      </c>
      <c r="F108" s="37">
        <v>271531</v>
      </c>
      <c r="H108" s="38"/>
      <c r="I108" s="52" t="s">
        <v>7</v>
      </c>
      <c r="J108" s="45"/>
      <c r="K108" s="64">
        <v>461</v>
      </c>
      <c r="L108" s="4">
        <v>551</v>
      </c>
    </row>
    <row r="109" spans="2:12" ht="13.5" customHeight="1">
      <c r="B109" s="38"/>
      <c r="C109" s="52" t="s">
        <v>32</v>
      </c>
      <c r="D109" s="45"/>
      <c r="E109" s="39">
        <v>19785</v>
      </c>
      <c r="F109" s="37">
        <v>19964</v>
      </c>
      <c r="H109" s="38"/>
      <c r="I109" s="52" t="s">
        <v>9</v>
      </c>
      <c r="J109" s="45"/>
      <c r="K109" s="39">
        <v>2440</v>
      </c>
      <c r="L109" s="43">
        <v>10038</v>
      </c>
    </row>
    <row r="110" spans="2:12" ht="13.5" customHeight="1">
      <c r="B110" s="38"/>
      <c r="C110" s="52" t="s">
        <v>4</v>
      </c>
      <c r="D110" s="45"/>
      <c r="E110" s="39">
        <v>6887</v>
      </c>
      <c r="F110" s="37">
        <v>7331</v>
      </c>
      <c r="H110" s="38"/>
      <c r="I110" s="44" t="s">
        <v>3</v>
      </c>
      <c r="J110" s="45"/>
      <c r="K110" s="39">
        <v>2662</v>
      </c>
      <c r="L110" s="43">
        <v>6402</v>
      </c>
    </row>
    <row r="111" spans="2:12" ht="13.5" customHeight="1">
      <c r="B111" s="38"/>
      <c r="C111" s="52" t="s">
        <v>33</v>
      </c>
      <c r="D111" s="45"/>
      <c r="E111" s="39">
        <v>18119</v>
      </c>
      <c r="F111" s="37">
        <v>0</v>
      </c>
      <c r="H111" s="38"/>
      <c r="I111" s="52" t="s">
        <v>4</v>
      </c>
      <c r="J111" s="45"/>
      <c r="K111" s="64">
        <v>15928</v>
      </c>
      <c r="L111" s="4">
        <v>20477</v>
      </c>
    </row>
    <row r="112" spans="2:12" ht="13.5" customHeight="1">
      <c r="B112" s="38"/>
      <c r="C112" s="52"/>
      <c r="D112" s="45"/>
      <c r="E112" s="95"/>
      <c r="F112" s="106"/>
      <c r="H112" s="38"/>
      <c r="I112" s="52"/>
      <c r="J112" s="45"/>
      <c r="K112" s="39"/>
      <c r="L112" s="43"/>
    </row>
    <row r="113" spans="2:12" ht="13.5" customHeight="1">
      <c r="B113" s="38" t="s">
        <v>34</v>
      </c>
      <c r="C113" s="52"/>
      <c r="D113" s="45"/>
      <c r="E113" s="107">
        <f>SUM(E114:E121)</f>
        <v>45095</v>
      </c>
      <c r="F113" s="106">
        <f>SUM(F114:F121)</f>
        <v>65075</v>
      </c>
      <c r="H113" s="38"/>
      <c r="I113" s="52"/>
      <c r="J113" s="45"/>
      <c r="K113" s="39"/>
      <c r="L113" s="43"/>
    </row>
    <row r="114" spans="2:12" ht="13.5" customHeight="1">
      <c r="B114" s="38"/>
      <c r="C114" s="52" t="s">
        <v>7</v>
      </c>
      <c r="D114" s="45"/>
      <c r="E114" s="39">
        <v>827</v>
      </c>
      <c r="F114" s="37">
        <v>1015</v>
      </c>
      <c r="H114" s="38"/>
      <c r="I114" s="52"/>
      <c r="J114" s="45"/>
      <c r="K114" s="39"/>
      <c r="L114" s="43"/>
    </row>
    <row r="115" spans="2:12" ht="13.5" customHeight="1">
      <c r="B115" s="38"/>
      <c r="C115" s="52" t="s">
        <v>8</v>
      </c>
      <c r="D115" s="45"/>
      <c r="E115" s="39">
        <v>1245</v>
      </c>
      <c r="F115" s="37">
        <v>1935</v>
      </c>
      <c r="H115" s="38"/>
      <c r="I115" s="52"/>
      <c r="J115" s="45"/>
      <c r="K115" s="39"/>
      <c r="L115" s="43"/>
    </row>
    <row r="116" spans="2:11" ht="13.5" customHeight="1">
      <c r="B116" s="38"/>
      <c r="C116" s="52" t="s">
        <v>25</v>
      </c>
      <c r="D116" s="45"/>
      <c r="E116" s="39">
        <v>693</v>
      </c>
      <c r="F116" s="37">
        <v>4200</v>
      </c>
      <c r="H116" s="38"/>
      <c r="I116" s="52"/>
      <c r="J116" s="45"/>
      <c r="K116" s="64"/>
    </row>
    <row r="117" spans="1:249" s="65" customFormat="1" ht="15.75" customHeight="1">
      <c r="A117" s="3"/>
      <c r="B117" s="38"/>
      <c r="C117" s="52" t="s">
        <v>9</v>
      </c>
      <c r="D117" s="45"/>
      <c r="E117" s="64">
        <v>12081</v>
      </c>
      <c r="F117" s="75">
        <v>17017</v>
      </c>
      <c r="G117" s="3"/>
      <c r="H117" s="38"/>
      <c r="I117" s="52"/>
      <c r="J117" s="45"/>
      <c r="K117" s="56"/>
      <c r="L117" s="5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s="6" customFormat="1" ht="15.75" customHeight="1">
      <c r="A118" s="3"/>
      <c r="B118" s="38"/>
      <c r="C118" s="52" t="s">
        <v>101</v>
      </c>
      <c r="D118" s="45"/>
      <c r="E118" s="56" t="s">
        <v>56</v>
      </c>
      <c r="F118" s="75">
        <v>6955</v>
      </c>
      <c r="G118" s="3"/>
      <c r="H118" s="38"/>
      <c r="I118" s="44"/>
      <c r="J118" s="45"/>
      <c r="K118" s="39"/>
      <c r="L118" s="4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s="6" customFormat="1" ht="16.5" customHeight="1">
      <c r="A119" s="3"/>
      <c r="B119" s="38"/>
      <c r="C119" s="52" t="s">
        <v>6</v>
      </c>
      <c r="D119" s="45"/>
      <c r="E119" s="64">
        <v>2500</v>
      </c>
      <c r="F119" s="75">
        <v>0</v>
      </c>
      <c r="G119" s="3"/>
      <c r="H119" s="38"/>
      <c r="I119" s="52"/>
      <c r="J119" s="45"/>
      <c r="K119" s="64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s="6" customFormat="1" ht="16.5" customHeight="1">
      <c r="A120" s="3"/>
      <c r="B120" s="38"/>
      <c r="C120" s="52" t="s">
        <v>15</v>
      </c>
      <c r="D120" s="45"/>
      <c r="E120" s="56">
        <v>15319</v>
      </c>
      <c r="F120" s="50">
        <v>10972</v>
      </c>
      <c r="G120" s="3"/>
      <c r="H120" s="38"/>
      <c r="I120" s="52"/>
      <c r="J120" s="45"/>
      <c r="K120" s="49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s="67" customFormat="1" ht="13.5" customHeight="1">
      <c r="A121" s="3"/>
      <c r="B121" s="3"/>
      <c r="C121" s="108" t="s">
        <v>4</v>
      </c>
      <c r="D121" s="69"/>
      <c r="E121" s="64">
        <v>12430</v>
      </c>
      <c r="F121" s="75">
        <v>22981</v>
      </c>
      <c r="G121" s="3"/>
      <c r="H121" s="38"/>
      <c r="I121" s="44"/>
      <c r="J121" s="45"/>
      <c r="K121" s="101"/>
      <c r="L121" s="4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s="67" customFormat="1" ht="13.5" customHeight="1">
      <c r="A122" s="3"/>
      <c r="B122" s="38"/>
      <c r="C122" s="52"/>
      <c r="D122" s="45"/>
      <c r="E122" s="36"/>
      <c r="F122" s="37"/>
      <c r="G122" s="3"/>
      <c r="H122" s="38"/>
      <c r="I122" s="52"/>
      <c r="J122" s="45"/>
      <c r="K122" s="49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s="67" customFormat="1" ht="13.5" customHeight="1">
      <c r="A123" s="3"/>
      <c r="B123" s="38" t="s">
        <v>35</v>
      </c>
      <c r="C123" s="52"/>
      <c r="D123" s="45"/>
      <c r="E123" s="58">
        <v>2991</v>
      </c>
      <c r="F123" s="47">
        <v>1743</v>
      </c>
      <c r="G123" s="3"/>
      <c r="H123" s="38"/>
      <c r="I123" s="52"/>
      <c r="J123" s="45"/>
      <c r="K123" s="49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s="67" customFormat="1" ht="13.5" customHeight="1">
      <c r="A124" s="3"/>
      <c r="B124" s="38"/>
      <c r="C124" s="52" t="s">
        <v>7</v>
      </c>
      <c r="D124" s="45"/>
      <c r="E124" s="107">
        <v>589</v>
      </c>
      <c r="F124" s="106">
        <v>569</v>
      </c>
      <c r="G124" s="3"/>
      <c r="H124" s="3"/>
      <c r="I124" s="3"/>
      <c r="J124" s="69"/>
      <c r="K124" s="64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s="67" customFormat="1" ht="13.5" customHeight="1">
      <c r="A125" s="3"/>
      <c r="B125" s="80"/>
      <c r="C125" s="85" t="s">
        <v>9</v>
      </c>
      <c r="D125" s="109"/>
      <c r="E125" s="110">
        <v>2402</v>
      </c>
      <c r="F125" s="111">
        <v>1174</v>
      </c>
      <c r="G125" s="112"/>
      <c r="H125" s="79"/>
      <c r="I125" s="79"/>
      <c r="J125" s="79"/>
      <c r="K125" s="113"/>
      <c r="L125" s="11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s="67" customFormat="1" ht="13.5" customHeight="1">
      <c r="A126" s="3"/>
      <c r="B126" s="38"/>
      <c r="C126" s="52"/>
      <c r="D126" s="115"/>
      <c r="E126" s="39"/>
      <c r="F126" s="43"/>
      <c r="G126" s="3"/>
      <c r="H126" s="3"/>
      <c r="I126" s="3"/>
      <c r="J126" s="3"/>
      <c r="K126" s="3"/>
      <c r="L126" s="116" t="s">
        <v>102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s="67" customFormat="1" ht="13.5" customHeight="1">
      <c r="A127" s="1"/>
      <c r="B127" s="2"/>
      <c r="C127" s="3"/>
      <c r="D127" s="3"/>
      <c r="E127" s="3"/>
      <c r="F127" s="4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2:6" ht="13.5" customHeight="1">
      <c r="B128" s="38"/>
      <c r="C128" s="52"/>
      <c r="D128" s="115"/>
      <c r="E128" s="39"/>
      <c r="F128" s="43"/>
    </row>
    <row r="129" spans="2:6" ht="13.5" customHeight="1">
      <c r="B129" s="38"/>
      <c r="C129" s="52"/>
      <c r="D129" s="115"/>
      <c r="E129" s="56"/>
      <c r="F129" s="56"/>
    </row>
    <row r="130" spans="2:12" ht="13.5" customHeight="1">
      <c r="B130" s="38"/>
      <c r="C130" s="44"/>
      <c r="D130" s="115"/>
      <c r="E130" s="39"/>
      <c r="F130" s="43"/>
      <c r="H130" s="38"/>
      <c r="I130" s="44"/>
      <c r="J130" s="115"/>
      <c r="K130" s="43"/>
      <c r="L130" s="43"/>
    </row>
    <row r="131" ht="13.5" customHeight="1">
      <c r="E131" s="64"/>
    </row>
    <row r="132" spans="2:6" ht="13.5" customHeight="1">
      <c r="B132" s="38"/>
      <c r="C132" s="52"/>
      <c r="D132" s="115"/>
      <c r="E132" s="107"/>
      <c r="F132" s="117"/>
    </row>
    <row r="133" spans="2:6" ht="13.5">
      <c r="B133" s="38"/>
      <c r="C133" s="52"/>
      <c r="D133" s="115"/>
      <c r="E133" s="107"/>
      <c r="F133" s="117"/>
    </row>
    <row r="134" spans="2:6" ht="13.5">
      <c r="B134" s="38"/>
      <c r="C134" s="52"/>
      <c r="D134" s="115"/>
      <c r="E134" s="107"/>
      <c r="F134" s="117"/>
    </row>
    <row r="135" spans="2:6" ht="13.5">
      <c r="B135" s="38"/>
      <c r="C135" s="44"/>
      <c r="D135" s="115"/>
      <c r="E135" s="107"/>
      <c r="F135" s="117"/>
    </row>
    <row r="136" spans="2:6" ht="13.5">
      <c r="B136" s="38"/>
      <c r="C136" s="44"/>
      <c r="D136" s="115"/>
      <c r="E136" s="107"/>
      <c r="F136" s="117"/>
    </row>
    <row r="137" spans="2:6" ht="13.5">
      <c r="B137" s="38"/>
      <c r="C137" s="44"/>
      <c r="D137" s="115"/>
      <c r="E137" s="107"/>
      <c r="F137" s="117"/>
    </row>
    <row r="138" spans="2:6" ht="13.5">
      <c r="B138" s="38"/>
      <c r="C138" s="52"/>
      <c r="D138" s="115"/>
      <c r="E138" s="56"/>
      <c r="F138" s="56"/>
    </row>
    <row r="139" spans="2:6" ht="13.5">
      <c r="B139" s="38"/>
      <c r="C139" s="44"/>
      <c r="D139" s="115"/>
      <c r="E139" s="56"/>
      <c r="F139" s="56"/>
    </row>
    <row r="140" spans="1:5" ht="13.5">
      <c r="A140" s="79"/>
      <c r="B140" s="3"/>
      <c r="E140" s="64"/>
    </row>
    <row r="141" spans="2:11" ht="13.5">
      <c r="B141" s="38"/>
      <c r="F141" s="116"/>
      <c r="H141" s="38"/>
      <c r="I141" s="35"/>
      <c r="J141" s="118"/>
      <c r="K141" s="68"/>
    </row>
    <row r="142" spans="2:11" ht="13.5">
      <c r="B142" s="38"/>
      <c r="C142" s="44"/>
      <c r="D142" s="115"/>
      <c r="E142" s="43"/>
      <c r="F142" s="119"/>
      <c r="H142" s="76"/>
      <c r="J142" s="120"/>
      <c r="K142" s="116"/>
    </row>
  </sheetData>
  <printOptions/>
  <pageMargins left="0.5118110236220472" right="0.3937007874015748" top="0.7874015748031497" bottom="0.5118110236220472" header="0" footer="0.5118110236220472"/>
  <pageSetup horizontalDpi="600" verticalDpi="600" orientation="portrait" paperSize="9" scale="89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2007-04-05T05:20:35Z</dcterms:created>
  <dcterms:modified xsi:type="dcterms:W3CDTF">2008-07-02T00:48:04Z</dcterms:modified>
  <cp:category/>
  <cp:version/>
  <cp:contentType/>
  <cp:contentStatus/>
</cp:coreProperties>
</file>