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１７－１５" sheetId="1" r:id="rId1"/>
  </sheets>
  <externalReferences>
    <externalReference r:id="rId4"/>
  </externalReferences>
  <definedNames>
    <definedName name="_xlnm.Print_Area" localSheetId="0">'１７－１５'!$A$1:$K$22</definedName>
    <definedName name="_xlnm.Print_Area">'/Documents and Settings\115134\My Documents\[48消防局.xls]１７－１１・１２'!$7:$7</definedName>
  </definedNames>
  <calcPr fullCalcOnLoad="1"/>
</workbook>
</file>

<file path=xl/sharedStrings.xml><?xml version="1.0" encoding="utf-8"?>
<sst xmlns="http://schemas.openxmlformats.org/spreadsheetml/2006/main" count="41" uniqueCount="33">
  <si>
    <t>総    数</t>
  </si>
  <si>
    <t>姫路警察署</t>
  </si>
  <si>
    <t>飾磨警察署</t>
  </si>
  <si>
    <t>網干警察署</t>
  </si>
  <si>
    <t>キャバレー</t>
  </si>
  <si>
    <t>料理店</t>
  </si>
  <si>
    <t>５号飲食店</t>
  </si>
  <si>
    <t>-</t>
  </si>
  <si>
    <t>６号飲食店</t>
  </si>
  <si>
    <t>遊戯場</t>
  </si>
  <si>
    <t>質屋</t>
  </si>
  <si>
    <t>古物商</t>
  </si>
  <si>
    <t>古物市場</t>
  </si>
  <si>
    <t>金属くず商</t>
  </si>
  <si>
    <t>金属くず行商</t>
  </si>
  <si>
    <t>１７－１５  風俗営業・質屋・古物商営業状況</t>
  </si>
  <si>
    <t>(各年12月末現在)</t>
  </si>
  <si>
    <t>区     分</t>
  </si>
  <si>
    <t>平成13年</t>
  </si>
  <si>
    <t>14年</t>
  </si>
  <si>
    <t>15年</t>
  </si>
  <si>
    <t>16年</t>
  </si>
  <si>
    <t>17     年</t>
  </si>
  <si>
    <t>総        数</t>
  </si>
  <si>
    <t xml:space="preserve"> 風俗営業総数</t>
  </si>
  <si>
    <t>カフェー</t>
  </si>
  <si>
    <t>ナイトクラブ</t>
  </si>
  <si>
    <t>ダンスホール</t>
  </si>
  <si>
    <t>-</t>
  </si>
  <si>
    <t xml:space="preserve"> 質屋・古物商総数</t>
  </si>
  <si>
    <t xml:space="preserve"> 金属くず総数</t>
  </si>
  <si>
    <t>注）市内各警察署管内分</t>
  </si>
  <si>
    <t>資料:市内各警察署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</si>
</sst>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 "/>
    <numFmt numFmtId="179" formatCode="0.0_ "/>
    <numFmt numFmtId="180" formatCode="yy/mm/dd"/>
    <numFmt numFmtId="181" formatCode="0.00_);[Red]\(0.00\)"/>
    <numFmt numFmtId="182" formatCode="0_);\(0\)"/>
    <numFmt numFmtId="183" formatCode="\(\ * #,##0\);_ * &quot;-&quot;_ ;_ @_ "/>
    <numFmt numFmtId="184" formatCode="\(*#\,##0\);_ * &quot;-&quot;_ ;_ @_ "/>
    <numFmt numFmtId="185" formatCode="\(##0\);_ * &quot;-&quot;_ ;_ @_ "/>
    <numFmt numFmtId="186" formatCode="[$-411]e&quot;年&quot;m&quot;月&quot;d&quot;日&quot;"/>
    <numFmt numFmtId="187" formatCode="[$-411]e&quot;年　&quot;m&quot;月&quot;d&quot;日&quot;"/>
    <numFmt numFmtId="188" formatCode="[$-411]e&quot;年 &quot;m&quot;月&quot;d&quot;日&quot;"/>
    <numFmt numFmtId="189" formatCode="\(General\)"/>
    <numFmt numFmtId="190" formatCode="#,##0_);[Red]\(#,##0\)"/>
    <numFmt numFmtId="191" formatCode="#,##0\ "/>
    <numFmt numFmtId="192" formatCode="@\ "/>
    <numFmt numFmtId="193" formatCode="0.0\ "/>
    <numFmt numFmtId="194" formatCode="#,##0.0"/>
    <numFmt numFmtId="195" formatCode="#,##0;[Red]#,##0"/>
    <numFmt numFmtId="196" formatCode="_*#,##0_ ;_*\-#,##0_ ;_ * &quot;-&quot;_ ;_ @_ "/>
    <numFmt numFmtId="197" formatCode="#,##0.0_);[Red]\(#,##0.0\)"/>
    <numFmt numFmtId="198" formatCode="\(General\);\(\-General\)"/>
    <numFmt numFmtId="199" formatCode="0.0_);[Red]\(0.0\)"/>
    <numFmt numFmtId="200" formatCode="#,##0.0_ "/>
    <numFmt numFmtId="201" formatCode=";;;"/>
    <numFmt numFmtId="202" formatCode="#,##0;&quot;△ &quot;#,##0"/>
    <numFmt numFmtId="203" formatCode="0.0;&quot;△ &quot;0.0"/>
    <numFmt numFmtId="204" formatCode="###,###,##0;&quot;-&quot;##,###,##0"/>
    <numFmt numFmtId="205" formatCode="#,##0.0;&quot;△ &quot;#,##0.0"/>
    <numFmt numFmtId="206" formatCode="_ * #,##0_ ;_ * &quot;△&quot;#,##0_ ;_ * &quot;-&quot;_ ;_ @_ "/>
    <numFmt numFmtId="207" formatCode="0_);[Red]\(0\)"/>
    <numFmt numFmtId="208" formatCode="00"/>
    <numFmt numFmtId="209" formatCode="###,###,##0,"/>
    <numFmt numFmtId="210" formatCode="#,##0_);\(#,##0\)"/>
    <numFmt numFmtId="211" formatCode="#,##0.00_ "/>
    <numFmt numFmtId="212" formatCode="[&lt;=999]000;000\-00"/>
    <numFmt numFmtId="213" formatCode="0;&quot;△ &quot;0"/>
    <numFmt numFmtId="214" formatCode="0;&quot;△ &quot;0\ "/>
    <numFmt numFmtId="215" formatCode="0.0;&quot;△ &quot;0.0\ "/>
    <numFmt numFmtId="216" formatCode="0;&quot;△ &quot;0\ \ "/>
    <numFmt numFmtId="217" formatCode="#,##0.0000000000000_ "/>
    <numFmt numFmtId="218" formatCode="##,###,###,##0;&quot;-&quot;#,###,###,##0"/>
    <numFmt numFmtId="219" formatCode="#,###,###,##0;&quot; -&quot;###,###,##0"/>
    <numFmt numFmtId="220" formatCode="\ ###,###,##0;&quot;-&quot;###,###,##0"/>
    <numFmt numFmtId="221" formatCode="##0.0;&quot;-&quot;#0.0"/>
    <numFmt numFmtId="222" formatCode="#0.0;&quot;-&quot;0.0"/>
    <numFmt numFmtId="223" formatCode="\-0.0"/>
    <numFmt numFmtId="224" formatCode="_ * #,##0.0_ ;_ * \-#,##0.0_ ;_ * &quot;-&quot;?_ ;_ @_ "/>
  </numFmts>
  <fonts count="12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4"/>
      <color indexed="10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0" borderId="9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/>
    </xf>
    <xf numFmtId="0" fontId="9" fillId="0" borderId="13" xfId="0" applyNumberFormat="1" applyFont="1" applyBorder="1" applyAlignment="1">
      <alignment/>
    </xf>
    <xf numFmtId="177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14" xfId="0" applyNumberFormat="1" applyFont="1" applyBorder="1" applyAlignment="1">
      <alignment/>
    </xf>
    <xf numFmtId="0" fontId="9" fillId="0" borderId="0" xfId="0" applyNumberFormat="1" applyFont="1" applyBorder="1" applyAlignment="1">
      <alignment horizontal="distributed"/>
    </xf>
    <xf numFmtId="41" fontId="9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distributed"/>
    </xf>
    <xf numFmtId="42" fontId="9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/>
    </xf>
    <xf numFmtId="177" fontId="9" fillId="0" borderId="0" xfId="0" applyNumberFormat="1" applyFont="1" applyFill="1" applyBorder="1" applyAlignment="1">
      <alignment/>
    </xf>
    <xf numFmtId="0" fontId="11" fillId="0" borderId="0" xfId="0" applyNumberFormat="1" applyFont="1" applyAlignment="1">
      <alignment vertical="center"/>
    </xf>
    <xf numFmtId="0" fontId="9" fillId="0" borderId="15" xfId="0" applyNumberFormat="1" applyFont="1" applyBorder="1" applyAlignment="1">
      <alignment/>
    </xf>
    <xf numFmtId="0" fontId="10" fillId="0" borderId="15" xfId="0" applyNumberFormat="1" applyFont="1" applyBorder="1" applyAlignment="1">
      <alignment horizontal="distributed"/>
    </xf>
    <xf numFmtId="0" fontId="9" fillId="0" borderId="16" xfId="0" applyNumberFormat="1" applyFont="1" applyBorder="1" applyAlignment="1">
      <alignment/>
    </xf>
    <xf numFmtId="177" fontId="9" fillId="0" borderId="15" xfId="0" applyNumberFormat="1" applyFont="1" applyBorder="1" applyAlignment="1">
      <alignment/>
    </xf>
    <xf numFmtId="177" fontId="9" fillId="0" borderId="17" xfId="0" applyNumberFormat="1" applyFont="1" applyBorder="1" applyAlignment="1">
      <alignment/>
    </xf>
    <xf numFmtId="41" fontId="9" fillId="0" borderId="17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15134\My%20Documents\48&#28040;&#38450;&#2361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７－６"/>
      <sheetName val="１７－７"/>
      <sheetName val="１７－８・９"/>
      <sheetName val="１７－１０"/>
      <sheetName val="１７－１１・１２"/>
      <sheetName val="１７－１３"/>
      <sheetName val="１７－１４"/>
    </sheetNames>
    <sheetDataSet>
      <sheetData sheetId="4">
        <row r="7">
          <cell r="A7" t="str">
            <v>区       分</v>
          </cell>
          <cell r="C7" t="str">
            <v> 平成13年</v>
          </cell>
          <cell r="D7" t="str">
            <v> 14年</v>
          </cell>
          <cell r="E7" t="str">
            <v> 15年</v>
          </cell>
          <cell r="F7" t="str">
            <v> 16年</v>
          </cell>
          <cell r="G7" t="str">
            <v> 17年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"/>
  <sheetViews>
    <sheetView showGridLines="0" tabSelected="1" showOutlineSymbols="0" view="pageBreakPreview" zoomScaleNormal="87" zoomScaleSheetLayoutView="100" workbookViewId="0" topLeftCell="A1">
      <selection activeCell="A1" sqref="A1"/>
    </sheetView>
  </sheetViews>
  <sheetFormatPr defaultColWidth="8.796875" defaultRowHeight="15"/>
  <cols>
    <col min="1" max="1" width="3.09765625" style="2" customWidth="1"/>
    <col min="2" max="2" width="11.59765625" style="2" customWidth="1"/>
    <col min="3" max="3" width="0.40625" style="2" customWidth="1"/>
    <col min="4" max="11" width="8.8984375" style="2" customWidth="1"/>
    <col min="12" max="16384" width="10.69921875" style="2" customWidth="1"/>
  </cols>
  <sheetData>
    <row r="1" ht="13.5" customHeight="1">
      <c r="A1" s="1" t="s">
        <v>15</v>
      </c>
    </row>
    <row r="2" spans="10:11" ht="13.5" customHeight="1">
      <c r="J2" s="3"/>
      <c r="K2" s="4" t="s">
        <v>16</v>
      </c>
    </row>
    <row r="3" spans="1:256" ht="17.25" customHeight="1">
      <c r="A3" s="5" t="s">
        <v>17</v>
      </c>
      <c r="B3" s="6"/>
      <c r="C3" s="7"/>
      <c r="D3" s="8" t="s">
        <v>18</v>
      </c>
      <c r="E3" s="8" t="s">
        <v>19</v>
      </c>
      <c r="F3" s="8" t="s">
        <v>20</v>
      </c>
      <c r="G3" s="8" t="s">
        <v>21</v>
      </c>
      <c r="H3" s="9" t="s">
        <v>22</v>
      </c>
      <c r="I3" s="10"/>
      <c r="J3" s="10"/>
      <c r="K3" s="10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 ht="17.25" customHeight="1">
      <c r="A4" s="12"/>
      <c r="B4" s="12"/>
      <c r="C4" s="13"/>
      <c r="D4" s="14"/>
      <c r="E4" s="15"/>
      <c r="F4" s="15"/>
      <c r="G4" s="15"/>
      <c r="H4" s="16" t="s">
        <v>0</v>
      </c>
      <c r="I4" s="17" t="s">
        <v>1</v>
      </c>
      <c r="J4" s="17" t="s">
        <v>2</v>
      </c>
      <c r="K4" s="18" t="s">
        <v>3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11" s="11" customFormat="1" ht="15.75" customHeight="1">
      <c r="A5" s="19" t="s">
        <v>23</v>
      </c>
      <c r="B5" s="19"/>
      <c r="C5" s="20"/>
      <c r="D5" s="21">
        <f>D6+D15+D19</f>
        <v>3261</v>
      </c>
      <c r="E5" s="21">
        <f>E6+E15+E19</f>
        <v>3145</v>
      </c>
      <c r="F5" s="21">
        <f>F6+F15+F19</f>
        <v>3262</v>
      </c>
      <c r="G5" s="21">
        <v>3400</v>
      </c>
      <c r="H5" s="21">
        <f>SUM(H6,H15,H19)</f>
        <v>3513</v>
      </c>
      <c r="I5" s="21">
        <f>SUM(I6,I15,I19)</f>
        <v>2006</v>
      </c>
      <c r="J5" s="21">
        <f>SUM(J6,J15,J19)</f>
        <v>1178</v>
      </c>
      <c r="K5" s="21">
        <f>SUM(K6,K15,K19)</f>
        <v>329</v>
      </c>
    </row>
    <row r="6" spans="1:11" s="11" customFormat="1" ht="21" customHeight="1">
      <c r="A6" s="22" t="s">
        <v>24</v>
      </c>
      <c r="B6" s="22"/>
      <c r="C6" s="23"/>
      <c r="D6" s="21">
        <f>SUM(D7:D14)</f>
        <v>452</v>
      </c>
      <c r="E6" s="21">
        <f>SUM(E7:E14)</f>
        <v>445</v>
      </c>
      <c r="F6" s="21">
        <f>SUM(F7:F14)</f>
        <v>434</v>
      </c>
      <c r="G6" s="21">
        <v>417</v>
      </c>
      <c r="H6" s="21">
        <f aca="true" t="shared" si="0" ref="H6:H11">SUM(I6:K6)</f>
        <v>392</v>
      </c>
      <c r="I6" s="21">
        <f>SUM(I7:I14)</f>
        <v>320</v>
      </c>
      <c r="J6" s="21">
        <f>SUM(J7:J14)</f>
        <v>58</v>
      </c>
      <c r="K6" s="21">
        <v>14</v>
      </c>
    </row>
    <row r="7" spans="1:11" s="11" customFormat="1" ht="15.75" customHeight="1">
      <c r="A7" s="22"/>
      <c r="B7" s="24" t="s">
        <v>4</v>
      </c>
      <c r="C7" s="23"/>
      <c r="D7" s="21">
        <v>17</v>
      </c>
      <c r="E7" s="21">
        <v>23</v>
      </c>
      <c r="F7" s="21">
        <v>21</v>
      </c>
      <c r="G7" s="21">
        <v>22</v>
      </c>
      <c r="H7" s="21">
        <f t="shared" si="0"/>
        <v>19</v>
      </c>
      <c r="I7" s="21">
        <v>19</v>
      </c>
      <c r="J7" s="25">
        <v>0</v>
      </c>
      <c r="K7" s="25">
        <v>0</v>
      </c>
    </row>
    <row r="8" spans="1:11" s="11" customFormat="1" ht="15.75" customHeight="1">
      <c r="A8" s="22"/>
      <c r="B8" s="24" t="s">
        <v>5</v>
      </c>
      <c r="C8" s="23"/>
      <c r="D8" s="21">
        <v>29</v>
      </c>
      <c r="E8" s="21">
        <v>26</v>
      </c>
      <c r="F8" s="21">
        <v>24</v>
      </c>
      <c r="G8" s="21">
        <v>22</v>
      </c>
      <c r="H8" s="21">
        <f t="shared" si="0"/>
        <v>19</v>
      </c>
      <c r="I8" s="21">
        <v>15</v>
      </c>
      <c r="J8" s="25">
        <v>3</v>
      </c>
      <c r="K8" s="25">
        <v>1</v>
      </c>
    </row>
    <row r="9" spans="1:11" s="11" customFormat="1" ht="15.75" customHeight="1">
      <c r="A9" s="22"/>
      <c r="B9" s="24" t="s">
        <v>25</v>
      </c>
      <c r="C9" s="23"/>
      <c r="D9" s="21">
        <v>177</v>
      </c>
      <c r="E9" s="21">
        <v>176</v>
      </c>
      <c r="F9" s="21">
        <v>168</v>
      </c>
      <c r="G9" s="21">
        <v>171</v>
      </c>
      <c r="H9" s="21">
        <f t="shared" si="0"/>
        <v>169</v>
      </c>
      <c r="I9" s="21">
        <v>164</v>
      </c>
      <c r="J9" s="25">
        <v>5</v>
      </c>
      <c r="K9" s="25">
        <v>0</v>
      </c>
    </row>
    <row r="10" spans="1:11" s="11" customFormat="1" ht="15.75" customHeight="1">
      <c r="A10" s="22"/>
      <c r="B10" s="26" t="s">
        <v>26</v>
      </c>
      <c r="C10" s="23"/>
      <c r="D10" s="21">
        <v>5</v>
      </c>
      <c r="E10" s="21">
        <v>3</v>
      </c>
      <c r="F10" s="21">
        <v>2</v>
      </c>
      <c r="G10" s="21">
        <v>3</v>
      </c>
      <c r="H10" s="21">
        <f t="shared" si="0"/>
        <v>3</v>
      </c>
      <c r="I10" s="21">
        <v>3</v>
      </c>
      <c r="J10" s="25">
        <v>0</v>
      </c>
      <c r="K10" s="25">
        <v>0</v>
      </c>
    </row>
    <row r="11" spans="1:11" s="11" customFormat="1" ht="15.75" customHeight="1">
      <c r="A11" s="22"/>
      <c r="B11" s="26" t="s">
        <v>27</v>
      </c>
      <c r="C11" s="23"/>
      <c r="D11" s="21">
        <v>9</v>
      </c>
      <c r="E11" s="21">
        <v>7</v>
      </c>
      <c r="F11" s="21">
        <v>2</v>
      </c>
      <c r="G11" s="21">
        <v>2</v>
      </c>
      <c r="H11" s="21">
        <f t="shared" si="0"/>
        <v>1</v>
      </c>
      <c r="I11" s="25">
        <v>0</v>
      </c>
      <c r="J11" s="25">
        <v>1</v>
      </c>
      <c r="K11" s="25">
        <v>0</v>
      </c>
    </row>
    <row r="12" spans="1:11" s="11" customFormat="1" ht="15.75" customHeight="1">
      <c r="A12" s="22"/>
      <c r="B12" s="24" t="s">
        <v>6</v>
      </c>
      <c r="C12" s="23"/>
      <c r="D12" s="27" t="s">
        <v>28</v>
      </c>
      <c r="E12" s="27" t="s">
        <v>28</v>
      </c>
      <c r="F12" s="27" t="s">
        <v>28</v>
      </c>
      <c r="G12" s="27" t="s">
        <v>7</v>
      </c>
      <c r="H12" s="27" t="s">
        <v>28</v>
      </c>
      <c r="I12" s="25">
        <v>0</v>
      </c>
      <c r="J12" s="25">
        <v>0</v>
      </c>
      <c r="K12" s="25">
        <v>0</v>
      </c>
    </row>
    <row r="13" spans="1:11" s="11" customFormat="1" ht="15.75" customHeight="1">
      <c r="A13" s="22"/>
      <c r="B13" s="24" t="s">
        <v>8</v>
      </c>
      <c r="C13" s="23"/>
      <c r="D13" s="27" t="s">
        <v>28</v>
      </c>
      <c r="E13" s="27" t="s">
        <v>28</v>
      </c>
      <c r="F13" s="27" t="s">
        <v>28</v>
      </c>
      <c r="G13" s="27" t="s">
        <v>7</v>
      </c>
      <c r="H13" s="27" t="s">
        <v>28</v>
      </c>
      <c r="I13" s="25">
        <v>0</v>
      </c>
      <c r="J13" s="25">
        <v>0</v>
      </c>
      <c r="K13" s="25">
        <v>0</v>
      </c>
    </row>
    <row r="14" spans="1:11" s="11" customFormat="1" ht="15.75" customHeight="1">
      <c r="A14" s="22"/>
      <c r="B14" s="24" t="s">
        <v>9</v>
      </c>
      <c r="C14" s="23"/>
      <c r="D14" s="21">
        <v>215</v>
      </c>
      <c r="E14" s="21">
        <v>210</v>
      </c>
      <c r="F14" s="21">
        <v>217</v>
      </c>
      <c r="G14" s="21">
        <v>197</v>
      </c>
      <c r="H14" s="21">
        <f aca="true" t="shared" si="1" ref="H14:H21">SUM(I14:K14)</f>
        <v>182</v>
      </c>
      <c r="I14" s="25">
        <v>119</v>
      </c>
      <c r="J14" s="25">
        <v>49</v>
      </c>
      <c r="K14" s="25">
        <v>14</v>
      </c>
    </row>
    <row r="15" spans="1:12" s="11" customFormat="1" ht="21" customHeight="1">
      <c r="A15" s="28" t="s">
        <v>29</v>
      </c>
      <c r="B15" s="22"/>
      <c r="C15" s="23"/>
      <c r="D15" s="29">
        <f>SUM(D16:D18)</f>
        <v>2575</v>
      </c>
      <c r="E15" s="29">
        <f>SUM(E16:E18)</f>
        <v>2463</v>
      </c>
      <c r="F15" s="29">
        <f>SUM(F16:F18)</f>
        <v>2573</v>
      </c>
      <c r="G15" s="29">
        <v>2721</v>
      </c>
      <c r="H15" s="29">
        <f t="shared" si="1"/>
        <v>2848</v>
      </c>
      <c r="I15" s="25">
        <f>SUM(I16:I18)</f>
        <v>1543</v>
      </c>
      <c r="J15" s="25">
        <f>SUM(J16:J18)</f>
        <v>1022</v>
      </c>
      <c r="K15" s="25">
        <f>SUM(K16:K18)</f>
        <v>283</v>
      </c>
      <c r="L15" s="30"/>
    </row>
    <row r="16" spans="1:11" s="11" customFormat="1" ht="15.75" customHeight="1">
      <c r="A16" s="22"/>
      <c r="B16" s="24" t="s">
        <v>10</v>
      </c>
      <c r="C16" s="23"/>
      <c r="D16" s="29">
        <v>25</v>
      </c>
      <c r="E16" s="29">
        <v>24</v>
      </c>
      <c r="F16" s="29">
        <v>22</v>
      </c>
      <c r="G16" s="29">
        <v>19</v>
      </c>
      <c r="H16" s="29">
        <f t="shared" si="1"/>
        <v>18</v>
      </c>
      <c r="I16" s="25">
        <v>17</v>
      </c>
      <c r="J16" s="25">
        <v>1</v>
      </c>
      <c r="K16" s="25">
        <v>0</v>
      </c>
    </row>
    <row r="17" spans="1:11" s="11" customFormat="1" ht="15.75" customHeight="1">
      <c r="A17" s="22"/>
      <c r="B17" s="24" t="s">
        <v>11</v>
      </c>
      <c r="C17" s="23"/>
      <c r="D17" s="29">
        <v>2546</v>
      </c>
      <c r="E17" s="29">
        <v>2435</v>
      </c>
      <c r="F17" s="29">
        <v>2546</v>
      </c>
      <c r="G17" s="29">
        <v>2697</v>
      </c>
      <c r="H17" s="29">
        <f t="shared" si="1"/>
        <v>2828</v>
      </c>
      <c r="I17" s="25">
        <v>1524</v>
      </c>
      <c r="J17" s="25">
        <v>1021</v>
      </c>
      <c r="K17" s="25">
        <v>283</v>
      </c>
    </row>
    <row r="18" spans="1:11" s="11" customFormat="1" ht="15.75" customHeight="1">
      <c r="A18" s="22"/>
      <c r="B18" s="24" t="s">
        <v>12</v>
      </c>
      <c r="C18" s="23"/>
      <c r="D18" s="29">
        <v>4</v>
      </c>
      <c r="E18" s="29">
        <v>4</v>
      </c>
      <c r="F18" s="29">
        <v>5</v>
      </c>
      <c r="G18" s="29">
        <v>5</v>
      </c>
      <c r="H18" s="29">
        <f t="shared" si="1"/>
        <v>2</v>
      </c>
      <c r="I18" s="25">
        <v>2</v>
      </c>
      <c r="J18" s="25">
        <v>0</v>
      </c>
      <c r="K18" s="25">
        <v>0</v>
      </c>
    </row>
    <row r="19" spans="1:11" s="11" customFormat="1" ht="21" customHeight="1">
      <c r="A19" s="22" t="s">
        <v>30</v>
      </c>
      <c r="B19" s="22"/>
      <c r="C19" s="23"/>
      <c r="D19" s="29">
        <f>SUM(D20:D21)</f>
        <v>234</v>
      </c>
      <c r="E19" s="29">
        <v>237</v>
      </c>
      <c r="F19" s="29">
        <v>255</v>
      </c>
      <c r="G19" s="29">
        <v>262</v>
      </c>
      <c r="H19" s="29">
        <f t="shared" si="1"/>
        <v>273</v>
      </c>
      <c r="I19" s="25">
        <f>SUM(I20:I21)</f>
        <v>143</v>
      </c>
      <c r="J19" s="25">
        <f>SUM(J20:J21)</f>
        <v>98</v>
      </c>
      <c r="K19" s="25">
        <f>SUM(K20:K21)</f>
        <v>32</v>
      </c>
    </row>
    <row r="20" spans="1:11" s="11" customFormat="1" ht="15.75" customHeight="1">
      <c r="A20" s="22"/>
      <c r="B20" s="26" t="s">
        <v>13</v>
      </c>
      <c r="C20" s="23"/>
      <c r="D20" s="21">
        <v>189</v>
      </c>
      <c r="E20" s="21">
        <v>191</v>
      </c>
      <c r="F20" s="21">
        <v>200</v>
      </c>
      <c r="G20" s="21">
        <v>204</v>
      </c>
      <c r="H20" s="21">
        <f t="shared" si="1"/>
        <v>211</v>
      </c>
      <c r="I20" s="25">
        <v>96</v>
      </c>
      <c r="J20" s="25">
        <v>87</v>
      </c>
      <c r="K20" s="25">
        <v>28</v>
      </c>
    </row>
    <row r="21" spans="1:11" s="11" customFormat="1" ht="15.75" customHeight="1">
      <c r="A21" s="31"/>
      <c r="B21" s="32" t="s">
        <v>14</v>
      </c>
      <c r="C21" s="33"/>
      <c r="D21" s="34">
        <v>45</v>
      </c>
      <c r="E21" s="34">
        <v>46</v>
      </c>
      <c r="F21" s="34">
        <v>55</v>
      </c>
      <c r="G21" s="34">
        <v>58</v>
      </c>
      <c r="H21" s="35">
        <f t="shared" si="1"/>
        <v>62</v>
      </c>
      <c r="I21" s="36">
        <v>47</v>
      </c>
      <c r="J21" s="36">
        <v>11</v>
      </c>
      <c r="K21" s="36">
        <v>4</v>
      </c>
    </row>
    <row r="22" spans="1:11" ht="13.5" customHeight="1">
      <c r="A22" s="22" t="s">
        <v>31</v>
      </c>
      <c r="B22" s="22"/>
      <c r="C22" s="22"/>
      <c r="D22" s="22"/>
      <c r="E22" s="22"/>
      <c r="F22" s="37"/>
      <c r="G22" s="37"/>
      <c r="H22" s="22"/>
      <c r="K22" s="38" t="s">
        <v>32</v>
      </c>
    </row>
  </sheetData>
  <mergeCells count="6">
    <mergeCell ref="H3:K3"/>
    <mergeCell ref="F3:F4"/>
    <mergeCell ref="A3:C4"/>
    <mergeCell ref="D3:D4"/>
    <mergeCell ref="E3:E4"/>
    <mergeCell ref="G3:G4"/>
  </mergeCells>
  <printOptions/>
  <pageMargins left="0.5118110236220472" right="0.5118110236220472" top="0.708661417322834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2007-04-06T07:43:14Z</dcterms:created>
  <dcterms:modified xsi:type="dcterms:W3CDTF">2007-04-06T07:45:15Z</dcterms:modified>
  <cp:category/>
  <cp:version/>
  <cp:contentType/>
  <cp:contentStatus/>
</cp:coreProperties>
</file>