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7505" windowHeight="6990" tabRatio="839" activeTab="0"/>
  </bookViews>
  <sheets>
    <sheet name="９ー１" sheetId="1" r:id="rId1"/>
  </sheets>
  <externalReferences>
    <externalReference r:id="rId4"/>
  </externalReferences>
  <definedNames>
    <definedName name="_xlnm.Print_Area" localSheetId="0">'９ー１'!$A$1:$I$33</definedName>
    <definedName name="_xlnm.Print_Area">'/tmp/tmp9b993wf0\庁内照会\[00情報化推進室.xls]９－５'!$A$1:$L$156</definedName>
    <definedName name="Z_24D806A5_15E0_438D_B37B_12520C3142B0_.wvu.PrintArea" localSheetId="0" hidden="1">'９ー１'!$A$1:$I$33</definedName>
    <definedName name="Z_56DBEFD0_5A0C_4806_8FB1_0B004A1AFC1B_.wvu.PrintArea" localSheetId="0" hidden="1">'９ー１'!$A$1:$I$33</definedName>
  </definedNames>
  <calcPr fullCalcOnLoad="1"/>
</workbook>
</file>

<file path=xl/sharedStrings.xml><?xml version="1.0" encoding="utf-8"?>
<sst xmlns="http://schemas.openxmlformats.org/spreadsheetml/2006/main" count="46" uniqueCount="45">
  <si>
    <t>９－１ 市民経済計算（経済活動別市内総生産）</t>
  </si>
  <si>
    <t>項　　目</t>
  </si>
  <si>
    <t>対前年度増加率（％）</t>
  </si>
  <si>
    <t>市内総生産（総計）</t>
  </si>
  <si>
    <t>第　１　次　産　業</t>
  </si>
  <si>
    <t>農業</t>
  </si>
  <si>
    <t>(2)</t>
  </si>
  <si>
    <t>林業</t>
  </si>
  <si>
    <t>(3)</t>
  </si>
  <si>
    <t>水産業</t>
  </si>
  <si>
    <t>第　２　次　産　業</t>
  </si>
  <si>
    <t>(4)</t>
  </si>
  <si>
    <t>鉱業</t>
  </si>
  <si>
    <t>(5)</t>
  </si>
  <si>
    <t>製造業</t>
  </si>
  <si>
    <t>(6)</t>
  </si>
  <si>
    <t>建設業</t>
  </si>
  <si>
    <t>第　３　次　産　業</t>
  </si>
  <si>
    <t>(7)</t>
  </si>
  <si>
    <t>電気･ガス･水道業</t>
  </si>
  <si>
    <t>(8)</t>
  </si>
  <si>
    <t>卸売・小売業</t>
  </si>
  <si>
    <t>(9)</t>
  </si>
  <si>
    <t>(10)</t>
  </si>
  <si>
    <t>(11)</t>
  </si>
  <si>
    <t>(12)</t>
  </si>
  <si>
    <t>サービス業</t>
  </si>
  <si>
    <t>(13)</t>
  </si>
  <si>
    <t>公務</t>
  </si>
  <si>
    <r>
      <t>就業者一人あたり総生産</t>
    </r>
    <r>
      <rPr>
        <sz val="9"/>
        <rFont val="ＭＳ 明朝"/>
        <family val="1"/>
      </rPr>
      <t xml:space="preserve">
  　　　　（単位：千円）</t>
    </r>
  </si>
  <si>
    <t>資料：兵庫県「市町民経済計算」</t>
  </si>
  <si>
    <t>（単位：百万円）</t>
  </si>
  <si>
    <t>(1)</t>
  </si>
  <si>
    <t>金融･保険業</t>
  </si>
  <si>
    <t>不動産業</t>
  </si>
  <si>
    <t>構成比(％)</t>
  </si>
  <si>
    <t>22年度</t>
  </si>
  <si>
    <t>21年度</t>
  </si>
  <si>
    <t>平成20年度</t>
  </si>
  <si>
    <t>運輸業</t>
  </si>
  <si>
    <t>情報通信業</t>
  </si>
  <si>
    <t>(14)</t>
  </si>
  <si>
    <t>産業計</t>
  </si>
  <si>
    <t>輸入品税等</t>
  </si>
  <si>
    <t>-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</si>
</sst>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  <numFmt numFmtId="232" formatCode="0.0;&quot;▲ &quot;0.0"/>
    <numFmt numFmtId="233" formatCode="#,##0;&quot;▲ &quot;#,##0"/>
    <numFmt numFmtId="234" formatCode="#,##0.0;&quot;▲ &quot;#,##0.0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1" fillId="0" borderId="0" xfId="63" applyFont="1" applyFill="1" applyAlignment="1">
      <alignment vertical="center"/>
      <protection/>
    </xf>
    <xf numFmtId="0" fontId="4" fillId="0" borderId="0" xfId="63" applyFill="1" applyAlignment="1">
      <alignment vertical="center"/>
      <protection/>
    </xf>
    <xf numFmtId="0" fontId="4" fillId="0" borderId="0" xfId="63" applyFill="1" applyAlignment="1">
      <alignment vertical="center" wrapText="1"/>
      <protection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234" fontId="13" fillId="33" borderId="0" xfId="49" applyNumberFormat="1" applyFont="1" applyFill="1" applyBorder="1" applyAlignment="1">
      <alignment vertical="center"/>
    </xf>
    <xf numFmtId="234" fontId="13" fillId="33" borderId="10" xfId="49" applyNumberFormat="1" applyFont="1" applyFill="1" applyBorder="1" applyAlignment="1">
      <alignment vertical="center"/>
    </xf>
    <xf numFmtId="0" fontId="4" fillId="34" borderId="0" xfId="63" applyFill="1" applyAlignment="1">
      <alignment vertical="center"/>
      <protection/>
    </xf>
    <xf numFmtId="0" fontId="4" fillId="34" borderId="0" xfId="63" applyFill="1" applyAlignment="1">
      <alignment horizontal="distributed" vertical="center"/>
      <protection/>
    </xf>
    <xf numFmtId="0" fontId="4" fillId="34" borderId="0" xfId="63" applyFont="1" applyFill="1" applyAlignment="1">
      <alignment vertical="center"/>
      <protection/>
    </xf>
    <xf numFmtId="0" fontId="4" fillId="34" borderId="0" xfId="63" applyFont="1" applyFill="1" applyAlignment="1">
      <alignment/>
      <protection/>
    </xf>
    <xf numFmtId="0" fontId="7" fillId="34" borderId="0" xfId="63" applyNumberFormat="1" applyFont="1" applyFill="1" applyAlignment="1">
      <alignment/>
      <protection/>
    </xf>
    <xf numFmtId="0" fontId="11" fillId="34" borderId="0" xfId="63" applyFont="1" applyFill="1" applyAlignment="1">
      <alignment horizontal="left" vertical="center"/>
      <protection/>
    </xf>
    <xf numFmtId="0" fontId="11" fillId="34" borderId="0" xfId="63" applyFont="1" applyFill="1" applyAlignment="1">
      <alignment horizontal="left"/>
      <protection/>
    </xf>
    <xf numFmtId="0" fontId="11" fillId="34" borderId="0" xfId="63" applyFont="1" applyFill="1" applyAlignment="1">
      <alignment vertical="center"/>
      <protection/>
    </xf>
    <xf numFmtId="0" fontId="4" fillId="34" borderId="0" xfId="63" applyFont="1" applyFill="1" applyBorder="1" applyAlignment="1">
      <alignment horizontal="left" vertical="center"/>
      <protection/>
    </xf>
    <xf numFmtId="0" fontId="4" fillId="34" borderId="0" xfId="63" applyFont="1" applyFill="1" applyBorder="1" applyAlignment="1">
      <alignment horizontal="left"/>
      <protection/>
    </xf>
    <xf numFmtId="0" fontId="4" fillId="34" borderId="0" xfId="63" applyFont="1" applyFill="1" applyBorder="1" applyAlignment="1">
      <alignment horizontal="right" vertical="center"/>
      <protection/>
    </xf>
    <xf numFmtId="0" fontId="5" fillId="34" borderId="11" xfId="63" applyFont="1" applyFill="1" applyBorder="1" applyAlignment="1">
      <alignment horizontal="center" vertical="center" wrapText="1"/>
      <protection/>
    </xf>
    <xf numFmtId="0" fontId="5" fillId="34" borderId="12" xfId="63" applyFont="1" applyFill="1" applyBorder="1" applyAlignment="1">
      <alignment horizontal="center" vertical="center" wrapText="1"/>
      <protection/>
    </xf>
    <xf numFmtId="0" fontId="5" fillId="34" borderId="13" xfId="63" applyFont="1" applyFill="1" applyBorder="1" applyAlignment="1">
      <alignment horizontal="center" vertical="center" wrapText="1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0" fontId="5" fillId="34" borderId="15" xfId="63" applyFont="1" applyFill="1" applyBorder="1" applyAlignment="1">
      <alignment horizontal="center" vertical="center" wrapText="1"/>
      <protection/>
    </xf>
    <xf numFmtId="0" fontId="5" fillId="34" borderId="16" xfId="63" applyFont="1" applyFill="1" applyBorder="1" applyAlignment="1">
      <alignment horizontal="center" vertical="center" wrapText="1"/>
      <protection/>
    </xf>
    <xf numFmtId="0" fontId="5" fillId="34" borderId="17" xfId="63" applyFont="1" applyFill="1" applyBorder="1" applyAlignment="1">
      <alignment vertical="center" wrapText="1"/>
      <protection/>
    </xf>
    <xf numFmtId="0" fontId="4" fillId="34" borderId="0" xfId="63" applyFill="1" applyAlignment="1">
      <alignment vertical="center" wrapText="1"/>
      <protection/>
    </xf>
    <xf numFmtId="0" fontId="5" fillId="34" borderId="18" xfId="63" applyFont="1" applyFill="1" applyBorder="1" applyAlignment="1">
      <alignment horizontal="center" vertical="center" wrapText="1"/>
      <protection/>
    </xf>
    <xf numFmtId="0" fontId="5" fillId="34" borderId="19" xfId="63" applyFont="1" applyFill="1" applyBorder="1" applyAlignment="1">
      <alignment horizontal="center" vertical="center" wrapText="1"/>
      <protection/>
    </xf>
    <xf numFmtId="0" fontId="5" fillId="34" borderId="20" xfId="63" applyFont="1" applyFill="1" applyBorder="1" applyAlignment="1">
      <alignment horizontal="center" vertical="center" wrapText="1"/>
      <protection/>
    </xf>
    <xf numFmtId="0" fontId="5" fillId="34" borderId="21" xfId="63" applyFont="1" applyFill="1" applyBorder="1" applyAlignment="1">
      <alignment horizontal="center" vertical="center" wrapText="1"/>
      <protection/>
    </xf>
    <xf numFmtId="0" fontId="5" fillId="34" borderId="22" xfId="63" applyFont="1" applyFill="1" applyBorder="1" applyAlignment="1">
      <alignment horizontal="center" vertical="center" wrapText="1"/>
      <protection/>
    </xf>
    <xf numFmtId="0" fontId="5" fillId="34" borderId="23" xfId="63" applyFont="1" applyFill="1" applyBorder="1" applyAlignment="1">
      <alignment horizontal="center" vertical="center" wrapText="1"/>
      <protection/>
    </xf>
    <xf numFmtId="0" fontId="4" fillId="34" borderId="24" xfId="63" applyFont="1" applyFill="1" applyBorder="1" applyAlignment="1">
      <alignment horizontal="center" vertical="center" wrapText="1"/>
      <protection/>
    </xf>
    <xf numFmtId="0" fontId="5" fillId="34" borderId="0" xfId="63" applyFont="1" applyFill="1" applyBorder="1" applyAlignment="1">
      <alignment horizontal="distributed"/>
      <protection/>
    </xf>
    <xf numFmtId="0" fontId="5" fillId="34" borderId="25" xfId="63" applyFont="1" applyFill="1" applyBorder="1" applyAlignment="1">
      <alignment horizontal="distributed"/>
      <protection/>
    </xf>
    <xf numFmtId="206" fontId="5" fillId="34" borderId="0" xfId="63" applyNumberFormat="1" applyFont="1" applyFill="1" applyBorder="1" applyAlignment="1">
      <alignment/>
      <protection/>
    </xf>
    <xf numFmtId="181" fontId="5" fillId="34" borderId="0" xfId="63" applyNumberFormat="1" applyFont="1" applyFill="1" applyBorder="1" applyAlignment="1">
      <alignment/>
      <protection/>
    </xf>
    <xf numFmtId="182" fontId="5" fillId="34" borderId="0" xfId="63" applyNumberFormat="1" applyFont="1" applyFill="1" applyBorder="1" applyAlignment="1">
      <alignment/>
      <protection/>
    </xf>
    <xf numFmtId="0" fontId="10" fillId="34" borderId="0" xfId="63" applyFont="1" applyFill="1" applyBorder="1" applyAlignment="1">
      <alignment vertical="center"/>
      <protection/>
    </xf>
    <xf numFmtId="0" fontId="5" fillId="34" borderId="0" xfId="63" applyFont="1" applyFill="1" applyBorder="1" applyAlignment="1">
      <alignment horizontal="distributed"/>
      <protection/>
    </xf>
    <xf numFmtId="206" fontId="5" fillId="34" borderId="0" xfId="49" applyNumberFormat="1" applyFont="1" applyFill="1" applyBorder="1" applyAlignment="1">
      <alignment/>
    </xf>
    <xf numFmtId="181" fontId="10" fillId="34" borderId="0" xfId="63" applyNumberFormat="1" applyFont="1" applyFill="1" applyBorder="1" applyAlignment="1">
      <alignment vertical="center"/>
      <protection/>
    </xf>
    <xf numFmtId="182" fontId="10" fillId="34" borderId="0" xfId="63" applyNumberFormat="1" applyFont="1" applyFill="1" applyBorder="1" applyAlignment="1">
      <alignment vertical="center"/>
      <protection/>
    </xf>
    <xf numFmtId="234" fontId="13" fillId="34" borderId="0" xfId="49" applyNumberFormat="1" applyFont="1" applyFill="1" applyBorder="1" applyAlignment="1">
      <alignment vertical="center"/>
    </xf>
    <xf numFmtId="0" fontId="5" fillId="34" borderId="25" xfId="63" applyFont="1" applyFill="1" applyBorder="1" applyAlignment="1">
      <alignment horizontal="left"/>
      <protection/>
    </xf>
    <xf numFmtId="0" fontId="5" fillId="34" borderId="0" xfId="63" applyFont="1" applyFill="1" applyBorder="1" applyAlignment="1">
      <alignment horizontal="left"/>
      <protection/>
    </xf>
    <xf numFmtId="0" fontId="5" fillId="34" borderId="0" xfId="63" applyFont="1" applyFill="1" applyBorder="1" applyAlignment="1">
      <alignment horizontal="left"/>
      <protection/>
    </xf>
    <xf numFmtId="0" fontId="10" fillId="34" borderId="0" xfId="63" applyFont="1" applyFill="1" applyAlignment="1">
      <alignment vertical="center"/>
      <protection/>
    </xf>
    <xf numFmtId="0" fontId="4" fillId="34" borderId="0" xfId="63" applyFont="1" applyFill="1" applyBorder="1" applyAlignment="1">
      <alignment horizontal="center"/>
      <protection/>
    </xf>
    <xf numFmtId="49" fontId="5" fillId="34" borderId="0" xfId="63" applyNumberFormat="1" applyFont="1" applyFill="1" applyBorder="1" applyAlignment="1">
      <alignment horizontal="right"/>
      <protection/>
    </xf>
    <xf numFmtId="0" fontId="4" fillId="34" borderId="0" xfId="63" applyFont="1" applyFill="1" applyBorder="1" applyAlignment="1">
      <alignment horizontal="distributed"/>
      <protection/>
    </xf>
    <xf numFmtId="181" fontId="4" fillId="34" borderId="0" xfId="63" applyNumberFormat="1" applyFill="1" applyAlignment="1">
      <alignment vertical="center"/>
      <protection/>
    </xf>
    <xf numFmtId="182" fontId="4" fillId="34" borderId="0" xfId="63" applyNumberFormat="1" applyFont="1" applyFill="1" applyAlignment="1">
      <alignment vertical="center"/>
      <protection/>
    </xf>
    <xf numFmtId="0" fontId="5" fillId="34" borderId="0" xfId="63" applyFont="1" applyFill="1" applyBorder="1" applyAlignment="1">
      <alignment horizontal="center"/>
      <protection/>
    </xf>
    <xf numFmtId="0" fontId="4" fillId="34" borderId="25" xfId="63" applyFont="1" applyFill="1" applyBorder="1" applyAlignment="1">
      <alignment horizontal="distributed"/>
      <protection/>
    </xf>
    <xf numFmtId="0" fontId="12" fillId="34" borderId="25" xfId="63" applyFont="1" applyFill="1" applyBorder="1" applyAlignment="1">
      <alignment horizontal="distributed"/>
      <protection/>
    </xf>
    <xf numFmtId="0" fontId="5" fillId="34" borderId="0" xfId="63" applyFont="1" applyFill="1" applyBorder="1" applyAlignment="1">
      <alignment/>
      <protection/>
    </xf>
    <xf numFmtId="206" fontId="5" fillId="34" borderId="0" xfId="63" applyNumberFormat="1" applyFont="1" applyFill="1" applyAlignment="1">
      <alignment/>
      <protection/>
    </xf>
    <xf numFmtId="0" fontId="4" fillId="34" borderId="25" xfId="63" applyFont="1" applyFill="1" applyBorder="1" applyAlignment="1">
      <alignment horizontal="left"/>
      <protection/>
    </xf>
    <xf numFmtId="183" fontId="5" fillId="34" borderId="0" xfId="63" applyNumberFormat="1" applyFont="1" applyFill="1" applyBorder="1" applyAlignment="1">
      <alignment/>
      <protection/>
    </xf>
    <xf numFmtId="0" fontId="5" fillId="34" borderId="26" xfId="63" applyFont="1" applyFill="1" applyBorder="1" applyAlignment="1">
      <alignment horizontal="left" wrapText="1"/>
      <protection/>
    </xf>
    <xf numFmtId="0" fontId="12" fillId="34" borderId="26" xfId="63" applyFont="1" applyFill="1" applyBorder="1" applyAlignment="1">
      <alignment horizontal="left" wrapText="1"/>
      <protection/>
    </xf>
    <xf numFmtId="0" fontId="4" fillId="34" borderId="27" xfId="63" applyFont="1" applyFill="1" applyBorder="1" applyAlignment="1">
      <alignment horizontal="center" shrinkToFit="1"/>
      <protection/>
    </xf>
    <xf numFmtId="206" fontId="5" fillId="34" borderId="26" xfId="63" applyNumberFormat="1" applyFont="1" applyFill="1" applyBorder="1" applyAlignment="1">
      <alignment/>
      <protection/>
    </xf>
    <xf numFmtId="206" fontId="5" fillId="34" borderId="26" xfId="63" applyNumberFormat="1" applyFont="1" applyFill="1" applyBorder="1" applyAlignment="1">
      <alignment horizontal="right"/>
      <protection/>
    </xf>
    <xf numFmtId="41" fontId="5" fillId="34" borderId="26" xfId="0" applyNumberFormat="1" applyFont="1" applyFill="1" applyBorder="1" applyAlignment="1">
      <alignment horizontal="right"/>
    </xf>
    <xf numFmtId="191" fontId="5" fillId="34" borderId="26" xfId="0" applyNumberFormat="1" applyFont="1" applyFill="1" applyBorder="1" applyAlignment="1">
      <alignment horizontal="right"/>
    </xf>
    <xf numFmtId="0" fontId="5" fillId="34" borderId="0" xfId="63" applyFont="1" applyFill="1" applyAlignment="1">
      <alignment vertical="center"/>
      <protection/>
    </xf>
    <xf numFmtId="0" fontId="5" fillId="34" borderId="0" xfId="63" applyFont="1" applyFill="1" applyAlignment="1">
      <alignment horizontal="distributed" vertical="center"/>
      <protection/>
    </xf>
    <xf numFmtId="191" fontId="5" fillId="34" borderId="0" xfId="63" applyNumberFormat="1" applyFont="1" applyFill="1" applyBorder="1" applyAlignment="1">
      <alignment/>
      <protection/>
    </xf>
    <xf numFmtId="0" fontId="5" fillId="34" borderId="0" xfId="0" applyNumberFormat="1" applyFont="1" applyFill="1" applyBorder="1" applyAlignment="1">
      <alignment horizontal="right" vertical="center"/>
    </xf>
    <xf numFmtId="0" fontId="5" fillId="34" borderId="0" xfId="63" applyFont="1" applyFill="1" applyAlignment="1">
      <alignment/>
      <protection/>
    </xf>
    <xf numFmtId="0" fontId="5" fillId="34" borderId="28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経済活動別市内純生産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6"/>
  <sheetViews>
    <sheetView tabSelected="1" zoomScaleSheetLayoutView="100" zoomScalePageLayoutView="0" workbookViewId="0" topLeftCell="A1">
      <selection activeCell="L25" sqref="L25"/>
    </sheetView>
  </sheetViews>
  <sheetFormatPr defaultColWidth="8.796875" defaultRowHeight="15"/>
  <cols>
    <col min="1" max="1" width="2.09765625" style="9" customWidth="1"/>
    <col min="2" max="2" width="4.09765625" style="9" customWidth="1"/>
    <col min="3" max="3" width="15.8984375" style="10" customWidth="1"/>
    <col min="4" max="4" width="0.8984375" style="10" customWidth="1"/>
    <col min="5" max="5" width="12.69921875" style="9" customWidth="1"/>
    <col min="6" max="6" width="12.8984375" style="11" customWidth="1"/>
    <col min="7" max="7" width="12.8984375" style="12" customWidth="1"/>
    <col min="8" max="8" width="12.8984375" style="9" customWidth="1"/>
    <col min="9" max="9" width="12.8984375" style="11" customWidth="1"/>
    <col min="10" max="28" width="9" style="9" customWidth="1"/>
    <col min="29" max="16384" width="9" style="2" customWidth="1"/>
  </cols>
  <sheetData>
    <row r="1" ht="18.75" customHeight="1"/>
    <row r="2" spans="1:28" s="1" customFormat="1" ht="15" customHeight="1">
      <c r="A2" s="13" t="s">
        <v>0</v>
      </c>
      <c r="B2" s="14"/>
      <c r="C2" s="14"/>
      <c r="D2" s="14"/>
      <c r="E2" s="14"/>
      <c r="F2" s="14"/>
      <c r="G2" s="15"/>
      <c r="H2" s="14"/>
      <c r="I2" s="14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9" ht="15" customHeight="1">
      <c r="B3" s="17"/>
      <c r="C3" s="17"/>
      <c r="D3" s="17"/>
      <c r="E3" s="17"/>
      <c r="F3" s="17"/>
      <c r="G3" s="18"/>
      <c r="H3" s="19"/>
      <c r="I3" s="19" t="s">
        <v>31</v>
      </c>
    </row>
    <row r="4" spans="1:28" s="3" customFormat="1" ht="18" customHeight="1">
      <c r="A4" s="20" t="s">
        <v>1</v>
      </c>
      <c r="B4" s="21"/>
      <c r="C4" s="22"/>
      <c r="D4" s="23"/>
      <c r="E4" s="24" t="s">
        <v>38</v>
      </c>
      <c r="F4" s="24" t="s">
        <v>37</v>
      </c>
      <c r="G4" s="25" t="s">
        <v>36</v>
      </c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s="3" customFormat="1" ht="24" customHeight="1">
      <c r="A5" s="28"/>
      <c r="B5" s="29"/>
      <c r="C5" s="30"/>
      <c r="D5" s="31"/>
      <c r="E5" s="32"/>
      <c r="F5" s="32"/>
      <c r="G5" s="33"/>
      <c r="H5" s="74" t="s">
        <v>35</v>
      </c>
      <c r="I5" s="34" t="s">
        <v>2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5" customFormat="1" ht="21" customHeight="1">
      <c r="A6" s="35" t="s">
        <v>3</v>
      </c>
      <c r="B6" s="35"/>
      <c r="C6" s="35"/>
      <c r="D6" s="36"/>
      <c r="E6" s="37">
        <f>E8+E30</f>
        <v>2215108</v>
      </c>
      <c r="F6" s="37">
        <f>F8+F30</f>
        <v>1985937</v>
      </c>
      <c r="G6" s="37">
        <f>G8+G30</f>
        <v>2064741</v>
      </c>
      <c r="H6" s="38">
        <v>100</v>
      </c>
      <c r="I6" s="39">
        <f>(G6-F6)/F6*100</f>
        <v>3.9681017071538522</v>
      </c>
      <c r="J6" s="40"/>
      <c r="K6" s="16"/>
      <c r="L6" s="16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30" s="5" customFormat="1" ht="9.75" customHeight="1">
      <c r="A7" s="41"/>
      <c r="B7" s="41"/>
      <c r="C7" s="41"/>
      <c r="D7" s="36"/>
      <c r="E7" s="37"/>
      <c r="F7" s="42"/>
      <c r="G7" s="42"/>
      <c r="H7" s="43"/>
      <c r="I7" s="44"/>
      <c r="J7" s="40"/>
      <c r="K7" s="9"/>
      <c r="L7" s="9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7"/>
      <c r="AD7" s="8"/>
    </row>
    <row r="8" spans="1:28" s="5" customFormat="1" ht="21" customHeight="1">
      <c r="A8" s="35" t="s">
        <v>42</v>
      </c>
      <c r="B8" s="35"/>
      <c r="C8" s="35"/>
      <c r="D8" s="46"/>
      <c r="E8" s="37">
        <f>E10+E15+E20</f>
        <v>2203604</v>
      </c>
      <c r="F8" s="37">
        <f>F10+F15+F20</f>
        <v>1979915</v>
      </c>
      <c r="G8" s="37">
        <f>G10+G15+G20</f>
        <v>2057185</v>
      </c>
      <c r="H8" s="38">
        <f>G8/G6*100</f>
        <v>99.63404611038382</v>
      </c>
      <c r="I8" s="39">
        <f>(G8-F8)/F8*100</f>
        <v>3.9026927923673487</v>
      </c>
      <c r="J8" s="40"/>
      <c r="K8" s="27"/>
      <c r="L8" s="27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s="5" customFormat="1" ht="9.75" customHeight="1">
      <c r="A9" s="47"/>
      <c r="B9" s="47"/>
      <c r="C9" s="47"/>
      <c r="D9" s="46"/>
      <c r="E9" s="37"/>
      <c r="F9" s="42"/>
      <c r="G9" s="42"/>
      <c r="H9" s="43"/>
      <c r="I9" s="4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4" customFormat="1" ht="21" customHeight="1">
      <c r="A10" s="18"/>
      <c r="B10" s="48" t="s">
        <v>4</v>
      </c>
      <c r="C10" s="48"/>
      <c r="D10" s="46"/>
      <c r="E10" s="42">
        <f>SUM(E11:E13)</f>
        <v>6721</v>
      </c>
      <c r="F10" s="42">
        <f>SUM(F11:F13)</f>
        <v>7705</v>
      </c>
      <c r="G10" s="42">
        <f>SUM(G11:G13)</f>
        <v>8241</v>
      </c>
      <c r="H10" s="38">
        <f>G10/G6*100</f>
        <v>0.39912996351600516</v>
      </c>
      <c r="I10" s="39">
        <f>(G10-F10)/F10*100</f>
        <v>6.956521739130435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9" ht="21" customHeight="1">
      <c r="A11" s="50"/>
      <c r="B11" s="51" t="s">
        <v>32</v>
      </c>
      <c r="C11" s="52" t="s">
        <v>5</v>
      </c>
      <c r="D11" s="36"/>
      <c r="E11" s="42">
        <v>3763</v>
      </c>
      <c r="F11" s="42">
        <v>3836</v>
      </c>
      <c r="G11" s="42">
        <v>3922</v>
      </c>
      <c r="H11" s="38">
        <f>G11/G6*100</f>
        <v>0.18995118516075382</v>
      </c>
      <c r="I11" s="39">
        <f>(G11-F11)/F11*100</f>
        <v>2.2419186652763297</v>
      </c>
    </row>
    <row r="12" spans="1:9" ht="21" customHeight="1">
      <c r="A12" s="50"/>
      <c r="B12" s="51" t="s">
        <v>6</v>
      </c>
      <c r="C12" s="52" t="s">
        <v>7</v>
      </c>
      <c r="D12" s="36"/>
      <c r="E12" s="42">
        <v>162</v>
      </c>
      <c r="F12" s="42">
        <v>153</v>
      </c>
      <c r="G12" s="42">
        <v>178</v>
      </c>
      <c r="H12" s="38">
        <f>G12/G6*100</f>
        <v>0.008620935991487551</v>
      </c>
      <c r="I12" s="39">
        <f>(G12-F12)/F12*100</f>
        <v>16.33986928104575</v>
      </c>
    </row>
    <row r="13" spans="1:9" ht="21" customHeight="1">
      <c r="A13" s="50"/>
      <c r="B13" s="51" t="s">
        <v>8</v>
      </c>
      <c r="C13" s="52" t="s">
        <v>9</v>
      </c>
      <c r="D13" s="36"/>
      <c r="E13" s="42">
        <v>2796</v>
      </c>
      <c r="F13" s="42">
        <v>3716</v>
      </c>
      <c r="G13" s="42">
        <v>4141</v>
      </c>
      <c r="H13" s="38">
        <f>G13/G6*100</f>
        <v>0.2005578423637638</v>
      </c>
      <c r="I13" s="39">
        <f>(G13-F13)/F13*100</f>
        <v>11.437029063509149</v>
      </c>
    </row>
    <row r="14" spans="1:9" ht="9.75" customHeight="1">
      <c r="A14" s="50"/>
      <c r="B14" s="51"/>
      <c r="C14" s="52"/>
      <c r="D14" s="36"/>
      <c r="E14" s="42"/>
      <c r="F14" s="42"/>
      <c r="G14" s="42"/>
      <c r="H14" s="53"/>
      <c r="I14" s="54"/>
    </row>
    <row r="15" spans="1:28" s="4" customFormat="1" ht="21" customHeight="1">
      <c r="A15" s="18"/>
      <c r="B15" s="48" t="s">
        <v>10</v>
      </c>
      <c r="C15" s="48"/>
      <c r="D15" s="46"/>
      <c r="E15" s="42">
        <f>SUM(E16:E18)</f>
        <v>766712</v>
      </c>
      <c r="F15" s="42">
        <f>SUM(F16:F18)</f>
        <v>503935</v>
      </c>
      <c r="G15" s="42">
        <f>SUM(G16:G18)</f>
        <v>567000</v>
      </c>
      <c r="H15" s="38">
        <f>G15/G6*100</f>
        <v>27.461071388614844</v>
      </c>
      <c r="I15" s="39">
        <f>(G15-F15)/F15*100</f>
        <v>12.51451080000397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9" ht="21" customHeight="1">
      <c r="A16" s="50"/>
      <c r="B16" s="51" t="s">
        <v>11</v>
      </c>
      <c r="C16" s="52" t="s">
        <v>12</v>
      </c>
      <c r="D16" s="36"/>
      <c r="E16" s="42">
        <v>6412</v>
      </c>
      <c r="F16" s="42">
        <v>2815</v>
      </c>
      <c r="G16" s="42">
        <v>3480</v>
      </c>
      <c r="H16" s="38">
        <f>G16/G6*100</f>
        <v>0.16854414185604877</v>
      </c>
      <c r="I16" s="39">
        <f aca="true" t="shared" si="0" ref="I16:I27">(G16-F16)/F16*100</f>
        <v>23.623445825932503</v>
      </c>
    </row>
    <row r="17" spans="1:9" ht="21" customHeight="1">
      <c r="A17" s="50"/>
      <c r="B17" s="51" t="s">
        <v>13</v>
      </c>
      <c r="C17" s="52" t="s">
        <v>14</v>
      </c>
      <c r="D17" s="36"/>
      <c r="E17" s="42">
        <v>527886</v>
      </c>
      <c r="F17" s="42">
        <v>362479</v>
      </c>
      <c r="G17" s="42">
        <v>427745</v>
      </c>
      <c r="H17" s="38">
        <f>G17/G6*100</f>
        <v>20.716641942015972</v>
      </c>
      <c r="I17" s="39">
        <f t="shared" si="0"/>
        <v>18.005456867846135</v>
      </c>
    </row>
    <row r="18" spans="1:9" ht="21" customHeight="1">
      <c r="A18" s="50"/>
      <c r="B18" s="51" t="s">
        <v>15</v>
      </c>
      <c r="C18" s="52" t="s">
        <v>16</v>
      </c>
      <c r="D18" s="36"/>
      <c r="E18" s="42">
        <v>232414</v>
      </c>
      <c r="F18" s="42">
        <v>138641</v>
      </c>
      <c r="G18" s="42">
        <v>135775</v>
      </c>
      <c r="H18" s="38">
        <f>G18/G6*100</f>
        <v>6.575885304742822</v>
      </c>
      <c r="I18" s="39">
        <f t="shared" si="0"/>
        <v>-2.0672095556148613</v>
      </c>
    </row>
    <row r="19" spans="1:9" ht="9.75" customHeight="1">
      <c r="A19" s="50"/>
      <c r="B19" s="51"/>
      <c r="C19" s="52"/>
      <c r="D19" s="36"/>
      <c r="E19" s="42"/>
      <c r="F19" s="42"/>
      <c r="G19" s="42"/>
      <c r="H19" s="53"/>
      <c r="I19" s="54"/>
    </row>
    <row r="20" spans="1:28" s="4" customFormat="1" ht="21" customHeight="1">
      <c r="A20" s="47"/>
      <c r="B20" s="48" t="s">
        <v>17</v>
      </c>
      <c r="C20" s="48"/>
      <c r="D20" s="46"/>
      <c r="E20" s="42">
        <f>SUM(E21:E28)</f>
        <v>1430171</v>
      </c>
      <c r="F20" s="42">
        <f>SUM(F21:F28)</f>
        <v>1468275</v>
      </c>
      <c r="G20" s="42">
        <f>SUM(G21:G28)</f>
        <v>1481944</v>
      </c>
      <c r="H20" s="38">
        <f>G20/G6*100</f>
        <v>71.77384475825296</v>
      </c>
      <c r="I20" s="39">
        <f t="shared" si="0"/>
        <v>0.9309563944084044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9" ht="21" customHeight="1">
      <c r="A21" s="55"/>
      <c r="B21" s="51" t="s">
        <v>18</v>
      </c>
      <c r="C21" s="52" t="s">
        <v>19</v>
      </c>
      <c r="D21" s="56"/>
      <c r="E21" s="42">
        <v>121290</v>
      </c>
      <c r="F21" s="42">
        <v>132068</v>
      </c>
      <c r="G21" s="42">
        <v>141279</v>
      </c>
      <c r="H21" s="38">
        <f>G21/G6*100</f>
        <v>6.842456269333538</v>
      </c>
      <c r="I21" s="39">
        <f t="shared" si="0"/>
        <v>6.9744374110306815</v>
      </c>
    </row>
    <row r="22" spans="1:9" ht="21" customHeight="1">
      <c r="A22" s="55"/>
      <c r="B22" s="51" t="s">
        <v>20</v>
      </c>
      <c r="C22" s="52" t="s">
        <v>21</v>
      </c>
      <c r="D22" s="56"/>
      <c r="E22" s="42">
        <v>248351</v>
      </c>
      <c r="F22" s="42">
        <v>227301</v>
      </c>
      <c r="G22" s="42">
        <v>231250</v>
      </c>
      <c r="H22" s="38">
        <f>G22/G6*100</f>
        <v>11.199951955233125</v>
      </c>
      <c r="I22" s="39">
        <f t="shared" si="0"/>
        <v>1.7373438744220218</v>
      </c>
    </row>
    <row r="23" spans="1:9" ht="21" customHeight="1">
      <c r="A23" s="55"/>
      <c r="B23" s="51" t="s">
        <v>22</v>
      </c>
      <c r="C23" s="52" t="s">
        <v>33</v>
      </c>
      <c r="D23" s="57"/>
      <c r="E23" s="42">
        <v>117004</v>
      </c>
      <c r="F23" s="42">
        <v>117896</v>
      </c>
      <c r="G23" s="42">
        <v>113429</v>
      </c>
      <c r="H23" s="38">
        <f>G23/G6*100</f>
        <v>5.493618812238435</v>
      </c>
      <c r="I23" s="39">
        <f t="shared" si="0"/>
        <v>-3.788932618579087</v>
      </c>
    </row>
    <row r="24" spans="1:9" ht="21" customHeight="1">
      <c r="A24" s="55"/>
      <c r="B24" s="51" t="s">
        <v>23</v>
      </c>
      <c r="C24" s="52" t="s">
        <v>34</v>
      </c>
      <c r="D24" s="57"/>
      <c r="E24" s="42">
        <v>249167</v>
      </c>
      <c r="F24" s="42">
        <v>284394</v>
      </c>
      <c r="G24" s="42">
        <v>281256</v>
      </c>
      <c r="H24" s="38">
        <f>G24/G6*100</f>
        <v>13.621853782145074</v>
      </c>
      <c r="I24" s="39">
        <f t="shared" si="0"/>
        <v>-1.1033988058819806</v>
      </c>
    </row>
    <row r="25" spans="1:9" ht="21" customHeight="1">
      <c r="A25" s="55"/>
      <c r="B25" s="51" t="s">
        <v>24</v>
      </c>
      <c r="C25" s="52" t="s">
        <v>39</v>
      </c>
      <c r="D25" s="56"/>
      <c r="E25" s="42">
        <v>103551</v>
      </c>
      <c r="F25" s="42">
        <v>102316</v>
      </c>
      <c r="G25" s="42">
        <v>110892</v>
      </c>
      <c r="H25" s="38">
        <f>G25/G6*100</f>
        <v>5.370746258247403</v>
      </c>
      <c r="I25" s="39">
        <f t="shared" si="0"/>
        <v>8.381875757457289</v>
      </c>
    </row>
    <row r="26" spans="1:9" ht="21" customHeight="1">
      <c r="A26" s="55"/>
      <c r="B26" s="51" t="s">
        <v>25</v>
      </c>
      <c r="C26" s="52" t="s">
        <v>40</v>
      </c>
      <c r="D26" s="56"/>
      <c r="E26" s="42">
        <v>51948</v>
      </c>
      <c r="F26" s="42">
        <v>55136</v>
      </c>
      <c r="G26" s="42">
        <v>54963</v>
      </c>
      <c r="H26" s="38">
        <f>G26/G6*100</f>
        <v>2.661980364607474</v>
      </c>
      <c r="I26" s="39">
        <f t="shared" si="0"/>
        <v>-0.3137695879280325</v>
      </c>
    </row>
    <row r="27" spans="1:9" ht="21" customHeight="1">
      <c r="A27" s="55"/>
      <c r="B27" s="51" t="s">
        <v>27</v>
      </c>
      <c r="C27" s="52" t="s">
        <v>26</v>
      </c>
      <c r="D27" s="56"/>
      <c r="E27" s="42">
        <v>463890</v>
      </c>
      <c r="F27" s="42">
        <v>475735</v>
      </c>
      <c r="G27" s="42">
        <v>473859</v>
      </c>
      <c r="H27" s="38">
        <f>G27/G6*100</f>
        <v>22.950045550507305</v>
      </c>
      <c r="I27" s="39">
        <f t="shared" si="0"/>
        <v>-0.3943371835160331</v>
      </c>
    </row>
    <row r="28" spans="1:9" ht="21" customHeight="1">
      <c r="A28" s="58"/>
      <c r="B28" s="51" t="s">
        <v>41</v>
      </c>
      <c r="C28" s="52" t="s">
        <v>28</v>
      </c>
      <c r="D28" s="56"/>
      <c r="E28" s="42">
        <v>74970</v>
      </c>
      <c r="F28" s="42">
        <v>73429</v>
      </c>
      <c r="G28" s="42">
        <v>75016</v>
      </c>
      <c r="H28" s="38">
        <f>G28/G6*100</f>
        <v>3.6331917659406194</v>
      </c>
      <c r="I28" s="39">
        <f>(G28-F28)/F28*100</f>
        <v>2.161271432267905</v>
      </c>
    </row>
    <row r="29" spans="1:9" ht="9.75" customHeight="1">
      <c r="A29" s="58"/>
      <c r="B29" s="51"/>
      <c r="C29" s="52"/>
      <c r="D29" s="56"/>
      <c r="E29" s="42"/>
      <c r="F29" s="59"/>
      <c r="G29" s="59"/>
      <c r="H29" s="53"/>
      <c r="I29" s="39"/>
    </row>
    <row r="30" spans="1:28" s="5" customFormat="1" ht="21" customHeight="1">
      <c r="A30" s="40"/>
      <c r="B30" s="35" t="s">
        <v>43</v>
      </c>
      <c r="C30" s="35"/>
      <c r="D30" s="60"/>
      <c r="E30" s="42">
        <v>11504</v>
      </c>
      <c r="F30" s="42">
        <v>6022</v>
      </c>
      <c r="G30" s="42">
        <v>7556</v>
      </c>
      <c r="H30" s="38">
        <f>G30/G6*100</f>
        <v>0.3659538896161795</v>
      </c>
      <c r="I30" s="39">
        <f>(G30-F30)/F30*100</f>
        <v>25.473264696114246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s="5" customFormat="1" ht="9.75" customHeight="1">
      <c r="A31" s="47"/>
      <c r="B31" s="47"/>
      <c r="C31" s="47"/>
      <c r="D31" s="60"/>
      <c r="E31" s="37"/>
      <c r="F31" s="37"/>
      <c r="G31" s="37"/>
      <c r="H31" s="61"/>
      <c r="I31" s="61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s="5" customFormat="1" ht="24.75" customHeight="1">
      <c r="A32" s="62" t="s">
        <v>29</v>
      </c>
      <c r="B32" s="63"/>
      <c r="C32" s="63"/>
      <c r="D32" s="64"/>
      <c r="E32" s="65">
        <v>8328</v>
      </c>
      <c r="F32" s="66">
        <v>7457</v>
      </c>
      <c r="G32" s="66">
        <v>7952</v>
      </c>
      <c r="H32" s="67" t="s">
        <v>44</v>
      </c>
      <c r="I32" s="68" t="s">
        <v>44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6" customFormat="1" ht="16.5" customHeight="1">
      <c r="A33" s="69"/>
      <c r="B33" s="69"/>
      <c r="C33" s="70"/>
      <c r="D33" s="70"/>
      <c r="E33" s="69"/>
      <c r="F33" s="69"/>
      <c r="G33" s="71"/>
      <c r="H33" s="69"/>
      <c r="I33" s="72" t="s">
        <v>30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ht="13.5">
      <c r="G34" s="71"/>
    </row>
    <row r="36" ht="13.5">
      <c r="G36" s="73"/>
    </row>
  </sheetData>
  <sheetProtection/>
  <mergeCells count="11">
    <mergeCell ref="E4:E5"/>
    <mergeCell ref="F4:F5"/>
    <mergeCell ref="B30:C30"/>
    <mergeCell ref="A32:C32"/>
    <mergeCell ref="B15:C15"/>
    <mergeCell ref="B20:C20"/>
    <mergeCell ref="G4:G5"/>
    <mergeCell ref="A6:C6"/>
    <mergeCell ref="A4:C5"/>
    <mergeCell ref="B10:C10"/>
    <mergeCell ref="A8:C8"/>
  </mergeCells>
  <printOptions/>
  <pageMargins left="0.5118110236220472" right="0.5118110236220472" top="0.7874015748031497" bottom="0.984251968503937" header="0.5118110236220472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2013-03-07T00:38:22Z</cp:lastPrinted>
  <dcterms:created xsi:type="dcterms:W3CDTF">2001-02-22T00:06:12Z</dcterms:created>
  <dcterms:modified xsi:type="dcterms:W3CDTF">2013-07-19T06:27:43Z</dcterms:modified>
  <cp:category/>
  <cp:version/>
  <cp:contentType/>
  <cp:contentStatus/>
</cp:coreProperties>
</file>