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7505" windowHeight="6990" tabRatio="839" activeTab="0"/>
  </bookViews>
  <sheets>
    <sheet name="９ー２" sheetId="1" r:id="rId1"/>
  </sheets>
  <externalReferences>
    <externalReference r:id="rId4"/>
  </externalReferences>
  <definedNames>
    <definedName name="_xlnm.Print_Area" localSheetId="0">'９ー２'!$A$1:$I$31</definedName>
    <definedName name="_xlnm.Print_Area">'/tmp/tmpj3plcc94\庁内照会\[00情報化推進室.xls]９－５'!$A$1:$L$156</definedName>
    <definedName name="Z_24D806A5_15E0_438D_B37B_12520C3142B0_.wvu.PrintArea" localSheetId="0" hidden="1">'９ー２'!$A$1:$I$31</definedName>
    <definedName name="Z_56DBEFD0_5A0C_4806_8FB1_0B004A1AFC1B_.wvu.PrintArea" localSheetId="0" hidden="1">'９ー２'!$A$1:$I$31</definedName>
  </definedNames>
  <calcPr fullCalcOnLoad="1"/>
</workbook>
</file>

<file path=xl/sharedStrings.xml><?xml version="1.0" encoding="utf-8"?>
<sst xmlns="http://schemas.openxmlformats.org/spreadsheetml/2006/main" count="48" uniqueCount="41">
  <si>
    <t>項　　目</t>
  </si>
  <si>
    <t>対前年度増加率（％）</t>
  </si>
  <si>
    <t>(2)</t>
  </si>
  <si>
    <t>９－２ 市民経済計算（市民所得の分配）</t>
  </si>
  <si>
    <t>市民所得(分配)総計</t>
  </si>
  <si>
    <t>雇用者報酬</t>
  </si>
  <si>
    <t>(1)</t>
  </si>
  <si>
    <t>賃金・俸給</t>
  </si>
  <si>
    <t>雇主の現実社会負担</t>
  </si>
  <si>
    <t>雇主の帰属社会負担</t>
  </si>
  <si>
    <t>財産所得</t>
  </si>
  <si>
    <t>一般政府</t>
  </si>
  <si>
    <t>家計</t>
  </si>
  <si>
    <t>ア　</t>
  </si>
  <si>
    <t>保険契約者帰属財産所得</t>
  </si>
  <si>
    <t>賃貸料</t>
  </si>
  <si>
    <t>企業所得</t>
  </si>
  <si>
    <t>公的企業</t>
  </si>
  <si>
    <t>個人企業</t>
  </si>
  <si>
    <t>ア</t>
  </si>
  <si>
    <t>農林水産業</t>
  </si>
  <si>
    <t>イ</t>
  </si>
  <si>
    <t>その他の産業</t>
  </si>
  <si>
    <t>ウ</t>
  </si>
  <si>
    <t>持ち家</t>
  </si>
  <si>
    <t>利子　</t>
  </si>
  <si>
    <t>配当</t>
  </si>
  <si>
    <r>
      <t>一人あたり市民所得</t>
    </r>
    <r>
      <rPr>
        <sz val="10"/>
        <rFont val="ＭＳ 明朝"/>
        <family val="1"/>
      </rPr>
      <t xml:space="preserve">
  　　　　（単位：千円）</t>
    </r>
  </si>
  <si>
    <t>資料：兵庫県「市町民経済計算」</t>
  </si>
  <si>
    <t>（単位：百万円）</t>
  </si>
  <si>
    <t>(3)</t>
  </si>
  <si>
    <t>対家計民間非営利団体　</t>
  </si>
  <si>
    <t>イ</t>
  </si>
  <si>
    <t>ウ</t>
  </si>
  <si>
    <t>エ</t>
  </si>
  <si>
    <t>民間法人企業</t>
  </si>
  <si>
    <t>構成比(％)</t>
  </si>
  <si>
    <t>22年度</t>
  </si>
  <si>
    <t>平成20年度</t>
  </si>
  <si>
    <t>21年度</t>
  </si>
  <si>
    <t>-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</si>
</sst>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  <numFmt numFmtId="232" formatCode="0.0;&quot;▲ &quot;0.0"/>
    <numFmt numFmtId="233" formatCode="#,##0;&quot;▲ &quot;#,##0"/>
    <numFmt numFmtId="234" formatCode="#,##0.0;&quot;▲ &quot;#,##0.0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1" fillId="0" borderId="0" xfId="63" applyFont="1" applyFill="1" applyAlignment="1">
      <alignment vertical="center"/>
      <protection/>
    </xf>
    <xf numFmtId="0" fontId="4" fillId="0" borderId="0" xfId="63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4" fillId="0" borderId="0" xfId="63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4" fillId="33" borderId="0" xfId="63" applyFill="1" applyAlignment="1">
      <alignment horizontal="center" vertical="center" wrapText="1"/>
      <protection/>
    </xf>
    <xf numFmtId="0" fontId="4" fillId="33" borderId="0" xfId="63" applyFill="1" applyAlignment="1">
      <alignment vertical="center"/>
      <protection/>
    </xf>
    <xf numFmtId="0" fontId="7" fillId="33" borderId="0" xfId="63" applyNumberFormat="1" applyFont="1" applyFill="1" applyAlignment="1">
      <alignment/>
      <protection/>
    </xf>
    <xf numFmtId="0" fontId="11" fillId="33" borderId="0" xfId="63" applyFont="1" applyFill="1" applyAlignment="1">
      <alignment horizontal="left" vertical="center"/>
      <protection/>
    </xf>
    <xf numFmtId="0" fontId="11" fillId="33" borderId="0" xfId="63" applyFont="1" applyFill="1" applyAlignment="1">
      <alignment vertical="center"/>
      <protection/>
    </xf>
    <xf numFmtId="0" fontId="4" fillId="33" borderId="0" xfId="63" applyFont="1" applyFill="1" applyBorder="1" applyAlignment="1">
      <alignment horizontal="left" vertical="center"/>
      <protection/>
    </xf>
    <xf numFmtId="0" fontId="4" fillId="33" borderId="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4" fillId="33" borderId="13" xfId="63" applyFont="1" applyFill="1" applyBorder="1" applyAlignment="1">
      <alignment horizontal="center" vertical="center" wrapText="1"/>
      <protection/>
    </xf>
    <xf numFmtId="0" fontId="5" fillId="33" borderId="14" xfId="63" applyFont="1" applyFill="1" applyBorder="1" applyAlignment="1">
      <alignment horizontal="center" vertical="center" wrapText="1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16" xfId="63" applyFont="1" applyFill="1" applyBorder="1" applyAlignment="1">
      <alignment vertical="center" wrapText="1"/>
      <protection/>
    </xf>
    <xf numFmtId="0" fontId="5" fillId="33" borderId="17" xfId="63" applyFont="1" applyFill="1" applyBorder="1" applyAlignment="1">
      <alignment horizontal="center" vertical="center" wrapText="1"/>
      <protection/>
    </xf>
    <xf numFmtId="0" fontId="5" fillId="33" borderId="18" xfId="63" applyFont="1" applyFill="1" applyBorder="1" applyAlignment="1">
      <alignment horizontal="center" vertical="center" wrapText="1"/>
      <protection/>
    </xf>
    <xf numFmtId="0" fontId="5" fillId="33" borderId="19" xfId="63" applyFont="1" applyFill="1" applyBorder="1" applyAlignment="1">
      <alignment horizontal="center" vertical="center" wrapText="1"/>
      <protection/>
    </xf>
    <xf numFmtId="0" fontId="4" fillId="33" borderId="20" xfId="63" applyFont="1" applyFill="1" applyBorder="1" applyAlignment="1">
      <alignment horizontal="center" vertical="center" wrapText="1"/>
      <protection/>
    </xf>
    <xf numFmtId="0" fontId="5" fillId="33" borderId="21" xfId="63" applyFont="1" applyFill="1" applyBorder="1" applyAlignment="1">
      <alignment horizontal="center" vertical="center" wrapText="1"/>
      <protection/>
    </xf>
    <xf numFmtId="0" fontId="5" fillId="33" borderId="22" xfId="63" applyFont="1" applyFill="1" applyBorder="1" applyAlignment="1">
      <alignment horizontal="center" vertical="center" wrapText="1"/>
      <protection/>
    </xf>
    <xf numFmtId="0" fontId="5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distributed" wrapText="1"/>
      <protection/>
    </xf>
    <xf numFmtId="0" fontId="5" fillId="33" borderId="0" xfId="0" applyFont="1" applyFill="1" applyBorder="1" applyAlignment="1">
      <alignment horizontal="distributed" wrapText="1"/>
    </xf>
    <xf numFmtId="0" fontId="4" fillId="33" borderId="25" xfId="0" applyFont="1" applyFill="1" applyBorder="1" applyAlignment="1">
      <alignment horizontal="distributed" wrapText="1"/>
    </xf>
    <xf numFmtId="190" fontId="5" fillId="33" borderId="0" xfId="49" applyNumberFormat="1" applyFont="1" applyFill="1" applyBorder="1" applyAlignment="1">
      <alignment/>
    </xf>
    <xf numFmtId="182" fontId="5" fillId="33" borderId="0" xfId="63" applyNumberFormat="1" applyFont="1" applyFill="1" applyBorder="1" applyAlignment="1">
      <alignment/>
      <protection/>
    </xf>
    <xf numFmtId="0" fontId="5" fillId="33" borderId="0" xfId="63" applyFont="1" applyFill="1" applyBorder="1" applyAlignment="1">
      <alignment horizontal="distributed" wrapText="1"/>
      <protection/>
    </xf>
    <xf numFmtId="0" fontId="5" fillId="33" borderId="0" xfId="0" applyFont="1" applyFill="1" applyBorder="1" applyAlignment="1">
      <alignment horizontal="distributed" wrapText="1"/>
    </xf>
    <xf numFmtId="190" fontId="5" fillId="33" borderId="0" xfId="63" applyNumberFormat="1" applyFont="1" applyFill="1" applyAlignment="1">
      <alignment/>
      <protection/>
    </xf>
    <xf numFmtId="182" fontId="10" fillId="33" borderId="0" xfId="63" applyNumberFormat="1" applyFont="1" applyFill="1" applyAlignment="1">
      <alignment vertical="center"/>
      <protection/>
    </xf>
    <xf numFmtId="0" fontId="4" fillId="33" borderId="25" xfId="63" applyFont="1" applyFill="1" applyBorder="1" applyAlignment="1">
      <alignment horizontal="distributed" wrapText="1"/>
      <protection/>
    </xf>
    <xf numFmtId="49" fontId="5" fillId="33" borderId="0" xfId="63" applyNumberFormat="1" applyFont="1" applyFill="1" applyBorder="1" applyAlignment="1">
      <alignment horizontal="center" shrinkToFit="1"/>
      <protection/>
    </xf>
    <xf numFmtId="182" fontId="4" fillId="33" borderId="0" xfId="63" applyNumberFormat="1" applyFill="1" applyAlignment="1">
      <alignment vertical="center"/>
      <protection/>
    </xf>
    <xf numFmtId="0" fontId="5" fillId="33" borderId="0" xfId="63" applyFont="1" applyFill="1" applyBorder="1" applyAlignment="1">
      <alignment shrinkToFit="1"/>
      <protection/>
    </xf>
    <xf numFmtId="49" fontId="5" fillId="33" borderId="0" xfId="63" applyNumberFormat="1" applyFont="1" applyFill="1" applyBorder="1" applyAlignment="1">
      <alignment horizontal="center" wrapText="1"/>
      <protection/>
    </xf>
    <xf numFmtId="0" fontId="12" fillId="33" borderId="0" xfId="63" applyFont="1" applyFill="1" applyBorder="1" applyAlignment="1">
      <alignment shrinkToFit="1"/>
      <protection/>
    </xf>
    <xf numFmtId="0" fontId="5" fillId="33" borderId="0" xfId="63" applyFont="1" applyFill="1" applyBorder="1" applyAlignment="1">
      <alignment horizontal="distributed"/>
      <protection/>
    </xf>
    <xf numFmtId="0" fontId="4" fillId="33" borderId="25" xfId="63" applyFont="1" applyFill="1" applyBorder="1" applyAlignment="1">
      <alignment horizontal="distributed"/>
      <protection/>
    </xf>
    <xf numFmtId="190" fontId="5" fillId="33" borderId="0" xfId="63" applyNumberFormat="1" applyFont="1" applyFill="1" applyBorder="1" applyAlignment="1">
      <alignment/>
      <protection/>
    </xf>
    <xf numFmtId="184" fontId="5" fillId="33" borderId="0" xfId="63" applyNumberFormat="1" applyFont="1" applyFill="1" applyBorder="1" applyAlignment="1">
      <alignment/>
      <protection/>
    </xf>
    <xf numFmtId="0" fontId="5" fillId="33" borderId="26" xfId="63" applyFont="1" applyFill="1" applyBorder="1" applyAlignment="1">
      <alignment horizontal="left" wrapText="1"/>
      <protection/>
    </xf>
    <xf numFmtId="0" fontId="4" fillId="33" borderId="26" xfId="63" applyFont="1" applyFill="1" applyBorder="1" applyAlignment="1">
      <alignment horizontal="left" wrapText="1"/>
      <protection/>
    </xf>
    <xf numFmtId="0" fontId="4" fillId="33" borderId="27" xfId="63" applyFont="1" applyFill="1" applyBorder="1" applyAlignment="1">
      <alignment horizontal="center" shrinkToFit="1"/>
      <protection/>
    </xf>
    <xf numFmtId="190" fontId="5" fillId="33" borderId="26" xfId="63" applyNumberFormat="1" applyFont="1" applyFill="1" applyBorder="1" applyAlignment="1">
      <alignment vertical="center"/>
      <protection/>
    </xf>
    <xf numFmtId="182" fontId="5" fillId="33" borderId="26" xfId="0" applyNumberFormat="1" applyFont="1" applyFill="1" applyBorder="1" applyAlignment="1">
      <alignment horizontal="right" vertical="center"/>
    </xf>
    <xf numFmtId="0" fontId="5" fillId="33" borderId="0" xfId="63" applyFont="1" applyFill="1" applyAlignment="1">
      <alignment vertical="center"/>
      <protection/>
    </xf>
    <xf numFmtId="0" fontId="5" fillId="33" borderId="0" xfId="63" applyFont="1" applyFill="1" applyAlignment="1">
      <alignment horizontal="distributed" vertical="center"/>
      <protection/>
    </xf>
    <xf numFmtId="0" fontId="5" fillId="33" borderId="0" xfId="0" applyNumberFormat="1" applyFont="1" applyFill="1" applyBorder="1" applyAlignment="1">
      <alignment horizontal="right" vertical="center"/>
    </xf>
    <xf numFmtId="0" fontId="10" fillId="33" borderId="0" xfId="63" applyFont="1" applyFill="1" applyAlignment="1">
      <alignment vertical="center"/>
      <protection/>
    </xf>
    <xf numFmtId="0" fontId="4" fillId="33" borderId="0" xfId="63" applyFill="1" applyBorder="1" applyAlignment="1">
      <alignment vertical="center"/>
      <protection/>
    </xf>
    <xf numFmtId="0" fontId="10" fillId="33" borderId="0" xfId="63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経済活動別市内純生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1"/>
  <sheetViews>
    <sheetView tabSelected="1" zoomScaleSheetLayoutView="100" zoomScalePageLayoutView="0" workbookViewId="0" topLeftCell="A1">
      <selection activeCell="F11" sqref="F11"/>
    </sheetView>
  </sheetViews>
  <sheetFormatPr defaultColWidth="8" defaultRowHeight="15"/>
  <cols>
    <col min="1" max="1" width="2.59765625" style="7" customWidth="1"/>
    <col min="2" max="2" width="3.59765625" style="7" customWidth="1"/>
    <col min="3" max="3" width="15.09765625" style="7" customWidth="1"/>
    <col min="4" max="4" width="0.4921875" style="7" customWidth="1"/>
    <col min="5" max="9" width="12.8984375" style="8" customWidth="1"/>
    <col min="10" max="48" width="8" style="8" customWidth="1"/>
    <col min="49" max="16384" width="8" style="2" customWidth="1"/>
  </cols>
  <sheetData>
    <row r="1" ht="19.5" customHeight="1"/>
    <row r="2" spans="1:48" s="1" customFormat="1" ht="15" customHeight="1">
      <c r="A2" s="9" t="s">
        <v>3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9" ht="15" customHeight="1">
      <c r="A3" s="12"/>
      <c r="B3" s="12"/>
      <c r="C3" s="12"/>
      <c r="D3" s="12"/>
      <c r="E3" s="12"/>
      <c r="F3" s="12"/>
      <c r="G3" s="12"/>
      <c r="I3" s="13" t="s">
        <v>29</v>
      </c>
    </row>
    <row r="4" spans="1:9" ht="18" customHeight="1">
      <c r="A4" s="14" t="s">
        <v>0</v>
      </c>
      <c r="B4" s="15"/>
      <c r="C4" s="16"/>
      <c r="D4" s="17"/>
      <c r="E4" s="18" t="s">
        <v>38</v>
      </c>
      <c r="F4" s="18" t="s">
        <v>39</v>
      </c>
      <c r="G4" s="19" t="s">
        <v>37</v>
      </c>
      <c r="H4" s="20"/>
      <c r="I4" s="20"/>
    </row>
    <row r="5" spans="1:9" ht="24" customHeight="1">
      <c r="A5" s="21"/>
      <c r="B5" s="22"/>
      <c r="C5" s="23"/>
      <c r="D5" s="24"/>
      <c r="E5" s="25"/>
      <c r="F5" s="25"/>
      <c r="G5" s="26"/>
      <c r="H5" s="27" t="s">
        <v>36</v>
      </c>
      <c r="I5" s="28" t="s">
        <v>1</v>
      </c>
    </row>
    <row r="6" spans="1:48" s="3" customFormat="1" ht="20.25" customHeight="1">
      <c r="A6" s="29" t="s">
        <v>4</v>
      </c>
      <c r="B6" s="30"/>
      <c r="C6" s="30"/>
      <c r="D6" s="31"/>
      <c r="E6" s="32">
        <f>E8+E13+E22</f>
        <v>1491534</v>
      </c>
      <c r="F6" s="32">
        <f>F8+F13+F22</f>
        <v>1356000</v>
      </c>
      <c r="G6" s="32">
        <f>G8+G13+G22</f>
        <v>1396508</v>
      </c>
      <c r="H6" s="33">
        <v>100</v>
      </c>
      <c r="I6" s="33">
        <f>(G6-F6)/F6*100</f>
        <v>2.987315634218289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s="3" customFormat="1" ht="9.75" customHeight="1">
      <c r="A7" s="34"/>
      <c r="B7" s="35"/>
      <c r="C7" s="35"/>
      <c r="D7" s="31"/>
      <c r="E7" s="36"/>
      <c r="F7" s="36"/>
      <c r="G7" s="36"/>
      <c r="H7" s="37"/>
      <c r="I7" s="3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s="3" customFormat="1" ht="20.25" customHeight="1">
      <c r="A8" s="29" t="s">
        <v>5</v>
      </c>
      <c r="B8" s="29"/>
      <c r="C8" s="29"/>
      <c r="D8" s="38"/>
      <c r="E8" s="36">
        <f>SUM(E9:E11)</f>
        <v>972489</v>
      </c>
      <c r="F8" s="36">
        <f>SUM(F9:F11)</f>
        <v>941013</v>
      </c>
      <c r="G8" s="36">
        <f>SUM(G9:G11)</f>
        <v>939397</v>
      </c>
      <c r="H8" s="33">
        <f>G8/G6*100</f>
        <v>67.2675702538045</v>
      </c>
      <c r="I8" s="33">
        <f>(G8-F8)/F8*100</f>
        <v>-0.17172982732438338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9" ht="20.25" customHeight="1">
      <c r="A9" s="39" t="s">
        <v>6</v>
      </c>
      <c r="B9" s="29" t="s">
        <v>7</v>
      </c>
      <c r="C9" s="29"/>
      <c r="D9" s="38"/>
      <c r="E9" s="36">
        <v>835844</v>
      </c>
      <c r="F9" s="36">
        <v>803732</v>
      </c>
      <c r="G9" s="36">
        <v>799301</v>
      </c>
      <c r="H9" s="33">
        <f>G9/G6*100</f>
        <v>57.2356907371816</v>
      </c>
      <c r="I9" s="33">
        <f>(G9-F9)/F9*100</f>
        <v>-0.5513031707086441</v>
      </c>
    </row>
    <row r="10" spans="1:9" ht="20.25" customHeight="1">
      <c r="A10" s="39" t="s">
        <v>2</v>
      </c>
      <c r="B10" s="29" t="s">
        <v>8</v>
      </c>
      <c r="C10" s="29"/>
      <c r="D10" s="38"/>
      <c r="E10" s="36">
        <v>97251</v>
      </c>
      <c r="F10" s="36">
        <v>95143</v>
      </c>
      <c r="G10" s="36">
        <v>103404</v>
      </c>
      <c r="H10" s="33">
        <f>G10/G6*100</f>
        <v>7.404468860901621</v>
      </c>
      <c r="I10" s="33">
        <f aca="true" t="shared" si="0" ref="I10:I28">(G10-F10)/F10*100</f>
        <v>8.682719695616074</v>
      </c>
    </row>
    <row r="11" spans="1:9" ht="20.25" customHeight="1">
      <c r="A11" s="39" t="s">
        <v>30</v>
      </c>
      <c r="B11" s="29" t="s">
        <v>9</v>
      </c>
      <c r="C11" s="29"/>
      <c r="D11" s="38"/>
      <c r="E11" s="36">
        <v>39394</v>
      </c>
      <c r="F11" s="36">
        <v>42138</v>
      </c>
      <c r="G11" s="36">
        <v>36692</v>
      </c>
      <c r="H11" s="33">
        <f>G11/G6*100</f>
        <v>2.6274106557212704</v>
      </c>
      <c r="I11" s="33">
        <f t="shared" si="0"/>
        <v>-12.924201433385543</v>
      </c>
    </row>
    <row r="12" spans="1:9" ht="9.75" customHeight="1">
      <c r="A12" s="39"/>
      <c r="B12" s="34"/>
      <c r="C12" s="34"/>
      <c r="D12" s="38"/>
      <c r="E12" s="36"/>
      <c r="F12" s="36"/>
      <c r="G12" s="36"/>
      <c r="H12" s="40"/>
      <c r="I12" s="40"/>
    </row>
    <row r="13" spans="1:48" s="3" customFormat="1" ht="20.25" customHeight="1">
      <c r="A13" s="29" t="s">
        <v>10</v>
      </c>
      <c r="B13" s="29"/>
      <c r="C13" s="29"/>
      <c r="D13" s="38"/>
      <c r="E13" s="36">
        <f>SUM(E14:E16)</f>
        <v>92883</v>
      </c>
      <c r="F13" s="36">
        <f>SUM(F14:F16)</f>
        <v>89958</v>
      </c>
      <c r="G13" s="36">
        <f>SUM(G14:G16)</f>
        <v>81300</v>
      </c>
      <c r="H13" s="33">
        <f>G13/G6*100</f>
        <v>5.821663749867527</v>
      </c>
      <c r="I13" s="33">
        <f t="shared" si="0"/>
        <v>-9.62449142933369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9" ht="20.25" customHeight="1">
      <c r="A14" s="39" t="s">
        <v>6</v>
      </c>
      <c r="B14" s="29" t="s">
        <v>11</v>
      </c>
      <c r="C14" s="29"/>
      <c r="D14" s="38"/>
      <c r="E14" s="36">
        <v>-15703</v>
      </c>
      <c r="F14" s="36">
        <v>-15614</v>
      </c>
      <c r="G14" s="36">
        <v>-16912</v>
      </c>
      <c r="H14" s="33">
        <f>G14/G6*100</f>
        <v>-1.211020631460758</v>
      </c>
      <c r="I14" s="33">
        <f t="shared" si="0"/>
        <v>8.313052388881772</v>
      </c>
    </row>
    <row r="15" spans="1:9" ht="20.25" customHeight="1">
      <c r="A15" s="39" t="s">
        <v>2</v>
      </c>
      <c r="B15" s="41" t="s">
        <v>31</v>
      </c>
      <c r="C15" s="41"/>
      <c r="D15" s="38"/>
      <c r="E15" s="36">
        <v>1348</v>
      </c>
      <c r="F15" s="36">
        <v>1470</v>
      </c>
      <c r="G15" s="36">
        <v>1478</v>
      </c>
      <c r="H15" s="33">
        <f>G15/G6*100</f>
        <v>0.105835412328465</v>
      </c>
      <c r="I15" s="33">
        <f t="shared" si="0"/>
        <v>0.5442176870748299</v>
      </c>
    </row>
    <row r="16" spans="1:9" ht="20.25" customHeight="1">
      <c r="A16" s="39" t="s">
        <v>30</v>
      </c>
      <c r="B16" s="29" t="s">
        <v>12</v>
      </c>
      <c r="C16" s="29"/>
      <c r="D16" s="38"/>
      <c r="E16" s="36">
        <v>107238</v>
      </c>
      <c r="F16" s="36">
        <f>SUM(F17:F20)</f>
        <v>104102</v>
      </c>
      <c r="G16" s="36">
        <f>SUM(G17:G20)</f>
        <v>96734</v>
      </c>
      <c r="H16" s="33">
        <f>G16/G6*100</f>
        <v>6.92684896899982</v>
      </c>
      <c r="I16" s="33">
        <f>(G16-F16)/F16*100</f>
        <v>-7.077673819907399</v>
      </c>
    </row>
    <row r="17" spans="1:9" ht="20.25" customHeight="1">
      <c r="A17" s="42"/>
      <c r="B17" s="34" t="s">
        <v>13</v>
      </c>
      <c r="C17" s="34" t="s">
        <v>25</v>
      </c>
      <c r="D17" s="38"/>
      <c r="E17" s="36">
        <v>44804</v>
      </c>
      <c r="F17" s="36">
        <v>42771</v>
      </c>
      <c r="G17" s="36">
        <v>39862</v>
      </c>
      <c r="H17" s="33">
        <f>G17/G6*100</f>
        <v>2.8544054169399673</v>
      </c>
      <c r="I17" s="33">
        <f t="shared" si="0"/>
        <v>-6.801337354749713</v>
      </c>
    </row>
    <row r="18" spans="1:9" ht="20.25" customHeight="1">
      <c r="A18" s="42"/>
      <c r="B18" s="34" t="s">
        <v>32</v>
      </c>
      <c r="C18" s="34" t="s">
        <v>26</v>
      </c>
      <c r="D18" s="38"/>
      <c r="E18" s="36">
        <v>25192</v>
      </c>
      <c r="F18" s="36">
        <v>23519</v>
      </c>
      <c r="G18" s="36">
        <v>20679</v>
      </c>
      <c r="H18" s="33">
        <f>G18/G6*100</f>
        <v>1.4807648792559727</v>
      </c>
      <c r="I18" s="33">
        <f t="shared" si="0"/>
        <v>-12.075343339427697</v>
      </c>
    </row>
    <row r="19" spans="1:9" ht="20.25" customHeight="1">
      <c r="A19" s="42"/>
      <c r="B19" s="34" t="s">
        <v>33</v>
      </c>
      <c r="C19" s="43" t="s">
        <v>14</v>
      </c>
      <c r="D19" s="38"/>
      <c r="E19" s="36">
        <v>26604</v>
      </c>
      <c r="F19" s="36">
        <v>26710</v>
      </c>
      <c r="G19" s="36">
        <v>26858</v>
      </c>
      <c r="H19" s="33">
        <f>G19/G6*100</f>
        <v>1.9232256456819439</v>
      </c>
      <c r="I19" s="33">
        <f t="shared" si="0"/>
        <v>0.554099588169225</v>
      </c>
    </row>
    <row r="20" spans="1:9" ht="20.25" customHeight="1">
      <c r="A20" s="42"/>
      <c r="B20" s="34" t="s">
        <v>34</v>
      </c>
      <c r="C20" s="34" t="s">
        <v>15</v>
      </c>
      <c r="D20" s="38"/>
      <c r="E20" s="36">
        <v>10638</v>
      </c>
      <c r="F20" s="36">
        <v>11102</v>
      </c>
      <c r="G20" s="36">
        <v>9335</v>
      </c>
      <c r="H20" s="33">
        <f>G20/G6*100</f>
        <v>0.6684530271219356</v>
      </c>
      <c r="I20" s="33">
        <f t="shared" si="0"/>
        <v>-15.916051161952801</v>
      </c>
    </row>
    <row r="21" spans="1:9" ht="9.75" customHeight="1">
      <c r="A21" s="42"/>
      <c r="B21" s="34"/>
      <c r="C21" s="34"/>
      <c r="D21" s="38"/>
      <c r="E21" s="36"/>
      <c r="F21" s="36"/>
      <c r="G21" s="36"/>
      <c r="H21" s="40"/>
      <c r="I21" s="40"/>
    </row>
    <row r="22" spans="1:48" s="3" customFormat="1" ht="20.25" customHeight="1">
      <c r="A22" s="29" t="s">
        <v>16</v>
      </c>
      <c r="B22" s="29"/>
      <c r="C22" s="29"/>
      <c r="D22" s="38"/>
      <c r="E22" s="36">
        <f>SUM(E23:E25)</f>
        <v>426162</v>
      </c>
      <c r="F22" s="36">
        <f>SUM(F23:F25)</f>
        <v>325029</v>
      </c>
      <c r="G22" s="36">
        <f>SUM(G23:G25)</f>
        <v>375811</v>
      </c>
      <c r="H22" s="33">
        <f>G22/G6*100</f>
        <v>26.910765996327985</v>
      </c>
      <c r="I22" s="33">
        <f t="shared" si="0"/>
        <v>15.623836642268843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</row>
    <row r="23" spans="1:9" ht="20.25" customHeight="1">
      <c r="A23" s="39" t="s">
        <v>6</v>
      </c>
      <c r="B23" s="44" t="s">
        <v>35</v>
      </c>
      <c r="C23" s="44"/>
      <c r="D23" s="45"/>
      <c r="E23" s="36">
        <v>277671</v>
      </c>
      <c r="F23" s="36">
        <v>176330</v>
      </c>
      <c r="G23" s="36">
        <v>222578</v>
      </c>
      <c r="H23" s="33">
        <f>G23/G6*100</f>
        <v>15.938182953481112</v>
      </c>
      <c r="I23" s="33">
        <f t="shared" si="0"/>
        <v>26.22809504905575</v>
      </c>
    </row>
    <row r="24" spans="1:9" ht="20.25" customHeight="1">
      <c r="A24" s="39" t="s">
        <v>2</v>
      </c>
      <c r="B24" s="29" t="s">
        <v>17</v>
      </c>
      <c r="C24" s="29"/>
      <c r="D24" s="38"/>
      <c r="E24" s="36">
        <v>-1458</v>
      </c>
      <c r="F24" s="36">
        <v>-4857</v>
      </c>
      <c r="G24" s="36">
        <v>-4464</v>
      </c>
      <c r="H24" s="33">
        <f>G24/G6*100</f>
        <v>-0.3196544523912502</v>
      </c>
      <c r="I24" s="33">
        <f t="shared" si="0"/>
        <v>-8.091414453366276</v>
      </c>
    </row>
    <row r="25" spans="1:9" ht="20.25" customHeight="1">
      <c r="A25" s="39" t="s">
        <v>30</v>
      </c>
      <c r="B25" s="29" t="s">
        <v>18</v>
      </c>
      <c r="C25" s="29"/>
      <c r="D25" s="38"/>
      <c r="E25" s="36">
        <v>149949</v>
      </c>
      <c r="F25" s="36">
        <v>153556</v>
      </c>
      <c r="G25" s="36">
        <v>157697</v>
      </c>
      <c r="H25" s="33">
        <f>G25/G6*100</f>
        <v>11.292237495238123</v>
      </c>
      <c r="I25" s="33">
        <f t="shared" si="0"/>
        <v>2.6967360441793224</v>
      </c>
    </row>
    <row r="26" spans="1:9" ht="20.25" customHeight="1">
      <c r="A26" s="42"/>
      <c r="B26" s="34" t="s">
        <v>19</v>
      </c>
      <c r="C26" s="34" t="s">
        <v>20</v>
      </c>
      <c r="D26" s="38"/>
      <c r="E26" s="36">
        <v>985</v>
      </c>
      <c r="F26" s="36">
        <v>989</v>
      </c>
      <c r="G26" s="36">
        <v>1432</v>
      </c>
      <c r="H26" s="33">
        <f>G26/G6*100</f>
        <v>0.10254148203948707</v>
      </c>
      <c r="I26" s="33">
        <f t="shared" si="0"/>
        <v>44.79271991911021</v>
      </c>
    </row>
    <row r="27" spans="1:9" ht="20.25" customHeight="1">
      <c r="A27" s="42"/>
      <c r="B27" s="34" t="s">
        <v>21</v>
      </c>
      <c r="C27" s="34" t="s">
        <v>22</v>
      </c>
      <c r="D27" s="38"/>
      <c r="E27" s="36">
        <v>48588</v>
      </c>
      <c r="F27" s="36">
        <v>47686</v>
      </c>
      <c r="G27" s="36">
        <v>51350</v>
      </c>
      <c r="H27" s="33">
        <f>G27/G6*100</f>
        <v>3.6770287030221094</v>
      </c>
      <c r="I27" s="33">
        <f t="shared" si="0"/>
        <v>7.683596862810887</v>
      </c>
    </row>
    <row r="28" spans="1:48" s="5" customFormat="1" ht="20.25" customHeight="1">
      <c r="A28" s="42"/>
      <c r="B28" s="34" t="s">
        <v>23</v>
      </c>
      <c r="C28" s="34" t="s">
        <v>24</v>
      </c>
      <c r="D28" s="38"/>
      <c r="E28" s="46">
        <v>100376</v>
      </c>
      <c r="F28" s="46">
        <v>104881</v>
      </c>
      <c r="G28" s="46">
        <v>104915</v>
      </c>
      <c r="H28" s="33">
        <f>G28/G6*100</f>
        <v>7.512667310176526</v>
      </c>
      <c r="I28" s="33">
        <f t="shared" si="0"/>
        <v>0.032417692432375744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</row>
    <row r="29" spans="1:48" s="5" customFormat="1" ht="9.75" customHeight="1">
      <c r="A29" s="42"/>
      <c r="B29" s="34"/>
      <c r="C29" s="34"/>
      <c r="D29" s="38"/>
      <c r="E29" s="46"/>
      <c r="F29" s="46"/>
      <c r="G29" s="46"/>
      <c r="H29" s="33"/>
      <c r="I29" s="4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s="4" customFormat="1" ht="25.5" customHeight="1">
      <c r="A30" s="48" t="s">
        <v>27</v>
      </c>
      <c r="B30" s="49"/>
      <c r="C30" s="49"/>
      <c r="D30" s="50"/>
      <c r="E30" s="51">
        <v>2785</v>
      </c>
      <c r="F30" s="51">
        <v>2535</v>
      </c>
      <c r="G30" s="51">
        <v>2604</v>
      </c>
      <c r="H30" s="52" t="s">
        <v>40</v>
      </c>
      <c r="I30" s="52" t="s">
        <v>40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1:48" s="6" customFormat="1" ht="15.75" customHeight="1">
      <c r="A31" s="53"/>
      <c r="B31" s="53"/>
      <c r="C31" s="54"/>
      <c r="D31" s="54"/>
      <c r="E31" s="53"/>
      <c r="F31" s="53"/>
      <c r="G31" s="53"/>
      <c r="H31" s="53"/>
      <c r="I31" s="55" t="s">
        <v>28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</row>
  </sheetData>
  <sheetProtection/>
  <mergeCells count="18">
    <mergeCell ref="G4:G5"/>
    <mergeCell ref="E4:E5"/>
    <mergeCell ref="F4:F5"/>
    <mergeCell ref="A13:C13"/>
    <mergeCell ref="B14:C14"/>
    <mergeCell ref="B15:C15"/>
    <mergeCell ref="A4:C5"/>
    <mergeCell ref="A6:C6"/>
    <mergeCell ref="B11:C11"/>
    <mergeCell ref="A8:C8"/>
    <mergeCell ref="B9:C9"/>
    <mergeCell ref="B10:C10"/>
    <mergeCell ref="A30:C30"/>
    <mergeCell ref="B24:C24"/>
    <mergeCell ref="B25:C25"/>
    <mergeCell ref="B16:C16"/>
    <mergeCell ref="A22:C22"/>
    <mergeCell ref="B23:C23"/>
  </mergeCells>
  <printOptions/>
  <pageMargins left="0.5118110236220472" right="0.5118110236220472" top="0.7874015748031497" bottom="0.5118110236220472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2013-03-07T00:38:22Z</cp:lastPrinted>
  <dcterms:created xsi:type="dcterms:W3CDTF">2001-02-22T00:06:12Z</dcterms:created>
  <dcterms:modified xsi:type="dcterms:W3CDTF">2013-07-19T06:29:28Z</dcterms:modified>
  <cp:category/>
  <cp:version/>
  <cp:contentType/>
  <cp:contentStatus/>
</cp:coreProperties>
</file>