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6" sheetId="1" r:id="rId1"/>
  </sheets>
  <externalReferences>
    <externalReference r:id="rId4"/>
  </externalReferences>
  <definedNames>
    <definedName name="_xlnm.Print_Area" localSheetId="0">'図表6'!$A$1:$H$53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<sst xmlns="http://schemas.openxmlformats.org/spreadsheetml/2006/main" count="69" uniqueCount="49">
  <si>
    <t>漁業</t>
  </si>
  <si>
    <t>鉱業，採石業，砂利採取業</t>
  </si>
  <si>
    <t>B</t>
  </si>
  <si>
    <t>電気・ガス・熱供給・水道業</t>
  </si>
  <si>
    <t>F</t>
  </si>
  <si>
    <t>農業，林業</t>
  </si>
  <si>
    <t>C</t>
  </si>
  <si>
    <t>公務（他に分類されるものを除く）</t>
  </si>
  <si>
    <t>A</t>
  </si>
  <si>
    <t>複合サービス事業</t>
  </si>
  <si>
    <t>Q</t>
  </si>
  <si>
    <t>情報通信業</t>
  </si>
  <si>
    <t>G</t>
  </si>
  <si>
    <t>金融業，保険業</t>
  </si>
  <si>
    <t>J</t>
  </si>
  <si>
    <t>運輸業，郵便業</t>
  </si>
  <si>
    <t>H</t>
  </si>
  <si>
    <t>学術研究，専門・技術サービス業</t>
  </si>
  <si>
    <t>教育，学習支援業</t>
  </si>
  <si>
    <t>O</t>
  </si>
  <si>
    <t>医療，福祉</t>
  </si>
  <si>
    <t>P</t>
  </si>
  <si>
    <t>その他の産業</t>
  </si>
  <si>
    <t>不動産業，物品賃貸業</t>
  </si>
  <si>
    <t>K</t>
  </si>
  <si>
    <t>サービス業（他に分類されないもの）</t>
  </si>
  <si>
    <t>R</t>
  </si>
  <si>
    <t>製造業</t>
  </si>
  <si>
    <t>生活関連サービス業，娯楽業</t>
  </si>
  <si>
    <t>N</t>
  </si>
  <si>
    <t>E</t>
  </si>
  <si>
    <t>建設業</t>
  </si>
  <si>
    <t>D</t>
  </si>
  <si>
    <t>宿泊業，飲食サービス業</t>
  </si>
  <si>
    <t>宿泊業，飲食サービス業</t>
  </si>
  <si>
    <t>M</t>
  </si>
  <si>
    <t>卸売業，小売業</t>
  </si>
  <si>
    <t>I</t>
  </si>
  <si>
    <t>その他</t>
  </si>
  <si>
    <t>金融･保険業</t>
  </si>
  <si>
    <t>運輸業</t>
  </si>
  <si>
    <t>不動産業</t>
  </si>
  <si>
    <t>製造業</t>
  </si>
  <si>
    <t>建設業</t>
  </si>
  <si>
    <t>飲食店，宿泊業</t>
  </si>
  <si>
    <t>サービス業</t>
  </si>
  <si>
    <t>卸売･小売業</t>
  </si>
  <si>
    <t>総数</t>
  </si>
  <si>
    <t xml:space="preserve">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</si>
</sst>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#,##0_ "/>
    <numFmt numFmtId="180" formatCode="0.0%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ゴシック"/>
      <family val="3"/>
    </font>
    <font>
      <sz val="11"/>
      <color theme="0"/>
      <name val="ＭＳ 明朝"/>
      <family val="1"/>
    </font>
    <font>
      <sz val="10"/>
      <color theme="0"/>
      <name val="ＭＳ ゴシック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5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52" fillId="0" borderId="0" xfId="0" applyFont="1" applyAlignment="1">
      <alignment/>
    </xf>
    <xf numFmtId="178" fontId="52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3" fillId="0" borderId="0" xfId="0" applyNumberFormat="1" applyFont="1" applyBorder="1" applyAlignment="1">
      <alignment/>
    </xf>
    <xf numFmtId="0" fontId="54" fillId="0" borderId="0" xfId="0" applyNumberFormat="1" applyFont="1" applyBorder="1" applyAlignment="1" applyProtection="1">
      <alignment/>
      <protection locked="0"/>
    </xf>
    <xf numFmtId="0" fontId="55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right"/>
    </xf>
    <xf numFmtId="0" fontId="54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/>
    </xf>
    <xf numFmtId="177" fontId="54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38" fontId="54" fillId="0" borderId="0" xfId="48" applyFont="1" applyBorder="1" applyAlignment="1">
      <alignment/>
    </xf>
    <xf numFmtId="38" fontId="54" fillId="0" borderId="0" xfId="48" applyFont="1" applyBorder="1" applyAlignment="1" applyProtection="1">
      <alignment/>
      <protection locked="0"/>
    </xf>
    <xf numFmtId="176" fontId="52" fillId="0" borderId="0" xfId="0" applyNumberFormat="1" applyFont="1" applyBorder="1" applyAlignment="1">
      <alignment/>
    </xf>
    <xf numFmtId="0" fontId="54" fillId="0" borderId="0" xfId="0" applyFont="1" applyAlignment="1">
      <alignment horizontal="center" vertical="center"/>
    </xf>
    <xf numFmtId="41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産業別事業所割合（表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4-1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12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126"/>
          <c:w val="0.5942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宿泊業，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飲食サービス業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8.8%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娯楽業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されないもの）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不動産業，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物品賃貸業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その他の産業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19.2%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'図表6'!$N$16:$N$23</c:f>
              <c:strCache/>
            </c:strRef>
          </c:cat>
          <c:val>
            <c:numRef>
              <c:f>'図表6'!$O$16:$O$23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933450</xdr:colOff>
      <xdr:row>26</xdr:row>
      <xdr:rowOff>180975</xdr:rowOff>
    </xdr:to>
    <xdr:grpSp>
      <xdr:nvGrpSpPr>
        <xdr:cNvPr id="1" name="グループ化 2"/>
        <xdr:cNvGrpSpPr>
          <a:grpSpLocks/>
        </xdr:cNvGrpSpPr>
      </xdr:nvGrpSpPr>
      <xdr:grpSpPr>
        <a:xfrm>
          <a:off x="19050" y="0"/>
          <a:ext cx="7515225" cy="5381625"/>
          <a:chOff x="19008" y="5252819"/>
          <a:chExt cx="7500938" cy="5443538"/>
        </a:xfrm>
        <a:solidFill>
          <a:srgbClr val="FFFFFF"/>
        </a:solidFill>
      </xdr:grpSpPr>
      <xdr:graphicFrame>
        <xdr:nvGraphicFramePr>
          <xdr:cNvPr id="2" name="グラフ 3"/>
          <xdr:cNvGraphicFramePr/>
        </xdr:nvGraphicFramePr>
        <xdr:xfrm>
          <a:off x="19008" y="5252819"/>
          <a:ext cx="7500938" cy="54435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正方形/長方形 4"/>
          <xdr:cNvSpPr>
            <a:spLocks/>
          </xdr:cNvSpPr>
        </xdr:nvSpPr>
        <xdr:spPr>
          <a:xfrm>
            <a:off x="3285666" y="7739155"/>
            <a:ext cx="1607076" cy="1058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事業所数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24,173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Q41"/>
  <sheetViews>
    <sheetView showGridLines="0" tabSelected="1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38.25390625" style="1" bestFit="1" customWidth="1"/>
    <col min="11" max="11" width="11.375" style="1" bestFit="1" customWidth="1"/>
    <col min="12" max="12" width="13.625" style="1" customWidth="1"/>
    <col min="13" max="13" width="2.50390625" style="1" bestFit="1" customWidth="1"/>
    <col min="14" max="14" width="9.625" style="1" bestFit="1" customWidth="1"/>
    <col min="15" max="16384" width="9.00390625" style="1" customWidth="1"/>
  </cols>
  <sheetData>
    <row r="1" spans="9:17" ht="15.75" customHeight="1">
      <c r="I1" s="2"/>
      <c r="J1" s="3" t="s">
        <v>48</v>
      </c>
      <c r="K1" s="4"/>
      <c r="L1" s="4"/>
      <c r="M1" s="4"/>
      <c r="N1" s="2"/>
      <c r="O1" s="2"/>
      <c r="P1" s="2"/>
      <c r="Q1" s="2"/>
    </row>
    <row r="2" spans="9:17" ht="15.75" customHeight="1">
      <c r="I2" s="4"/>
      <c r="J2" s="2"/>
      <c r="K2" s="2"/>
      <c r="L2" s="5"/>
      <c r="M2" s="6"/>
      <c r="N2" s="4"/>
      <c r="O2" s="2"/>
      <c r="P2" s="2"/>
      <c r="Q2" s="2"/>
    </row>
    <row r="3" spans="9:17" ht="15.75" customHeight="1">
      <c r="I3" s="4"/>
      <c r="J3" s="7" t="s">
        <v>47</v>
      </c>
      <c r="K3" s="8">
        <f>SUM(K4:K14)</f>
        <v>27023</v>
      </c>
      <c r="L3" s="9"/>
      <c r="M3" s="9"/>
      <c r="N3" s="4"/>
      <c r="O3" s="2"/>
      <c r="P3" s="2"/>
      <c r="Q3" s="2"/>
    </row>
    <row r="4" spans="9:17" ht="15.75" customHeight="1">
      <c r="I4" s="4"/>
      <c r="J4" s="10" t="s">
        <v>46</v>
      </c>
      <c r="K4" s="8">
        <v>7586</v>
      </c>
      <c r="L4" s="11">
        <f>K4/K3*100</f>
        <v>28.07238278503497</v>
      </c>
      <c r="M4" s="12"/>
      <c r="N4" s="4"/>
      <c r="O4" s="2"/>
      <c r="P4" s="2"/>
      <c r="Q4" s="2"/>
    </row>
    <row r="5" spans="9:17" ht="15.75" customHeight="1">
      <c r="I5" s="4"/>
      <c r="J5" s="13" t="s">
        <v>45</v>
      </c>
      <c r="K5" s="14">
        <v>5126</v>
      </c>
      <c r="L5" s="11">
        <f>K5/K3*100</f>
        <v>18.969026384931354</v>
      </c>
      <c r="M5" s="12"/>
      <c r="N5" s="4"/>
      <c r="O5" s="2"/>
      <c r="P5" s="2"/>
      <c r="Q5" s="2"/>
    </row>
    <row r="6" spans="9:17" ht="15.75" customHeight="1">
      <c r="I6" s="4"/>
      <c r="J6" s="10" t="s">
        <v>44</v>
      </c>
      <c r="K6" s="8">
        <v>3972</v>
      </c>
      <c r="L6" s="11">
        <f>K6/K3*100</f>
        <v>14.6985900899234</v>
      </c>
      <c r="M6" s="15"/>
      <c r="N6" s="4"/>
      <c r="O6" s="2"/>
      <c r="P6" s="2"/>
      <c r="Q6" s="2"/>
    </row>
    <row r="7" spans="9:17" ht="15.75" customHeight="1">
      <c r="I7" s="4"/>
      <c r="J7" s="10" t="s">
        <v>43</v>
      </c>
      <c r="K7" s="8">
        <v>2380</v>
      </c>
      <c r="L7" s="11">
        <f>K7/K3*100</f>
        <v>8.80731228953114</v>
      </c>
      <c r="M7" s="15"/>
      <c r="N7" s="4"/>
      <c r="O7" s="2"/>
      <c r="P7" s="2"/>
      <c r="Q7" s="2"/>
    </row>
    <row r="8" spans="9:17" ht="15.75" customHeight="1">
      <c r="I8" s="4"/>
      <c r="J8" s="10" t="s">
        <v>42</v>
      </c>
      <c r="K8" s="8">
        <v>2324</v>
      </c>
      <c r="L8" s="11">
        <f>K8/K3*100</f>
        <v>8.600081412130407</v>
      </c>
      <c r="M8" s="16"/>
      <c r="N8" s="4"/>
      <c r="O8" s="2"/>
      <c r="P8" s="2"/>
      <c r="Q8" s="2"/>
    </row>
    <row r="9" spans="9:17" ht="15.75" customHeight="1">
      <c r="I9" s="4"/>
      <c r="J9" s="10" t="s">
        <v>41</v>
      </c>
      <c r="K9" s="8">
        <v>1357</v>
      </c>
      <c r="L9" s="11">
        <f>K9/K3*100</f>
        <v>5.021648225585612</v>
      </c>
      <c r="M9" s="15"/>
      <c r="N9" s="4"/>
      <c r="O9" s="2"/>
      <c r="P9" s="2"/>
      <c r="Q9" s="2"/>
    </row>
    <row r="10" spans="9:17" ht="15.75" customHeight="1">
      <c r="I10" s="4"/>
      <c r="J10" s="10" t="s">
        <v>20</v>
      </c>
      <c r="K10" s="8">
        <v>1403</v>
      </c>
      <c r="L10" s="11">
        <f>K10/K3*100</f>
        <v>5.191873589164786</v>
      </c>
      <c r="M10" s="15"/>
      <c r="N10" s="4"/>
      <c r="O10" s="2"/>
      <c r="P10" s="2"/>
      <c r="Q10" s="2"/>
    </row>
    <row r="11" spans="9:17" ht="15.75" customHeight="1">
      <c r="I11" s="4"/>
      <c r="J11" s="10" t="s">
        <v>18</v>
      </c>
      <c r="K11" s="8">
        <v>1238</v>
      </c>
      <c r="L11" s="11">
        <f>K11/K3*100</f>
        <v>4.581282611109056</v>
      </c>
      <c r="M11" s="15"/>
      <c r="N11" s="4"/>
      <c r="O11" s="2"/>
      <c r="P11" s="2"/>
      <c r="Q11" s="2"/>
    </row>
    <row r="12" spans="9:17" ht="15.75" customHeight="1">
      <c r="I12" s="4"/>
      <c r="J12" s="10" t="s">
        <v>40</v>
      </c>
      <c r="K12" s="8">
        <v>607</v>
      </c>
      <c r="L12" s="11">
        <f>K12/K3*100</f>
        <v>2.246234688968656</v>
      </c>
      <c r="M12" s="15"/>
      <c r="N12" s="4"/>
      <c r="O12" s="2"/>
      <c r="P12" s="2"/>
      <c r="Q12" s="2"/>
    </row>
    <row r="13" spans="9:17" ht="15.75" customHeight="1">
      <c r="I13" s="4"/>
      <c r="J13" s="10" t="s">
        <v>39</v>
      </c>
      <c r="K13" s="8">
        <v>449</v>
      </c>
      <c r="L13" s="11">
        <f>K13/K3*100</f>
        <v>1.6615475705880174</v>
      </c>
      <c r="M13" s="15"/>
      <c r="N13" s="4"/>
      <c r="O13" s="2"/>
      <c r="P13" s="2"/>
      <c r="Q13" s="2"/>
    </row>
    <row r="14" spans="9:17" ht="15.75" customHeight="1">
      <c r="I14" s="4"/>
      <c r="J14" s="10" t="s">
        <v>38</v>
      </c>
      <c r="K14" s="8">
        <v>581</v>
      </c>
      <c r="L14" s="11">
        <f>K14/K3*100</f>
        <v>2.150020353032602</v>
      </c>
      <c r="M14" s="16"/>
      <c r="N14" s="4"/>
      <c r="O14" s="2"/>
      <c r="P14" s="2"/>
      <c r="Q14" s="2"/>
    </row>
    <row r="15" spans="9:17" ht="15.75" customHeight="1">
      <c r="I15" s="4"/>
      <c r="J15" s="4"/>
      <c r="K15" s="14"/>
      <c r="L15" s="9"/>
      <c r="M15" s="16"/>
      <c r="N15" s="4"/>
      <c r="O15" s="2">
        <v>24173</v>
      </c>
      <c r="P15" s="17">
        <f>O15/$O$15*100</f>
        <v>100</v>
      </c>
      <c r="Q15" s="2"/>
    </row>
    <row r="16" spans="9:17" ht="15.75" customHeight="1">
      <c r="I16" s="4"/>
      <c r="J16" s="2"/>
      <c r="K16" s="2">
        <f>SUM(K17:K24)</f>
        <v>27574</v>
      </c>
      <c r="L16" s="17">
        <f>K16/$K$16*100</f>
        <v>100</v>
      </c>
      <c r="M16" s="18" t="s">
        <v>37</v>
      </c>
      <c r="N16" s="21" t="s">
        <v>36</v>
      </c>
      <c r="O16" s="19">
        <v>6476</v>
      </c>
      <c r="P16" s="17">
        <f>O16/$O$15*100</f>
        <v>26.790220493939522</v>
      </c>
      <c r="Q16" s="2"/>
    </row>
    <row r="17" spans="9:17" ht="15.75" customHeight="1">
      <c r="I17" s="4">
        <v>1</v>
      </c>
      <c r="J17" s="2" t="s">
        <v>36</v>
      </c>
      <c r="K17" s="2">
        <v>7344</v>
      </c>
      <c r="L17" s="17">
        <f>K17/$K$16*100</f>
        <v>26.63378545006165</v>
      </c>
      <c r="M17" s="18" t="s">
        <v>35</v>
      </c>
      <c r="N17" s="21" t="s">
        <v>34</v>
      </c>
      <c r="O17" s="19">
        <v>3205</v>
      </c>
      <c r="P17" s="17">
        <f>O17/$O$15*100</f>
        <v>13.258594299424978</v>
      </c>
      <c r="Q17" s="2"/>
    </row>
    <row r="18" spans="9:17" ht="15.75" customHeight="1">
      <c r="I18" s="4">
        <v>2</v>
      </c>
      <c r="J18" s="2" t="s">
        <v>33</v>
      </c>
      <c r="K18" s="2">
        <v>4025</v>
      </c>
      <c r="L18" s="17">
        <f>K18/$K$16*100</f>
        <v>14.59708420976282</v>
      </c>
      <c r="M18" s="18" t="s">
        <v>32</v>
      </c>
      <c r="N18" s="21" t="s">
        <v>31</v>
      </c>
      <c r="O18" s="19">
        <v>2309</v>
      </c>
      <c r="P18" s="17">
        <f>O18/$O$15*100</f>
        <v>9.5519794812394</v>
      </c>
      <c r="Q18" s="2"/>
    </row>
    <row r="19" spans="9:17" ht="15.75" customHeight="1">
      <c r="I19" s="4">
        <v>3</v>
      </c>
      <c r="J19" s="2" t="s">
        <v>31</v>
      </c>
      <c r="K19" s="2">
        <v>2587</v>
      </c>
      <c r="L19" s="17">
        <f>K19/$K$16*100</f>
        <v>9.382026546746935</v>
      </c>
      <c r="M19" s="18" t="s">
        <v>30</v>
      </c>
      <c r="N19" s="21" t="s">
        <v>27</v>
      </c>
      <c r="O19" s="19">
        <v>2116</v>
      </c>
      <c r="P19" s="17">
        <f>O19/$O$15*100</f>
        <v>8.753568030447195</v>
      </c>
      <c r="Q19" s="2"/>
    </row>
    <row r="20" spans="9:17" ht="15.75" customHeight="1">
      <c r="I20" s="4">
        <v>4</v>
      </c>
      <c r="J20" s="2" t="s">
        <v>28</v>
      </c>
      <c r="K20" s="2">
        <v>2258</v>
      </c>
      <c r="L20" s="17">
        <f>K20/$K$16*100</f>
        <v>8.188873576557627</v>
      </c>
      <c r="M20" s="18" t="s">
        <v>29</v>
      </c>
      <c r="N20" s="21" t="s">
        <v>28</v>
      </c>
      <c r="O20" s="19">
        <v>2043</v>
      </c>
      <c r="P20" s="17">
        <f>O20/$O$15*100</f>
        <v>8.451578207090556</v>
      </c>
      <c r="Q20" s="2"/>
    </row>
    <row r="21" spans="9:17" ht="15.75" customHeight="1">
      <c r="I21" s="4">
        <v>5</v>
      </c>
      <c r="J21" s="2" t="s">
        <v>27</v>
      </c>
      <c r="K21" s="2">
        <v>2248</v>
      </c>
      <c r="L21" s="17">
        <f>K21/$K$16*100</f>
        <v>8.152607528831508</v>
      </c>
      <c r="M21" s="18" t="s">
        <v>26</v>
      </c>
      <c r="N21" s="21" t="s">
        <v>25</v>
      </c>
      <c r="O21" s="19">
        <v>1726</v>
      </c>
      <c r="P21" s="17">
        <f>O21/$O$15*100</f>
        <v>7.140197741281595</v>
      </c>
      <c r="Q21" s="2"/>
    </row>
    <row r="22" spans="9:17" ht="15.75" customHeight="1">
      <c r="I22" s="4">
        <v>6</v>
      </c>
      <c r="J22" s="2" t="s">
        <v>25</v>
      </c>
      <c r="K22" s="2">
        <v>1829</v>
      </c>
      <c r="L22" s="17">
        <f>K22/$K$16*100</f>
        <v>6.63306012910713</v>
      </c>
      <c r="M22" s="18" t="s">
        <v>24</v>
      </c>
      <c r="N22" s="21" t="s">
        <v>23</v>
      </c>
      <c r="O22" s="19">
        <v>1622</v>
      </c>
      <c r="P22" s="17">
        <f>O22/$O$15*100</f>
        <v>6.7099656641707695</v>
      </c>
      <c r="Q22" s="2"/>
    </row>
    <row r="23" spans="9:17" ht="15.75" customHeight="1">
      <c r="I23" s="4">
        <v>7</v>
      </c>
      <c r="J23" s="2" t="s">
        <v>23</v>
      </c>
      <c r="K23" s="2">
        <v>1812</v>
      </c>
      <c r="L23" s="17">
        <f>K23/$K$16*100</f>
        <v>6.571407847972728</v>
      </c>
      <c r="M23" s="18"/>
      <c r="N23" s="21" t="s">
        <v>22</v>
      </c>
      <c r="O23" s="19">
        <f>SUM(O25:O35)</f>
        <v>4676</v>
      </c>
      <c r="P23" s="17">
        <f>O23/$O$15*100</f>
        <v>19.34389608240599</v>
      </c>
      <c r="Q23" s="2"/>
    </row>
    <row r="24" spans="9:17" ht="15.75" customHeight="1">
      <c r="I24" s="2"/>
      <c r="J24" s="2" t="s">
        <v>22</v>
      </c>
      <c r="K24" s="2">
        <f>SUM(K26:K37)</f>
        <v>5471</v>
      </c>
      <c r="L24" s="17">
        <f>K24/$K$16*100</f>
        <v>19.8411547109596</v>
      </c>
      <c r="M24" s="2"/>
      <c r="N24" s="4"/>
      <c r="O24" s="2"/>
      <c r="P24" s="2"/>
      <c r="Q24" s="2"/>
    </row>
    <row r="25" spans="9:17" ht="15.75" customHeight="1">
      <c r="I25" s="2"/>
      <c r="J25" s="2"/>
      <c r="K25" s="2"/>
      <c r="L25" s="2"/>
      <c r="M25" s="18" t="s">
        <v>21</v>
      </c>
      <c r="N25" s="21" t="s">
        <v>20</v>
      </c>
      <c r="O25" s="19">
        <v>1399</v>
      </c>
      <c r="P25" s="17">
        <f>O25/$O$15*100</f>
        <v>5.78744880651967</v>
      </c>
      <c r="Q25" s="2"/>
    </row>
    <row r="26" spans="9:17" ht="15.75" customHeight="1">
      <c r="I26" s="4">
        <v>8</v>
      </c>
      <c r="J26" s="2" t="s">
        <v>20</v>
      </c>
      <c r="K26" s="2">
        <v>1492</v>
      </c>
      <c r="L26" s="17">
        <f>K26/$K$38*100</f>
        <v>4.515055227719776</v>
      </c>
      <c r="M26" s="2"/>
      <c r="N26" s="21" t="s">
        <v>17</v>
      </c>
      <c r="O26" s="19">
        <v>940</v>
      </c>
      <c r="P26" s="17">
        <f>O26/$O$15*100</f>
        <v>3.888636081578621</v>
      </c>
      <c r="Q26" s="2"/>
    </row>
    <row r="27" spans="9:17" ht="15.75" customHeight="1">
      <c r="I27" s="4">
        <v>9</v>
      </c>
      <c r="J27" s="2" t="s">
        <v>18</v>
      </c>
      <c r="K27" s="2">
        <v>1181</v>
      </c>
      <c r="L27" s="17">
        <f>K27/$K$38*100</f>
        <v>3.573914359207142</v>
      </c>
      <c r="M27" s="18" t="s">
        <v>19</v>
      </c>
      <c r="N27" s="21" t="s">
        <v>18</v>
      </c>
      <c r="O27" s="19">
        <v>851</v>
      </c>
      <c r="P27" s="17">
        <f>O27/$O$15*100</f>
        <v>3.5204567078972406</v>
      </c>
      <c r="Q27" s="2"/>
    </row>
    <row r="28" spans="9:17" ht="15.75" customHeight="1">
      <c r="I28" s="4">
        <v>10</v>
      </c>
      <c r="J28" s="2" t="s">
        <v>17</v>
      </c>
      <c r="K28" s="2">
        <v>1009</v>
      </c>
      <c r="L28" s="17">
        <f>K28/$K$38*100</f>
        <v>3.0534120139204113</v>
      </c>
      <c r="M28" s="18" t="s">
        <v>16</v>
      </c>
      <c r="N28" s="21" t="s">
        <v>15</v>
      </c>
      <c r="O28" s="19">
        <v>599</v>
      </c>
      <c r="P28" s="17">
        <f>O28/$O$15*100</f>
        <v>2.4779712902825466</v>
      </c>
      <c r="Q28" s="2"/>
    </row>
    <row r="29" spans="9:17" ht="15.75" customHeight="1">
      <c r="I29" s="4">
        <v>11</v>
      </c>
      <c r="J29" s="2" t="s">
        <v>15</v>
      </c>
      <c r="K29" s="2">
        <v>693</v>
      </c>
      <c r="L29" s="17">
        <f>K29/$K$38*100</f>
        <v>2.097140263277349</v>
      </c>
      <c r="M29" s="18" t="s">
        <v>14</v>
      </c>
      <c r="N29" s="21" t="s">
        <v>13</v>
      </c>
      <c r="O29" s="19">
        <v>449</v>
      </c>
      <c r="P29" s="17">
        <f>O29/$O$15*100</f>
        <v>1.857444255988086</v>
      </c>
      <c r="Q29" s="2"/>
    </row>
    <row r="30" spans="9:17" ht="15.75" customHeight="1">
      <c r="I30" s="4">
        <v>12</v>
      </c>
      <c r="J30" s="2" t="s">
        <v>13</v>
      </c>
      <c r="K30" s="2">
        <v>483</v>
      </c>
      <c r="L30" s="17">
        <f>K30/$K$38*100</f>
        <v>1.4616432137993645</v>
      </c>
      <c r="M30" s="18" t="s">
        <v>12</v>
      </c>
      <c r="N30" s="21" t="s">
        <v>11</v>
      </c>
      <c r="O30" s="19">
        <v>198</v>
      </c>
      <c r="P30" s="17">
        <f>O30/$O$15*100</f>
        <v>0.8190956852686883</v>
      </c>
      <c r="Q30" s="2"/>
    </row>
    <row r="31" spans="9:17" ht="15.75" customHeight="1">
      <c r="I31" s="4">
        <v>13</v>
      </c>
      <c r="J31" s="2" t="s">
        <v>11</v>
      </c>
      <c r="K31" s="2">
        <v>227</v>
      </c>
      <c r="L31" s="17">
        <f>K31/$K$38*100</f>
        <v>0.6869420487214405</v>
      </c>
      <c r="M31" s="18" t="s">
        <v>10</v>
      </c>
      <c r="N31" s="21" t="s">
        <v>9</v>
      </c>
      <c r="O31" s="19">
        <v>148</v>
      </c>
      <c r="P31" s="17">
        <f>O31/$O$15*100</f>
        <v>0.6122533405038679</v>
      </c>
      <c r="Q31" s="2"/>
    </row>
    <row r="32" spans="9:17" ht="15.75" customHeight="1">
      <c r="I32" s="4">
        <v>14</v>
      </c>
      <c r="J32" s="2" t="s">
        <v>9</v>
      </c>
      <c r="K32" s="2">
        <v>158</v>
      </c>
      <c r="L32" s="17">
        <f>K32/$K$38*100</f>
        <v>0.47813587532153123</v>
      </c>
      <c r="M32" s="18" t="s">
        <v>8</v>
      </c>
      <c r="N32" s="21" t="s">
        <v>5</v>
      </c>
      <c r="O32" s="19">
        <v>51</v>
      </c>
      <c r="P32" s="17">
        <f>O32/$O$15*100</f>
        <v>0.21097919166011667</v>
      </c>
      <c r="Q32" s="2"/>
    </row>
    <row r="33" spans="9:17" ht="15.75" customHeight="1">
      <c r="I33" s="4">
        <v>15</v>
      </c>
      <c r="J33" s="2" t="s">
        <v>7</v>
      </c>
      <c r="K33" s="2">
        <v>114</v>
      </c>
      <c r="L33" s="17">
        <f>K33/$K$38*100</f>
        <v>0.34498411257376305</v>
      </c>
      <c r="M33" s="18" t="s">
        <v>6</v>
      </c>
      <c r="N33" s="21" t="s">
        <v>1</v>
      </c>
      <c r="O33" s="19">
        <v>21</v>
      </c>
      <c r="P33" s="17">
        <f>O33/$O$15*100</f>
        <v>0.0868737848012245</v>
      </c>
      <c r="Q33" s="2"/>
    </row>
    <row r="34" spans="9:17" ht="15.75" customHeight="1">
      <c r="I34" s="4">
        <v>16</v>
      </c>
      <c r="J34" s="9" t="s">
        <v>5</v>
      </c>
      <c r="K34" s="20">
        <v>51</v>
      </c>
      <c r="L34" s="17">
        <f>K34/$K$38*100</f>
        <v>0.15433499773036768</v>
      </c>
      <c r="M34" s="18" t="s">
        <v>4</v>
      </c>
      <c r="N34" s="21" t="s">
        <v>3</v>
      </c>
      <c r="O34" s="19">
        <v>18</v>
      </c>
      <c r="P34" s="17">
        <f>O34/$O$15*100</f>
        <v>0.0744632441153353</v>
      </c>
      <c r="Q34" s="2"/>
    </row>
    <row r="35" spans="9:17" ht="15.75" customHeight="1">
      <c r="I35" s="4">
        <v>17</v>
      </c>
      <c r="J35" s="2" t="s">
        <v>3</v>
      </c>
      <c r="K35" s="2">
        <v>41</v>
      </c>
      <c r="L35" s="17">
        <f>K35/$K$38*100</f>
        <v>0.12407323346951128</v>
      </c>
      <c r="M35" s="18" t="s">
        <v>2</v>
      </c>
      <c r="N35" s="21" t="s">
        <v>0</v>
      </c>
      <c r="O35" s="19">
        <v>2</v>
      </c>
      <c r="P35" s="17">
        <f>O35/$O$15*100</f>
        <v>0.00827369379059281</v>
      </c>
      <c r="Q35" s="2"/>
    </row>
    <row r="36" spans="9:17" ht="15.75" customHeight="1">
      <c r="I36" s="4">
        <v>18</v>
      </c>
      <c r="J36" s="2" t="s">
        <v>1</v>
      </c>
      <c r="K36" s="2">
        <v>20</v>
      </c>
      <c r="L36" s="17">
        <f>K36/$K$38*100</f>
        <v>0.06052352852171282</v>
      </c>
      <c r="M36" s="2"/>
      <c r="N36" s="4"/>
      <c r="O36" s="2"/>
      <c r="P36" s="2"/>
      <c r="Q36" s="2"/>
    </row>
    <row r="37" spans="9:17" ht="15.75" customHeight="1">
      <c r="I37" s="4">
        <v>19</v>
      </c>
      <c r="J37" s="9" t="s">
        <v>0</v>
      </c>
      <c r="K37" s="20">
        <v>2</v>
      </c>
      <c r="L37" s="17">
        <f>K37/$K$38*100</f>
        <v>0.006052352852171281</v>
      </c>
      <c r="M37" s="2"/>
      <c r="N37" s="2"/>
      <c r="O37" s="2"/>
      <c r="P37" s="2"/>
      <c r="Q37" s="2"/>
    </row>
    <row r="38" spans="9:17" ht="15.75" customHeight="1">
      <c r="I38" s="2"/>
      <c r="J38" s="2"/>
      <c r="K38" s="2">
        <f>SUM(K17:K37)</f>
        <v>33045</v>
      </c>
      <c r="L38" s="17">
        <f>K38/$K$38*100</f>
        <v>100</v>
      </c>
      <c r="M38" s="2"/>
      <c r="N38" s="2"/>
      <c r="O38" s="2"/>
      <c r="P38" s="2"/>
      <c r="Q38" s="2"/>
    </row>
    <row r="39" spans="9:17" ht="15.75" customHeight="1">
      <c r="I39" s="2"/>
      <c r="J39" s="2"/>
      <c r="K39" s="2"/>
      <c r="L39" s="2"/>
      <c r="M39" s="2"/>
      <c r="N39" s="2"/>
      <c r="O39" s="2"/>
      <c r="P39" s="2"/>
      <c r="Q39" s="2"/>
    </row>
    <row r="40" spans="9:17" ht="15.75" customHeight="1">
      <c r="I40" s="2"/>
      <c r="J40" s="2"/>
      <c r="K40" s="2"/>
      <c r="L40" s="2"/>
      <c r="M40" s="2"/>
      <c r="N40" s="2"/>
      <c r="O40" s="2"/>
      <c r="P40" s="2"/>
      <c r="Q40" s="2"/>
    </row>
    <row r="41" spans="9:17" ht="15.75" customHeight="1">
      <c r="I41" s="2"/>
      <c r="J41" s="2"/>
      <c r="K41" s="2"/>
      <c r="L41" s="2"/>
      <c r="M41" s="2"/>
      <c r="N41" s="2"/>
      <c r="O41" s="2"/>
      <c r="P41" s="2"/>
      <c r="Q41" s="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2014-03-20T01:07:55Z</dcterms:created>
  <dcterms:modified xsi:type="dcterms:W3CDTF">2014-03-20T01:11:15Z</dcterms:modified>
  <cp:category/>
  <cp:version/>
  <cp:contentType/>
  <cp:contentStatus/>
</cp:coreProperties>
</file>