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図表18" sheetId="1" r:id="rId1"/>
  </sheets>
  <externalReferences>
    <externalReference r:id="rId4"/>
    <externalReference r:id="rId5"/>
  </externalReferences>
  <definedNames>
    <definedName name="_xlnm.Print_Area" localSheetId="0">'図表18'!$A$1:$H$27</definedName>
    <definedName name="_xlnm.Print_Area">'/Users\910020\Desktop\H25年統計要覧原稿\toukei\（刊）統計要覧\平成19年版\原稿\庁内照会\[35都市計画課.xls]１－５'!$H$14</definedName>
  </definedNames>
  <calcPr fullCalcOnLoad="1"/>
</workbook>
</file>

<file path=xl/sharedStrings.xml><?xml version="1.0" encoding="utf-8"?>
<sst xmlns="http://schemas.openxmlformats.org/spreadsheetml/2006/main" count="51" uniqueCount="35">
  <si>
    <t>１４－６  主要死因別死亡者数</t>
  </si>
  <si>
    <t>総  数</t>
  </si>
  <si>
    <t>区分</t>
  </si>
  <si>
    <t>値</t>
  </si>
  <si>
    <t>率</t>
  </si>
  <si>
    <t>結  核</t>
  </si>
  <si>
    <t>総数</t>
  </si>
  <si>
    <t>悪 性  新生物</t>
  </si>
  <si>
    <t>悪性新生物</t>
  </si>
  <si>
    <t>糖尿病</t>
  </si>
  <si>
    <t>心疾患(高血圧性を除く)</t>
  </si>
  <si>
    <t>高血圧性疾  患</t>
  </si>
  <si>
    <t>肺　炎</t>
  </si>
  <si>
    <t xml:space="preserve">心疾患              </t>
  </si>
  <si>
    <t xml:space="preserve">脳血管疾患 </t>
  </si>
  <si>
    <t xml:space="preserve">脳血管  疾 患 </t>
  </si>
  <si>
    <t>老　衰</t>
  </si>
  <si>
    <t>肺  炎</t>
  </si>
  <si>
    <t>不慮の事故</t>
  </si>
  <si>
    <t>慢性気管支炎及び肺気腫</t>
  </si>
  <si>
    <t>自　殺</t>
  </si>
  <si>
    <t>喘   息</t>
  </si>
  <si>
    <t>腎不全</t>
  </si>
  <si>
    <t>胃潰瘍及び十二指腸潰瘍</t>
  </si>
  <si>
    <t>肝疾患</t>
  </si>
  <si>
    <t>糖尿病</t>
  </si>
  <si>
    <t>老  衰</t>
  </si>
  <si>
    <t>その他</t>
  </si>
  <si>
    <t>不慮の 事 故</t>
  </si>
  <si>
    <t>自   殺</t>
  </si>
  <si>
    <t>その他の全 死 因</t>
  </si>
  <si>
    <t>その他計</t>
  </si>
  <si>
    <t>肺炎</t>
  </si>
  <si>
    <t>老衰</t>
  </si>
  <si>
    <t>自殺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</si>
</sst>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(* #,##0_);_(* \(#,##0\);_(* &quot;-&quot;_);_(@_)"/>
    <numFmt numFmtId="178" formatCode="0.000_);[Red]\(0.000\)"/>
    <numFmt numFmtId="179" formatCode="0.0_ "/>
    <numFmt numFmtId="180" formatCode="0.000_ "/>
    <numFmt numFmtId="181" formatCode="0.0%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2"/>
      <color indexed="9"/>
      <name val="ＭＳ 明朝"/>
      <family val="1"/>
    </font>
    <font>
      <sz val="11"/>
      <color indexed="9"/>
      <name val="ＭＳ ゴシック"/>
      <family val="3"/>
    </font>
    <font>
      <sz val="11"/>
      <color indexed="9"/>
      <name val="ＭＳ 明朝"/>
      <family val="1"/>
    </font>
    <font>
      <sz val="10"/>
      <color indexed="9"/>
      <name val="ＭＳ 明朝"/>
      <family val="1"/>
    </font>
    <font>
      <sz val="18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/>
      <name val="ＭＳ 明朝"/>
      <family val="1"/>
    </font>
    <font>
      <sz val="11"/>
      <color theme="0"/>
      <name val="ＭＳ ゴシック"/>
      <family val="3"/>
    </font>
    <font>
      <sz val="11"/>
      <color theme="0"/>
      <name val="ＭＳ 明朝"/>
      <family val="1"/>
    </font>
    <font>
      <sz val="10"/>
      <color theme="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18" fillId="0" borderId="0">
      <alignment/>
      <protection/>
    </xf>
    <xf numFmtId="0" fontId="49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NumberFormat="1" applyFont="1" applyBorder="1" applyAlignment="1">
      <alignment horizontal="right"/>
    </xf>
    <xf numFmtId="0" fontId="20" fillId="0" borderId="0" xfId="0" applyNumberFormat="1" applyFont="1" applyBorder="1" applyAlignment="1">
      <alignment horizontal="center" vertical="center" wrapText="1"/>
    </xf>
    <xf numFmtId="0" fontId="20" fillId="0" borderId="0" xfId="0" applyNumberFormat="1" applyFont="1" applyBorder="1" applyAlignment="1">
      <alignment vertical="center"/>
    </xf>
    <xf numFmtId="0" fontId="23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177" fontId="20" fillId="0" borderId="0" xfId="0" applyNumberFormat="1" applyFont="1" applyBorder="1" applyAlignment="1">
      <alignment horizontal="right" vertical="center"/>
    </xf>
    <xf numFmtId="3" fontId="20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 horizontal="center"/>
    </xf>
    <xf numFmtId="3" fontId="20" fillId="0" borderId="0" xfId="0" applyNumberFormat="1" applyFont="1" applyBorder="1" applyAlignment="1">
      <alignment vertical="center"/>
    </xf>
    <xf numFmtId="9" fontId="18" fillId="0" borderId="0" xfId="0" applyNumberFormat="1" applyFont="1" applyAlignment="1">
      <alignment/>
    </xf>
    <xf numFmtId="180" fontId="18" fillId="0" borderId="0" xfId="0" applyNumberFormat="1" applyFont="1" applyAlignment="1">
      <alignment/>
    </xf>
    <xf numFmtId="0" fontId="50" fillId="0" borderId="0" xfId="0" applyFont="1" applyAlignment="1">
      <alignment/>
    </xf>
    <xf numFmtId="0" fontId="51" fillId="0" borderId="0" xfId="0" applyNumberFormat="1" applyFont="1" applyAlignment="1">
      <alignment/>
    </xf>
    <xf numFmtId="0" fontId="52" fillId="0" borderId="0" xfId="0" applyNumberFormat="1" applyFont="1" applyAlignment="1">
      <alignment/>
    </xf>
    <xf numFmtId="0" fontId="52" fillId="0" borderId="0" xfId="0" applyNumberFormat="1" applyFont="1" applyBorder="1" applyAlignment="1">
      <alignment/>
    </xf>
    <xf numFmtId="0" fontId="52" fillId="0" borderId="0" xfId="0" applyNumberFormat="1" applyFont="1" applyBorder="1" applyAlignment="1">
      <alignment horizontal="right" vertical="center"/>
    </xf>
    <xf numFmtId="0" fontId="53" fillId="0" borderId="0" xfId="0" applyNumberFormat="1" applyFont="1" applyBorder="1" applyAlignment="1">
      <alignment horizontal="left" vertical="center"/>
    </xf>
    <xf numFmtId="0" fontId="50" fillId="0" borderId="0" xfId="0" applyFont="1" applyBorder="1" applyAlignment="1">
      <alignment/>
    </xf>
    <xf numFmtId="0" fontId="53" fillId="0" borderId="0" xfId="0" applyFont="1" applyBorder="1" applyAlignment="1">
      <alignment vertical="center" wrapText="1"/>
    </xf>
    <xf numFmtId="3" fontId="52" fillId="0" borderId="0" xfId="0" applyNumberFormat="1" applyFont="1" applyBorder="1" applyAlignment="1">
      <alignment/>
    </xf>
    <xf numFmtId="3" fontId="52" fillId="0" borderId="0" xfId="0" applyNumberFormat="1" applyFont="1" applyBorder="1" applyAlignment="1">
      <alignment vertical="center"/>
    </xf>
    <xf numFmtId="3" fontId="50" fillId="0" borderId="0" xfId="0" applyNumberFormat="1" applyFont="1" applyBorder="1" applyAlignment="1">
      <alignment/>
    </xf>
    <xf numFmtId="177" fontId="52" fillId="0" borderId="0" xfId="0" applyNumberFormat="1" applyFont="1" applyBorder="1" applyAlignment="1">
      <alignment horizontal="right" vertical="center"/>
    </xf>
    <xf numFmtId="41" fontId="52" fillId="0" borderId="0" xfId="0" applyNumberFormat="1" applyFont="1" applyFill="1" applyBorder="1" applyAlignment="1">
      <alignment horizontal="right" vertical="center"/>
    </xf>
    <xf numFmtId="177" fontId="52" fillId="0" borderId="0" xfId="0" applyNumberFormat="1" applyFont="1" applyFill="1" applyBorder="1" applyAlignment="1">
      <alignment horizontal="right" vertical="center"/>
    </xf>
    <xf numFmtId="178" fontId="52" fillId="0" borderId="0" xfId="0" applyNumberFormat="1" applyFont="1" applyBorder="1" applyAlignment="1">
      <alignment horizontal="center" vertical="center"/>
    </xf>
    <xf numFmtId="0" fontId="50" fillId="33" borderId="0" xfId="0" applyFont="1" applyFill="1" applyBorder="1" applyAlignment="1">
      <alignment/>
    </xf>
    <xf numFmtId="179" fontId="50" fillId="33" borderId="0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18. 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主要死因別死亡割合（表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14-6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参照）</a:t>
            </a:r>
          </a:p>
        </c:rich>
      </c:tx>
      <c:layout>
        <c:manualLayout>
          <c:xMode val="factor"/>
          <c:yMode val="factor"/>
          <c:x val="-0.01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55"/>
          <c:y val="0.15125"/>
          <c:w val="0.51925"/>
          <c:h val="0.7587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FFFFFF"/>
                        </a:solidFill>
                      </a:rPr>
                      <a:t>心疾患</a:t>
                    </a:r>
                    <a:r>
                      <a:rPr lang="en-US" cap="none" sz="1100" b="0" i="0" u="none" baseline="0">
                        <a:solidFill>
                          <a:srgbClr val="FFFFFF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FFFFFF"/>
                        </a:solidFill>
                      </a:rPr>
                      <a:t>(</a:t>
                    </a:r>
                    <a:r>
                      <a:rPr lang="en-US" cap="none" sz="1100" b="0" i="0" u="none" baseline="0">
                        <a:solidFill>
                          <a:srgbClr val="FFFFFF"/>
                        </a:solidFill>
                      </a:rPr>
                      <a:t>高血圧性を除く</a:t>
                    </a:r>
                    <a:r>
                      <a:rPr lang="en-US" cap="none" sz="1100" b="0" i="0" u="none" baseline="0">
                        <a:solidFill>
                          <a:srgbClr val="FFFFFF"/>
                        </a:solidFill>
                      </a:rPr>
                      <a:t>)
16.9%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慢性気管支炎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及び肺気腫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1.0%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'図表18'!$J$20:$J$31</c:f>
              <c:strCache/>
            </c:strRef>
          </c:cat>
          <c:val>
            <c:numRef>
              <c:f>'図表18'!$K$20:$K$31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0.258</cdr:x>
      <cdr:y>0.2545</cdr:y>
    </cdr:from>
    <cdr:to>
      <cdr:x>0.372</cdr:x>
      <cdr:y>0.4275</cdr:y>
    </cdr:to>
    <cdr:sp>
      <cdr:nvSpPr>
        <cdr:cNvPr id="1" name="Line 1"/>
        <cdr:cNvSpPr>
          <a:spLocks/>
        </cdr:cNvSpPr>
      </cdr:nvSpPr>
      <cdr:spPr>
        <a:xfrm>
          <a:off x="1943100" y="1314450"/>
          <a:ext cx="85725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0.24575</cdr:x>
      <cdr:y>0.3295</cdr:y>
    </cdr:from>
    <cdr:to>
      <cdr:x>0.368</cdr:x>
      <cdr:y>0.4525</cdr:y>
    </cdr:to>
    <cdr:sp>
      <cdr:nvSpPr>
        <cdr:cNvPr id="2" name="Line 2"/>
        <cdr:cNvSpPr>
          <a:spLocks/>
        </cdr:cNvSpPr>
      </cdr:nvSpPr>
      <cdr:spPr>
        <a:xfrm>
          <a:off x="1847850" y="1704975"/>
          <a:ext cx="9239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0.21975</cdr:x>
      <cdr:y>0.44575</cdr:y>
    </cdr:from>
    <cdr:to>
      <cdr:x>0.36325</cdr:x>
      <cdr:y>0.4815</cdr:y>
    </cdr:to>
    <cdr:sp>
      <cdr:nvSpPr>
        <cdr:cNvPr id="3" name="Line 3"/>
        <cdr:cNvSpPr>
          <a:spLocks/>
        </cdr:cNvSpPr>
      </cdr:nvSpPr>
      <cdr:spPr>
        <a:xfrm>
          <a:off x="1647825" y="2305050"/>
          <a:ext cx="10858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0.26225</cdr:x>
      <cdr:y>0.65375</cdr:y>
    </cdr:from>
    <cdr:to>
      <cdr:x>0.37</cdr:x>
      <cdr:y>0.75325</cdr:y>
    </cdr:to>
    <cdr:sp>
      <cdr:nvSpPr>
        <cdr:cNvPr id="4" name="Line 6"/>
        <cdr:cNvSpPr>
          <a:spLocks/>
        </cdr:cNvSpPr>
      </cdr:nvSpPr>
      <cdr:spPr>
        <a:xfrm flipV="1">
          <a:off x="1971675" y="3381375"/>
          <a:ext cx="8096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0.32375</cdr:x>
      <cdr:y>0.7365</cdr:y>
    </cdr:from>
    <cdr:to>
      <cdr:x>0.3965</cdr:x>
      <cdr:y>0.817</cdr:y>
    </cdr:to>
    <cdr:sp>
      <cdr:nvSpPr>
        <cdr:cNvPr id="5" name="Line 7"/>
        <cdr:cNvSpPr>
          <a:spLocks/>
        </cdr:cNvSpPr>
      </cdr:nvSpPr>
      <cdr:spPr>
        <a:xfrm flipV="1">
          <a:off x="2438400" y="3810000"/>
          <a:ext cx="5524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0.23525</cdr:x>
      <cdr:y>0.58625</cdr:y>
    </cdr:from>
    <cdr:to>
      <cdr:x>0.3675</cdr:x>
      <cdr:y>0.637</cdr:y>
    </cdr:to>
    <cdr:sp>
      <cdr:nvSpPr>
        <cdr:cNvPr id="6" name="Line 6"/>
        <cdr:cNvSpPr>
          <a:spLocks/>
        </cdr:cNvSpPr>
      </cdr:nvSpPr>
      <cdr:spPr>
        <a:xfrm flipV="1">
          <a:off x="1771650" y="3028950"/>
          <a:ext cx="10001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0.2095</cdr:x>
      <cdr:y>0.52</cdr:y>
    </cdr:from>
    <cdr:to>
      <cdr:x>0.3555</cdr:x>
      <cdr:y>0.527</cdr:y>
    </cdr:to>
    <cdr:sp>
      <cdr:nvSpPr>
        <cdr:cNvPr id="7" name="Line 6"/>
        <cdr:cNvSpPr>
          <a:spLocks/>
        </cdr:cNvSpPr>
      </cdr:nvSpPr>
      <cdr:spPr>
        <a:xfrm>
          <a:off x="1571625" y="2686050"/>
          <a:ext cx="10953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7</xdr:col>
      <xdr:colOff>933450</xdr:colOff>
      <xdr:row>26</xdr:row>
      <xdr:rowOff>0</xdr:rowOff>
    </xdr:to>
    <xdr:graphicFrame>
      <xdr:nvGraphicFramePr>
        <xdr:cNvPr id="1" name="Chart 17"/>
        <xdr:cNvGraphicFramePr/>
      </xdr:nvGraphicFramePr>
      <xdr:xfrm>
        <a:off x="0" y="19050"/>
        <a:ext cx="75342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190500</xdr:colOff>
      <xdr:row>12</xdr:row>
      <xdr:rowOff>152400</xdr:rowOff>
    </xdr:from>
    <xdr:to>
      <xdr:col>5</xdr:col>
      <xdr:colOff>619125</xdr:colOff>
      <xdr:row>17</xdr:row>
      <xdr:rowOff>38100</xdr:rowOff>
    </xdr:to>
    <xdr:sp>
      <xdr:nvSpPr>
        <xdr:cNvPr id="2" name="Rectangle 18"/>
        <xdr:cNvSpPr>
          <a:spLocks/>
        </xdr:cNvSpPr>
      </xdr:nvSpPr>
      <xdr:spPr>
        <a:xfrm>
          <a:off x="3962400" y="2552700"/>
          <a:ext cx="13716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死亡者数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平成</a:t>
          </a:r>
          <a:r>
            <a:rPr lang="en-US" cap="none" sz="1200" b="0" i="0" u="none" baseline="0">
              <a:solidFill>
                <a:srgbClr val="000000"/>
              </a:solidFill>
            </a:rPr>
            <a:t>24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5,134</a:t>
          </a:r>
          <a:r>
            <a:rPr lang="en-US" cap="none" sz="14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0</xdr:col>
      <xdr:colOff>0</xdr:colOff>
      <xdr:row>13</xdr:row>
      <xdr:rowOff>190500</xdr:rowOff>
    </xdr:from>
    <xdr:to>
      <xdr:col>0</xdr:col>
      <xdr:colOff>0</xdr:colOff>
      <xdr:row>13</xdr:row>
      <xdr:rowOff>190500</xdr:rowOff>
    </xdr:to>
    <xdr:sp>
      <xdr:nvSpPr>
        <xdr:cNvPr id="3" name="AutoShape 19"/>
        <xdr:cNvSpPr>
          <a:spLocks/>
        </xdr:cNvSpPr>
      </xdr:nvSpPr>
      <xdr:spPr>
        <a:xfrm>
          <a:off x="0" y="279082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910020\Desktop\H25&#24180;&#32113;&#35336;&#35201;&#35239;&#21407;&#31295;\08%20&#65288;&#12459;&#12521;&#12540;&#12506;&#12540;&#12472;&#65289;&#12464;&#12521;&#12501;&#12539;&#24066;&#22495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910020\Desktop\H25&#24180;&#32113;&#35336;&#35201;&#35239;&#21407;&#31295;\toukei\&#65288;&#21002;&#65289;&#32113;&#35336;&#35201;&#35239;\&#24179;&#25104;19&#24180;&#29256;\&#21407;&#31295;\&#24193;&#20869;&#29031;&#20250;\35&#37117;&#24066;&#35336;&#30011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図表1・2"/>
      <sheetName val="図表3・4"/>
      <sheetName val="図表5・6"/>
      <sheetName val="図表7・8"/>
      <sheetName val="図表9・10"/>
      <sheetName val="図表11・12"/>
      <sheetName val="図表13・14"/>
      <sheetName val="図表15・16"/>
      <sheetName val="図表17・18"/>
      <sheetName val="図表19・20"/>
      <sheetName val="図表21・22"/>
      <sheetName val="図表23・24"/>
      <sheetName val="市域"/>
    </sheetNames>
    <sheetDataSet>
      <sheetData sheetId="8">
        <row r="5">
          <cell r="K5" t="str">
            <v>収集戸数</v>
          </cell>
          <cell r="L5" t="str">
            <v>搬入量</v>
          </cell>
        </row>
        <row r="6">
          <cell r="J6" t="str">
            <v> 平成20年度</v>
          </cell>
          <cell r="K6">
            <v>217190</v>
          </cell>
          <cell r="L6">
            <v>210204</v>
          </cell>
        </row>
        <row r="7">
          <cell r="J7" t="str">
            <v> 21年度</v>
          </cell>
          <cell r="K7">
            <v>219697</v>
          </cell>
          <cell r="L7">
            <v>202081</v>
          </cell>
        </row>
        <row r="8">
          <cell r="J8" t="str">
            <v> 22年度</v>
          </cell>
          <cell r="K8">
            <v>222079</v>
          </cell>
          <cell r="L8">
            <v>196128</v>
          </cell>
        </row>
        <row r="9">
          <cell r="J9" t="str">
            <v> 23年度</v>
          </cell>
          <cell r="K9">
            <v>224367</v>
          </cell>
          <cell r="L9">
            <v>192416</v>
          </cell>
        </row>
        <row r="10">
          <cell r="J10" t="str">
            <v> 24年度</v>
          </cell>
          <cell r="K10">
            <v>226708</v>
          </cell>
          <cell r="L10">
            <v>193899</v>
          </cell>
        </row>
        <row r="43">
          <cell r="J43" t="str">
            <v>悪性新生物</v>
          </cell>
          <cell r="K43">
            <v>29.859758472925595</v>
          </cell>
        </row>
        <row r="44">
          <cell r="J44" t="str">
            <v>心疾患(高血圧性を除く)</v>
          </cell>
          <cell r="K44">
            <v>16.380989481885468</v>
          </cell>
        </row>
        <row r="45">
          <cell r="J45" t="str">
            <v>肺炎</v>
          </cell>
          <cell r="K45">
            <v>9.583171016751072</v>
          </cell>
        </row>
        <row r="46">
          <cell r="J46" t="str">
            <v>脳血管疾患 </v>
          </cell>
          <cell r="K46">
            <v>8.862485391507596</v>
          </cell>
        </row>
        <row r="47">
          <cell r="J47" t="str">
            <v>老衰</v>
          </cell>
          <cell r="K47">
            <v>3.525516166731593</v>
          </cell>
        </row>
        <row r="48">
          <cell r="J48" t="str">
            <v>不慮の事故</v>
          </cell>
          <cell r="K48">
            <v>3.3307362680171404</v>
          </cell>
        </row>
        <row r="49">
          <cell r="J49" t="str">
            <v>自殺</v>
          </cell>
          <cell r="K49">
            <v>2.337358784573432</v>
          </cell>
        </row>
        <row r="50">
          <cell r="J50" t="str">
            <v>腎不全</v>
          </cell>
          <cell r="K50">
            <v>2.1425788858589794</v>
          </cell>
        </row>
        <row r="51">
          <cell r="J51" t="str">
            <v>肝疾患</v>
          </cell>
          <cell r="K51">
            <v>1.753019088430074</v>
          </cell>
        </row>
        <row r="52">
          <cell r="J52" t="str">
            <v>糖尿病</v>
          </cell>
          <cell r="K52">
            <v>1.1881573821581612</v>
          </cell>
        </row>
        <row r="53">
          <cell r="J53" t="str">
            <v>慢性気管支炎及び肺気腫</v>
          </cell>
          <cell r="K53">
            <v>0.798597584729256</v>
          </cell>
        </row>
        <row r="54">
          <cell r="J54" t="str">
            <v>その他</v>
          </cell>
          <cell r="K54">
            <v>20.237631476431634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１－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H2:W73"/>
  <sheetViews>
    <sheetView showGridLines="0" tabSelected="1" zoomScaleSheetLayoutView="100" zoomScalePageLayoutView="0" workbookViewId="0" topLeftCell="A1">
      <selection activeCell="J12" sqref="J12"/>
    </sheetView>
  </sheetViews>
  <sheetFormatPr defaultColWidth="9.00390625" defaultRowHeight="13.5"/>
  <cols>
    <col min="1" max="8" width="12.375" style="1" customWidth="1"/>
    <col min="9" max="9" width="12.25390625" style="1" customWidth="1"/>
    <col min="10" max="10" width="21.625" style="1" customWidth="1"/>
    <col min="11" max="12" width="12.625" style="1" customWidth="1"/>
    <col min="13" max="16384" width="9.00390625" style="1" customWidth="1"/>
  </cols>
  <sheetData>
    <row r="1" ht="15.75" customHeight="1"/>
    <row r="2" spans="9:16" ht="15.75" customHeight="1">
      <c r="I2" s="16"/>
      <c r="J2" s="17" t="s">
        <v>0</v>
      </c>
      <c r="K2" s="18"/>
      <c r="L2" s="19"/>
      <c r="M2" s="19"/>
      <c r="N2" s="20" t="s">
        <v>1</v>
      </c>
      <c r="O2" s="22"/>
      <c r="P2" s="28">
        <v>5134</v>
      </c>
    </row>
    <row r="3" spans="9:17" ht="15.75" customHeight="1">
      <c r="I3" s="16"/>
      <c r="J3" s="19" t="s">
        <v>2</v>
      </c>
      <c r="K3" s="19" t="s">
        <v>3</v>
      </c>
      <c r="L3" s="19" t="s">
        <v>4</v>
      </c>
      <c r="M3" s="19"/>
      <c r="N3" s="20" t="s">
        <v>5</v>
      </c>
      <c r="O3" s="22"/>
      <c r="P3" s="28">
        <v>7</v>
      </c>
      <c r="Q3" s="2"/>
    </row>
    <row r="4" spans="9:17" ht="15.75" customHeight="1">
      <c r="I4" s="16"/>
      <c r="J4" s="21" t="s">
        <v>6</v>
      </c>
      <c r="K4" s="29">
        <v>5134</v>
      </c>
      <c r="L4" s="30">
        <f>K4/5134</f>
        <v>1</v>
      </c>
      <c r="M4" s="29"/>
      <c r="N4" s="21" t="s">
        <v>7</v>
      </c>
      <c r="O4" s="20"/>
      <c r="P4" s="28">
        <v>1533</v>
      </c>
      <c r="Q4" s="2"/>
    </row>
    <row r="5" spans="9:17" ht="15.75" customHeight="1">
      <c r="I5" s="16"/>
      <c r="J5" s="21" t="s">
        <v>8</v>
      </c>
      <c r="K5" s="28">
        <v>1533</v>
      </c>
      <c r="L5" s="30">
        <f>K5/K4</f>
        <v>0.29859758472925596</v>
      </c>
      <c r="M5" s="29"/>
      <c r="N5" s="22" t="s">
        <v>9</v>
      </c>
      <c r="O5" s="22"/>
      <c r="P5" s="28">
        <v>61</v>
      </c>
      <c r="Q5" s="2"/>
    </row>
    <row r="6" spans="9:17" ht="15.75" customHeight="1">
      <c r="I6" s="16"/>
      <c r="J6" s="21" t="s">
        <v>10</v>
      </c>
      <c r="K6" s="28">
        <v>841</v>
      </c>
      <c r="L6" s="30">
        <f>K6/K4</f>
        <v>0.1638098948188547</v>
      </c>
      <c r="M6" s="29"/>
      <c r="N6" s="23" t="s">
        <v>11</v>
      </c>
      <c r="O6" s="22"/>
      <c r="P6" s="28">
        <v>24</v>
      </c>
      <c r="Q6" s="2"/>
    </row>
    <row r="7" spans="9:17" ht="15.75" customHeight="1">
      <c r="I7" s="16"/>
      <c r="J7" s="21" t="s">
        <v>12</v>
      </c>
      <c r="K7" s="28">
        <v>455</v>
      </c>
      <c r="L7" s="30">
        <f>K7/K4</f>
        <v>0.08862485391507596</v>
      </c>
      <c r="M7" s="29"/>
      <c r="N7" s="22" t="s">
        <v>13</v>
      </c>
      <c r="O7" s="22"/>
      <c r="P7" s="28">
        <v>841</v>
      </c>
      <c r="Q7" s="2"/>
    </row>
    <row r="8" spans="9:17" ht="15.75" customHeight="1">
      <c r="I8" s="16"/>
      <c r="J8" s="21" t="s">
        <v>14</v>
      </c>
      <c r="K8" s="28">
        <v>492</v>
      </c>
      <c r="L8" s="30">
        <f>K8/K4</f>
        <v>0.09583171016751071</v>
      </c>
      <c r="M8" s="29"/>
      <c r="N8" s="22" t="s">
        <v>15</v>
      </c>
      <c r="O8" s="22"/>
      <c r="P8" s="28">
        <v>455</v>
      </c>
      <c r="Q8" s="2"/>
    </row>
    <row r="9" spans="9:17" ht="15.75" customHeight="1">
      <c r="I9" s="16"/>
      <c r="J9" s="21" t="s">
        <v>16</v>
      </c>
      <c r="K9" s="28">
        <v>181</v>
      </c>
      <c r="L9" s="30">
        <f>K9/K4</f>
        <v>0.03525516166731593</v>
      </c>
      <c r="M9" s="29"/>
      <c r="N9" s="22" t="s">
        <v>17</v>
      </c>
      <c r="O9" s="22"/>
      <c r="P9" s="28">
        <v>492</v>
      </c>
      <c r="Q9" s="2"/>
    </row>
    <row r="10" spans="9:17" ht="15.75" customHeight="1">
      <c r="I10" s="16"/>
      <c r="J10" s="21" t="s">
        <v>18</v>
      </c>
      <c r="K10" s="28">
        <v>171</v>
      </c>
      <c r="L10" s="30">
        <f>K10/K4</f>
        <v>0.033307362680171405</v>
      </c>
      <c r="M10" s="29"/>
      <c r="N10" s="22" t="s">
        <v>19</v>
      </c>
      <c r="O10" s="22"/>
      <c r="P10" s="28">
        <v>41</v>
      </c>
      <c r="Q10" s="2"/>
    </row>
    <row r="11" spans="9:17" ht="15.75" customHeight="1">
      <c r="I11" s="16"/>
      <c r="J11" s="21" t="s">
        <v>20</v>
      </c>
      <c r="K11" s="28">
        <v>120</v>
      </c>
      <c r="L11" s="30">
        <f>K11/K4</f>
        <v>0.02337358784573432</v>
      </c>
      <c r="M11" s="29"/>
      <c r="N11" s="22" t="s">
        <v>21</v>
      </c>
      <c r="O11" s="22"/>
      <c r="P11" s="28">
        <v>8</v>
      </c>
      <c r="Q11" s="2"/>
    </row>
    <row r="12" spans="9:17" ht="15.75" customHeight="1">
      <c r="I12" s="16"/>
      <c r="J12" s="21" t="s">
        <v>22</v>
      </c>
      <c r="K12" s="28">
        <v>110</v>
      </c>
      <c r="L12" s="30">
        <f>K12/K4</f>
        <v>0.021425788858589794</v>
      </c>
      <c r="M12" s="29"/>
      <c r="N12" s="22" t="s">
        <v>23</v>
      </c>
      <c r="O12" s="22"/>
      <c r="P12" s="28">
        <v>15</v>
      </c>
      <c r="Q12" s="2"/>
    </row>
    <row r="13" spans="9:17" ht="15.75" customHeight="1">
      <c r="I13" s="16"/>
      <c r="J13" s="21" t="s">
        <v>24</v>
      </c>
      <c r="K13" s="28">
        <v>90</v>
      </c>
      <c r="L13" s="30">
        <f>K13/K4</f>
        <v>0.01753019088430074</v>
      </c>
      <c r="M13" s="29"/>
      <c r="N13" s="22" t="s">
        <v>24</v>
      </c>
      <c r="O13" s="22"/>
      <c r="P13" s="28">
        <v>90</v>
      </c>
      <c r="Q13" s="2"/>
    </row>
    <row r="14" spans="9:17" ht="15.75" customHeight="1">
      <c r="I14" s="16"/>
      <c r="J14" s="21" t="s">
        <v>25</v>
      </c>
      <c r="K14" s="28">
        <v>61</v>
      </c>
      <c r="L14" s="30">
        <f>K14/K4</f>
        <v>0.011881573821581613</v>
      </c>
      <c r="M14" s="29"/>
      <c r="N14" s="22" t="s">
        <v>22</v>
      </c>
      <c r="O14" s="22"/>
      <c r="P14" s="28">
        <v>110</v>
      </c>
      <c r="Q14" s="2"/>
    </row>
    <row r="15" spans="9:17" ht="15.75" customHeight="1">
      <c r="I15" s="16"/>
      <c r="J15" s="21" t="s">
        <v>19</v>
      </c>
      <c r="K15" s="28">
        <v>41</v>
      </c>
      <c r="L15" s="30">
        <f>K15/K4</f>
        <v>0.00798597584729256</v>
      </c>
      <c r="M15" s="29"/>
      <c r="N15" s="22" t="s">
        <v>26</v>
      </c>
      <c r="O15" s="22"/>
      <c r="P15" s="28">
        <v>181</v>
      </c>
      <c r="Q15" s="2"/>
    </row>
    <row r="16" spans="9:17" ht="15.75" customHeight="1">
      <c r="I16" s="16"/>
      <c r="J16" s="21" t="s">
        <v>27</v>
      </c>
      <c r="K16" s="24">
        <f>P19</f>
        <v>1039</v>
      </c>
      <c r="L16" s="30">
        <f>K16/K4</f>
        <v>0.20237631476431633</v>
      </c>
      <c r="M16" s="22"/>
      <c r="N16" s="22" t="s">
        <v>28</v>
      </c>
      <c r="O16" s="22"/>
      <c r="P16" s="28">
        <v>171</v>
      </c>
      <c r="Q16" s="2"/>
    </row>
    <row r="17" spans="9:17" ht="15.75" customHeight="1">
      <c r="I17" s="16"/>
      <c r="J17" s="22"/>
      <c r="K17" s="22"/>
      <c r="L17" s="22"/>
      <c r="M17" s="25"/>
      <c r="N17" s="22" t="s">
        <v>29</v>
      </c>
      <c r="O17" s="22"/>
      <c r="P17" s="28">
        <v>120</v>
      </c>
      <c r="Q17" s="2"/>
    </row>
    <row r="18" spans="9:17" ht="15.75" customHeight="1">
      <c r="I18" s="16"/>
      <c r="J18" s="31" t="s">
        <v>2</v>
      </c>
      <c r="K18" s="31" t="s">
        <v>4</v>
      </c>
      <c r="L18" s="31" t="s">
        <v>3</v>
      </c>
      <c r="M18" s="22"/>
      <c r="N18" s="22" t="s">
        <v>30</v>
      </c>
      <c r="O18" s="22"/>
      <c r="P18" s="28">
        <v>985</v>
      </c>
      <c r="Q18" s="2"/>
    </row>
    <row r="19" spans="9:17" ht="15.75" customHeight="1">
      <c r="I19" s="16"/>
      <c r="J19" s="31" t="s">
        <v>6</v>
      </c>
      <c r="K19" s="32">
        <f>L19/$L$19*100</f>
        <v>100</v>
      </c>
      <c r="L19" s="31">
        <v>5134</v>
      </c>
      <c r="M19" s="22"/>
      <c r="N19" s="25" t="s">
        <v>31</v>
      </c>
      <c r="O19" s="22"/>
      <c r="P19" s="26">
        <f>SUM(P18+P3+P6+P11+P12)</f>
        <v>1039</v>
      </c>
      <c r="Q19" s="2"/>
    </row>
    <row r="20" spans="8:17" ht="15.75" customHeight="1">
      <c r="H20" s="2"/>
      <c r="I20" s="16"/>
      <c r="J20" s="31" t="s">
        <v>8</v>
      </c>
      <c r="K20" s="32">
        <f>L20/$L$19*100</f>
        <v>29.859758472925595</v>
      </c>
      <c r="L20" s="31">
        <v>1533</v>
      </c>
      <c r="M20" s="27"/>
      <c r="N20" s="27"/>
      <c r="O20" s="27"/>
      <c r="P20" s="22"/>
      <c r="Q20" s="2"/>
    </row>
    <row r="21" spans="8:17" ht="15.75" customHeight="1">
      <c r="H21" s="2"/>
      <c r="I21" s="16"/>
      <c r="J21" s="31" t="s">
        <v>10</v>
      </c>
      <c r="K21" s="32">
        <f>L21/$L$19*100</f>
        <v>16.380989481885468</v>
      </c>
      <c r="L21" s="31">
        <v>841</v>
      </c>
      <c r="M21" s="22"/>
      <c r="N21" s="22"/>
      <c r="O21" s="22"/>
      <c r="P21" s="22"/>
      <c r="Q21" s="2"/>
    </row>
    <row r="22" spans="8:17" ht="15.75" customHeight="1">
      <c r="H22" s="2"/>
      <c r="I22" s="16"/>
      <c r="J22" s="31" t="s">
        <v>32</v>
      </c>
      <c r="K22" s="32">
        <f>L22/$L$19*100</f>
        <v>9.583171016751072</v>
      </c>
      <c r="L22" s="31">
        <v>492</v>
      </c>
      <c r="M22" s="22"/>
      <c r="N22" s="22"/>
      <c r="O22" s="22"/>
      <c r="P22" s="22"/>
      <c r="Q22" s="2"/>
    </row>
    <row r="23" spans="8:17" ht="15.75" customHeight="1">
      <c r="H23" s="2"/>
      <c r="I23" s="16"/>
      <c r="J23" s="31" t="s">
        <v>14</v>
      </c>
      <c r="K23" s="32">
        <f>L23/$L$19*100</f>
        <v>8.862485391507596</v>
      </c>
      <c r="L23" s="31">
        <v>455</v>
      </c>
      <c r="M23" s="22"/>
      <c r="N23" s="22"/>
      <c r="O23" s="22"/>
      <c r="P23" s="22"/>
      <c r="Q23" s="2"/>
    </row>
    <row r="24" spans="9:17" ht="15.75" customHeight="1">
      <c r="I24" s="16"/>
      <c r="J24" s="31" t="s">
        <v>33</v>
      </c>
      <c r="K24" s="32">
        <f>L24/$L$19*100</f>
        <v>3.525516166731593</v>
      </c>
      <c r="L24" s="31">
        <v>181</v>
      </c>
      <c r="M24" s="22"/>
      <c r="N24" s="22"/>
      <c r="O24" s="22"/>
      <c r="P24" s="22"/>
      <c r="Q24" s="2"/>
    </row>
    <row r="25" spans="9:20" ht="15.75" customHeight="1">
      <c r="I25" s="16"/>
      <c r="J25" s="31" t="s">
        <v>18</v>
      </c>
      <c r="K25" s="32">
        <f>L25/$L$19*100</f>
        <v>3.3307362680171404</v>
      </c>
      <c r="L25" s="31">
        <v>171</v>
      </c>
      <c r="M25" s="22"/>
      <c r="N25" s="22"/>
      <c r="O25" s="22"/>
      <c r="P25" s="22"/>
      <c r="Q25" s="3"/>
      <c r="R25" s="3"/>
      <c r="S25" s="3"/>
      <c r="T25" s="2"/>
    </row>
    <row r="26" spans="9:21" ht="15.75" customHeight="1">
      <c r="I26" s="16"/>
      <c r="J26" s="31" t="s">
        <v>34</v>
      </c>
      <c r="K26" s="32">
        <f>L26/$L$19*100</f>
        <v>2.337358784573432</v>
      </c>
      <c r="L26" s="31">
        <v>120</v>
      </c>
      <c r="M26" s="22"/>
      <c r="N26" s="22"/>
      <c r="O26" s="22"/>
      <c r="P26" s="22"/>
      <c r="Q26" s="3"/>
      <c r="R26" s="4"/>
      <c r="S26" s="5"/>
      <c r="T26" s="2"/>
      <c r="U26" s="2"/>
    </row>
    <row r="27" spans="9:21" ht="15.75" customHeight="1">
      <c r="I27" s="16"/>
      <c r="J27" s="31" t="s">
        <v>22</v>
      </c>
      <c r="K27" s="32">
        <f>L27/$L$19*100</f>
        <v>2.1425788858589794</v>
      </c>
      <c r="L27" s="31">
        <v>110</v>
      </c>
      <c r="M27" s="22"/>
      <c r="N27" s="22"/>
      <c r="O27" s="22"/>
      <c r="P27" s="22"/>
      <c r="Q27" s="6"/>
      <c r="R27" s="7"/>
      <c r="S27" s="8"/>
      <c r="T27" s="2"/>
      <c r="U27" s="2"/>
    </row>
    <row r="28" spans="9:21" ht="15.75" customHeight="1">
      <c r="I28" s="16"/>
      <c r="J28" s="31" t="s">
        <v>24</v>
      </c>
      <c r="K28" s="32">
        <f>L28/$L$19*100</f>
        <v>1.753019088430074</v>
      </c>
      <c r="L28" s="31">
        <v>90</v>
      </c>
      <c r="M28" s="22"/>
      <c r="N28" s="22"/>
      <c r="O28" s="22"/>
      <c r="P28" s="22"/>
      <c r="Q28" s="9"/>
      <c r="R28" s="2"/>
      <c r="S28" s="8"/>
      <c r="T28" s="2"/>
      <c r="U28" s="2"/>
    </row>
    <row r="29" spans="9:21" ht="15.75" customHeight="1">
      <c r="I29" s="16"/>
      <c r="J29" s="31" t="s">
        <v>25</v>
      </c>
      <c r="K29" s="32">
        <f>L29/$L$19*100</f>
        <v>1.1881573821581612</v>
      </c>
      <c r="L29" s="31">
        <v>61</v>
      </c>
      <c r="M29" s="22"/>
      <c r="N29" s="22"/>
      <c r="O29" s="22"/>
      <c r="P29" s="22"/>
      <c r="Q29" s="9"/>
      <c r="R29" s="7"/>
      <c r="S29" s="8"/>
      <c r="T29" s="2"/>
      <c r="U29" s="2"/>
    </row>
    <row r="30" spans="9:21" ht="15.75" customHeight="1">
      <c r="I30" s="16"/>
      <c r="J30" s="31" t="s">
        <v>19</v>
      </c>
      <c r="K30" s="32">
        <f>L30/$L$19*100</f>
        <v>0.798597584729256</v>
      </c>
      <c r="L30" s="31">
        <v>41</v>
      </c>
      <c r="M30" s="22"/>
      <c r="N30" s="22"/>
      <c r="O30" s="22"/>
      <c r="P30" s="22"/>
      <c r="Q30" s="10"/>
      <c r="R30" s="10"/>
      <c r="S30" s="10"/>
      <c r="T30" s="2"/>
      <c r="U30" s="2"/>
    </row>
    <row r="31" spans="9:21" ht="15.75" customHeight="1">
      <c r="I31" s="16"/>
      <c r="J31" s="31" t="s">
        <v>27</v>
      </c>
      <c r="K31" s="32">
        <f>L31/$L$19*100</f>
        <v>20.237631476431634</v>
      </c>
      <c r="L31" s="31">
        <v>1039</v>
      </c>
      <c r="M31" s="22"/>
      <c r="N31" s="22"/>
      <c r="O31" s="22"/>
      <c r="P31" s="22"/>
      <c r="Q31" s="10"/>
      <c r="R31" s="10"/>
      <c r="S31" s="10"/>
      <c r="T31" s="2"/>
      <c r="U31" s="2"/>
    </row>
    <row r="32" spans="9:21" ht="15.75" customHeight="1">
      <c r="I32" s="21"/>
      <c r="J32" s="22"/>
      <c r="K32" s="22"/>
      <c r="L32" s="22"/>
      <c r="M32" s="22"/>
      <c r="N32" s="22"/>
      <c r="O32" s="22"/>
      <c r="P32" s="22"/>
      <c r="Q32" s="10"/>
      <c r="R32" s="10"/>
      <c r="S32" s="10"/>
      <c r="T32" s="2"/>
      <c r="U32" s="2"/>
    </row>
    <row r="33" spans="10:21" ht="15.75" customHeight="1">
      <c r="J33" s="2"/>
      <c r="K33" s="2"/>
      <c r="L33" s="2"/>
      <c r="M33" s="2"/>
      <c r="N33" s="2"/>
      <c r="O33" s="2"/>
      <c r="P33" s="2"/>
      <c r="Q33" s="10"/>
      <c r="R33" s="10"/>
      <c r="S33" s="10"/>
      <c r="T33" s="2"/>
      <c r="U33" s="2"/>
    </row>
    <row r="34" spans="10:21" ht="15.75" customHeight="1">
      <c r="J34" s="2"/>
      <c r="K34" s="2"/>
      <c r="L34" s="2"/>
      <c r="M34" s="2"/>
      <c r="Q34" s="10"/>
      <c r="R34" s="10"/>
      <c r="S34" s="10"/>
      <c r="T34" s="2"/>
      <c r="U34" s="2"/>
    </row>
    <row r="35" spans="10:21" ht="15.75" customHeight="1">
      <c r="J35" s="2"/>
      <c r="K35" s="2"/>
      <c r="L35" s="2"/>
      <c r="M35" s="2"/>
      <c r="Q35" s="11"/>
      <c r="R35" s="11"/>
      <c r="S35" s="11"/>
      <c r="T35" s="2"/>
      <c r="U35" s="2"/>
    </row>
    <row r="36" spans="10:21" ht="15.75" customHeight="1">
      <c r="J36" s="2"/>
      <c r="K36" s="2"/>
      <c r="L36" s="2"/>
      <c r="M36" s="2"/>
      <c r="Q36" s="2"/>
      <c r="R36" s="2"/>
      <c r="S36" s="11"/>
      <c r="T36" s="2"/>
      <c r="U36" s="2"/>
    </row>
    <row r="37" spans="10:21" ht="15.75" customHeight="1">
      <c r="J37" s="2"/>
      <c r="K37" s="2"/>
      <c r="L37" s="2"/>
      <c r="M37" s="2"/>
      <c r="Q37" s="2"/>
      <c r="R37" s="2"/>
      <c r="S37" s="12"/>
      <c r="T37" s="2"/>
      <c r="U37" s="2"/>
    </row>
    <row r="38" spans="10:22" ht="15.75" customHeight="1">
      <c r="J38" s="2"/>
      <c r="K38" s="2"/>
      <c r="L38" s="2"/>
      <c r="M38" s="2"/>
      <c r="Q38" s="2"/>
      <c r="R38" s="2"/>
      <c r="S38" s="11"/>
      <c r="T38" s="2"/>
      <c r="U38" s="2"/>
      <c r="V38" s="2"/>
    </row>
    <row r="39" spans="17:22" ht="15.75" customHeight="1">
      <c r="Q39" s="2"/>
      <c r="R39" s="2"/>
      <c r="S39" s="12"/>
      <c r="T39" s="2"/>
      <c r="U39" s="2"/>
      <c r="V39" s="2"/>
    </row>
    <row r="40" spans="9:23" ht="15.75" customHeight="1">
      <c r="I40" s="2"/>
      <c r="Q40" s="13"/>
      <c r="R40" s="2"/>
      <c r="S40" s="13"/>
      <c r="T40" s="2"/>
      <c r="U40" s="2"/>
      <c r="V40" s="2"/>
      <c r="W40" s="2"/>
    </row>
    <row r="41" spans="9:18" ht="15.75" customHeight="1">
      <c r="I41" s="2"/>
      <c r="Q41" s="2"/>
      <c r="R41" s="2"/>
    </row>
    <row r="42" spans="9:18" ht="15.75" customHeight="1">
      <c r="I42" s="2"/>
      <c r="Q42" s="2"/>
      <c r="R42" s="2"/>
    </row>
    <row r="43" spans="9:18" ht="15.75" customHeight="1">
      <c r="I43" s="2"/>
      <c r="Q43" s="2"/>
      <c r="R43" s="2"/>
    </row>
    <row r="44" spans="9:18" ht="15.75" customHeight="1">
      <c r="I44" s="2"/>
      <c r="Q44" s="2"/>
      <c r="R44" s="2"/>
    </row>
    <row r="45" spans="9:18" ht="15.75" customHeight="1">
      <c r="I45" s="2"/>
      <c r="Q45" s="2"/>
      <c r="R45" s="2"/>
    </row>
    <row r="46" spans="9:18" ht="15.75" customHeight="1">
      <c r="I46" s="2"/>
      <c r="Q46" s="2"/>
      <c r="R46" s="2"/>
    </row>
    <row r="47" ht="15.75" customHeight="1">
      <c r="I47" s="2"/>
    </row>
    <row r="48" ht="15.75" customHeight="1">
      <c r="I48" s="2"/>
    </row>
    <row r="49" ht="15.75" customHeight="1"/>
    <row r="50" ht="15.75" customHeight="1"/>
    <row r="51" ht="15.75" customHeight="1"/>
    <row r="52" ht="15.75" customHeight="1"/>
    <row r="53" ht="15.75" customHeight="1"/>
    <row r="55" ht="14.25">
      <c r="K55" s="14"/>
    </row>
    <row r="61" ht="14.25">
      <c r="K61" s="15"/>
    </row>
    <row r="62" ht="14.25">
      <c r="K62" s="15"/>
    </row>
    <row r="63" ht="14.25">
      <c r="K63" s="15"/>
    </row>
    <row r="64" ht="14.25">
      <c r="K64" s="15"/>
    </row>
    <row r="65" ht="14.25">
      <c r="K65" s="15"/>
    </row>
    <row r="66" ht="14.25">
      <c r="K66" s="15"/>
    </row>
    <row r="67" ht="14.25">
      <c r="K67" s="15"/>
    </row>
    <row r="68" ht="14.25">
      <c r="K68" s="15"/>
    </row>
    <row r="69" ht="14.25">
      <c r="K69" s="15"/>
    </row>
    <row r="70" ht="14.25">
      <c r="K70" s="15"/>
    </row>
    <row r="71" ht="14.25">
      <c r="K71" s="15"/>
    </row>
    <row r="72" ht="14.25">
      <c r="K72" s="15"/>
    </row>
    <row r="73" ht="14.25">
      <c r="K73" s="15"/>
    </row>
  </sheetData>
  <sheetProtection/>
  <mergeCells count="1">
    <mergeCell ref="Q27:Q29"/>
  </mergeCells>
  <printOptions/>
  <pageMargins left="0.3937007874015748" right="0.1968503937007874" top="0.3937007874015748" bottom="0.3937007874015748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2014-03-20T02:02:09Z</dcterms:created>
  <dcterms:modified xsi:type="dcterms:W3CDTF">2014-03-20T02:05:08Z</dcterms:modified>
  <cp:category/>
  <cp:version/>
  <cp:contentType/>
  <cp:contentStatus/>
</cp:coreProperties>
</file>