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327" sheetId="1" r:id="rId1"/>
  </sheets>
  <externalReferences>
    <externalReference r:id="rId4"/>
  </externalReferences>
  <definedNames>
    <definedName name="_xlnm.Print_Area" localSheetId="0">'h01327'!$A$1:$K$50</definedName>
    <definedName name="_xlnm.Print_Area">'/tmp/tmpaszhdwiz\[h0102231.xls]３.1'!#REF!</definedName>
  </definedNames>
  <calcPr fullCalcOnLoad="1"/>
</workbook>
</file>

<file path=xl/sharedStrings.xml><?xml version="1.0" encoding="utf-8"?>
<sst xmlns="http://schemas.openxmlformats.org/spreadsheetml/2006/main" count="68" uniqueCount="37">
  <si>
    <t>７　産業別人口</t>
  </si>
  <si>
    <t>区　　　分</t>
  </si>
  <si>
    <t>総  数</t>
  </si>
  <si>
    <t>構成比(%)</t>
  </si>
  <si>
    <t>男</t>
  </si>
  <si>
    <t>女</t>
  </si>
  <si>
    <t>総　　　　　数</t>
  </si>
  <si>
    <t>第 １ 次 産 業</t>
  </si>
  <si>
    <t>農　　　業</t>
  </si>
  <si>
    <t>林　　　業</t>
  </si>
  <si>
    <t>漁　　　業</t>
  </si>
  <si>
    <t>第 ２ 次 産 業</t>
  </si>
  <si>
    <t>鉱　　　業</t>
  </si>
  <si>
    <t>建　設　業</t>
  </si>
  <si>
    <t>製　造　業</t>
  </si>
  <si>
    <t>第 ３ 次 産 業</t>
  </si>
  <si>
    <t>電気･ガス･熱供給･水道業</t>
  </si>
  <si>
    <t>運輸･通信業</t>
  </si>
  <si>
    <t>卸売･小売業､飲食店</t>
  </si>
  <si>
    <t>不 動 産 業</t>
  </si>
  <si>
    <t>サ－ビス業</t>
  </si>
  <si>
    <t>公　　　務</t>
  </si>
  <si>
    <t>分類不能の産業</t>
  </si>
  <si>
    <t>注）総数には「分類不能の産業」を含む。</t>
  </si>
  <si>
    <t>金融･保険業</t>
  </si>
  <si>
    <t>(1) 従業地による15歳以上就業者数</t>
  </si>
  <si>
    <t>(各年10月１日現在）</t>
  </si>
  <si>
    <t>平  成  7  年</t>
  </si>
  <si>
    <t>　12　年</t>
  </si>
  <si>
    <t>-</t>
  </si>
  <si>
    <t>金融･保険業</t>
  </si>
  <si>
    <t>資料：情報政策課「国勢調査」</t>
  </si>
  <si>
    <t>(2) 常住地による15歳以上就業者数</t>
  </si>
  <si>
    <t>(各年10月１日現在）</t>
  </si>
  <si>
    <t>平  成  7  年</t>
  </si>
  <si>
    <t>　12　年</t>
  </si>
  <si>
    <t>資料：情報政策課「国勢調査」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</si>
</sst>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5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3" fontId="11" fillId="0" borderId="7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3" fontId="11" fillId="0" borderId="8" xfId="0" applyNumberFormat="1" applyFont="1" applyAlignment="1">
      <alignment/>
    </xf>
    <xf numFmtId="176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0" fillId="0" borderId="9" xfId="0" applyNumberFormat="1" applyFont="1" applyBorder="1" applyAlignment="1">
      <alignment/>
    </xf>
    <xf numFmtId="0" fontId="11" fillId="0" borderId="9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/>
    </xf>
    <xf numFmtId="176" fontId="11" fillId="0" borderId="9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showGridLines="0" tabSelected="1" showOutlineSymbols="0" workbookViewId="0" topLeftCell="A1">
      <selection activeCell="F72" sqref="F72"/>
    </sheetView>
  </sheetViews>
  <sheetFormatPr defaultColWidth="8.796875" defaultRowHeight="15"/>
  <cols>
    <col min="1" max="1" width="2.3984375" style="2" customWidth="1"/>
    <col min="2" max="2" width="2.19921875" style="2" customWidth="1"/>
    <col min="3" max="3" width="18.59765625" style="2" customWidth="1"/>
    <col min="4" max="11" width="8.09765625" style="2" customWidth="1"/>
    <col min="12" max="16384" width="10.69921875" style="2" customWidth="1"/>
  </cols>
  <sheetData>
    <row r="1" spans="1:11" ht="13.5" customHeight="1">
      <c r="A1" s="1" t="s">
        <v>0</v>
      </c>
      <c r="C1" s="1"/>
      <c r="D1" s="1"/>
      <c r="E1" s="3"/>
      <c r="F1" s="3"/>
      <c r="G1" s="3"/>
      <c r="H1" s="3"/>
      <c r="I1" s="3"/>
      <c r="J1" s="3"/>
      <c r="K1" s="3"/>
    </row>
    <row r="2" spans="2:11" ht="13.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13.5" customHeight="1">
      <c r="B3" s="3" t="s">
        <v>25</v>
      </c>
      <c r="C3" s="3"/>
      <c r="D3" s="3"/>
      <c r="E3" s="3"/>
      <c r="F3" s="3"/>
      <c r="G3" s="3"/>
      <c r="H3" s="3"/>
      <c r="J3" s="3"/>
      <c r="K3" s="4" t="s">
        <v>26</v>
      </c>
    </row>
    <row r="4" spans="1:11" ht="17.25" customHeight="1">
      <c r="A4" s="42" t="s">
        <v>1</v>
      </c>
      <c r="B4" s="43"/>
      <c r="C4" s="44"/>
      <c r="D4" s="5"/>
      <c r="E4" s="6" t="s">
        <v>27</v>
      </c>
      <c r="F4" s="7"/>
      <c r="G4" s="8"/>
      <c r="H4" s="9"/>
      <c r="I4" s="10" t="s">
        <v>28</v>
      </c>
      <c r="J4" s="10"/>
      <c r="K4" s="9"/>
    </row>
    <row r="5" spans="1:11" ht="17.25" customHeight="1">
      <c r="A5" s="45"/>
      <c r="B5" s="45"/>
      <c r="C5" s="46"/>
      <c r="D5" s="11" t="s">
        <v>2</v>
      </c>
      <c r="E5" s="12" t="s">
        <v>3</v>
      </c>
      <c r="F5" s="11" t="s">
        <v>4</v>
      </c>
      <c r="G5" s="11" t="s">
        <v>5</v>
      </c>
      <c r="H5" s="11" t="s">
        <v>2</v>
      </c>
      <c r="I5" s="12" t="s">
        <v>3</v>
      </c>
      <c r="J5" s="11" t="s">
        <v>4</v>
      </c>
      <c r="K5" s="13" t="s">
        <v>5</v>
      </c>
    </row>
    <row r="6" spans="2:11" ht="13.5" customHeight="1">
      <c r="B6" s="14" t="s">
        <v>6</v>
      </c>
      <c r="C6" s="15"/>
      <c r="D6" s="16">
        <f>SUM(D7+D11+D15+D23)</f>
        <v>253546</v>
      </c>
      <c r="E6" s="17">
        <f>D6/D6*100</f>
        <v>100</v>
      </c>
      <c r="F6" s="18">
        <f>SUM(F7+F11+F15+F23)</f>
        <v>157169</v>
      </c>
      <c r="G6" s="18">
        <f>SUM(G7+G11+G15+G23)</f>
        <v>96377</v>
      </c>
      <c r="H6" s="18">
        <f>SUM(H7+H11+H15+H23)</f>
        <v>246083</v>
      </c>
      <c r="I6" s="17">
        <f>H6/H6*100</f>
        <v>100</v>
      </c>
      <c r="J6" s="18">
        <f>SUM(J7+J11+J15+J23)</f>
        <v>149570</v>
      </c>
      <c r="K6" s="18">
        <f>SUM(K7+K11+K15+K23)</f>
        <v>96513</v>
      </c>
    </row>
    <row r="7" spans="2:11" ht="18" customHeight="1">
      <c r="B7" s="19" t="s">
        <v>7</v>
      </c>
      <c r="C7" s="20"/>
      <c r="D7" s="21">
        <f>SUM(D8:D10)</f>
        <v>3404</v>
      </c>
      <c r="E7" s="22">
        <f>D7/D6*100</f>
        <v>1.342557169113297</v>
      </c>
      <c r="F7" s="23">
        <f>SUM(F8:F10)</f>
        <v>2330</v>
      </c>
      <c r="G7" s="23">
        <f>SUM(G8:G10)</f>
        <v>1074</v>
      </c>
      <c r="H7" s="23">
        <f>SUM(H8:H10)</f>
        <v>2049</v>
      </c>
      <c r="I7" s="22">
        <f>H7/H6*100</f>
        <v>0.8326458958969128</v>
      </c>
      <c r="J7" s="23">
        <f>SUM(J8:J10)</f>
        <v>1366</v>
      </c>
      <c r="K7" s="23">
        <f>SUM(K8:K10)</f>
        <v>683</v>
      </c>
    </row>
    <row r="8" spans="2:11" ht="18" customHeight="1">
      <c r="B8" s="19"/>
      <c r="C8" s="20" t="s">
        <v>8</v>
      </c>
      <c r="D8" s="21">
        <f aca="true" t="shared" si="0" ref="D8:D22">SUM(F8:G8)</f>
        <v>3246</v>
      </c>
      <c r="E8" s="22">
        <f>D8/D6*100</f>
        <v>1.2802410607937023</v>
      </c>
      <c r="F8" s="24">
        <v>2202</v>
      </c>
      <c r="G8" s="24">
        <v>1044</v>
      </c>
      <c r="H8" s="23">
        <f aca="true" t="shared" si="1" ref="H8:H15">SUM(J8:K8)</f>
        <v>1894</v>
      </c>
      <c r="I8" s="22">
        <f>H8/H6*100</f>
        <v>0.7696590174859702</v>
      </c>
      <c r="J8" s="24">
        <v>1239</v>
      </c>
      <c r="K8" s="24">
        <v>655</v>
      </c>
    </row>
    <row r="9" spans="2:11" ht="13.5" customHeight="1">
      <c r="B9" s="19"/>
      <c r="C9" s="20" t="s">
        <v>9</v>
      </c>
      <c r="D9" s="21">
        <f t="shared" si="0"/>
        <v>28</v>
      </c>
      <c r="E9" s="22">
        <f>D9/D6*100</f>
        <v>0.01104336096802947</v>
      </c>
      <c r="F9" s="24">
        <v>22</v>
      </c>
      <c r="G9" s="24">
        <v>6</v>
      </c>
      <c r="H9" s="23">
        <f t="shared" si="1"/>
        <v>19</v>
      </c>
      <c r="I9" s="22">
        <f>H9/H6*100</f>
        <v>0.0077209721923091</v>
      </c>
      <c r="J9" s="24">
        <v>19</v>
      </c>
      <c r="K9" s="25" t="s">
        <v>29</v>
      </c>
    </row>
    <row r="10" spans="2:11" ht="13.5" customHeight="1">
      <c r="B10" s="19"/>
      <c r="C10" s="20" t="s">
        <v>10</v>
      </c>
      <c r="D10" s="21">
        <f t="shared" si="0"/>
        <v>130</v>
      </c>
      <c r="E10" s="22">
        <f>D10/D6*100</f>
        <v>0.051272747351565395</v>
      </c>
      <c r="F10" s="24">
        <v>106</v>
      </c>
      <c r="G10" s="24">
        <v>24</v>
      </c>
      <c r="H10" s="23">
        <f t="shared" si="1"/>
        <v>136</v>
      </c>
      <c r="I10" s="22">
        <f>H10/H6*100</f>
        <v>0.05526590621863356</v>
      </c>
      <c r="J10" s="24">
        <v>108</v>
      </c>
      <c r="K10" s="24">
        <v>28</v>
      </c>
    </row>
    <row r="11" spans="2:11" ht="18" customHeight="1">
      <c r="B11" s="19" t="s">
        <v>11</v>
      </c>
      <c r="C11" s="20"/>
      <c r="D11" s="21">
        <f t="shared" si="0"/>
        <v>90470</v>
      </c>
      <c r="E11" s="22">
        <f>D11/D6*100</f>
        <v>35.68188809920093</v>
      </c>
      <c r="F11" s="23">
        <f>SUM(F12:F14)</f>
        <v>67915</v>
      </c>
      <c r="G11" s="23">
        <f>SUM(G12:G14)</f>
        <v>22555</v>
      </c>
      <c r="H11" s="23">
        <f t="shared" si="1"/>
        <v>83725</v>
      </c>
      <c r="I11" s="22">
        <f>H11/H6*100</f>
        <v>34.02307351584628</v>
      </c>
      <c r="J11" s="23">
        <f>SUM(J12:J14)</f>
        <v>63261</v>
      </c>
      <c r="K11" s="23">
        <f>SUM(K12:K14)</f>
        <v>20464</v>
      </c>
    </row>
    <row r="12" spans="2:11" ht="18" customHeight="1">
      <c r="B12" s="19"/>
      <c r="C12" s="20" t="s">
        <v>12</v>
      </c>
      <c r="D12" s="21">
        <f t="shared" si="0"/>
        <v>54</v>
      </c>
      <c r="E12" s="22">
        <f>D12/D6*100</f>
        <v>0.02129791043834255</v>
      </c>
      <c r="F12" s="24">
        <v>46</v>
      </c>
      <c r="G12" s="24">
        <v>8</v>
      </c>
      <c r="H12" s="23">
        <f t="shared" si="1"/>
        <v>85</v>
      </c>
      <c r="I12" s="22">
        <f>H12/H6*100</f>
        <v>0.034541191386645964</v>
      </c>
      <c r="J12" s="24">
        <v>62</v>
      </c>
      <c r="K12" s="24">
        <v>23</v>
      </c>
    </row>
    <row r="13" spans="2:11" ht="13.5" customHeight="1">
      <c r="B13" s="19"/>
      <c r="C13" s="20" t="s">
        <v>13</v>
      </c>
      <c r="D13" s="21">
        <f t="shared" si="0"/>
        <v>28688</v>
      </c>
      <c r="E13" s="22">
        <f>D13/D6*100</f>
        <v>11.314712123243908</v>
      </c>
      <c r="F13" s="24">
        <v>24551</v>
      </c>
      <c r="G13" s="24">
        <v>4137</v>
      </c>
      <c r="H13" s="23">
        <f t="shared" si="1"/>
        <v>28528</v>
      </c>
      <c r="I13" s="22">
        <f>H13/H6*100</f>
        <v>11.592836563273368</v>
      </c>
      <c r="J13" s="24">
        <v>24489</v>
      </c>
      <c r="K13" s="24">
        <v>4039</v>
      </c>
    </row>
    <row r="14" spans="2:11" ht="13.5" customHeight="1">
      <c r="B14" s="19"/>
      <c r="C14" s="20" t="s">
        <v>14</v>
      </c>
      <c r="D14" s="21">
        <f t="shared" si="0"/>
        <v>61728</v>
      </c>
      <c r="E14" s="22">
        <f>D14/D6*100</f>
        <v>24.345878065518683</v>
      </c>
      <c r="F14" s="24">
        <v>43318</v>
      </c>
      <c r="G14" s="24">
        <v>18410</v>
      </c>
      <c r="H14" s="23">
        <f t="shared" si="1"/>
        <v>55112</v>
      </c>
      <c r="I14" s="22">
        <f>H14/H6*100</f>
        <v>22.395695761186264</v>
      </c>
      <c r="J14" s="24">
        <v>38710</v>
      </c>
      <c r="K14" s="24">
        <v>16402</v>
      </c>
    </row>
    <row r="15" spans="2:11" ht="18" customHeight="1">
      <c r="B15" s="19" t="s">
        <v>15</v>
      </c>
      <c r="C15" s="20"/>
      <c r="D15" s="21">
        <f t="shared" si="0"/>
        <v>157440</v>
      </c>
      <c r="E15" s="22">
        <f>D15/D6*100</f>
        <v>62.095241100234276</v>
      </c>
      <c r="F15" s="23">
        <f>SUM(F16:F22)</f>
        <v>85750</v>
      </c>
      <c r="G15" s="23">
        <f>SUM(G16:G22)</f>
        <v>71690</v>
      </c>
      <c r="H15" s="23">
        <f t="shared" si="1"/>
        <v>155133</v>
      </c>
      <c r="I15" s="22">
        <f>H15/H6*100</f>
        <v>63.04092521628881</v>
      </c>
      <c r="J15" s="23">
        <f>SUM(J16:J22)</f>
        <v>82173</v>
      </c>
      <c r="K15" s="23">
        <f>SUM(K16:K22)</f>
        <v>72960</v>
      </c>
    </row>
    <row r="16" spans="2:11" ht="18" customHeight="1">
      <c r="B16" s="26"/>
      <c r="C16" s="27" t="s">
        <v>16</v>
      </c>
      <c r="D16" s="21">
        <f t="shared" si="0"/>
        <v>2425</v>
      </c>
      <c r="E16" s="22">
        <f>D16/D6*100</f>
        <v>0.9564339409811237</v>
      </c>
      <c r="F16" s="24">
        <v>2161</v>
      </c>
      <c r="G16" s="24">
        <v>264</v>
      </c>
      <c r="H16" s="23">
        <f aca="true" t="shared" si="2" ref="H16:H22">SUM(J16:K16)</f>
        <v>2227</v>
      </c>
      <c r="I16" s="22">
        <f>H16/H6*100</f>
        <v>0.9049792143301243</v>
      </c>
      <c r="J16" s="24">
        <v>2022</v>
      </c>
      <c r="K16" s="24">
        <v>205</v>
      </c>
    </row>
    <row r="17" spans="2:11" ht="13.5" customHeight="1">
      <c r="B17" s="19"/>
      <c r="C17" s="20" t="s">
        <v>17</v>
      </c>
      <c r="D17" s="21">
        <f t="shared" si="0"/>
        <v>17314</v>
      </c>
      <c r="E17" s="22">
        <f>D17/D6*100</f>
        <v>6.828741135730794</v>
      </c>
      <c r="F17" s="24">
        <v>14607</v>
      </c>
      <c r="G17" s="24">
        <v>2707</v>
      </c>
      <c r="H17" s="23">
        <f t="shared" si="2"/>
        <v>16674</v>
      </c>
      <c r="I17" s="22">
        <f>H17/H6*100</f>
        <v>6.775762649187469</v>
      </c>
      <c r="J17" s="24">
        <v>13935</v>
      </c>
      <c r="K17" s="24">
        <v>2739</v>
      </c>
    </row>
    <row r="18" spans="2:11" ht="13.5" customHeight="1">
      <c r="B18" s="19"/>
      <c r="C18" s="20" t="s">
        <v>18</v>
      </c>
      <c r="D18" s="21">
        <f t="shared" si="0"/>
        <v>65889</v>
      </c>
      <c r="E18" s="22">
        <f>D18/D6*100</f>
        <v>25.987000386517632</v>
      </c>
      <c r="F18" s="24">
        <v>32497</v>
      </c>
      <c r="G18" s="24">
        <v>33392</v>
      </c>
      <c r="H18" s="23">
        <f t="shared" si="2"/>
        <v>61086</v>
      </c>
      <c r="I18" s="22">
        <f>H18/H6*100</f>
        <v>24.823331965231244</v>
      </c>
      <c r="J18" s="24">
        <v>29166</v>
      </c>
      <c r="K18" s="24">
        <v>31920</v>
      </c>
    </row>
    <row r="19" spans="2:11" ht="13.5" customHeight="1">
      <c r="B19" s="19"/>
      <c r="C19" s="20" t="s">
        <v>30</v>
      </c>
      <c r="D19" s="21">
        <f t="shared" si="0"/>
        <v>8731</v>
      </c>
      <c r="E19" s="22">
        <f>D19/D6*100</f>
        <v>3.443556593280904</v>
      </c>
      <c r="F19" s="24">
        <v>3912</v>
      </c>
      <c r="G19" s="24">
        <v>4819</v>
      </c>
      <c r="H19" s="23">
        <f t="shared" si="2"/>
        <v>7857</v>
      </c>
      <c r="I19" s="22">
        <f>H19/H6*100</f>
        <v>3.1928251849985574</v>
      </c>
      <c r="J19" s="24">
        <v>3648</v>
      </c>
      <c r="K19" s="24">
        <v>4209</v>
      </c>
    </row>
    <row r="20" spans="2:11" ht="13.5" customHeight="1">
      <c r="B20" s="19"/>
      <c r="C20" s="20" t="s">
        <v>19</v>
      </c>
      <c r="D20" s="21">
        <f t="shared" si="0"/>
        <v>2354</v>
      </c>
      <c r="E20" s="22">
        <f>D20/D6*100</f>
        <v>0.9284311328121918</v>
      </c>
      <c r="F20" s="24">
        <v>1480</v>
      </c>
      <c r="G20" s="24">
        <v>874</v>
      </c>
      <c r="H20" s="23">
        <f t="shared" si="2"/>
        <v>2432</v>
      </c>
      <c r="I20" s="22">
        <f>H20/H6*100</f>
        <v>0.9882844406155648</v>
      </c>
      <c r="J20" s="24">
        <v>1529</v>
      </c>
      <c r="K20" s="24">
        <v>903</v>
      </c>
    </row>
    <row r="21" spans="2:11" ht="13.5" customHeight="1">
      <c r="B21" s="19"/>
      <c r="C21" s="20" t="s">
        <v>20</v>
      </c>
      <c r="D21" s="21">
        <f t="shared" si="0"/>
        <v>55391</v>
      </c>
      <c r="E21" s="22">
        <f>D21/D6*100</f>
        <v>21.8465288350043</v>
      </c>
      <c r="F21" s="24">
        <v>26528</v>
      </c>
      <c r="G21" s="24">
        <v>28863</v>
      </c>
      <c r="H21" s="23">
        <f t="shared" si="2"/>
        <v>59346</v>
      </c>
      <c r="I21" s="22">
        <f>H21/H6*100</f>
        <v>24.116253459198724</v>
      </c>
      <c r="J21" s="24">
        <v>27298</v>
      </c>
      <c r="K21" s="24">
        <v>32048</v>
      </c>
    </row>
    <row r="22" spans="2:11" ht="13.5" customHeight="1">
      <c r="B22" s="19"/>
      <c r="C22" s="20" t="s">
        <v>21</v>
      </c>
      <c r="D22" s="21">
        <f t="shared" si="0"/>
        <v>5336</v>
      </c>
      <c r="E22" s="22">
        <f>D22/D6*100</f>
        <v>2.1045490759073306</v>
      </c>
      <c r="F22" s="24">
        <v>4565</v>
      </c>
      <c r="G22" s="24">
        <v>771</v>
      </c>
      <c r="H22" s="23">
        <f t="shared" si="2"/>
        <v>5511</v>
      </c>
      <c r="I22" s="22">
        <f>H22/H6*100</f>
        <v>2.239488302727129</v>
      </c>
      <c r="J22" s="24">
        <v>4575</v>
      </c>
      <c r="K22" s="24">
        <v>936</v>
      </c>
    </row>
    <row r="23" spans="1:11" ht="18" customHeight="1">
      <c r="A23" s="28"/>
      <c r="B23" s="29" t="s">
        <v>22</v>
      </c>
      <c r="C23" s="30"/>
      <c r="D23" s="31">
        <f>SUM(F23:G23)</f>
        <v>2232</v>
      </c>
      <c r="E23" s="32">
        <f>D23/D6*100</f>
        <v>0.8803136314514921</v>
      </c>
      <c r="F23" s="33">
        <v>1174</v>
      </c>
      <c r="G23" s="33">
        <v>1058</v>
      </c>
      <c r="H23" s="34">
        <f>SUM(J23:K23)</f>
        <v>5176</v>
      </c>
      <c r="I23" s="32">
        <f>H23/H6*100</f>
        <v>2.1033553719679943</v>
      </c>
      <c r="J23" s="33">
        <v>2770</v>
      </c>
      <c r="K23" s="33">
        <v>2406</v>
      </c>
    </row>
    <row r="24" spans="2:11" s="3" customFormat="1" ht="15" customHeight="1">
      <c r="B24" s="35" t="s">
        <v>23</v>
      </c>
      <c r="C24" s="35"/>
      <c r="D24" s="36"/>
      <c r="E24" s="36"/>
      <c r="F24" s="36"/>
      <c r="G24" s="36"/>
      <c r="I24" s="37"/>
      <c r="J24" s="37"/>
      <c r="K24" s="38" t="s">
        <v>31</v>
      </c>
    </row>
    <row r="25" spans="2:11" s="3" customFormat="1" ht="13.5" customHeight="1">
      <c r="B25" s="35"/>
      <c r="C25" s="35"/>
      <c r="D25" s="36"/>
      <c r="E25" s="36"/>
      <c r="F25" s="36"/>
      <c r="G25" s="36"/>
      <c r="H25" s="37"/>
      <c r="I25" s="37"/>
      <c r="J25" s="37"/>
      <c r="K25" s="37"/>
    </row>
    <row r="26" spans="2:11" s="3" customFormat="1" ht="13.5" customHeight="1">
      <c r="B26" s="35"/>
      <c r="C26" s="35"/>
      <c r="D26" s="36"/>
      <c r="E26" s="36"/>
      <c r="F26" s="36"/>
      <c r="G26" s="36"/>
      <c r="H26" s="37"/>
      <c r="I26" s="37"/>
      <c r="J26" s="37"/>
      <c r="K26" s="37"/>
    </row>
    <row r="27" spans="2:11" ht="13.5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2:11" ht="13.5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2:11" s="3" customFormat="1" ht="13.5">
      <c r="B29" s="3" t="s">
        <v>32</v>
      </c>
      <c r="C29" s="40"/>
      <c r="D29" s="40"/>
      <c r="E29" s="40"/>
      <c r="F29" s="40"/>
      <c r="G29" s="40"/>
      <c r="H29" s="40"/>
      <c r="J29" s="41"/>
      <c r="K29" s="4" t="s">
        <v>33</v>
      </c>
    </row>
    <row r="30" spans="1:11" ht="17.25" customHeight="1">
      <c r="A30" s="42" t="s">
        <v>1</v>
      </c>
      <c r="B30" s="43"/>
      <c r="C30" s="44"/>
      <c r="D30" s="5"/>
      <c r="E30" s="6" t="s">
        <v>34</v>
      </c>
      <c r="F30" s="7"/>
      <c r="G30" s="8"/>
      <c r="H30" s="9"/>
      <c r="I30" s="10" t="s">
        <v>35</v>
      </c>
      <c r="J30" s="10"/>
      <c r="K30" s="9"/>
    </row>
    <row r="31" spans="1:11" ht="17.25" customHeight="1">
      <c r="A31" s="45"/>
      <c r="B31" s="45"/>
      <c r="C31" s="46"/>
      <c r="D31" s="11" t="s">
        <v>2</v>
      </c>
      <c r="E31" s="12" t="s">
        <v>3</v>
      </c>
      <c r="F31" s="11" t="s">
        <v>4</v>
      </c>
      <c r="G31" s="11" t="s">
        <v>5</v>
      </c>
      <c r="H31" s="11" t="s">
        <v>2</v>
      </c>
      <c r="I31" s="12" t="s">
        <v>3</v>
      </c>
      <c r="J31" s="11" t="s">
        <v>4</v>
      </c>
      <c r="K31" s="13" t="s">
        <v>5</v>
      </c>
    </row>
    <row r="32" spans="2:255" ht="18" customHeight="1">
      <c r="B32" s="14" t="s">
        <v>6</v>
      </c>
      <c r="C32" s="15"/>
      <c r="D32" s="16">
        <f>SUM(D33+D37+D41+D49)</f>
        <v>228419</v>
      </c>
      <c r="E32" s="17">
        <f>D32/D32*100</f>
        <v>100</v>
      </c>
      <c r="F32" s="18">
        <f>SUM(F33+F37+F41+F49)</f>
        <v>141323</v>
      </c>
      <c r="G32" s="18">
        <f>SUM(G33+G37+G41+G49)</f>
        <v>87096</v>
      </c>
      <c r="H32" s="18">
        <f>SUM(H33+H37+H41+H49)</f>
        <v>221300</v>
      </c>
      <c r="I32" s="17">
        <f>H32/H32*100</f>
        <v>100</v>
      </c>
      <c r="J32" s="18">
        <f>SUM(J33+J37+J41+J49)</f>
        <v>133831</v>
      </c>
      <c r="K32" s="18">
        <f>SUM(K33+K37+K41+K49)</f>
        <v>87469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2:11" ht="18" customHeight="1">
      <c r="B33" s="19" t="s">
        <v>7</v>
      </c>
      <c r="C33" s="20"/>
      <c r="D33" s="21">
        <f>SUM(D34:D36)</f>
        <v>3400</v>
      </c>
      <c r="E33" s="22">
        <f>D33/D32*100</f>
        <v>1.4884926385283186</v>
      </c>
      <c r="F33" s="23">
        <f>SUM(F34:F36)</f>
        <v>2334</v>
      </c>
      <c r="G33" s="23">
        <f>SUM(G34:G36)</f>
        <v>1066</v>
      </c>
      <c r="H33" s="23">
        <f>SUM(H34:H36)</f>
        <v>2075</v>
      </c>
      <c r="I33" s="22">
        <f>H33/H32*100</f>
        <v>0.9376412110257569</v>
      </c>
      <c r="J33" s="23">
        <f>SUM(J34:J36)</f>
        <v>1389</v>
      </c>
      <c r="K33" s="23">
        <f>SUM(K34:K36)</f>
        <v>686</v>
      </c>
    </row>
    <row r="34" spans="2:11" ht="18" customHeight="1">
      <c r="B34" s="19"/>
      <c r="C34" s="20" t="s">
        <v>8</v>
      </c>
      <c r="D34" s="21">
        <f aca="true" t="shared" si="3" ref="D34:D48">SUM(F34:G34)</f>
        <v>3239</v>
      </c>
      <c r="E34" s="22">
        <f>D34/D32*100</f>
        <v>1.4180081341744775</v>
      </c>
      <c r="F34" s="24">
        <v>2207</v>
      </c>
      <c r="G34" s="24">
        <v>1032</v>
      </c>
      <c r="H34" s="23">
        <f aca="true" t="shared" si="4" ref="H34:H41">SUM(J34:K34)</f>
        <v>1919</v>
      </c>
      <c r="I34" s="22">
        <f>H34/H32*100</f>
        <v>0.8671486669679169</v>
      </c>
      <c r="J34" s="24">
        <v>1262</v>
      </c>
      <c r="K34" s="24">
        <v>657</v>
      </c>
    </row>
    <row r="35" spans="2:11" ht="13.5" customHeight="1">
      <c r="B35" s="19"/>
      <c r="C35" s="20" t="s">
        <v>9</v>
      </c>
      <c r="D35" s="21">
        <f t="shared" si="3"/>
        <v>28</v>
      </c>
      <c r="E35" s="22">
        <f>D35/D32*100</f>
        <v>0.012258174670233213</v>
      </c>
      <c r="F35" s="24">
        <v>19</v>
      </c>
      <c r="G35" s="24">
        <v>9</v>
      </c>
      <c r="H35" s="23">
        <f t="shared" si="4"/>
        <v>15</v>
      </c>
      <c r="I35" s="22">
        <f>H35/H32*100</f>
        <v>0.006778129236330773</v>
      </c>
      <c r="J35" s="24">
        <v>14</v>
      </c>
      <c r="K35" s="24">
        <v>1</v>
      </c>
    </row>
    <row r="36" spans="2:11" ht="13.5" customHeight="1">
      <c r="B36" s="19"/>
      <c r="C36" s="20" t="s">
        <v>10</v>
      </c>
      <c r="D36" s="21">
        <f t="shared" si="3"/>
        <v>133</v>
      </c>
      <c r="E36" s="22">
        <f>D36/D32*100</f>
        <v>0.05822632968360776</v>
      </c>
      <c r="F36" s="24">
        <v>108</v>
      </c>
      <c r="G36" s="24">
        <v>25</v>
      </c>
      <c r="H36" s="23">
        <f t="shared" si="4"/>
        <v>141</v>
      </c>
      <c r="I36" s="22">
        <f>H36/H32*100</f>
        <v>0.06371441482150926</v>
      </c>
      <c r="J36" s="24">
        <v>113</v>
      </c>
      <c r="K36" s="24">
        <v>28</v>
      </c>
    </row>
    <row r="37" spans="2:11" ht="18" customHeight="1">
      <c r="B37" s="19" t="s">
        <v>11</v>
      </c>
      <c r="C37" s="20"/>
      <c r="D37" s="21">
        <f t="shared" si="3"/>
        <v>82331</v>
      </c>
      <c r="E37" s="22">
        <f>D37/D32*100</f>
        <v>36.04384924196323</v>
      </c>
      <c r="F37" s="23">
        <f>SUM(F38:F40)</f>
        <v>61487</v>
      </c>
      <c r="G37" s="23">
        <f>SUM(G38:G40)</f>
        <v>20844</v>
      </c>
      <c r="H37" s="23">
        <f t="shared" si="4"/>
        <v>76704</v>
      </c>
      <c r="I37" s="22">
        <f>H37/H32*100</f>
        <v>34.660641662901035</v>
      </c>
      <c r="J37" s="23">
        <f>SUM(J38:J40)</f>
        <v>57765</v>
      </c>
      <c r="K37" s="23">
        <f>SUM(K38:K40)</f>
        <v>18939</v>
      </c>
    </row>
    <row r="38" spans="2:11" ht="18" customHeight="1">
      <c r="B38" s="19"/>
      <c r="C38" s="20" t="s">
        <v>12</v>
      </c>
      <c r="D38" s="21">
        <f t="shared" si="3"/>
        <v>120</v>
      </c>
      <c r="E38" s="22">
        <f>D38/D32*100</f>
        <v>0.052535034300999484</v>
      </c>
      <c r="F38" s="24">
        <v>98</v>
      </c>
      <c r="G38" s="24">
        <v>22</v>
      </c>
      <c r="H38" s="23">
        <f t="shared" si="4"/>
        <v>142</v>
      </c>
      <c r="I38" s="22">
        <f>H38/H32*100</f>
        <v>0.06416629010393131</v>
      </c>
      <c r="J38" s="24">
        <v>113</v>
      </c>
      <c r="K38" s="24">
        <v>29</v>
      </c>
    </row>
    <row r="39" spans="2:11" ht="13.5" customHeight="1">
      <c r="B39" s="19"/>
      <c r="C39" s="20" t="s">
        <v>13</v>
      </c>
      <c r="D39" s="21">
        <f t="shared" si="3"/>
        <v>25598</v>
      </c>
      <c r="E39" s="22">
        <f>D39/D32*100</f>
        <v>11.206598400308206</v>
      </c>
      <c r="F39" s="24">
        <v>21905</v>
      </c>
      <c r="G39" s="24">
        <v>3693</v>
      </c>
      <c r="H39" s="23">
        <f t="shared" si="4"/>
        <v>25141</v>
      </c>
      <c r="I39" s="22">
        <f>H39/H32*100</f>
        <v>11.360596475372798</v>
      </c>
      <c r="J39" s="24">
        <v>21454</v>
      </c>
      <c r="K39" s="24">
        <v>3687</v>
      </c>
    </row>
    <row r="40" spans="2:11" ht="13.5" customHeight="1">
      <c r="B40" s="19"/>
      <c r="C40" s="20" t="s">
        <v>14</v>
      </c>
      <c r="D40" s="21">
        <f t="shared" si="3"/>
        <v>56613</v>
      </c>
      <c r="E40" s="22">
        <f>D40/D32*100</f>
        <v>24.78471580735403</v>
      </c>
      <c r="F40" s="24">
        <v>39484</v>
      </c>
      <c r="G40" s="24">
        <v>17129</v>
      </c>
      <c r="H40" s="23">
        <f t="shared" si="4"/>
        <v>51421</v>
      </c>
      <c r="I40" s="22">
        <f>H40/H32*100</f>
        <v>23.23587889742431</v>
      </c>
      <c r="J40" s="24">
        <v>36198</v>
      </c>
      <c r="K40" s="24">
        <v>15223</v>
      </c>
    </row>
    <row r="41" spans="2:11" ht="18" customHeight="1">
      <c r="B41" s="19" t="s">
        <v>15</v>
      </c>
      <c r="C41" s="20"/>
      <c r="D41" s="21">
        <f t="shared" si="3"/>
        <v>140392</v>
      </c>
      <c r="E41" s="22">
        <f>D41/D32*100</f>
        <v>61.462487796549325</v>
      </c>
      <c r="F41" s="23">
        <f>SUM(F42:F48)</f>
        <v>76285</v>
      </c>
      <c r="G41" s="23">
        <f>SUM(G42:G48)</f>
        <v>64107</v>
      </c>
      <c r="H41" s="23">
        <f t="shared" si="4"/>
        <v>137287</v>
      </c>
      <c r="I41" s="22">
        <f>H41/H32*100</f>
        <v>62.03660189787619</v>
      </c>
      <c r="J41" s="23">
        <f>SUM(J42:J48)</f>
        <v>71859</v>
      </c>
      <c r="K41" s="23">
        <f>SUM(K42:K48)</f>
        <v>65428</v>
      </c>
    </row>
    <row r="42" spans="2:11" ht="18" customHeight="1">
      <c r="B42" s="26"/>
      <c r="C42" s="27" t="s">
        <v>16</v>
      </c>
      <c r="D42" s="21">
        <f t="shared" si="3"/>
        <v>2095</v>
      </c>
      <c r="E42" s="22">
        <f>D42/D32*100</f>
        <v>0.9171741405049493</v>
      </c>
      <c r="F42" s="24">
        <v>1874</v>
      </c>
      <c r="G42" s="24">
        <v>221</v>
      </c>
      <c r="H42" s="23">
        <f aca="true" t="shared" si="5" ref="H42:H48">SUM(J42:K42)</f>
        <v>2004</v>
      </c>
      <c r="I42" s="22">
        <f>H42/H32*100</f>
        <v>0.9055580659737913</v>
      </c>
      <c r="J42" s="24">
        <v>1812</v>
      </c>
      <c r="K42" s="24">
        <v>192</v>
      </c>
    </row>
    <row r="43" spans="2:11" ht="13.5" customHeight="1">
      <c r="B43" s="19"/>
      <c r="C43" s="20" t="s">
        <v>17</v>
      </c>
      <c r="D43" s="21">
        <f t="shared" si="3"/>
        <v>14541</v>
      </c>
      <c r="E43" s="22">
        <f>D43/D32*100</f>
        <v>6.365932781423613</v>
      </c>
      <c r="F43" s="24">
        <v>12220</v>
      </c>
      <c r="G43" s="24">
        <v>2321</v>
      </c>
      <c r="H43" s="23">
        <f t="shared" si="5"/>
        <v>13826</v>
      </c>
      <c r="I43" s="22">
        <f>H43/H32*100</f>
        <v>6.247627654767284</v>
      </c>
      <c r="J43" s="24">
        <v>11438</v>
      </c>
      <c r="K43" s="24">
        <v>2388</v>
      </c>
    </row>
    <row r="44" spans="2:11" ht="13.5" customHeight="1">
      <c r="B44" s="19"/>
      <c r="C44" s="20" t="s">
        <v>18</v>
      </c>
      <c r="D44" s="21">
        <f t="shared" si="3"/>
        <v>58792</v>
      </c>
      <c r="E44" s="22">
        <f>D44/D32*100</f>
        <v>25.738664471869676</v>
      </c>
      <c r="F44" s="24">
        <v>28764</v>
      </c>
      <c r="G44" s="24">
        <v>30028</v>
      </c>
      <c r="H44" s="23">
        <f t="shared" si="5"/>
        <v>54058</v>
      </c>
      <c r="I44" s="22">
        <f>H44/H32*100</f>
        <v>24.42747401717126</v>
      </c>
      <c r="J44" s="24">
        <v>25204</v>
      </c>
      <c r="K44" s="24">
        <v>28854</v>
      </c>
    </row>
    <row r="45" spans="2:11" ht="13.5" customHeight="1">
      <c r="B45" s="19"/>
      <c r="C45" s="20" t="s">
        <v>24</v>
      </c>
      <c r="D45" s="21">
        <f t="shared" si="3"/>
        <v>7020</v>
      </c>
      <c r="E45" s="22">
        <f>D45/D32*100</f>
        <v>3.0732995066084694</v>
      </c>
      <c r="F45" s="24">
        <v>3252</v>
      </c>
      <c r="G45" s="24">
        <v>3768</v>
      </c>
      <c r="H45" s="23">
        <f t="shared" si="5"/>
        <v>6183</v>
      </c>
      <c r="I45" s="22">
        <f>H45/H32*100</f>
        <v>2.7939448712155444</v>
      </c>
      <c r="J45" s="24">
        <v>2853</v>
      </c>
      <c r="K45" s="24">
        <v>3330</v>
      </c>
    </row>
    <row r="46" spans="2:11" ht="13.5" customHeight="1">
      <c r="B46" s="19"/>
      <c r="C46" s="20" t="s">
        <v>19</v>
      </c>
      <c r="D46" s="21">
        <f t="shared" si="3"/>
        <v>2140</v>
      </c>
      <c r="E46" s="22">
        <f>D46/D32*100</f>
        <v>0.9368747783678241</v>
      </c>
      <c r="F46" s="24">
        <v>1349</v>
      </c>
      <c r="G46" s="24">
        <v>791</v>
      </c>
      <c r="H46" s="23">
        <f t="shared" si="5"/>
        <v>2162</v>
      </c>
      <c r="I46" s="22">
        <f>H46/H32*100</f>
        <v>0.9769543605964754</v>
      </c>
      <c r="J46" s="24">
        <v>1335</v>
      </c>
      <c r="K46" s="24">
        <v>827</v>
      </c>
    </row>
    <row r="47" spans="2:11" ht="13.5" customHeight="1">
      <c r="B47" s="19"/>
      <c r="C47" s="20" t="s">
        <v>20</v>
      </c>
      <c r="D47" s="21">
        <f t="shared" si="3"/>
        <v>50421</v>
      </c>
      <c r="E47" s="22">
        <f>D47/D32*100</f>
        <v>22.073908037422456</v>
      </c>
      <c r="F47" s="24">
        <v>24246</v>
      </c>
      <c r="G47" s="24">
        <v>26175</v>
      </c>
      <c r="H47" s="23">
        <f t="shared" si="5"/>
        <v>53646</v>
      </c>
      <c r="I47" s="22">
        <f>H47/H32*100</f>
        <v>24.241301400813377</v>
      </c>
      <c r="J47" s="24">
        <v>24744</v>
      </c>
      <c r="K47" s="24">
        <v>28902</v>
      </c>
    </row>
    <row r="48" spans="2:11" ht="13.5" customHeight="1">
      <c r="B48" s="19"/>
      <c r="C48" s="20" t="s">
        <v>21</v>
      </c>
      <c r="D48" s="21">
        <f t="shared" si="3"/>
        <v>5383</v>
      </c>
      <c r="E48" s="22">
        <f>D48/D32*100</f>
        <v>2.356634080352335</v>
      </c>
      <c r="F48" s="24">
        <v>4580</v>
      </c>
      <c r="G48" s="24">
        <v>803</v>
      </c>
      <c r="H48" s="23">
        <f t="shared" si="5"/>
        <v>5408</v>
      </c>
      <c r="I48" s="22">
        <f>H48/H32*100</f>
        <v>2.4437415273384544</v>
      </c>
      <c r="J48" s="24">
        <v>4473</v>
      </c>
      <c r="K48" s="24">
        <v>935</v>
      </c>
    </row>
    <row r="49" spans="1:11" ht="17.25" customHeight="1">
      <c r="A49" s="28"/>
      <c r="B49" s="29" t="s">
        <v>22</v>
      </c>
      <c r="C49" s="30"/>
      <c r="D49" s="31">
        <f>SUM(F49:G49)</f>
        <v>2296</v>
      </c>
      <c r="E49" s="32">
        <f>D49/D32*100</f>
        <v>1.0051703229591233</v>
      </c>
      <c r="F49" s="33">
        <v>1217</v>
      </c>
      <c r="G49" s="33">
        <v>1079</v>
      </c>
      <c r="H49" s="34">
        <f>SUM(J49:K49)</f>
        <v>5234</v>
      </c>
      <c r="I49" s="32">
        <f>H49/H32*100</f>
        <v>2.3651152281970176</v>
      </c>
      <c r="J49" s="33">
        <v>2818</v>
      </c>
      <c r="K49" s="33">
        <v>2416</v>
      </c>
    </row>
    <row r="50" spans="2:11" s="3" customFormat="1" ht="15" customHeight="1">
      <c r="B50" s="35" t="s">
        <v>23</v>
      </c>
      <c r="C50" s="35"/>
      <c r="D50" s="35"/>
      <c r="E50" s="35"/>
      <c r="F50" s="35"/>
      <c r="G50" s="35"/>
      <c r="I50" s="37"/>
      <c r="J50" s="37"/>
      <c r="K50" s="38" t="s">
        <v>36</v>
      </c>
    </row>
  </sheetData>
  <mergeCells count="2">
    <mergeCell ref="A4:C5"/>
    <mergeCell ref="A30:C31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2003-05-02T00:21:47Z</dcterms:created>
  <dcterms:modified xsi:type="dcterms:W3CDTF">2004-03-29T02:46:48Z</dcterms:modified>
  <cp:category/>
  <cp:version/>
  <cp:contentType/>
  <cp:contentStatus/>
</cp:coreProperties>
</file>