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f21" sheetId="1" r:id="rId1"/>
  </sheets>
  <definedNames>
    <definedName name="_xlnm.Print_Area" localSheetId="0">'h0103f21'!$A$1:$V$18</definedName>
  </definedNames>
  <calcPr fullCalcOnLoad="1"/>
</workbook>
</file>

<file path=xl/sharedStrings.xml><?xml version="1.0" encoding="utf-8"?>
<sst xmlns="http://schemas.openxmlformats.org/spreadsheetml/2006/main" count="109" uniqueCount="29">
  <si>
    <t>２  卒業者の進路状況</t>
  </si>
  <si>
    <t>専修学校等入学者(就職</t>
  </si>
  <si>
    <t>就職者(就職して進入学</t>
  </si>
  <si>
    <t xml:space="preserve">  進入学して就職して</t>
  </si>
  <si>
    <t>して入学した者を含む)</t>
  </si>
  <si>
    <t>男</t>
  </si>
  <si>
    <t>女</t>
  </si>
  <si>
    <t>公立</t>
  </si>
  <si>
    <t xml:space="preserve">       </t>
  </si>
  <si>
    <t>私立</t>
  </si>
  <si>
    <t xml:space="preserve">    資料:情報政策課｢学校基本調査｣</t>
  </si>
  <si>
    <t xml:space="preserve"> (1)  中学校  </t>
  </si>
  <si>
    <t>(各年５月１日現在)</t>
  </si>
  <si>
    <t xml:space="preserve">   区     分</t>
  </si>
  <si>
    <t>卒  業  者  総  数</t>
  </si>
  <si>
    <t>高等学校等進学者</t>
  </si>
  <si>
    <t>無業者･死亡･不詳</t>
  </si>
  <si>
    <t>進学率(％)</t>
  </si>
  <si>
    <t>就職率(％)</t>
  </si>
  <si>
    <t>(就職進学者を含む)</t>
  </si>
  <si>
    <t xml:space="preserve"> した者を除く)</t>
  </si>
  <si>
    <t xml:space="preserve">    いる者(再掲)  </t>
  </si>
  <si>
    <t>総 数</t>
  </si>
  <si>
    <t xml:space="preserve">平成11年 </t>
  </si>
  <si>
    <t>-</t>
  </si>
  <si>
    <t>　　12</t>
  </si>
  <si>
    <t>　　13</t>
  </si>
  <si>
    <t>　　14</t>
  </si>
  <si>
    <t>　　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</si>
</sst>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.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distributed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/>
    </xf>
    <xf numFmtId="0" fontId="8" fillId="0" borderId="4" xfId="0" applyNumberFormat="1" applyFont="1" applyBorder="1" applyAlignment="1">
      <alignment horizontal="distributed"/>
    </xf>
    <xf numFmtId="3" fontId="8" fillId="0" borderId="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6" xfId="0" applyNumberFormat="1" applyFont="1" applyBorder="1" applyAlignment="1">
      <alignment horizontal="distributed"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 quotePrefix="1">
      <alignment/>
    </xf>
    <xf numFmtId="3" fontId="8" fillId="0" borderId="7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8" xfId="0" applyNumberFormat="1" applyFont="1" applyBorder="1" applyAlignment="1">
      <alignment/>
    </xf>
    <xf numFmtId="0" fontId="8" fillId="0" borderId="9" xfId="0" applyNumberFormat="1" applyFont="1" applyBorder="1" applyAlignment="1">
      <alignment horizontal="distributed"/>
    </xf>
    <xf numFmtId="3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179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40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8.59765625" style="3" customWidth="1"/>
    <col min="2" max="2" width="5.59765625" style="2" customWidth="1"/>
    <col min="3" max="8" width="8.59765625" style="3" customWidth="1"/>
    <col min="9" max="11" width="7" style="3" customWidth="1"/>
    <col min="12" max="22" width="7.59765625" style="3" customWidth="1"/>
    <col min="23" max="23" width="3.69921875" style="3" customWidth="1"/>
    <col min="24" max="16384" width="10.69921875" style="3" customWidth="1"/>
  </cols>
  <sheetData>
    <row r="1" spans="1:23" s="4" customFormat="1" ht="13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3.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13.5" customHeight="1">
      <c r="A3" s="3" t="s">
        <v>11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5"/>
      <c r="V3" s="6" t="s">
        <v>12</v>
      </c>
      <c r="W3" s="3"/>
    </row>
    <row r="4" spans="1:23" s="4" customFormat="1" ht="17.25" customHeight="1">
      <c r="A4" s="30" t="s">
        <v>13</v>
      </c>
      <c r="B4" s="35"/>
      <c r="C4" s="29" t="s">
        <v>14</v>
      </c>
      <c r="D4" s="40"/>
      <c r="E4" s="35"/>
      <c r="F4" s="29" t="s">
        <v>15</v>
      </c>
      <c r="G4" s="30"/>
      <c r="H4" s="31"/>
      <c r="I4" s="29" t="s">
        <v>1</v>
      </c>
      <c r="J4" s="40"/>
      <c r="K4" s="35"/>
      <c r="L4" s="30" t="s">
        <v>2</v>
      </c>
      <c r="M4" s="30"/>
      <c r="N4" s="31"/>
      <c r="O4" s="29" t="s">
        <v>16</v>
      </c>
      <c r="P4" s="40"/>
      <c r="Q4" s="35"/>
      <c r="R4" s="29" t="s">
        <v>3</v>
      </c>
      <c r="S4" s="30"/>
      <c r="T4" s="31"/>
      <c r="U4" s="45" t="s">
        <v>17</v>
      </c>
      <c r="V4" s="48" t="s">
        <v>18</v>
      </c>
      <c r="W4" s="3"/>
    </row>
    <row r="5" spans="1:23" s="4" customFormat="1" ht="17.25" customHeight="1">
      <c r="A5" s="36"/>
      <c r="B5" s="37"/>
      <c r="C5" s="44"/>
      <c r="D5" s="38"/>
      <c r="E5" s="39"/>
      <c r="F5" s="41" t="s">
        <v>19</v>
      </c>
      <c r="G5" s="42"/>
      <c r="H5" s="43"/>
      <c r="I5" s="41" t="s">
        <v>4</v>
      </c>
      <c r="J5" s="38"/>
      <c r="K5" s="39"/>
      <c r="L5" s="33" t="s">
        <v>20</v>
      </c>
      <c r="M5" s="33"/>
      <c r="N5" s="34"/>
      <c r="O5" s="44"/>
      <c r="P5" s="38"/>
      <c r="Q5" s="39"/>
      <c r="R5" s="32" t="s">
        <v>21</v>
      </c>
      <c r="S5" s="33"/>
      <c r="T5" s="34"/>
      <c r="U5" s="46"/>
      <c r="V5" s="49"/>
      <c r="W5" s="3"/>
    </row>
    <row r="6" spans="1:23" s="4" customFormat="1" ht="17.25" customHeight="1">
      <c r="A6" s="38"/>
      <c r="B6" s="39"/>
      <c r="C6" s="7" t="s">
        <v>22</v>
      </c>
      <c r="D6" s="7" t="s">
        <v>5</v>
      </c>
      <c r="E6" s="7" t="s">
        <v>6</v>
      </c>
      <c r="F6" s="7" t="s">
        <v>22</v>
      </c>
      <c r="G6" s="7" t="s">
        <v>5</v>
      </c>
      <c r="H6" s="7" t="s">
        <v>6</v>
      </c>
      <c r="I6" s="7" t="s">
        <v>22</v>
      </c>
      <c r="J6" s="7" t="s">
        <v>5</v>
      </c>
      <c r="K6" s="7" t="s">
        <v>6</v>
      </c>
      <c r="L6" s="8" t="s">
        <v>22</v>
      </c>
      <c r="M6" s="7" t="s">
        <v>5</v>
      </c>
      <c r="N6" s="7" t="s">
        <v>6</v>
      </c>
      <c r="O6" s="7" t="s">
        <v>22</v>
      </c>
      <c r="P6" s="7" t="s">
        <v>5</v>
      </c>
      <c r="Q6" s="7" t="s">
        <v>6</v>
      </c>
      <c r="R6" s="7" t="s">
        <v>22</v>
      </c>
      <c r="S6" s="7" t="s">
        <v>5</v>
      </c>
      <c r="T6" s="7" t="s">
        <v>6</v>
      </c>
      <c r="U6" s="47"/>
      <c r="V6" s="50"/>
      <c r="W6" s="3"/>
    </row>
    <row r="7" spans="1:23" s="4" customFormat="1" ht="14.25" customHeight="1">
      <c r="A7" s="9" t="s">
        <v>23</v>
      </c>
      <c r="B7" s="10" t="s">
        <v>7</v>
      </c>
      <c r="C7" s="11">
        <f aca="true" t="shared" si="0" ref="C7:E8">SUM(F7+I7+L7+O7)</f>
        <v>5320</v>
      </c>
      <c r="D7" s="12">
        <f t="shared" si="0"/>
        <v>2724</v>
      </c>
      <c r="E7" s="12">
        <f t="shared" si="0"/>
        <v>2596</v>
      </c>
      <c r="F7" s="12">
        <f>SUM(G7:H7)</f>
        <v>5101</v>
      </c>
      <c r="G7" s="13">
        <v>2583</v>
      </c>
      <c r="H7" s="13">
        <v>2518</v>
      </c>
      <c r="I7" s="12">
        <f>SUM(J7:K7)</f>
        <v>44</v>
      </c>
      <c r="J7" s="13">
        <v>35</v>
      </c>
      <c r="K7" s="13">
        <v>9</v>
      </c>
      <c r="L7" s="12">
        <f>SUM(M7:N7)</f>
        <v>108</v>
      </c>
      <c r="M7" s="13">
        <v>74</v>
      </c>
      <c r="N7" s="13">
        <v>34</v>
      </c>
      <c r="O7" s="12">
        <f>SUM(P7:Q7)</f>
        <v>67</v>
      </c>
      <c r="P7" s="13">
        <v>32</v>
      </c>
      <c r="Q7" s="13">
        <v>35</v>
      </c>
      <c r="R7" s="12">
        <f>SUM(S7:T7)</f>
        <v>24</v>
      </c>
      <c r="S7" s="13">
        <v>19</v>
      </c>
      <c r="T7" s="13">
        <v>5</v>
      </c>
      <c r="U7" s="14">
        <f aca="true" t="shared" si="1" ref="U7:U16">F7/C7*100</f>
        <v>95.88345864661653</v>
      </c>
      <c r="V7" s="14">
        <f aca="true" t="shared" si="2" ref="V7:V15">(L7+R7)/C7*100</f>
        <v>2.481203007518797</v>
      </c>
      <c r="W7" s="3"/>
    </row>
    <row r="8" spans="1:23" s="4" customFormat="1" ht="14.25" customHeight="1">
      <c r="A8" s="15" t="s">
        <v>8</v>
      </c>
      <c r="B8" s="16" t="s">
        <v>9</v>
      </c>
      <c r="C8" s="11">
        <f t="shared" si="0"/>
        <v>322</v>
      </c>
      <c r="D8" s="12">
        <f t="shared" si="0"/>
        <v>140</v>
      </c>
      <c r="E8" s="12">
        <f t="shared" si="0"/>
        <v>182</v>
      </c>
      <c r="F8" s="12">
        <f>SUM(G8:H8)</f>
        <v>322</v>
      </c>
      <c r="G8" s="13">
        <v>140</v>
      </c>
      <c r="H8" s="13">
        <v>182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 t="s">
        <v>24</v>
      </c>
      <c r="O8" s="17" t="s">
        <v>24</v>
      </c>
      <c r="P8" s="17" t="s">
        <v>24</v>
      </c>
      <c r="Q8" s="17" t="s">
        <v>24</v>
      </c>
      <c r="R8" s="17" t="s">
        <v>24</v>
      </c>
      <c r="S8" s="17" t="s">
        <v>24</v>
      </c>
      <c r="T8" s="17" t="s">
        <v>24</v>
      </c>
      <c r="U8" s="14">
        <f t="shared" si="1"/>
        <v>100</v>
      </c>
      <c r="V8" s="17" t="s">
        <v>24</v>
      </c>
      <c r="W8" s="3"/>
    </row>
    <row r="9" spans="1:23" s="4" customFormat="1" ht="14.25" customHeight="1">
      <c r="A9" s="18" t="s">
        <v>25</v>
      </c>
      <c r="B9" s="16" t="s">
        <v>7</v>
      </c>
      <c r="C9" s="11">
        <f>SUM(F9+I9+L9+O9)</f>
        <v>5340</v>
      </c>
      <c r="D9" s="12">
        <v>2743</v>
      </c>
      <c r="E9" s="12">
        <v>2597</v>
      </c>
      <c r="F9" s="12">
        <f>SUM(G9:H9)</f>
        <v>5143</v>
      </c>
      <c r="G9" s="12">
        <v>2615</v>
      </c>
      <c r="H9" s="13">
        <v>2528</v>
      </c>
      <c r="I9" s="12">
        <f>SUM(J9:K9)</f>
        <v>38</v>
      </c>
      <c r="J9" s="13">
        <v>25</v>
      </c>
      <c r="K9" s="17">
        <v>13</v>
      </c>
      <c r="L9" s="12">
        <f>SUM(M9:N9)</f>
        <v>85</v>
      </c>
      <c r="M9" s="13">
        <v>64</v>
      </c>
      <c r="N9" s="13">
        <v>21</v>
      </c>
      <c r="O9" s="12">
        <f>SUM(P9:Q9)</f>
        <v>74</v>
      </c>
      <c r="P9" s="17">
        <v>39</v>
      </c>
      <c r="Q9" s="13">
        <v>35</v>
      </c>
      <c r="R9" s="12">
        <f>SUM(S9:T9)</f>
        <v>21</v>
      </c>
      <c r="S9" s="13">
        <v>10</v>
      </c>
      <c r="T9" s="13">
        <v>11</v>
      </c>
      <c r="U9" s="14">
        <f t="shared" si="1"/>
        <v>96.31086142322097</v>
      </c>
      <c r="V9" s="14">
        <f t="shared" si="2"/>
        <v>1.9850187265917603</v>
      </c>
      <c r="W9" s="3"/>
    </row>
    <row r="10" spans="1:23" s="4" customFormat="1" ht="14.25" customHeight="1">
      <c r="A10" s="18"/>
      <c r="B10" s="16" t="s">
        <v>9</v>
      </c>
      <c r="C10" s="19">
        <f>SUM(F10+I10+L10+O10)</f>
        <v>321</v>
      </c>
      <c r="D10" s="12">
        <v>141</v>
      </c>
      <c r="E10" s="12">
        <v>180</v>
      </c>
      <c r="F10" s="12">
        <f>SUM(G10:H10)</f>
        <v>320</v>
      </c>
      <c r="G10" s="13">
        <v>141</v>
      </c>
      <c r="H10" s="13">
        <v>179</v>
      </c>
      <c r="I10" s="12">
        <f>SUM(J10:K10)</f>
        <v>1</v>
      </c>
      <c r="J10" s="17" t="s">
        <v>24</v>
      </c>
      <c r="K10" s="17">
        <v>1</v>
      </c>
      <c r="L10" s="17" t="s">
        <v>24</v>
      </c>
      <c r="M10" s="17" t="s">
        <v>24</v>
      </c>
      <c r="N10" s="17" t="s">
        <v>24</v>
      </c>
      <c r="O10" s="12">
        <f>SUM(P10:Q10)</f>
        <v>0</v>
      </c>
      <c r="P10" s="17" t="s">
        <v>24</v>
      </c>
      <c r="Q10" s="17" t="s">
        <v>24</v>
      </c>
      <c r="R10" s="17" t="s">
        <v>24</v>
      </c>
      <c r="S10" s="17" t="s">
        <v>24</v>
      </c>
      <c r="T10" s="17" t="s">
        <v>24</v>
      </c>
      <c r="U10" s="14">
        <f t="shared" si="1"/>
        <v>99.68847352024922</v>
      </c>
      <c r="V10" s="17" t="s">
        <v>24</v>
      </c>
      <c r="W10" s="3"/>
    </row>
    <row r="11" spans="1:23" s="4" customFormat="1" ht="14.25" customHeight="1">
      <c r="A11" s="18" t="s">
        <v>26</v>
      </c>
      <c r="B11" s="16" t="s">
        <v>7</v>
      </c>
      <c r="C11" s="11">
        <f>SUM(F11+I11+L11+O11)</f>
        <v>5081</v>
      </c>
      <c r="D11" s="12">
        <v>2620</v>
      </c>
      <c r="E11" s="12">
        <v>2461</v>
      </c>
      <c r="F11" s="12">
        <f>SUM(G11:H11)</f>
        <v>4848</v>
      </c>
      <c r="G11" s="12">
        <v>2467</v>
      </c>
      <c r="H11" s="13">
        <v>2381</v>
      </c>
      <c r="I11" s="12">
        <f>SUM(J11:K11)</f>
        <v>51</v>
      </c>
      <c r="J11" s="20">
        <v>42</v>
      </c>
      <c r="K11" s="21">
        <v>9</v>
      </c>
      <c r="L11" s="12">
        <f>SUM(M11:N11)</f>
        <v>108</v>
      </c>
      <c r="M11" s="13">
        <v>73</v>
      </c>
      <c r="N11" s="13">
        <v>35</v>
      </c>
      <c r="O11" s="12">
        <f>SUM(P11:Q11)</f>
        <v>74</v>
      </c>
      <c r="P11" s="17">
        <v>38</v>
      </c>
      <c r="Q11" s="13">
        <v>36</v>
      </c>
      <c r="R11" s="12">
        <f>SUM(S11:T11)</f>
        <v>18</v>
      </c>
      <c r="S11" s="13">
        <v>15</v>
      </c>
      <c r="T11" s="13">
        <v>3</v>
      </c>
      <c r="U11" s="14">
        <f t="shared" si="1"/>
        <v>95.41428852588074</v>
      </c>
      <c r="V11" s="14">
        <f t="shared" si="2"/>
        <v>2.4798268057469004</v>
      </c>
      <c r="W11" s="3"/>
    </row>
    <row r="12" spans="1:23" s="4" customFormat="1" ht="14.25" customHeight="1">
      <c r="A12" s="18"/>
      <c r="B12" s="16" t="s">
        <v>9</v>
      </c>
      <c r="C12" s="11">
        <f>SUM(F12+I12+L12+O12)</f>
        <v>322</v>
      </c>
      <c r="D12" s="12">
        <v>141</v>
      </c>
      <c r="E12" s="12">
        <v>181</v>
      </c>
      <c r="F12" s="12">
        <f>SUM(G12:H12)</f>
        <v>318</v>
      </c>
      <c r="G12" s="13">
        <v>139</v>
      </c>
      <c r="H12" s="13">
        <v>179</v>
      </c>
      <c r="I12" s="17" t="s">
        <v>24</v>
      </c>
      <c r="J12" s="17" t="s">
        <v>24</v>
      </c>
      <c r="K12" s="17" t="s">
        <v>24</v>
      </c>
      <c r="L12" s="17" t="s">
        <v>24</v>
      </c>
      <c r="M12" s="17" t="s">
        <v>24</v>
      </c>
      <c r="N12" s="17" t="s">
        <v>24</v>
      </c>
      <c r="O12" s="12">
        <f>SUM(P12:Q12)</f>
        <v>4</v>
      </c>
      <c r="P12" s="17">
        <v>2</v>
      </c>
      <c r="Q12" s="17">
        <v>2</v>
      </c>
      <c r="R12" s="17" t="s">
        <v>24</v>
      </c>
      <c r="S12" s="17" t="s">
        <v>24</v>
      </c>
      <c r="T12" s="17" t="s">
        <v>24</v>
      </c>
      <c r="U12" s="14">
        <f t="shared" si="1"/>
        <v>98.75776397515527</v>
      </c>
      <c r="V12" s="17" t="s">
        <v>24</v>
      </c>
      <c r="W12" s="3"/>
    </row>
    <row r="13" spans="1:23" s="4" customFormat="1" ht="14.25" customHeight="1">
      <c r="A13" s="18" t="s">
        <v>27</v>
      </c>
      <c r="B13" s="16" t="s">
        <v>7</v>
      </c>
      <c r="C13" s="11">
        <f>SUM(F13+I13+L13+O13)</f>
        <v>5014</v>
      </c>
      <c r="D13" s="12">
        <v>2597</v>
      </c>
      <c r="E13" s="12">
        <v>2417</v>
      </c>
      <c r="F13" s="12">
        <f>SUM(G13:H13)</f>
        <v>4793</v>
      </c>
      <c r="G13" s="13">
        <v>2459</v>
      </c>
      <c r="H13" s="13">
        <v>2334</v>
      </c>
      <c r="I13" s="12">
        <f>SUM(J13:K13)</f>
        <v>32</v>
      </c>
      <c r="J13" s="23">
        <v>25</v>
      </c>
      <c r="K13" s="23">
        <v>7</v>
      </c>
      <c r="L13" s="12">
        <f>SUM(M13:N13)</f>
        <v>94</v>
      </c>
      <c r="M13" s="23">
        <v>66</v>
      </c>
      <c r="N13" s="23">
        <v>28</v>
      </c>
      <c r="O13" s="12">
        <f>SUM(P13:Q13)</f>
        <v>95</v>
      </c>
      <c r="P13" s="23">
        <v>47</v>
      </c>
      <c r="Q13" s="24">
        <v>48</v>
      </c>
      <c r="R13" s="12">
        <f>SUM(S13:T13)</f>
        <v>8</v>
      </c>
      <c r="S13" s="23">
        <v>2</v>
      </c>
      <c r="T13" s="23">
        <v>6</v>
      </c>
      <c r="U13" s="14">
        <f t="shared" si="1"/>
        <v>95.59234144395691</v>
      </c>
      <c r="V13" s="14">
        <f t="shared" si="2"/>
        <v>2.0343039489429597</v>
      </c>
      <c r="W13" s="3"/>
    </row>
    <row r="14" spans="1:23" s="4" customFormat="1" ht="14.25" customHeight="1">
      <c r="A14" s="15" t="s">
        <v>8</v>
      </c>
      <c r="B14" s="22" t="s">
        <v>9</v>
      </c>
      <c r="C14" s="11">
        <f>SUM(F14+I14+L14+O14)</f>
        <v>317</v>
      </c>
      <c r="D14" s="12">
        <v>140</v>
      </c>
      <c r="E14" s="12">
        <v>177</v>
      </c>
      <c r="F14" s="12">
        <f>SUM(G14:H14)</f>
        <v>317</v>
      </c>
      <c r="G14" s="13">
        <v>140</v>
      </c>
      <c r="H14" s="13">
        <v>177</v>
      </c>
      <c r="I14" s="24" t="s">
        <v>24</v>
      </c>
      <c r="J14" s="24" t="s">
        <v>24</v>
      </c>
      <c r="K14" s="24" t="s">
        <v>24</v>
      </c>
      <c r="L14" s="24" t="s">
        <v>24</v>
      </c>
      <c r="M14" s="24" t="s">
        <v>24</v>
      </c>
      <c r="N14" s="24" t="s">
        <v>24</v>
      </c>
      <c r="O14" s="51" t="s">
        <v>24</v>
      </c>
      <c r="P14" s="24" t="s">
        <v>24</v>
      </c>
      <c r="Q14" s="24" t="s">
        <v>24</v>
      </c>
      <c r="R14" s="17" t="s">
        <v>24</v>
      </c>
      <c r="S14" s="17" t="s">
        <v>24</v>
      </c>
      <c r="T14" s="17" t="s">
        <v>24</v>
      </c>
      <c r="U14" s="14">
        <f t="shared" si="1"/>
        <v>100</v>
      </c>
      <c r="V14" s="17" t="s">
        <v>24</v>
      </c>
      <c r="W14" s="3"/>
    </row>
    <row r="15" spans="1:23" s="4" customFormat="1" ht="14.25" customHeight="1">
      <c r="A15" s="18" t="s">
        <v>28</v>
      </c>
      <c r="B15" s="22" t="s">
        <v>7</v>
      </c>
      <c r="C15" s="11">
        <f>SUM(F15+I15+L15+O15)</f>
        <v>4875</v>
      </c>
      <c r="D15" s="52">
        <f>SUM(G15+J15+M15+P15)</f>
        <v>2518</v>
      </c>
      <c r="E15" s="52">
        <f>SUM(H15+K15+N15+Q15)</f>
        <v>2357</v>
      </c>
      <c r="F15" s="52">
        <f>SUM(G15:H15)</f>
        <v>4679</v>
      </c>
      <c r="G15" s="52">
        <v>2394</v>
      </c>
      <c r="H15" s="52">
        <v>2285</v>
      </c>
      <c r="I15" s="52">
        <f>SUM(J15:K15)</f>
        <v>49</v>
      </c>
      <c r="J15" s="52">
        <v>33</v>
      </c>
      <c r="K15" s="52">
        <v>16</v>
      </c>
      <c r="L15" s="52">
        <f>SUM(M15:N15)</f>
        <v>45</v>
      </c>
      <c r="M15" s="52">
        <v>30</v>
      </c>
      <c r="N15" s="52">
        <v>15</v>
      </c>
      <c r="O15" s="52">
        <f>SUM(P15:Q15)</f>
        <v>102</v>
      </c>
      <c r="P15" s="52">
        <v>61</v>
      </c>
      <c r="Q15" s="51">
        <v>41</v>
      </c>
      <c r="R15" s="52">
        <f>SUM(S15:T15)</f>
        <v>7</v>
      </c>
      <c r="S15" s="52">
        <v>4</v>
      </c>
      <c r="T15" s="52">
        <v>3</v>
      </c>
      <c r="U15" s="53">
        <f t="shared" si="1"/>
        <v>95.97948717948718</v>
      </c>
      <c r="V15" s="14">
        <f t="shared" si="2"/>
        <v>1.0666666666666667</v>
      </c>
      <c r="W15" s="3"/>
    </row>
    <row r="16" spans="1:23" s="4" customFormat="1" ht="14.25" customHeight="1">
      <c r="A16" s="25" t="s">
        <v>8</v>
      </c>
      <c r="B16" s="26" t="s">
        <v>9</v>
      </c>
      <c r="C16" s="54">
        <f>SUM(F16+I16+L16+O16)</f>
        <v>310</v>
      </c>
      <c r="D16" s="55">
        <f>SUM(G16+J16+M16+P16)</f>
        <v>139</v>
      </c>
      <c r="E16" s="55">
        <f>SUM(H16+K16+N16+Q16)</f>
        <v>171</v>
      </c>
      <c r="F16" s="55">
        <f>SUM(G16:H16)</f>
        <v>307</v>
      </c>
      <c r="G16" s="55">
        <v>139</v>
      </c>
      <c r="H16" s="55">
        <v>168</v>
      </c>
      <c r="I16" s="56" t="s">
        <v>24</v>
      </c>
      <c r="J16" s="27" t="s">
        <v>24</v>
      </c>
      <c r="K16" s="27" t="s">
        <v>24</v>
      </c>
      <c r="L16" s="27" t="s">
        <v>24</v>
      </c>
      <c r="M16" s="27" t="s">
        <v>24</v>
      </c>
      <c r="N16" s="27" t="s">
        <v>24</v>
      </c>
      <c r="O16" s="55">
        <f>SUM(P16:Q16)</f>
        <v>3</v>
      </c>
      <c r="P16" s="27" t="s">
        <v>24</v>
      </c>
      <c r="Q16" s="55">
        <v>3</v>
      </c>
      <c r="R16" s="55">
        <f>SUM(S16:T16)</f>
        <v>0</v>
      </c>
      <c r="S16" s="57" t="s">
        <v>24</v>
      </c>
      <c r="T16" s="57" t="s">
        <v>24</v>
      </c>
      <c r="U16" s="58">
        <f t="shared" si="1"/>
        <v>99.03225806451613</v>
      </c>
      <c r="V16" s="59" t="s">
        <v>24</v>
      </c>
      <c r="W16" s="3"/>
    </row>
    <row r="17" spans="1:23" s="4" customFormat="1" ht="13.5" customHeight="1">
      <c r="A17" s="15"/>
      <c r="B17" s="22"/>
      <c r="C17" s="12"/>
      <c r="D17" s="12"/>
      <c r="E17" s="12"/>
      <c r="F17" s="12"/>
      <c r="G17" s="13"/>
      <c r="H17" s="1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28" t="s">
        <v>10</v>
      </c>
      <c r="T17" s="17"/>
      <c r="U17" s="14"/>
      <c r="V17" s="14"/>
      <c r="W17" s="3"/>
    </row>
    <row r="18" spans="1:23" s="4" customFormat="1" ht="13.5" customHeight="1">
      <c r="A18" s="15"/>
      <c r="B18" s="22"/>
      <c r="C18" s="12"/>
      <c r="D18" s="12"/>
      <c r="E18" s="12"/>
      <c r="F18" s="12"/>
      <c r="G18" s="13"/>
      <c r="H18" s="1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8"/>
      <c r="T18" s="17"/>
      <c r="U18" s="14"/>
      <c r="V18" s="14"/>
      <c r="W18" s="3"/>
    </row>
    <row r="19" s="4" customFormat="1" ht="13.5" customHeight="1">
      <c r="A19" s="3"/>
    </row>
    <row r="20" s="4" customFormat="1" ht="17.25" customHeight="1">
      <c r="A20" s="3"/>
    </row>
    <row r="21" s="4" customFormat="1" ht="17.25" customHeight="1">
      <c r="A21" s="3"/>
    </row>
    <row r="22" s="4" customFormat="1" ht="17.25" customHeight="1">
      <c r="A22" s="3"/>
    </row>
    <row r="23" s="4" customFormat="1" ht="14.25" customHeight="1">
      <c r="A23" s="3"/>
    </row>
    <row r="24" s="4" customFormat="1" ht="14.25" customHeight="1">
      <c r="A24" s="3"/>
    </row>
    <row r="25" s="4" customFormat="1" ht="14.25" customHeight="1">
      <c r="A25" s="3"/>
    </row>
    <row r="26" s="4" customFormat="1" ht="14.25" customHeight="1">
      <c r="A26" s="3"/>
    </row>
    <row r="27" s="4" customFormat="1" ht="14.25" customHeight="1">
      <c r="A27" s="3"/>
    </row>
    <row r="28" s="4" customFormat="1" ht="14.25" customHeight="1">
      <c r="A28" s="3"/>
    </row>
    <row r="29" s="4" customFormat="1" ht="14.25" customHeight="1">
      <c r="A29" s="3"/>
    </row>
    <row r="30" s="4" customFormat="1" ht="14.25" customHeight="1">
      <c r="A30" s="3"/>
    </row>
    <row r="31" s="4" customFormat="1" ht="14.25" customHeight="1">
      <c r="A31" s="3"/>
    </row>
    <row r="32" s="4" customFormat="1" ht="14.25" customHeight="1">
      <c r="A32" s="3"/>
    </row>
    <row r="33" s="4" customFormat="1" ht="13.5" customHeight="1">
      <c r="A33" s="3"/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</sheetData>
  <mergeCells count="13">
    <mergeCell ref="U4:U6"/>
    <mergeCell ref="V4:V6"/>
    <mergeCell ref="O4:Q5"/>
    <mergeCell ref="R4:T4"/>
    <mergeCell ref="R5:T5"/>
    <mergeCell ref="A4:B6"/>
    <mergeCell ref="I4:K4"/>
    <mergeCell ref="F4:H4"/>
    <mergeCell ref="F5:H5"/>
    <mergeCell ref="I5:K5"/>
    <mergeCell ref="C4:E5"/>
    <mergeCell ref="L4:N4"/>
    <mergeCell ref="L5:N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2003-05-02T04:57:36Z</dcterms:created>
  <dcterms:modified xsi:type="dcterms:W3CDTF">2004-03-30T00:52:58Z</dcterms:modified>
  <cp:category/>
  <cp:version/>
  <cp:contentType/>
  <cp:contentStatus/>
</cp:coreProperties>
</file>