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f22" sheetId="1" r:id="rId1"/>
  </sheets>
  <definedNames>
    <definedName name="_xlnm.Print_Area" localSheetId="0">'h0103f22'!$A$1:$V$2</definedName>
  </definedNames>
  <calcPr fullCalcOnLoad="1"/>
</workbook>
</file>

<file path=xl/sharedStrings.xml><?xml version="1.0" encoding="utf-8"?>
<sst xmlns="http://schemas.openxmlformats.org/spreadsheetml/2006/main" count="67" uniqueCount="30">
  <si>
    <t>２  卒業者の進路状況</t>
  </si>
  <si>
    <t>専修学校等入学者(就職</t>
  </si>
  <si>
    <t>就職者(就職して進入学</t>
  </si>
  <si>
    <t>して入学した者を含む)</t>
  </si>
  <si>
    <t>男</t>
  </si>
  <si>
    <t>女</t>
  </si>
  <si>
    <t>公立</t>
  </si>
  <si>
    <t xml:space="preserve">       </t>
  </si>
  <si>
    <t>私立</t>
  </si>
  <si>
    <t xml:space="preserve"> (2)  高等学校</t>
  </si>
  <si>
    <t>(各年５月１日現在)</t>
  </si>
  <si>
    <t xml:space="preserve">    資料:情報政策課｢学校基本調査｣</t>
  </si>
  <si>
    <t>無業者･死亡･不詳</t>
  </si>
  <si>
    <t>進学率(％)</t>
  </si>
  <si>
    <t xml:space="preserve">   区     分</t>
  </si>
  <si>
    <t>卒  業  者  総  数</t>
  </si>
  <si>
    <t>大学等進学者</t>
  </si>
  <si>
    <t>進入学して就職して</t>
  </si>
  <si>
    <t>就職率(％)</t>
  </si>
  <si>
    <t>(就職進学者を含む)</t>
  </si>
  <si>
    <t xml:space="preserve"> した者を除く)</t>
  </si>
  <si>
    <t xml:space="preserve">   いる者(再掲)  </t>
  </si>
  <si>
    <t>総 数</t>
  </si>
  <si>
    <t xml:space="preserve">平成11年 </t>
  </si>
  <si>
    <t>-</t>
  </si>
  <si>
    <t>　　12</t>
  </si>
  <si>
    <t>　　13</t>
  </si>
  <si>
    <t>　　14</t>
  </si>
  <si>
    <t>　　15</t>
  </si>
  <si>
    <t>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</si>
</sst>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.0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distributed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 quotePrefix="1">
      <alignment/>
    </xf>
    <xf numFmtId="3" fontId="8" fillId="0" borderId="4" xfId="0" applyNumberFormat="1" applyFont="1" applyBorder="1" applyAlignment="1">
      <alignment/>
    </xf>
    <xf numFmtId="0" fontId="8" fillId="0" borderId="0" xfId="0" applyNumberFormat="1" applyFont="1" applyBorder="1" applyAlignment="1">
      <alignment horizontal="distributed"/>
    </xf>
    <xf numFmtId="0" fontId="8" fillId="0" borderId="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distributed"/>
    </xf>
    <xf numFmtId="0" fontId="8" fillId="0" borderId="5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 vertical="center"/>
    </xf>
    <xf numFmtId="0" fontId="8" fillId="0" borderId="17" xfId="0" applyNumberFormat="1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179" fontId="8" fillId="0" borderId="20" xfId="0" applyNumberFormat="1" applyFont="1" applyBorder="1" applyAlignment="1">
      <alignment/>
    </xf>
    <xf numFmtId="176" fontId="8" fillId="0" borderId="22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7"/>
  <sheetViews>
    <sheetView showGridLines="0" tabSelected="1" showOutlineSymbols="0" workbookViewId="0" topLeftCell="A1">
      <selection activeCell="D2" sqref="D2"/>
    </sheetView>
  </sheetViews>
  <sheetFormatPr defaultColWidth="8.796875" defaultRowHeight="15"/>
  <cols>
    <col min="1" max="1" width="8.59765625" style="3" customWidth="1"/>
    <col min="2" max="2" width="5.59765625" style="2" customWidth="1"/>
    <col min="3" max="8" width="8.59765625" style="3" customWidth="1"/>
    <col min="9" max="11" width="7" style="3" customWidth="1"/>
    <col min="12" max="22" width="7.59765625" style="3" customWidth="1"/>
    <col min="23" max="23" width="3.69921875" style="3" customWidth="1"/>
    <col min="24" max="16384" width="10.69921875" style="3" customWidth="1"/>
  </cols>
  <sheetData>
    <row r="1" spans="1:23" s="4" customFormat="1" ht="13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13.5" customHeigh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30" s="4" customFormat="1" ht="13.5" customHeight="1">
      <c r="A3" s="3" t="s">
        <v>9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U3" s="5"/>
      <c r="V3" s="6" t="s">
        <v>10</v>
      </c>
      <c r="W3" s="3"/>
      <c r="X3" s="3"/>
      <c r="Y3" s="3"/>
      <c r="Z3" s="3"/>
      <c r="AA3" s="3"/>
      <c r="AB3" s="3"/>
      <c r="AC3" s="3"/>
      <c r="AD3" s="3"/>
    </row>
    <row r="4" spans="1:30" s="4" customFormat="1" ht="17.25" customHeight="1">
      <c r="A4" s="33" t="s">
        <v>14</v>
      </c>
      <c r="B4" s="38"/>
      <c r="C4" s="32" t="s">
        <v>15</v>
      </c>
      <c r="D4" s="37"/>
      <c r="E4" s="38"/>
      <c r="F4" s="32" t="s">
        <v>16</v>
      </c>
      <c r="G4" s="33"/>
      <c r="H4" s="34"/>
      <c r="I4" s="32" t="s">
        <v>1</v>
      </c>
      <c r="J4" s="37"/>
      <c r="K4" s="38"/>
      <c r="L4" s="33" t="s">
        <v>2</v>
      </c>
      <c r="M4" s="33"/>
      <c r="N4" s="34"/>
      <c r="O4" s="32" t="s">
        <v>12</v>
      </c>
      <c r="P4" s="37"/>
      <c r="Q4" s="38"/>
      <c r="R4" s="32" t="s">
        <v>17</v>
      </c>
      <c r="S4" s="33"/>
      <c r="T4" s="34"/>
      <c r="U4" s="26" t="s">
        <v>13</v>
      </c>
      <c r="V4" s="29" t="s">
        <v>18</v>
      </c>
      <c r="W4" s="3"/>
      <c r="X4" s="3"/>
      <c r="Y4" s="3"/>
      <c r="Z4" s="3"/>
      <c r="AA4" s="3"/>
      <c r="AB4" s="3"/>
      <c r="AC4" s="3"/>
      <c r="AD4" s="3"/>
    </row>
    <row r="5" spans="1:30" s="4" customFormat="1" ht="17.25" customHeight="1">
      <c r="A5" s="43"/>
      <c r="B5" s="44"/>
      <c r="C5" s="39"/>
      <c r="D5" s="40"/>
      <c r="E5" s="41"/>
      <c r="F5" s="45" t="s">
        <v>19</v>
      </c>
      <c r="G5" s="46"/>
      <c r="H5" s="47"/>
      <c r="I5" s="45" t="s">
        <v>3</v>
      </c>
      <c r="J5" s="40"/>
      <c r="K5" s="41"/>
      <c r="L5" s="35" t="s">
        <v>20</v>
      </c>
      <c r="M5" s="35"/>
      <c r="N5" s="36"/>
      <c r="O5" s="39"/>
      <c r="P5" s="40"/>
      <c r="Q5" s="41"/>
      <c r="R5" s="42" t="s">
        <v>21</v>
      </c>
      <c r="S5" s="35"/>
      <c r="T5" s="36"/>
      <c r="U5" s="27"/>
      <c r="V5" s="30"/>
      <c r="W5" s="3"/>
      <c r="X5" s="3"/>
      <c r="Y5" s="3"/>
      <c r="Z5" s="3"/>
      <c r="AA5" s="3"/>
      <c r="AB5" s="3"/>
      <c r="AC5" s="3"/>
      <c r="AD5" s="3"/>
    </row>
    <row r="6" spans="1:30" s="4" customFormat="1" ht="17.25" customHeight="1">
      <c r="A6" s="40"/>
      <c r="B6" s="41"/>
      <c r="C6" s="7" t="s">
        <v>22</v>
      </c>
      <c r="D6" s="7" t="s">
        <v>4</v>
      </c>
      <c r="E6" s="7" t="s">
        <v>5</v>
      </c>
      <c r="F6" s="7" t="s">
        <v>22</v>
      </c>
      <c r="G6" s="7" t="s">
        <v>4</v>
      </c>
      <c r="H6" s="7" t="s">
        <v>5</v>
      </c>
      <c r="I6" s="7" t="s">
        <v>22</v>
      </c>
      <c r="J6" s="7" t="s">
        <v>4</v>
      </c>
      <c r="K6" s="7" t="s">
        <v>5</v>
      </c>
      <c r="L6" s="20" t="s">
        <v>22</v>
      </c>
      <c r="M6" s="21" t="s">
        <v>4</v>
      </c>
      <c r="N6" s="21" t="s">
        <v>5</v>
      </c>
      <c r="O6" s="21" t="s">
        <v>22</v>
      </c>
      <c r="P6" s="21" t="s">
        <v>4</v>
      </c>
      <c r="Q6" s="21" t="s">
        <v>5</v>
      </c>
      <c r="R6" s="21" t="s">
        <v>22</v>
      </c>
      <c r="S6" s="21" t="s">
        <v>4</v>
      </c>
      <c r="T6" s="22" t="s">
        <v>5</v>
      </c>
      <c r="U6" s="28"/>
      <c r="V6" s="31"/>
      <c r="W6" s="3"/>
      <c r="X6" s="3"/>
      <c r="Y6" s="3"/>
      <c r="Z6" s="3"/>
      <c r="AA6" s="3"/>
      <c r="AB6" s="3"/>
      <c r="AC6" s="3"/>
      <c r="AD6" s="3"/>
    </row>
    <row r="7" spans="1:30" s="4" customFormat="1" ht="14.25" customHeight="1">
      <c r="A7" s="8" t="s">
        <v>23</v>
      </c>
      <c r="B7" s="23" t="s">
        <v>6</v>
      </c>
      <c r="C7" s="9">
        <f aca="true" t="shared" si="0" ref="C7:E16">SUM(F7+I7+L7+O7)</f>
        <v>3677</v>
      </c>
      <c r="D7" s="10">
        <f t="shared" si="0"/>
        <v>1893</v>
      </c>
      <c r="E7" s="10">
        <f t="shared" si="0"/>
        <v>1784</v>
      </c>
      <c r="F7" s="10">
        <f>SUM(G7:H7)</f>
        <v>2177</v>
      </c>
      <c r="G7" s="11">
        <v>997</v>
      </c>
      <c r="H7" s="11">
        <v>1180</v>
      </c>
      <c r="I7" s="10">
        <f aca="true" t="shared" si="1" ref="I7:I14">SUM(J7:K7)</f>
        <v>629</v>
      </c>
      <c r="J7" s="11">
        <v>343</v>
      </c>
      <c r="K7" s="11">
        <v>286</v>
      </c>
      <c r="L7" s="10">
        <f aca="true" t="shared" si="2" ref="L7:L14">SUM(M7:N7)</f>
        <v>703</v>
      </c>
      <c r="M7" s="11">
        <v>474</v>
      </c>
      <c r="N7" s="11">
        <v>229</v>
      </c>
      <c r="O7" s="10">
        <f aca="true" t="shared" si="3" ref="O7:O14">SUM(P7:Q7)</f>
        <v>168</v>
      </c>
      <c r="P7" s="11">
        <v>79</v>
      </c>
      <c r="Q7" s="11">
        <v>89</v>
      </c>
      <c r="R7" s="10">
        <f>SUM(S7:T7)</f>
        <v>5</v>
      </c>
      <c r="S7" s="11">
        <v>1</v>
      </c>
      <c r="T7" s="11">
        <v>4</v>
      </c>
      <c r="U7" s="12">
        <f aca="true" t="shared" si="4" ref="U7:U16">F7/C7*100</f>
        <v>59.20587435409301</v>
      </c>
      <c r="V7" s="12">
        <f aca="true" t="shared" si="5" ref="V7:V16">(L7+R7)/C7*100</f>
        <v>19.2548273048681</v>
      </c>
      <c r="W7" s="3"/>
      <c r="X7" s="3"/>
      <c r="Y7" s="3"/>
      <c r="Z7" s="3"/>
      <c r="AA7" s="3"/>
      <c r="AB7" s="3"/>
      <c r="AC7" s="3"/>
      <c r="AD7" s="3"/>
    </row>
    <row r="8" spans="1:30" s="4" customFormat="1" ht="14.25" customHeight="1">
      <c r="A8" s="13" t="s">
        <v>7</v>
      </c>
      <c r="B8" s="17" t="s">
        <v>8</v>
      </c>
      <c r="C8" s="9">
        <f t="shared" si="0"/>
        <v>1274</v>
      </c>
      <c r="D8" s="10">
        <f t="shared" si="0"/>
        <v>447</v>
      </c>
      <c r="E8" s="10">
        <f t="shared" si="0"/>
        <v>827</v>
      </c>
      <c r="F8" s="10">
        <f>SUM(G8:H8)</f>
        <v>639</v>
      </c>
      <c r="G8" s="11">
        <v>253</v>
      </c>
      <c r="H8" s="11">
        <v>386</v>
      </c>
      <c r="I8" s="10">
        <f t="shared" si="1"/>
        <v>343</v>
      </c>
      <c r="J8" s="11">
        <v>156</v>
      </c>
      <c r="K8" s="11">
        <v>187</v>
      </c>
      <c r="L8" s="10">
        <f t="shared" si="2"/>
        <v>224</v>
      </c>
      <c r="M8" s="11">
        <v>16</v>
      </c>
      <c r="N8" s="11">
        <v>208</v>
      </c>
      <c r="O8" s="10">
        <f t="shared" si="3"/>
        <v>68</v>
      </c>
      <c r="P8" s="11">
        <v>22</v>
      </c>
      <c r="Q8" s="11">
        <v>46</v>
      </c>
      <c r="R8" s="10">
        <f>SUM(S8:T8)</f>
        <v>20</v>
      </c>
      <c r="S8" s="14" t="s">
        <v>24</v>
      </c>
      <c r="T8" s="11">
        <v>20</v>
      </c>
      <c r="U8" s="12">
        <f t="shared" si="4"/>
        <v>50.15698587127159</v>
      </c>
      <c r="V8" s="12">
        <f t="shared" si="5"/>
        <v>19.15227629513344</v>
      </c>
      <c r="W8" s="3"/>
      <c r="X8" s="3"/>
      <c r="Y8" s="3"/>
      <c r="Z8" s="3"/>
      <c r="AA8" s="3"/>
      <c r="AB8" s="3"/>
      <c r="AC8" s="3"/>
      <c r="AD8" s="3"/>
    </row>
    <row r="9" spans="1:30" s="4" customFormat="1" ht="14.25" customHeight="1">
      <c r="A9" s="15" t="s">
        <v>25</v>
      </c>
      <c r="B9" s="17" t="s">
        <v>6</v>
      </c>
      <c r="C9" s="9">
        <f t="shared" si="0"/>
        <v>3714</v>
      </c>
      <c r="D9" s="10">
        <v>1962</v>
      </c>
      <c r="E9" s="10">
        <v>1752</v>
      </c>
      <c r="F9" s="10">
        <f>SUM(G9:H9)</f>
        <v>2174</v>
      </c>
      <c r="G9" s="11">
        <v>1061</v>
      </c>
      <c r="H9" s="11">
        <v>1113</v>
      </c>
      <c r="I9" s="10">
        <f t="shared" si="1"/>
        <v>702</v>
      </c>
      <c r="J9" s="11">
        <v>371</v>
      </c>
      <c r="K9" s="11">
        <v>331</v>
      </c>
      <c r="L9" s="10">
        <f t="shared" si="2"/>
        <v>627</v>
      </c>
      <c r="M9" s="11">
        <v>421</v>
      </c>
      <c r="N9" s="11">
        <v>206</v>
      </c>
      <c r="O9" s="10">
        <f t="shared" si="3"/>
        <v>211</v>
      </c>
      <c r="P9" s="11">
        <v>109</v>
      </c>
      <c r="Q9" s="11">
        <v>102</v>
      </c>
      <c r="R9" s="10">
        <f>SUM(S9:T9)</f>
        <v>4</v>
      </c>
      <c r="S9" s="14" t="s">
        <v>24</v>
      </c>
      <c r="T9" s="11">
        <v>4</v>
      </c>
      <c r="U9" s="12">
        <f t="shared" si="4"/>
        <v>58.535271943995696</v>
      </c>
      <c r="V9" s="12">
        <f t="shared" si="5"/>
        <v>16.98976844372644</v>
      </c>
      <c r="W9" s="3"/>
      <c r="X9" s="3"/>
      <c r="Y9" s="3"/>
      <c r="Z9" s="3"/>
      <c r="AA9" s="3"/>
      <c r="AB9" s="3"/>
      <c r="AC9" s="3"/>
      <c r="AD9" s="3"/>
    </row>
    <row r="10" spans="1:30" s="4" customFormat="1" ht="14.25" customHeight="1">
      <c r="A10" s="15"/>
      <c r="B10" s="17" t="s">
        <v>8</v>
      </c>
      <c r="C10" s="16">
        <f t="shared" si="0"/>
        <v>1183</v>
      </c>
      <c r="D10" s="10">
        <v>412</v>
      </c>
      <c r="E10" s="10">
        <v>771</v>
      </c>
      <c r="F10" s="10">
        <f>SUM(G10:H10)</f>
        <v>638</v>
      </c>
      <c r="G10" s="11">
        <v>276</v>
      </c>
      <c r="H10" s="11">
        <v>362</v>
      </c>
      <c r="I10" s="10">
        <f t="shared" si="1"/>
        <v>231</v>
      </c>
      <c r="J10" s="11">
        <v>85</v>
      </c>
      <c r="K10" s="11">
        <v>146</v>
      </c>
      <c r="L10" s="10">
        <f t="shared" si="2"/>
        <v>199</v>
      </c>
      <c r="M10" s="11">
        <v>19</v>
      </c>
      <c r="N10" s="11">
        <v>180</v>
      </c>
      <c r="O10" s="10">
        <f t="shared" si="3"/>
        <v>115</v>
      </c>
      <c r="P10" s="11">
        <v>32</v>
      </c>
      <c r="Q10" s="11">
        <v>83</v>
      </c>
      <c r="R10" s="10">
        <f>SUM(S10:T10)</f>
        <v>4</v>
      </c>
      <c r="S10" s="14" t="s">
        <v>24</v>
      </c>
      <c r="T10" s="11">
        <v>4</v>
      </c>
      <c r="U10" s="12">
        <f t="shared" si="4"/>
        <v>53.93068469991547</v>
      </c>
      <c r="V10" s="12">
        <f t="shared" si="5"/>
        <v>17.159763313609467</v>
      </c>
      <c r="W10" s="3"/>
      <c r="X10" s="3"/>
      <c r="Y10" s="3"/>
      <c r="Z10" s="3"/>
      <c r="AA10" s="3"/>
      <c r="AB10" s="3"/>
      <c r="AC10" s="3"/>
      <c r="AD10" s="3"/>
    </row>
    <row r="11" spans="1:30" s="4" customFormat="1" ht="14.25" customHeight="1">
      <c r="A11" s="15" t="s">
        <v>26</v>
      </c>
      <c r="B11" s="17" t="s">
        <v>6</v>
      </c>
      <c r="C11" s="9">
        <f t="shared" si="0"/>
        <v>3793</v>
      </c>
      <c r="D11" s="10">
        <v>1942</v>
      </c>
      <c r="E11" s="10">
        <v>1851</v>
      </c>
      <c r="F11" s="10">
        <f>SUM(G11:H11)</f>
        <v>2177</v>
      </c>
      <c r="G11" s="11">
        <v>1015</v>
      </c>
      <c r="H11" s="11">
        <v>1162</v>
      </c>
      <c r="I11" s="10">
        <f t="shared" si="1"/>
        <v>781</v>
      </c>
      <c r="J11" s="11">
        <v>400</v>
      </c>
      <c r="K11" s="11">
        <v>381</v>
      </c>
      <c r="L11" s="10">
        <f t="shared" si="2"/>
        <v>658</v>
      </c>
      <c r="M11" s="11">
        <v>446</v>
      </c>
      <c r="N11" s="11">
        <v>212</v>
      </c>
      <c r="O11" s="10">
        <f t="shared" si="3"/>
        <v>177</v>
      </c>
      <c r="P11" s="11">
        <v>81</v>
      </c>
      <c r="Q11" s="11">
        <v>96</v>
      </c>
      <c r="R11" s="14" t="s">
        <v>24</v>
      </c>
      <c r="S11" s="14" t="s">
        <v>24</v>
      </c>
      <c r="T11" s="14" t="s">
        <v>24</v>
      </c>
      <c r="U11" s="12">
        <f t="shared" si="4"/>
        <v>57.39520168731874</v>
      </c>
      <c r="V11" s="12">
        <f t="shared" si="5"/>
        <v>17.34774584761403</v>
      </c>
      <c r="W11" s="3"/>
      <c r="X11" s="3"/>
      <c r="Y11" s="3"/>
      <c r="Z11" s="3"/>
      <c r="AA11" s="3"/>
      <c r="AB11" s="3"/>
      <c r="AC11" s="3"/>
      <c r="AD11" s="3"/>
    </row>
    <row r="12" spans="1:30" s="4" customFormat="1" ht="14.25" customHeight="1">
      <c r="A12" s="15"/>
      <c r="B12" s="17" t="s">
        <v>8</v>
      </c>
      <c r="C12" s="16">
        <f t="shared" si="0"/>
        <v>1131</v>
      </c>
      <c r="D12" s="10">
        <v>444</v>
      </c>
      <c r="E12" s="10">
        <v>687</v>
      </c>
      <c r="F12" s="10">
        <f>SUM(G12:H12)</f>
        <v>626</v>
      </c>
      <c r="G12" s="11">
        <v>288</v>
      </c>
      <c r="H12" s="11">
        <v>338</v>
      </c>
      <c r="I12" s="10">
        <f t="shared" si="1"/>
        <v>264</v>
      </c>
      <c r="J12" s="11">
        <v>133</v>
      </c>
      <c r="K12" s="11">
        <v>131</v>
      </c>
      <c r="L12" s="10">
        <f t="shared" si="2"/>
        <v>149</v>
      </c>
      <c r="M12" s="11">
        <v>8</v>
      </c>
      <c r="N12" s="11">
        <v>141</v>
      </c>
      <c r="O12" s="10">
        <f t="shared" si="3"/>
        <v>92</v>
      </c>
      <c r="P12" s="11">
        <v>15</v>
      </c>
      <c r="Q12" s="11">
        <v>77</v>
      </c>
      <c r="R12" s="10">
        <f>SUM(S12:T12)</f>
        <v>3</v>
      </c>
      <c r="S12" s="14" t="s">
        <v>24</v>
      </c>
      <c r="T12" s="11">
        <v>3</v>
      </c>
      <c r="U12" s="12">
        <f t="shared" si="4"/>
        <v>55.34924845269673</v>
      </c>
      <c r="V12" s="12">
        <f t="shared" si="5"/>
        <v>13.4394341290893</v>
      </c>
      <c r="W12" s="3"/>
      <c r="X12" s="3"/>
      <c r="Y12" s="3"/>
      <c r="Z12" s="3"/>
      <c r="AA12" s="3"/>
      <c r="AB12" s="3"/>
      <c r="AC12" s="3"/>
      <c r="AD12" s="3"/>
    </row>
    <row r="13" spans="1:30" s="4" customFormat="1" ht="14.25" customHeight="1">
      <c r="A13" s="15" t="s">
        <v>27</v>
      </c>
      <c r="B13" s="17" t="s">
        <v>6</v>
      </c>
      <c r="C13" s="9">
        <f t="shared" si="0"/>
        <v>3690</v>
      </c>
      <c r="D13" s="10">
        <v>1860</v>
      </c>
      <c r="E13" s="10">
        <v>1830</v>
      </c>
      <c r="F13" s="10">
        <f>SUM(G13:H13)</f>
        <v>2048</v>
      </c>
      <c r="G13" s="11">
        <v>969</v>
      </c>
      <c r="H13" s="11">
        <v>1079</v>
      </c>
      <c r="I13" s="10">
        <f t="shared" si="1"/>
        <v>781</v>
      </c>
      <c r="J13" s="11">
        <v>352</v>
      </c>
      <c r="K13" s="11">
        <v>429</v>
      </c>
      <c r="L13" s="10">
        <f t="shared" si="2"/>
        <v>593</v>
      </c>
      <c r="M13" s="11">
        <v>414</v>
      </c>
      <c r="N13" s="11">
        <v>179</v>
      </c>
      <c r="O13" s="10">
        <f t="shared" si="3"/>
        <v>268</v>
      </c>
      <c r="P13" s="14">
        <v>125</v>
      </c>
      <c r="Q13" s="14">
        <v>143</v>
      </c>
      <c r="R13" s="10">
        <f>SUM(S13:T13)</f>
        <v>5</v>
      </c>
      <c r="S13" s="14" t="s">
        <v>24</v>
      </c>
      <c r="T13" s="14">
        <v>5</v>
      </c>
      <c r="U13" s="12">
        <f t="shared" si="4"/>
        <v>55.50135501355014</v>
      </c>
      <c r="V13" s="12">
        <f t="shared" si="5"/>
        <v>16.205962059620596</v>
      </c>
      <c r="W13" s="3"/>
      <c r="X13" s="3"/>
      <c r="Y13" s="3"/>
      <c r="Z13" s="3"/>
      <c r="AA13" s="3"/>
      <c r="AB13" s="3"/>
      <c r="AC13" s="3"/>
      <c r="AD13" s="3"/>
    </row>
    <row r="14" spans="1:30" s="4" customFormat="1" ht="14.25" customHeight="1">
      <c r="A14" s="13" t="s">
        <v>7</v>
      </c>
      <c r="B14" s="17" t="s">
        <v>8</v>
      </c>
      <c r="C14" s="16">
        <f t="shared" si="0"/>
        <v>1082</v>
      </c>
      <c r="D14" s="10">
        <v>382</v>
      </c>
      <c r="E14" s="10">
        <v>700</v>
      </c>
      <c r="F14" s="10">
        <f>SUM(G14:H14)</f>
        <v>546</v>
      </c>
      <c r="G14" s="11">
        <v>220</v>
      </c>
      <c r="H14" s="11">
        <v>326</v>
      </c>
      <c r="I14" s="10">
        <f t="shared" si="1"/>
        <v>301</v>
      </c>
      <c r="J14" s="11">
        <v>142</v>
      </c>
      <c r="K14" s="11">
        <v>159</v>
      </c>
      <c r="L14" s="10">
        <f t="shared" si="2"/>
        <v>141</v>
      </c>
      <c r="M14" s="11">
        <v>16</v>
      </c>
      <c r="N14" s="11">
        <v>125</v>
      </c>
      <c r="O14" s="10">
        <f t="shared" si="3"/>
        <v>94</v>
      </c>
      <c r="P14" s="14">
        <v>4</v>
      </c>
      <c r="Q14" s="14">
        <v>90</v>
      </c>
      <c r="R14" s="48" t="s">
        <v>24</v>
      </c>
      <c r="S14" s="14" t="s">
        <v>24</v>
      </c>
      <c r="T14" s="14" t="s">
        <v>24</v>
      </c>
      <c r="U14" s="12">
        <f t="shared" si="4"/>
        <v>50.46210720887245</v>
      </c>
      <c r="V14" s="12">
        <f t="shared" si="5"/>
        <v>13.031423290203328</v>
      </c>
      <c r="W14" s="3"/>
      <c r="X14" s="3"/>
      <c r="Y14" s="3"/>
      <c r="Z14" s="3"/>
      <c r="AA14" s="3"/>
      <c r="AB14" s="3"/>
      <c r="AC14" s="3"/>
      <c r="AD14" s="3"/>
    </row>
    <row r="15" spans="1:30" s="4" customFormat="1" ht="14.25" customHeight="1">
      <c r="A15" s="15" t="s">
        <v>28</v>
      </c>
      <c r="B15" s="17" t="s">
        <v>6</v>
      </c>
      <c r="C15" s="9">
        <f t="shared" si="0"/>
        <v>3615</v>
      </c>
      <c r="D15" s="49">
        <f t="shared" si="0"/>
        <v>1835</v>
      </c>
      <c r="E15" s="49">
        <f t="shared" si="0"/>
        <v>1780</v>
      </c>
      <c r="F15" s="10">
        <f>SUM(G15:H15)</f>
        <v>2040</v>
      </c>
      <c r="G15" s="49">
        <v>956</v>
      </c>
      <c r="H15" s="49">
        <v>1084</v>
      </c>
      <c r="I15" s="49">
        <f>SUM(J15:K15)</f>
        <v>809</v>
      </c>
      <c r="J15" s="49">
        <v>402</v>
      </c>
      <c r="K15" s="49">
        <v>407</v>
      </c>
      <c r="L15" s="49">
        <f>SUM(M15:N15)</f>
        <v>596</v>
      </c>
      <c r="M15" s="49">
        <v>407</v>
      </c>
      <c r="N15" s="49">
        <v>189</v>
      </c>
      <c r="O15" s="49">
        <f>SUM(P15:Q15)</f>
        <v>170</v>
      </c>
      <c r="P15" s="49">
        <v>70</v>
      </c>
      <c r="Q15" s="49">
        <v>100</v>
      </c>
      <c r="R15" s="49">
        <f>SUM(S15:T15)</f>
        <v>1</v>
      </c>
      <c r="S15" s="14" t="s">
        <v>24</v>
      </c>
      <c r="T15" s="49">
        <v>1</v>
      </c>
      <c r="U15" s="50">
        <f t="shared" si="4"/>
        <v>56.43153526970954</v>
      </c>
      <c r="V15" s="12">
        <f t="shared" si="5"/>
        <v>16.51452282157676</v>
      </c>
      <c r="W15" s="3"/>
      <c r="X15" s="3"/>
      <c r="Y15" s="3"/>
      <c r="Z15" s="3"/>
      <c r="AA15" s="3"/>
      <c r="AB15" s="3"/>
      <c r="AC15" s="3"/>
      <c r="AD15" s="3"/>
    </row>
    <row r="16" spans="1:30" s="4" customFormat="1" ht="14.25" customHeight="1">
      <c r="A16" s="18" t="s">
        <v>7</v>
      </c>
      <c r="B16" s="24" t="s">
        <v>8</v>
      </c>
      <c r="C16" s="51">
        <f t="shared" si="0"/>
        <v>1186</v>
      </c>
      <c r="D16" s="52">
        <f t="shared" si="0"/>
        <v>545</v>
      </c>
      <c r="E16" s="52">
        <f t="shared" si="0"/>
        <v>641</v>
      </c>
      <c r="F16" s="52">
        <f>SUM(G16:H16)</f>
        <v>646</v>
      </c>
      <c r="G16" s="52">
        <v>318</v>
      </c>
      <c r="H16" s="52">
        <v>328</v>
      </c>
      <c r="I16" s="52">
        <f>SUM(J16:K16)</f>
        <v>310</v>
      </c>
      <c r="J16" s="52">
        <v>166</v>
      </c>
      <c r="K16" s="52">
        <v>144</v>
      </c>
      <c r="L16" s="52">
        <f>SUM(M16:N16)</f>
        <v>121</v>
      </c>
      <c r="M16" s="52">
        <v>24</v>
      </c>
      <c r="N16" s="52">
        <v>97</v>
      </c>
      <c r="O16" s="52">
        <f>SUM(P16:Q16)</f>
        <v>109</v>
      </c>
      <c r="P16" s="52">
        <v>37</v>
      </c>
      <c r="Q16" s="52">
        <v>72</v>
      </c>
      <c r="R16" s="52">
        <f>SUM(S16:T16)</f>
        <v>4</v>
      </c>
      <c r="S16" s="53" t="s">
        <v>24</v>
      </c>
      <c r="T16" s="52">
        <v>4</v>
      </c>
      <c r="U16" s="54">
        <f t="shared" si="4"/>
        <v>54.468802698145026</v>
      </c>
      <c r="V16" s="55">
        <f t="shared" si="5"/>
        <v>10.539629005059021</v>
      </c>
      <c r="W16" s="3"/>
      <c r="X16" s="3"/>
      <c r="Y16" s="3"/>
      <c r="Z16" s="3"/>
      <c r="AA16" s="3"/>
      <c r="AB16" s="3"/>
      <c r="AC16" s="3"/>
      <c r="AD16" s="3"/>
    </row>
    <row r="17" spans="1:30" s="4" customFormat="1" ht="13.5" customHeight="1">
      <c r="A17" s="19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 t="s">
        <v>29</v>
      </c>
      <c r="S17" s="19" t="s">
        <v>11</v>
      </c>
      <c r="T17" s="19"/>
      <c r="U17" s="19"/>
      <c r="V17" s="25"/>
      <c r="W17" s="3"/>
      <c r="X17" s="3"/>
      <c r="Y17" s="3"/>
      <c r="Z17" s="3"/>
      <c r="AA17" s="3"/>
      <c r="AB17" s="3"/>
      <c r="AC17" s="3"/>
      <c r="AD17" s="3"/>
    </row>
  </sheetData>
  <mergeCells count="13">
    <mergeCell ref="V4:V6"/>
    <mergeCell ref="F5:H5"/>
    <mergeCell ref="I5:K5"/>
    <mergeCell ref="L5:N5"/>
    <mergeCell ref="R5:T5"/>
    <mergeCell ref="L4:N4"/>
    <mergeCell ref="O4:Q5"/>
    <mergeCell ref="R4:T4"/>
    <mergeCell ref="U4:U6"/>
    <mergeCell ref="A4:B6"/>
    <mergeCell ref="C4:E5"/>
    <mergeCell ref="F4:H4"/>
    <mergeCell ref="I4:K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2003-05-02T04:58:17Z</dcterms:created>
  <dcterms:modified xsi:type="dcterms:W3CDTF">2004-03-30T00:53:43Z</dcterms:modified>
  <cp:category/>
  <cp:version/>
  <cp:contentType/>
  <cp:contentStatus/>
</cp:coreProperties>
</file>