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10.3-2" sheetId="1" r:id="rId1"/>
  </sheets>
  <definedNames>
    <definedName name="_xlnm.Print_Area" localSheetId="0">'10.3-2'!$A$1:$M$87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<sst xmlns="http://schemas.openxmlformats.org/spreadsheetml/2006/main" count="63" uniqueCount="44">
  <si>
    <t>区    分</t>
  </si>
  <si>
    <t>　　　　　　６　</t>
  </si>
  <si>
    <t>　　　　　　７　</t>
  </si>
  <si>
    <t>　　　　　　８　</t>
  </si>
  <si>
    <t>　　　　　　９　</t>
  </si>
  <si>
    <t>　　　　　　11　</t>
  </si>
  <si>
    <t>　　　　　　12　</t>
  </si>
  <si>
    <t>　２ 給付額</t>
  </si>
  <si>
    <t xml:space="preserve">   （単位：円）</t>
  </si>
  <si>
    <t>合　　計</t>
  </si>
  <si>
    <t>訪　問　通　所　　サ　ー　ビ　ス</t>
  </si>
  <si>
    <t xml:space="preserve"> 短　期　入　所　サ　ー　ビ　ス </t>
  </si>
  <si>
    <t>訪問介護</t>
  </si>
  <si>
    <t>訪問入浴介護</t>
  </si>
  <si>
    <t>訪問看護</t>
  </si>
  <si>
    <t>訪問ﾘﾊﾋﾞﾘﾃｰｼｮﾝ</t>
  </si>
  <si>
    <t>通所介護</t>
  </si>
  <si>
    <t>通所ﾘﾊﾋﾞﾘﾃｰｼｮﾝ</t>
  </si>
  <si>
    <t>福祉用具貸与</t>
  </si>
  <si>
    <t>短期入所 　　生活介護</t>
  </si>
  <si>
    <t>短期入所　　　療養介護</t>
  </si>
  <si>
    <t>小　　計</t>
  </si>
  <si>
    <t xml:space="preserve"> 平成 12年度</t>
  </si>
  <si>
    <r>
      <t xml:space="preserve"> 平成 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年度</t>
    </r>
  </si>
  <si>
    <r>
      <t>　　平成1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年４月</t>
    </r>
  </si>
  <si>
    <t>　　　　　　５　</t>
  </si>
  <si>
    <t>　　　　　　10　</t>
  </si>
  <si>
    <r>
      <t>　　平成1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年１月</t>
    </r>
  </si>
  <si>
    <t>　　　　　　２　</t>
  </si>
  <si>
    <t>　　　　　　３　</t>
  </si>
  <si>
    <t xml:space="preserve"> </t>
  </si>
  <si>
    <t xml:space="preserve">そ　の　他　の　単　品　サ　ー　ビ　ス </t>
  </si>
  <si>
    <t>居宅介護支援</t>
  </si>
  <si>
    <t>施　設　介　護　サ　ー　ビ　ス</t>
  </si>
  <si>
    <t>高額介護　　　サービス</t>
  </si>
  <si>
    <t>住宅改修</t>
  </si>
  <si>
    <t>福祉用具購入</t>
  </si>
  <si>
    <r>
      <t xml:space="preserve">居宅療養 </t>
    </r>
    <r>
      <rPr>
        <sz val="12"/>
        <rFont val="ＭＳ 明朝"/>
        <family val="1"/>
      </rPr>
      <t xml:space="preserve">   　 </t>
    </r>
    <r>
      <rPr>
        <sz val="12"/>
        <rFont val="ＭＳ 明朝"/>
        <family val="1"/>
      </rPr>
      <t>管理指導</t>
    </r>
  </si>
  <si>
    <t>痴呆対応型共同　生活介護</t>
  </si>
  <si>
    <t>特定施設入所者　生活介護</t>
  </si>
  <si>
    <t>介護老人　　　福祉施設</t>
  </si>
  <si>
    <t>介護老人　　　保健施設</t>
  </si>
  <si>
    <t>介護療養型　　　医療施設</t>
  </si>
  <si>
    <r>
      <t xml:space="preserve">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資料：介護保険課</t>
    </r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</si>
</sst>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\ "/>
    <numFmt numFmtId="179" formatCode="#,##0\ "/>
    <numFmt numFmtId="180" formatCode="#,##0_);[Red]\(#,##0\)"/>
    <numFmt numFmtId="181" formatCode="0.0_);[Red]\(0.0\)"/>
    <numFmt numFmtId="182" formatCode="#,##0_ "/>
    <numFmt numFmtId="183" formatCode="#,##0.0_ "/>
    <numFmt numFmtId="184" formatCode="0.000%"/>
    <numFmt numFmtId="185" formatCode="0.0%"/>
    <numFmt numFmtId="186" formatCode="0.00_ "/>
    <numFmt numFmtId="187" formatCode="0.000_ "/>
    <numFmt numFmtId="188" formatCode="0.0_ "/>
    <numFmt numFmtId="189" formatCode="[&lt;=999]000;[&lt;=99999]000\-00;000\-0000"/>
    <numFmt numFmtId="190" formatCode="0_);[Red]\(0\)"/>
    <numFmt numFmtId="191" formatCode="0.0;[Red]0.0"/>
    <numFmt numFmtId="192" formatCode="0.0_);\(0.0\)"/>
    <numFmt numFmtId="193" formatCode="0_ "/>
  </numFmts>
  <fonts count="9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Continuous" vertical="center"/>
    </xf>
    <xf numFmtId="0" fontId="8" fillId="0" borderId="3" xfId="0" applyNumberFormat="1" applyFont="1" applyBorder="1" applyAlignment="1">
      <alignment horizontal="centerContinuous" vertical="center"/>
    </xf>
    <xf numFmtId="0" fontId="8" fillId="0" borderId="4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8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distributed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distributed" vertical="center" wrapText="1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distributed"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/>
    </xf>
    <xf numFmtId="179" fontId="8" fillId="0" borderId="0" xfId="0" applyNumberFormat="1" applyFont="1" applyBorder="1" applyAlignment="1">
      <alignment/>
    </xf>
    <xf numFmtId="49" fontId="0" fillId="0" borderId="8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/>
    </xf>
    <xf numFmtId="57" fontId="0" fillId="0" borderId="8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 horizontal="right" vertical="center"/>
    </xf>
    <xf numFmtId="179" fontId="8" fillId="0" borderId="0" xfId="0" applyNumberFormat="1" applyFont="1" applyBorder="1" applyAlignment="1">
      <alignment/>
    </xf>
    <xf numFmtId="49" fontId="0" fillId="0" borderId="15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 vertical="center"/>
    </xf>
    <xf numFmtId="179" fontId="8" fillId="0" borderId="18" xfId="0" applyNumberFormat="1" applyFont="1" applyBorder="1" applyAlignment="1">
      <alignment/>
    </xf>
    <xf numFmtId="179" fontId="8" fillId="0" borderId="17" xfId="0" applyNumberFormat="1" applyFont="1" applyBorder="1" applyAlignment="1">
      <alignment/>
    </xf>
    <xf numFmtId="179" fontId="8" fillId="0" borderId="18" xfId="0" applyNumberFormat="1" applyFont="1" applyBorder="1" applyAlignment="1">
      <alignment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2" xfId="0" applyNumberFormat="1" applyFont="1" applyBorder="1" applyAlignment="1">
      <alignment horizontal="distributed" vertical="center" wrapText="1"/>
    </xf>
    <xf numFmtId="0" fontId="0" fillId="0" borderId="6" xfId="0" applyNumberFormat="1" applyFont="1" applyBorder="1" applyAlignment="1">
      <alignment horizontal="center" vertical="center"/>
    </xf>
    <xf numFmtId="0" fontId="0" fillId="0" borderId="19" xfId="0" applyNumberFormat="1" applyFont="1" applyBorder="1" applyAlignment="1">
      <alignment horizontal="distributed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 wrapText="1"/>
    </xf>
    <xf numFmtId="0" fontId="0" fillId="0" borderId="9" xfId="0" applyFont="1" applyBorder="1" applyAlignment="1">
      <alignment horizontal="distributed" wrapText="1"/>
    </xf>
    <xf numFmtId="0" fontId="0" fillId="0" borderId="9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0" fontId="0" fillId="0" borderId="8" xfId="0" applyNumberFormat="1" applyFont="1" applyBorder="1" applyAlignment="1">
      <alignment horizontal="center"/>
    </xf>
    <xf numFmtId="179" fontId="8" fillId="0" borderId="16" xfId="0" applyNumberFormat="1" applyFont="1" applyBorder="1" applyAlignment="1">
      <alignment horizontal="right" vertical="center"/>
    </xf>
    <xf numFmtId="179" fontId="8" fillId="0" borderId="18" xfId="0" applyNumberFormat="1" applyFont="1" applyBorder="1" applyAlignment="1">
      <alignment horizontal="right"/>
    </xf>
    <xf numFmtId="179" fontId="8" fillId="0" borderId="17" xfId="0" applyNumberFormat="1" applyFont="1" applyBorder="1" applyAlignment="1">
      <alignment horizontal="right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X47"/>
  <sheetViews>
    <sheetView showGridLines="0" tabSelected="1" showOutlineSymbols="0" workbookViewId="0" topLeftCell="A1">
      <selection activeCell="C12" sqref="C12"/>
    </sheetView>
  </sheetViews>
  <sheetFormatPr defaultColWidth="8.796875" defaultRowHeight="15"/>
  <cols>
    <col min="1" max="1" width="18.59765625" style="2" customWidth="1"/>
    <col min="2" max="2" width="17.59765625" style="2" customWidth="1"/>
    <col min="3" max="5" width="15.59765625" style="2" customWidth="1"/>
    <col min="6" max="6" width="13.59765625" style="2" customWidth="1"/>
    <col min="7" max="10" width="14.59765625" style="2" customWidth="1"/>
    <col min="11" max="13" width="13.59765625" style="2" customWidth="1"/>
    <col min="14" max="18" width="8.59765625" style="2" customWidth="1"/>
    <col min="19" max="20" width="10.5" style="2" customWidth="1"/>
    <col min="21" max="21" width="10.59765625" style="2" customWidth="1"/>
    <col min="22" max="23" width="8.5" style="2" customWidth="1"/>
    <col min="24" max="24" width="8.8984375" style="2" customWidth="1"/>
    <col min="25" max="16384" width="10.69921875" style="2" customWidth="1"/>
  </cols>
  <sheetData>
    <row r="1" spans="1:24" s="3" customFormat="1" ht="13.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s="3" customFormat="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s="5" customFormat="1" ht="15" customHeight="1">
      <c r="A3" s="2"/>
      <c r="B3" s="2"/>
      <c r="C3" s="2"/>
      <c r="D3" s="4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13" ht="14.25" customHeight="1">
      <c r="A4" s="6" t="s">
        <v>7</v>
      </c>
      <c r="D4" s="4"/>
      <c r="M4" s="2" t="s">
        <v>8</v>
      </c>
    </row>
    <row r="5" spans="1:13" ht="14.25">
      <c r="A5" s="7" t="s">
        <v>0</v>
      </c>
      <c r="B5" s="8" t="s">
        <v>9</v>
      </c>
      <c r="C5" s="9" t="s">
        <v>10</v>
      </c>
      <c r="D5" s="10"/>
      <c r="E5" s="10"/>
      <c r="F5" s="10"/>
      <c r="G5" s="10"/>
      <c r="H5" s="10"/>
      <c r="I5" s="10"/>
      <c r="J5" s="11"/>
      <c r="K5" s="12" t="s">
        <v>11</v>
      </c>
      <c r="L5" s="13"/>
      <c r="M5" s="14"/>
    </row>
    <row r="6" spans="1:13" ht="14.25" customHeight="1">
      <c r="A6" s="15"/>
      <c r="B6" s="16"/>
      <c r="C6" s="17"/>
      <c r="D6" s="18" t="s">
        <v>12</v>
      </c>
      <c r="E6" s="18" t="s">
        <v>13</v>
      </c>
      <c r="F6" s="18" t="s">
        <v>14</v>
      </c>
      <c r="G6" s="19" t="s">
        <v>15</v>
      </c>
      <c r="H6" s="18" t="s">
        <v>16</v>
      </c>
      <c r="I6" s="20" t="s">
        <v>17</v>
      </c>
      <c r="J6" s="18" t="s">
        <v>18</v>
      </c>
      <c r="K6" s="21"/>
      <c r="L6" s="18" t="s">
        <v>19</v>
      </c>
      <c r="M6" s="18" t="s">
        <v>20</v>
      </c>
    </row>
    <row r="7" spans="1:13" ht="14.25" customHeight="1">
      <c r="A7" s="15"/>
      <c r="B7" s="16"/>
      <c r="C7" s="22" t="s">
        <v>21</v>
      </c>
      <c r="D7" s="23"/>
      <c r="E7" s="23"/>
      <c r="F7" s="23"/>
      <c r="G7" s="24"/>
      <c r="H7" s="23"/>
      <c r="I7" s="25"/>
      <c r="J7" s="23"/>
      <c r="K7" s="22" t="s">
        <v>21</v>
      </c>
      <c r="L7" s="23"/>
      <c r="M7" s="23"/>
    </row>
    <row r="8" spans="1:13" ht="14.25">
      <c r="A8" s="26"/>
      <c r="B8" s="27"/>
      <c r="C8" s="28"/>
      <c r="D8" s="29"/>
      <c r="E8" s="29"/>
      <c r="F8" s="29"/>
      <c r="G8" s="30"/>
      <c r="H8" s="29"/>
      <c r="I8" s="31"/>
      <c r="J8" s="29"/>
      <c r="K8" s="32"/>
      <c r="L8" s="29"/>
      <c r="M8" s="29"/>
    </row>
    <row r="9" spans="1:13" ht="14.25">
      <c r="A9" s="33" t="s">
        <v>22</v>
      </c>
      <c r="B9" s="34">
        <v>10527313699</v>
      </c>
      <c r="C9" s="34">
        <v>2825614306</v>
      </c>
      <c r="D9" s="35">
        <v>897677511</v>
      </c>
      <c r="E9" s="35">
        <v>99404102</v>
      </c>
      <c r="F9" s="35">
        <v>287555005</v>
      </c>
      <c r="G9" s="35">
        <v>23287816</v>
      </c>
      <c r="H9" s="35">
        <v>573363075</v>
      </c>
      <c r="I9" s="35">
        <v>854037807</v>
      </c>
      <c r="J9" s="35">
        <v>90288990</v>
      </c>
      <c r="K9" s="35">
        <v>344757306</v>
      </c>
      <c r="L9" s="35">
        <v>285123077</v>
      </c>
      <c r="M9" s="35">
        <v>59634229</v>
      </c>
    </row>
    <row r="10" spans="1:13" ht="14.25">
      <c r="A10" s="36" t="s">
        <v>23</v>
      </c>
      <c r="B10" s="34">
        <f aca="true" t="shared" si="0" ref="B10:M10">SUM(B12:B23)</f>
        <v>13533681760</v>
      </c>
      <c r="C10" s="34">
        <f t="shared" si="0"/>
        <v>4023316551</v>
      </c>
      <c r="D10" s="35">
        <f t="shared" si="0"/>
        <v>1404209084</v>
      </c>
      <c r="E10" s="35">
        <f t="shared" si="0"/>
        <v>129683908</v>
      </c>
      <c r="F10" s="35">
        <f t="shared" si="0"/>
        <v>333974895</v>
      </c>
      <c r="G10" s="35">
        <f t="shared" si="0"/>
        <v>22417228</v>
      </c>
      <c r="H10" s="35">
        <f t="shared" si="0"/>
        <v>863677118</v>
      </c>
      <c r="I10" s="35">
        <f t="shared" si="0"/>
        <v>1038890265</v>
      </c>
      <c r="J10" s="35">
        <f t="shared" si="0"/>
        <v>230464053</v>
      </c>
      <c r="K10" s="35">
        <f t="shared" si="0"/>
        <v>655479287</v>
      </c>
      <c r="L10" s="35">
        <f t="shared" si="0"/>
        <v>553983223</v>
      </c>
      <c r="M10" s="35">
        <f t="shared" si="0"/>
        <v>101496064</v>
      </c>
    </row>
    <row r="11" ht="13.5">
      <c r="A11" s="37"/>
    </row>
    <row r="12" spans="1:13" ht="14.25">
      <c r="A12" s="38" t="s">
        <v>24</v>
      </c>
      <c r="B12" s="34">
        <f aca="true" t="shared" si="1" ref="B12:B23">SUM(C12,K12,B35,G35,F35,K35,L35,M35)</f>
        <v>1030421393</v>
      </c>
      <c r="C12" s="39">
        <f>SUM(D12:J12)</f>
        <v>299076565</v>
      </c>
      <c r="D12" s="39">
        <v>105019223</v>
      </c>
      <c r="E12" s="39">
        <v>9629534</v>
      </c>
      <c r="F12" s="39">
        <v>27456161</v>
      </c>
      <c r="G12" s="39">
        <v>2137788</v>
      </c>
      <c r="H12" s="39">
        <v>61405523</v>
      </c>
      <c r="I12" s="39">
        <v>79912541</v>
      </c>
      <c r="J12" s="39">
        <v>13515795</v>
      </c>
      <c r="K12" s="39">
        <f aca="true" t="shared" si="2" ref="K12:K23">SUM(L12:M12)</f>
        <v>45296711</v>
      </c>
      <c r="L12" s="39">
        <v>39946929</v>
      </c>
      <c r="M12" s="39">
        <v>5349782</v>
      </c>
    </row>
    <row r="13" spans="1:13" ht="14.25">
      <c r="A13" s="36" t="s">
        <v>25</v>
      </c>
      <c r="B13" s="34">
        <f t="shared" si="1"/>
        <v>1060057901</v>
      </c>
      <c r="C13" s="39">
        <f>SUM(D13:J13)</f>
        <v>297799524</v>
      </c>
      <c r="D13" s="35">
        <v>100830295</v>
      </c>
      <c r="E13" s="35">
        <v>9487739</v>
      </c>
      <c r="F13" s="35">
        <v>26574576</v>
      </c>
      <c r="G13" s="35">
        <v>1977421</v>
      </c>
      <c r="H13" s="35">
        <v>61361571</v>
      </c>
      <c r="I13" s="40">
        <v>82669556</v>
      </c>
      <c r="J13" s="35">
        <v>14898366</v>
      </c>
      <c r="K13" s="39">
        <f t="shared" si="2"/>
        <v>42332655</v>
      </c>
      <c r="L13" s="35">
        <v>36297557</v>
      </c>
      <c r="M13" s="35">
        <v>6035098</v>
      </c>
    </row>
    <row r="14" spans="1:13" ht="14.25">
      <c r="A14" s="36" t="s">
        <v>1</v>
      </c>
      <c r="B14" s="34">
        <f t="shared" si="1"/>
        <v>1123263417</v>
      </c>
      <c r="C14" s="39">
        <f aca="true" t="shared" si="3" ref="C14:C23">SUM(D14:J14)</f>
        <v>315848400</v>
      </c>
      <c r="D14" s="35">
        <v>114174957</v>
      </c>
      <c r="E14" s="35">
        <v>10872931</v>
      </c>
      <c r="F14" s="35">
        <v>27047588</v>
      </c>
      <c r="G14" s="35">
        <v>2045226</v>
      </c>
      <c r="H14" s="35">
        <v>61471597</v>
      </c>
      <c r="I14" s="40">
        <v>84428771</v>
      </c>
      <c r="J14" s="35">
        <v>15807330</v>
      </c>
      <c r="K14" s="39">
        <f t="shared" si="2"/>
        <v>54294373</v>
      </c>
      <c r="L14" s="35">
        <v>46376329</v>
      </c>
      <c r="M14" s="35">
        <v>7918044</v>
      </c>
    </row>
    <row r="15" spans="1:13" ht="14.25">
      <c r="A15" s="36" t="s">
        <v>2</v>
      </c>
      <c r="B15" s="34">
        <f t="shared" si="1"/>
        <v>1095610940</v>
      </c>
      <c r="C15" s="39">
        <f t="shared" si="3"/>
        <v>333224571</v>
      </c>
      <c r="D15" s="35">
        <v>118228841</v>
      </c>
      <c r="E15" s="35">
        <v>10464091</v>
      </c>
      <c r="F15" s="35">
        <v>26320299</v>
      </c>
      <c r="G15" s="35">
        <v>1782005</v>
      </c>
      <c r="H15" s="35">
        <v>68851408</v>
      </c>
      <c r="I15" s="40">
        <v>90856242</v>
      </c>
      <c r="J15" s="35">
        <v>16721685</v>
      </c>
      <c r="K15" s="39">
        <f t="shared" si="2"/>
        <v>48383310</v>
      </c>
      <c r="L15" s="35">
        <v>40229595</v>
      </c>
      <c r="M15" s="35">
        <v>8153715</v>
      </c>
    </row>
    <row r="16" spans="1:13" ht="14.25">
      <c r="A16" s="36" t="s">
        <v>3</v>
      </c>
      <c r="B16" s="34">
        <f t="shared" si="1"/>
        <v>1138274427</v>
      </c>
      <c r="C16" s="39">
        <f t="shared" si="3"/>
        <v>334095428</v>
      </c>
      <c r="D16" s="35">
        <v>112750160</v>
      </c>
      <c r="E16" s="35">
        <v>11802766</v>
      </c>
      <c r="F16" s="35">
        <v>28957959</v>
      </c>
      <c r="G16" s="35">
        <v>2191024</v>
      </c>
      <c r="H16" s="35">
        <v>71931898</v>
      </c>
      <c r="I16" s="40">
        <v>88667928</v>
      </c>
      <c r="J16" s="35">
        <v>17793693</v>
      </c>
      <c r="K16" s="39">
        <f t="shared" si="2"/>
        <v>51070239</v>
      </c>
      <c r="L16" s="35">
        <v>42694849</v>
      </c>
      <c r="M16" s="35">
        <v>8375390</v>
      </c>
    </row>
    <row r="17" spans="1:13" ht="14.25">
      <c r="A17" s="36" t="s">
        <v>4</v>
      </c>
      <c r="B17" s="34">
        <f t="shared" si="1"/>
        <v>1165723970</v>
      </c>
      <c r="C17" s="39">
        <f t="shared" si="3"/>
        <v>348413612</v>
      </c>
      <c r="D17" s="35">
        <v>121874326</v>
      </c>
      <c r="E17" s="35">
        <v>11660098</v>
      </c>
      <c r="F17" s="35">
        <v>28744388</v>
      </c>
      <c r="G17" s="35">
        <v>2067240</v>
      </c>
      <c r="H17" s="35">
        <v>74266393</v>
      </c>
      <c r="I17" s="40">
        <v>90382596</v>
      </c>
      <c r="J17" s="35">
        <v>19418571</v>
      </c>
      <c r="K17" s="39">
        <f t="shared" si="2"/>
        <v>58831757</v>
      </c>
      <c r="L17" s="35">
        <v>48298050</v>
      </c>
      <c r="M17" s="35">
        <v>10533707</v>
      </c>
    </row>
    <row r="18" spans="1:13" ht="14.25">
      <c r="A18" s="36" t="s">
        <v>26</v>
      </c>
      <c r="B18" s="34">
        <f t="shared" si="1"/>
        <v>1121156324</v>
      </c>
      <c r="C18" s="39">
        <f>SUM(D18:J18)</f>
        <v>330328292</v>
      </c>
      <c r="D18" s="35">
        <v>113993247</v>
      </c>
      <c r="E18" s="35">
        <v>10995495</v>
      </c>
      <c r="F18" s="35">
        <v>26462136</v>
      </c>
      <c r="G18" s="35">
        <v>1662069</v>
      </c>
      <c r="H18" s="35">
        <v>70503930</v>
      </c>
      <c r="I18" s="40">
        <v>86794595</v>
      </c>
      <c r="J18" s="35">
        <v>19916820</v>
      </c>
      <c r="K18" s="39">
        <f t="shared" si="2"/>
        <v>50949149</v>
      </c>
      <c r="L18" s="35">
        <v>42657097</v>
      </c>
      <c r="M18" s="35">
        <v>8292052</v>
      </c>
    </row>
    <row r="19" spans="1:13" ht="14.25">
      <c r="A19" s="36" t="s">
        <v>5</v>
      </c>
      <c r="B19" s="34">
        <f t="shared" si="1"/>
        <v>1168277140</v>
      </c>
      <c r="C19" s="39">
        <f t="shared" si="3"/>
        <v>367775461</v>
      </c>
      <c r="D19" s="35">
        <v>127755683</v>
      </c>
      <c r="E19" s="35">
        <v>11818899</v>
      </c>
      <c r="F19" s="35">
        <v>30118112</v>
      </c>
      <c r="G19" s="35">
        <v>1971894</v>
      </c>
      <c r="H19" s="35">
        <v>80975820</v>
      </c>
      <c r="I19" s="40">
        <v>93973416</v>
      </c>
      <c r="J19" s="35">
        <v>21161637</v>
      </c>
      <c r="K19" s="39">
        <f t="shared" si="2"/>
        <v>52674270</v>
      </c>
      <c r="L19" s="35">
        <v>43610308</v>
      </c>
      <c r="M19" s="35">
        <v>9063962</v>
      </c>
    </row>
    <row r="20" spans="1:13" ht="14.25">
      <c r="A20" s="36" t="s">
        <v>6</v>
      </c>
      <c r="B20" s="34">
        <f t="shared" si="1"/>
        <v>1158521691</v>
      </c>
      <c r="C20" s="39">
        <f t="shared" si="3"/>
        <v>362544250</v>
      </c>
      <c r="D20" s="35">
        <v>127841658</v>
      </c>
      <c r="E20" s="35">
        <v>11410059</v>
      </c>
      <c r="F20" s="35">
        <v>29180609</v>
      </c>
      <c r="G20" s="35">
        <v>1756306</v>
      </c>
      <c r="H20" s="35">
        <v>81096301</v>
      </c>
      <c r="I20" s="40">
        <v>89278878</v>
      </c>
      <c r="J20" s="35">
        <v>21980439</v>
      </c>
      <c r="K20" s="39">
        <f t="shared" si="2"/>
        <v>57083826</v>
      </c>
      <c r="L20" s="35">
        <v>46639351</v>
      </c>
      <c r="M20" s="35">
        <v>10444475</v>
      </c>
    </row>
    <row r="21" spans="1:13" ht="14.25">
      <c r="A21" s="38" t="s">
        <v>27</v>
      </c>
      <c r="B21" s="34">
        <f t="shared" si="1"/>
        <v>1187364301</v>
      </c>
      <c r="C21" s="39">
        <f t="shared" si="3"/>
        <v>351349400</v>
      </c>
      <c r="D21" s="35">
        <v>123266613</v>
      </c>
      <c r="E21" s="35">
        <v>10653062</v>
      </c>
      <c r="F21" s="35">
        <v>27828182</v>
      </c>
      <c r="G21" s="35">
        <v>1590999</v>
      </c>
      <c r="H21" s="35">
        <v>78320289</v>
      </c>
      <c r="I21" s="40">
        <v>87580387</v>
      </c>
      <c r="J21" s="35">
        <v>22109868</v>
      </c>
      <c r="K21" s="39">
        <f t="shared" si="2"/>
        <v>55112902</v>
      </c>
      <c r="L21" s="35">
        <v>46797311</v>
      </c>
      <c r="M21" s="35">
        <v>8315591</v>
      </c>
    </row>
    <row r="22" spans="1:13" ht="14.25">
      <c r="A22" s="36" t="s">
        <v>28</v>
      </c>
      <c r="B22" s="34">
        <f t="shared" si="1"/>
        <v>1170969529</v>
      </c>
      <c r="C22" s="39">
        <f>SUM(D22:J22)</f>
        <v>338098070</v>
      </c>
      <c r="D22" s="35">
        <v>117503215</v>
      </c>
      <c r="E22" s="35">
        <v>10615254</v>
      </c>
      <c r="F22" s="35">
        <v>27745692</v>
      </c>
      <c r="G22" s="35">
        <v>1431172</v>
      </c>
      <c r="H22" s="35">
        <v>76154166</v>
      </c>
      <c r="I22" s="40">
        <v>81667287</v>
      </c>
      <c r="J22" s="35">
        <v>22981284</v>
      </c>
      <c r="K22" s="39">
        <f t="shared" si="2"/>
        <v>74664631</v>
      </c>
      <c r="L22" s="35">
        <v>65500684</v>
      </c>
      <c r="M22" s="35">
        <v>9163947</v>
      </c>
    </row>
    <row r="23" spans="1:13" ht="14.25">
      <c r="A23" s="41" t="s">
        <v>29</v>
      </c>
      <c r="B23" s="42">
        <f t="shared" si="1"/>
        <v>1114040727</v>
      </c>
      <c r="C23" s="43">
        <f t="shared" si="3"/>
        <v>344762978</v>
      </c>
      <c r="D23" s="44">
        <v>120970866</v>
      </c>
      <c r="E23" s="44">
        <v>10273980</v>
      </c>
      <c r="F23" s="45">
        <v>27539193</v>
      </c>
      <c r="G23" s="44">
        <v>1804084</v>
      </c>
      <c r="H23" s="44">
        <v>77338222</v>
      </c>
      <c r="I23" s="46">
        <v>82678068</v>
      </c>
      <c r="J23" s="44">
        <v>24158565</v>
      </c>
      <c r="K23" s="43">
        <f t="shared" si="2"/>
        <v>64785464</v>
      </c>
      <c r="L23" s="44">
        <v>54935163</v>
      </c>
      <c r="M23" s="44">
        <v>9850301</v>
      </c>
    </row>
    <row r="24" ht="13.5">
      <c r="D24" s="2" t="s">
        <v>30</v>
      </c>
    </row>
    <row r="26" ht="14.25" customHeight="1"/>
    <row r="28" spans="1:13" ht="14.25">
      <c r="A28" s="7" t="s">
        <v>0</v>
      </c>
      <c r="B28" s="12" t="s">
        <v>31</v>
      </c>
      <c r="C28" s="47"/>
      <c r="D28" s="47"/>
      <c r="E28" s="48"/>
      <c r="F28" s="49" t="s">
        <v>32</v>
      </c>
      <c r="G28" s="50" t="s">
        <v>33</v>
      </c>
      <c r="H28" s="47"/>
      <c r="I28" s="47"/>
      <c r="J28" s="48"/>
      <c r="K28" s="49" t="s">
        <v>34</v>
      </c>
      <c r="L28" s="49" t="s">
        <v>35</v>
      </c>
      <c r="M28" s="51" t="s">
        <v>36</v>
      </c>
    </row>
    <row r="29" spans="1:13" ht="14.25">
      <c r="A29" s="15"/>
      <c r="B29" s="52"/>
      <c r="C29" s="18" t="s">
        <v>37</v>
      </c>
      <c r="D29" s="20" t="s">
        <v>38</v>
      </c>
      <c r="E29" s="20" t="s">
        <v>39</v>
      </c>
      <c r="F29" s="53"/>
      <c r="G29" s="52"/>
      <c r="H29" s="18" t="s">
        <v>40</v>
      </c>
      <c r="I29" s="18" t="s">
        <v>41</v>
      </c>
      <c r="J29" s="20" t="s">
        <v>42</v>
      </c>
      <c r="K29" s="53"/>
      <c r="L29" s="53"/>
      <c r="M29" s="54"/>
    </row>
    <row r="30" spans="1:13" ht="14.25">
      <c r="A30" s="15"/>
      <c r="B30" s="22" t="s">
        <v>21</v>
      </c>
      <c r="C30" s="23"/>
      <c r="D30" s="25"/>
      <c r="E30" s="25"/>
      <c r="F30" s="53"/>
      <c r="G30" s="22" t="s">
        <v>21</v>
      </c>
      <c r="H30" s="53"/>
      <c r="I30" s="55"/>
      <c r="J30" s="56"/>
      <c r="K30" s="53"/>
      <c r="L30" s="53"/>
      <c r="M30" s="54"/>
    </row>
    <row r="31" spans="1:13" ht="14.25">
      <c r="A31" s="26"/>
      <c r="B31" s="57"/>
      <c r="C31" s="58"/>
      <c r="D31" s="31"/>
      <c r="E31" s="31"/>
      <c r="F31" s="58"/>
      <c r="G31" s="57"/>
      <c r="H31" s="58"/>
      <c r="I31" s="29"/>
      <c r="J31" s="31"/>
      <c r="K31" s="58"/>
      <c r="L31" s="58"/>
      <c r="M31" s="59"/>
    </row>
    <row r="32" spans="1:13" ht="14.25">
      <c r="A32" s="33" t="s">
        <v>22</v>
      </c>
      <c r="B32" s="34">
        <v>316626215</v>
      </c>
      <c r="C32" s="34">
        <v>46962308</v>
      </c>
      <c r="D32" s="34">
        <v>28296384</v>
      </c>
      <c r="E32" s="34">
        <v>241367523</v>
      </c>
      <c r="F32" s="34">
        <v>345225020</v>
      </c>
      <c r="G32" s="34">
        <v>6603811570</v>
      </c>
      <c r="H32" s="34">
        <v>2594908089</v>
      </c>
      <c r="I32" s="34">
        <v>2465095359</v>
      </c>
      <c r="J32" s="34">
        <v>1543808122</v>
      </c>
      <c r="K32" s="34">
        <v>23219056</v>
      </c>
      <c r="L32" s="34">
        <v>48562326</v>
      </c>
      <c r="M32" s="34">
        <v>19497900</v>
      </c>
    </row>
    <row r="33" spans="1:13" ht="14.25">
      <c r="A33" s="36" t="s">
        <v>23</v>
      </c>
      <c r="B33" s="34">
        <f aca="true" t="shared" si="4" ref="B33:M33">SUM(B35:B46)</f>
        <v>552862933</v>
      </c>
      <c r="C33" s="34">
        <f t="shared" si="4"/>
        <v>55772130</v>
      </c>
      <c r="D33" s="34">
        <f t="shared" si="4"/>
        <v>83475486</v>
      </c>
      <c r="E33" s="34">
        <f t="shared" si="4"/>
        <v>413615317</v>
      </c>
      <c r="F33" s="34">
        <f t="shared" si="4"/>
        <v>462806660</v>
      </c>
      <c r="G33" s="34">
        <f t="shared" si="4"/>
        <v>7618372094</v>
      </c>
      <c r="H33" s="34">
        <f t="shared" si="4"/>
        <v>3121147097</v>
      </c>
      <c r="I33" s="34">
        <f t="shared" si="4"/>
        <v>2710690670</v>
      </c>
      <c r="J33" s="34">
        <f t="shared" si="4"/>
        <v>1786534327</v>
      </c>
      <c r="K33" s="34">
        <f t="shared" si="4"/>
        <v>76897662</v>
      </c>
      <c r="L33" s="34">
        <f t="shared" si="4"/>
        <v>107191070</v>
      </c>
      <c r="M33" s="34">
        <f t="shared" si="4"/>
        <v>36755503</v>
      </c>
    </row>
    <row r="34" ht="13.5">
      <c r="A34" s="37"/>
    </row>
    <row r="35" spans="1:13" ht="14.25">
      <c r="A35" s="60" t="s">
        <v>24</v>
      </c>
      <c r="B35" s="39">
        <f aca="true" t="shared" si="5" ref="B35:B45">SUM(C35:E35)</f>
        <v>38660426</v>
      </c>
      <c r="C35" s="39">
        <v>4025160</v>
      </c>
      <c r="D35" s="39">
        <v>3292621</v>
      </c>
      <c r="E35" s="39">
        <v>31342645</v>
      </c>
      <c r="F35" s="39">
        <v>34614320</v>
      </c>
      <c r="G35" s="39">
        <f aca="true" t="shared" si="6" ref="G35:G45">SUM(H35:J35)</f>
        <v>603067494</v>
      </c>
      <c r="H35" s="39">
        <v>224704014</v>
      </c>
      <c r="I35" s="39">
        <v>233781961</v>
      </c>
      <c r="J35" s="39">
        <v>144581519</v>
      </c>
      <c r="K35" s="39">
        <v>982624</v>
      </c>
      <c r="L35" s="39">
        <v>7071999</v>
      </c>
      <c r="M35" s="39">
        <v>1651254</v>
      </c>
    </row>
    <row r="36" spans="1:13" ht="14.25">
      <c r="A36" s="36" t="s">
        <v>25</v>
      </c>
      <c r="B36" s="39">
        <f t="shared" si="5"/>
        <v>39541423</v>
      </c>
      <c r="C36" s="34">
        <v>4917420</v>
      </c>
      <c r="D36" s="39">
        <v>4181085</v>
      </c>
      <c r="E36" s="34">
        <v>30442918</v>
      </c>
      <c r="F36" s="34">
        <v>35414040</v>
      </c>
      <c r="G36" s="39">
        <f t="shared" si="6"/>
        <v>630140058</v>
      </c>
      <c r="H36" s="34">
        <v>261917589</v>
      </c>
      <c r="I36" s="34">
        <v>224925214</v>
      </c>
      <c r="J36" s="34">
        <v>143297255</v>
      </c>
      <c r="K36" s="34">
        <v>3097638</v>
      </c>
      <c r="L36" s="39">
        <v>7891055</v>
      </c>
      <c r="M36" s="39">
        <v>3841508</v>
      </c>
    </row>
    <row r="37" spans="1:13" ht="14.25">
      <c r="A37" s="36" t="s">
        <v>1</v>
      </c>
      <c r="B37" s="39">
        <f t="shared" si="5"/>
        <v>41108219</v>
      </c>
      <c r="C37" s="34">
        <v>4244970</v>
      </c>
      <c r="D37" s="34">
        <v>5873930</v>
      </c>
      <c r="E37" s="34">
        <v>30989319</v>
      </c>
      <c r="F37" s="34">
        <v>36337380</v>
      </c>
      <c r="G37" s="39">
        <f t="shared" si="6"/>
        <v>662069276</v>
      </c>
      <c r="H37" s="34">
        <v>282644048</v>
      </c>
      <c r="I37" s="34">
        <v>228776802</v>
      </c>
      <c r="J37" s="34">
        <v>150648426</v>
      </c>
      <c r="K37" s="34">
        <v>3677681</v>
      </c>
      <c r="L37" s="34">
        <v>7610236</v>
      </c>
      <c r="M37" s="34">
        <v>2317852</v>
      </c>
    </row>
    <row r="38" spans="1:13" ht="14.25">
      <c r="A38" s="36" t="s">
        <v>2</v>
      </c>
      <c r="B38" s="39">
        <f t="shared" si="5"/>
        <v>42155443</v>
      </c>
      <c r="C38" s="34">
        <v>4581900</v>
      </c>
      <c r="D38" s="34">
        <v>6245175</v>
      </c>
      <c r="E38" s="34">
        <v>31328368</v>
      </c>
      <c r="F38" s="34">
        <v>36135780</v>
      </c>
      <c r="G38" s="39">
        <f t="shared" si="6"/>
        <v>621928708</v>
      </c>
      <c r="H38" s="34">
        <v>254484625</v>
      </c>
      <c r="I38" s="34">
        <v>219663132</v>
      </c>
      <c r="J38" s="34">
        <v>147780951</v>
      </c>
      <c r="K38" s="34">
        <v>3324424</v>
      </c>
      <c r="L38" s="34">
        <v>8458117</v>
      </c>
      <c r="M38" s="34">
        <v>2000587</v>
      </c>
    </row>
    <row r="39" spans="1:13" ht="14.25">
      <c r="A39" s="36" t="s">
        <v>3</v>
      </c>
      <c r="B39" s="39">
        <f t="shared" si="5"/>
        <v>46441828</v>
      </c>
      <c r="C39" s="34">
        <v>4755420</v>
      </c>
      <c r="D39" s="34">
        <v>7102842</v>
      </c>
      <c r="E39" s="34">
        <v>34583566</v>
      </c>
      <c r="F39" s="34">
        <v>36938280</v>
      </c>
      <c r="G39" s="39">
        <f t="shared" si="6"/>
        <v>651255379</v>
      </c>
      <c r="H39" s="34">
        <v>265252996</v>
      </c>
      <c r="I39" s="34">
        <v>234253002</v>
      </c>
      <c r="J39" s="34">
        <v>151749381</v>
      </c>
      <c r="K39" s="34">
        <v>5849352</v>
      </c>
      <c r="L39" s="34">
        <v>9325688</v>
      </c>
      <c r="M39" s="34">
        <v>3298233</v>
      </c>
    </row>
    <row r="40" spans="1:13" ht="14.25">
      <c r="A40" s="36" t="s">
        <v>4</v>
      </c>
      <c r="B40" s="39">
        <f t="shared" si="5"/>
        <v>46611363</v>
      </c>
      <c r="C40" s="34">
        <v>4849110</v>
      </c>
      <c r="D40" s="34">
        <v>6501390</v>
      </c>
      <c r="E40" s="34">
        <v>35260863</v>
      </c>
      <c r="F40" s="34">
        <v>39370280</v>
      </c>
      <c r="G40" s="39">
        <f t="shared" si="6"/>
        <v>651168032</v>
      </c>
      <c r="H40" s="34">
        <v>267045521</v>
      </c>
      <c r="I40" s="34">
        <v>231373997</v>
      </c>
      <c r="J40" s="34">
        <v>152748514</v>
      </c>
      <c r="K40" s="34">
        <v>6799590</v>
      </c>
      <c r="L40" s="34">
        <v>10795414</v>
      </c>
      <c r="M40" s="34">
        <v>3733922</v>
      </c>
    </row>
    <row r="41" spans="1:13" ht="14.25">
      <c r="A41" s="36" t="s">
        <v>26</v>
      </c>
      <c r="B41" s="39">
        <f t="shared" si="5"/>
        <v>47444411</v>
      </c>
      <c r="C41" s="34">
        <v>4471920</v>
      </c>
      <c r="D41" s="34">
        <v>6089131</v>
      </c>
      <c r="E41" s="34">
        <v>36883360</v>
      </c>
      <c r="F41" s="34">
        <v>40402260</v>
      </c>
      <c r="G41" s="39">
        <f t="shared" si="6"/>
        <v>634285904</v>
      </c>
      <c r="H41" s="34">
        <v>259216467</v>
      </c>
      <c r="I41" s="34">
        <v>230177418</v>
      </c>
      <c r="J41" s="34">
        <v>144892019</v>
      </c>
      <c r="K41" s="34">
        <v>5387687</v>
      </c>
      <c r="L41" s="34">
        <v>8481379</v>
      </c>
      <c r="M41" s="34">
        <v>3877242</v>
      </c>
    </row>
    <row r="42" spans="1:13" ht="14.25">
      <c r="A42" s="36" t="s">
        <v>5</v>
      </c>
      <c r="B42" s="39">
        <f t="shared" si="5"/>
        <v>48064003</v>
      </c>
      <c r="C42" s="34">
        <v>5117130</v>
      </c>
      <c r="D42" s="34">
        <v>6882412</v>
      </c>
      <c r="E42" s="34">
        <v>36064461</v>
      </c>
      <c r="F42" s="34">
        <v>39624540</v>
      </c>
      <c r="G42" s="39">
        <f t="shared" si="6"/>
        <v>640969039</v>
      </c>
      <c r="H42" s="34">
        <v>270327103</v>
      </c>
      <c r="I42" s="34">
        <v>229950631</v>
      </c>
      <c r="J42" s="34">
        <v>140691305</v>
      </c>
      <c r="K42" s="34">
        <v>5521658</v>
      </c>
      <c r="L42" s="34">
        <v>10894758</v>
      </c>
      <c r="M42" s="34">
        <v>2753411</v>
      </c>
    </row>
    <row r="43" spans="1:13" ht="14.25">
      <c r="A43" s="36" t="s">
        <v>6</v>
      </c>
      <c r="B43" s="39">
        <f t="shared" si="5"/>
        <v>50757797</v>
      </c>
      <c r="C43" s="34">
        <v>4683690</v>
      </c>
      <c r="D43" s="34">
        <v>9010689</v>
      </c>
      <c r="E43" s="34">
        <v>37063418</v>
      </c>
      <c r="F43" s="34">
        <v>40805340</v>
      </c>
      <c r="G43" s="39">
        <f t="shared" si="6"/>
        <v>625472955</v>
      </c>
      <c r="H43" s="34">
        <v>261165954</v>
      </c>
      <c r="I43" s="34">
        <v>215016113</v>
      </c>
      <c r="J43" s="34">
        <v>149290888</v>
      </c>
      <c r="K43" s="34">
        <v>8556533</v>
      </c>
      <c r="L43" s="34">
        <v>9645265</v>
      </c>
      <c r="M43" s="34">
        <v>3655725</v>
      </c>
    </row>
    <row r="44" spans="1:13" ht="14.25">
      <c r="A44" s="38" t="s">
        <v>27</v>
      </c>
      <c r="B44" s="39">
        <f t="shared" si="5"/>
        <v>51812397</v>
      </c>
      <c r="C44" s="34">
        <v>4595850</v>
      </c>
      <c r="D44" s="34">
        <v>9091204</v>
      </c>
      <c r="E44" s="34">
        <v>38125343</v>
      </c>
      <c r="F44" s="34">
        <v>40857680</v>
      </c>
      <c r="G44" s="39">
        <f t="shared" si="6"/>
        <v>662731959</v>
      </c>
      <c r="H44" s="34">
        <v>270512392</v>
      </c>
      <c r="I44" s="34">
        <v>228570963</v>
      </c>
      <c r="J44" s="34">
        <v>163648604</v>
      </c>
      <c r="K44" s="34">
        <v>13336013</v>
      </c>
      <c r="L44" s="34">
        <v>9497202</v>
      </c>
      <c r="M44" s="34">
        <v>2666748</v>
      </c>
    </row>
    <row r="45" spans="1:13" ht="14.25">
      <c r="A45" s="36" t="s">
        <v>28</v>
      </c>
      <c r="B45" s="39">
        <f t="shared" si="5"/>
        <v>51675889</v>
      </c>
      <c r="C45" s="34">
        <v>5163120</v>
      </c>
      <c r="D45" s="34">
        <v>9561560</v>
      </c>
      <c r="E45" s="34">
        <v>36951209</v>
      </c>
      <c r="F45" s="34">
        <v>40726580</v>
      </c>
      <c r="G45" s="39">
        <f t="shared" si="6"/>
        <v>643601282</v>
      </c>
      <c r="H45" s="34">
        <v>262338317</v>
      </c>
      <c r="I45" s="34">
        <v>226914235</v>
      </c>
      <c r="J45" s="34">
        <v>154348730</v>
      </c>
      <c r="K45" s="34">
        <v>9798074</v>
      </c>
      <c r="L45" s="34">
        <v>8783753</v>
      </c>
      <c r="M45" s="34">
        <v>3621250</v>
      </c>
    </row>
    <row r="46" spans="1:13" ht="14.25">
      <c r="A46" s="41" t="s">
        <v>29</v>
      </c>
      <c r="B46" s="61">
        <f>SUM(C46:E46)</f>
        <v>48589734</v>
      </c>
      <c r="C46" s="62">
        <v>4366440</v>
      </c>
      <c r="D46" s="62">
        <v>9643447</v>
      </c>
      <c r="E46" s="62">
        <v>34579847</v>
      </c>
      <c r="F46" s="62">
        <v>41580180</v>
      </c>
      <c r="G46" s="43">
        <f>SUM(H46:J46)</f>
        <v>591682008</v>
      </c>
      <c r="H46" s="62">
        <v>241538071</v>
      </c>
      <c r="I46" s="62">
        <v>207287202</v>
      </c>
      <c r="J46" s="63">
        <v>142856735</v>
      </c>
      <c r="K46" s="63">
        <v>10566388</v>
      </c>
      <c r="L46" s="63">
        <v>8736204</v>
      </c>
      <c r="M46" s="63">
        <v>3337771</v>
      </c>
    </row>
    <row r="47" spans="8:12" ht="14.25">
      <c r="H47" s="2" t="s">
        <v>30</v>
      </c>
      <c r="L47" s="6" t="s">
        <v>43</v>
      </c>
    </row>
  </sheetData>
  <mergeCells count="25">
    <mergeCell ref="H6:H8"/>
    <mergeCell ref="J6:J8"/>
    <mergeCell ref="F28:F31"/>
    <mergeCell ref="B28:E28"/>
    <mergeCell ref="B5:B8"/>
    <mergeCell ref="E6:E8"/>
    <mergeCell ref="D6:D8"/>
    <mergeCell ref="F6:F8"/>
    <mergeCell ref="E29:E31"/>
    <mergeCell ref="C29:C31"/>
    <mergeCell ref="J29:J31"/>
    <mergeCell ref="I29:I31"/>
    <mergeCell ref="K28:K31"/>
    <mergeCell ref="G28:J28"/>
    <mergeCell ref="H29:H31"/>
    <mergeCell ref="K5:M5"/>
    <mergeCell ref="G6:G8"/>
    <mergeCell ref="A5:A8"/>
    <mergeCell ref="A28:A31"/>
    <mergeCell ref="D29:D31"/>
    <mergeCell ref="L28:L31"/>
    <mergeCell ref="M28:M31"/>
    <mergeCell ref="I6:I8"/>
    <mergeCell ref="L6:L8"/>
    <mergeCell ref="M6:M8"/>
  </mergeCells>
  <printOptions/>
  <pageMargins left="0.5118110236220472" right="0.3937007874015748" top="0.5118110236220472" bottom="0.5118110236220472" header="0" footer="0"/>
  <pageSetup horizontalDpi="300" verticalDpi="300" orientation="portrait" pageOrder="overThenDown" paperSize="9" scale="88" r:id="rId1"/>
  <colBreaks count="3" manualBreakCount="3">
    <brk id="6" max="42" man="1"/>
    <brk id="13" max="42" man="1"/>
    <brk id="17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2003-05-02T04:17:30Z</dcterms:created>
  <dcterms:modified xsi:type="dcterms:W3CDTF">2003-05-02T04:17:47Z</dcterms:modified>
  <cp:category/>
  <cp:version/>
  <cp:contentType/>
  <cp:contentStatus/>
</cp:coreProperties>
</file>