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0703" sheetId="1" r:id="rId1"/>
  </sheets>
  <definedNames>
    <definedName name="_xlnm.Print_Area" localSheetId="0">'h01040703'!$A$1:$I$70</definedName>
  </definedNames>
  <calcPr fullCalcOnLoad="1"/>
</workbook>
</file>

<file path=xl/sharedStrings.xml><?xml version="1.0" encoding="utf-8"?>
<sst xmlns="http://schemas.openxmlformats.org/spreadsheetml/2006/main" count="87" uniqueCount="71">
  <si>
    <t>区　　　　　　分</t>
  </si>
  <si>
    <t>商店数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</si>
  <si>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</si>
  <si>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</si>
  <si>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</si>
  <si>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</si>
  <si>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</si>
  <si>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</si>
  <si>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</si>
  <si>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</si>
  <si>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</si>
  <si>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</si>
  <si>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食 料 ･ 飲 料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</si>
  <si>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</si>
  <si>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</si>
  <si>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</si>
  <si>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</si>
  <si>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</si>
  <si>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</si>
  <si>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</si>
  <si>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</si>
  <si>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</si>
  <si>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</si>
  <si>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</si>
  <si>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</si>
  <si>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</si>
  <si>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</si>
  <si>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その他の各種商品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</si>
  <si>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</si>
  <si>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</si>
  <si>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</si>
  <si>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</si>
  <si>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</si>
  <si>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</si>
  <si>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</si>
  <si>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</si>
  <si>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</si>
  <si>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</si>
  <si>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</si>
  <si>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その他のじゅう器</t>
  </si>
  <si>
    <t>そ の 他 の 小 売 業</t>
  </si>
  <si>
    <t>７－３  産業小分類別商店数・従業者数・年間商品販売額（卸売・小売業）</t>
  </si>
  <si>
    <t>平 成 11 年 （７月１日）</t>
  </si>
  <si>
    <t>　　  14 年 （６月１日）</t>
  </si>
  <si>
    <t>総              数</t>
  </si>
  <si>
    <t xml:space="preserve">繊維品(衣服,身の回り品を除く) </t>
  </si>
  <si>
    <t>農畜産物・水産物</t>
  </si>
  <si>
    <t xml:space="preserve">建築材料,鉱物･金属材料等卸売業 </t>
  </si>
  <si>
    <t>他に分類されない卸売業</t>
  </si>
  <si>
    <t>平 成 11 年 （７月１日）</t>
  </si>
  <si>
    <t xml:space="preserve">  14 年 （６月１日）</t>
  </si>
  <si>
    <t>百  貨  店</t>
  </si>
  <si>
    <t>男  子  服</t>
  </si>
  <si>
    <t>その他の織物･衣服･身の回り品</t>
  </si>
  <si>
    <t>食    肉</t>
  </si>
  <si>
    <t>鮮    魚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</si>
  <si>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</si>
  <si>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</si>
  <si>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</si>
  <si>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</si>
  <si>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</si>
  <si>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</si>
  <si>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</si>
  <si>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</si>
  <si>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</si>
  <si>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</si>
  <si>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</si>
  <si>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</si>
  <si>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 計 ･ 眼 鏡 ･ 光 学 機 械</t>
  </si>
  <si>
    <t>他に分類されない小売業</t>
  </si>
  <si>
    <t>資料:政策推進室　統計担当「商業統計調査」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</si>
</sst>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#,##0_);\(#,##0\)"/>
    <numFmt numFmtId="180" formatCode="@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24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NumberFormat="1" applyFont="1" applyAlignment="1">
      <alignment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 wrapText="1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right" vertical="center"/>
    </xf>
    <xf numFmtId="0" fontId="10" fillId="0" borderId="9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Continuous"/>
    </xf>
    <xf numFmtId="3" fontId="8" fillId="0" borderId="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Continuous"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Border="1" applyAlignment="1">
      <alignment/>
    </xf>
    <xf numFmtId="0" fontId="11" fillId="0" borderId="13" xfId="0" applyNumberFormat="1" applyFont="1" applyBorder="1" applyAlignment="1">
      <alignment horizontal="centerContinuous" vertical="center"/>
    </xf>
    <xf numFmtId="0" fontId="11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NumberFormat="1" applyFont="1" applyBorder="1" applyAlignment="1">
      <alignment wrapText="1"/>
    </xf>
    <xf numFmtId="0" fontId="11" fillId="0" borderId="0" xfId="0" applyNumberFormat="1" applyFont="1" applyAlignment="1">
      <alignment horizontal="left" shrinkToFit="1"/>
    </xf>
    <xf numFmtId="0" fontId="11" fillId="0" borderId="13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70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2" width="2.09765625" style="2" customWidth="1"/>
    <col min="3" max="3" width="27.59765625" style="3" customWidth="1"/>
    <col min="4" max="4" width="6.19921875" style="2" customWidth="1"/>
    <col min="5" max="5" width="8.3984375" style="2" customWidth="1"/>
    <col min="6" max="6" width="13.09765625" style="2" customWidth="1"/>
    <col min="7" max="7" width="6.3984375" style="2" customWidth="1"/>
    <col min="8" max="8" width="8.3984375" style="2" customWidth="1"/>
    <col min="9" max="9" width="13.19921875" style="2" customWidth="1"/>
    <col min="10" max="237" width="10.69921875" style="2" customWidth="1"/>
    <col min="238" max="16384" width="10.69921875" style="5" customWidth="1"/>
  </cols>
  <sheetData>
    <row r="1" spans="1:255" ht="13.5">
      <c r="A1" s="1" t="s">
        <v>41</v>
      </c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3" spans="1:237" s="13" customFormat="1" ht="15.75" customHeight="1">
      <c r="A3" s="6"/>
      <c r="B3" s="6"/>
      <c r="C3" s="7"/>
      <c r="D3" s="8" t="s">
        <v>42</v>
      </c>
      <c r="E3" s="9"/>
      <c r="F3" s="10"/>
      <c r="G3" s="11" t="s">
        <v>43</v>
      </c>
      <c r="H3" s="9"/>
      <c r="I3" s="9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3" customFormat="1" ht="15.75" customHeight="1">
      <c r="A4" s="12" t="s">
        <v>0</v>
      </c>
      <c r="B4" s="12"/>
      <c r="C4" s="12"/>
      <c r="D4" s="14" t="s">
        <v>1</v>
      </c>
      <c r="E4" s="14" t="s">
        <v>2</v>
      </c>
      <c r="F4" s="14" t="s">
        <v>3</v>
      </c>
      <c r="G4" s="14" t="s">
        <v>1</v>
      </c>
      <c r="H4" s="14" t="s">
        <v>2</v>
      </c>
      <c r="I4" s="15" t="s">
        <v>3</v>
      </c>
      <c r="J4" s="16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3" customFormat="1" ht="15.75" customHeight="1">
      <c r="A5" s="17"/>
      <c r="B5" s="17"/>
      <c r="C5" s="18"/>
      <c r="D5" s="19"/>
      <c r="E5" s="20" t="s">
        <v>4</v>
      </c>
      <c r="F5" s="20" t="s">
        <v>5</v>
      </c>
      <c r="G5" s="20"/>
      <c r="H5" s="20" t="s">
        <v>4</v>
      </c>
      <c r="I5" s="21" t="s">
        <v>5</v>
      </c>
      <c r="J5" s="1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27" customFormat="1" ht="21" customHeight="1">
      <c r="A6" s="22" t="s">
        <v>44</v>
      </c>
      <c r="B6" s="23"/>
      <c r="C6" s="23"/>
      <c r="D6" s="24">
        <f aca="true" t="shared" si="0" ref="D6:I6">SUM(D7+D35)</f>
        <v>8407</v>
      </c>
      <c r="E6" s="25">
        <f t="shared" si="0"/>
        <v>57804</v>
      </c>
      <c r="F6" s="25">
        <f t="shared" si="0"/>
        <v>215809573</v>
      </c>
      <c r="G6" s="25">
        <f t="shared" si="0"/>
        <v>7370</v>
      </c>
      <c r="H6" s="25">
        <f t="shared" si="0"/>
        <v>51440</v>
      </c>
      <c r="I6" s="26">
        <f t="shared" si="0"/>
        <v>175770003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</row>
    <row r="7" spans="1:237" s="27" customFormat="1" ht="21" customHeight="1">
      <c r="A7" s="29" t="s">
        <v>6</v>
      </c>
      <c r="B7" s="30"/>
      <c r="C7" s="30"/>
      <c r="D7" s="31">
        <f aca="true" t="shared" si="1" ref="D7:I7">SUM(D8+D10+D13+D16+D21+D26)</f>
        <v>2080</v>
      </c>
      <c r="E7" s="32">
        <f t="shared" si="1"/>
        <v>20570</v>
      </c>
      <c r="F7" s="32">
        <f t="shared" si="1"/>
        <v>147641836</v>
      </c>
      <c r="G7" s="32">
        <f t="shared" si="1"/>
        <v>1812</v>
      </c>
      <c r="H7" s="32">
        <f t="shared" si="1"/>
        <v>17277</v>
      </c>
      <c r="I7" s="33">
        <f t="shared" si="1"/>
        <v>117695460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</row>
    <row r="8" spans="1:237" s="27" customFormat="1" ht="21" customHeight="1">
      <c r="A8" s="30"/>
      <c r="B8" s="29" t="s">
        <v>7</v>
      </c>
      <c r="C8" s="30"/>
      <c r="D8" s="34">
        <f aca="true" t="shared" si="2" ref="D8:I8">SUM(D9)</f>
        <v>8</v>
      </c>
      <c r="E8" s="35">
        <f t="shared" si="2"/>
        <v>88</v>
      </c>
      <c r="F8" s="35">
        <f t="shared" si="2"/>
        <v>3163849</v>
      </c>
      <c r="G8" s="36">
        <f t="shared" si="2"/>
        <v>6</v>
      </c>
      <c r="H8" s="36">
        <f t="shared" si="2"/>
        <v>67</v>
      </c>
      <c r="I8" s="37">
        <f t="shared" si="2"/>
        <v>352988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</row>
    <row r="9" spans="1:237" s="27" customFormat="1" ht="16.5" customHeight="1">
      <c r="A9" s="30"/>
      <c r="B9" s="30"/>
      <c r="C9" s="38" t="s">
        <v>8</v>
      </c>
      <c r="D9" s="34">
        <v>8</v>
      </c>
      <c r="E9" s="35">
        <v>88</v>
      </c>
      <c r="F9" s="35">
        <v>3163849</v>
      </c>
      <c r="G9" s="36">
        <v>6</v>
      </c>
      <c r="H9" s="36">
        <v>67</v>
      </c>
      <c r="I9" s="37">
        <v>352988</v>
      </c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</row>
    <row r="10" spans="1:237" s="27" customFormat="1" ht="21" customHeight="1">
      <c r="A10" s="30"/>
      <c r="B10" s="29" t="s">
        <v>9</v>
      </c>
      <c r="C10" s="30"/>
      <c r="D10" s="34">
        <f aca="true" t="shared" si="3" ref="D10:I10">SUM(D11:D12)</f>
        <v>123</v>
      </c>
      <c r="E10" s="35">
        <f t="shared" si="3"/>
        <v>1032</v>
      </c>
      <c r="F10" s="35">
        <f t="shared" si="3"/>
        <v>4047167</v>
      </c>
      <c r="G10" s="36">
        <f t="shared" si="3"/>
        <v>91</v>
      </c>
      <c r="H10" s="36">
        <f t="shared" si="3"/>
        <v>754</v>
      </c>
      <c r="I10" s="37">
        <f t="shared" si="3"/>
        <v>2341863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</row>
    <row r="11" spans="1:237" s="27" customFormat="1" ht="16.5" customHeight="1">
      <c r="A11" s="30"/>
      <c r="B11" s="30"/>
      <c r="C11" s="39" t="s">
        <v>45</v>
      </c>
      <c r="D11" s="34">
        <v>19</v>
      </c>
      <c r="E11" s="35">
        <v>98</v>
      </c>
      <c r="F11" s="35">
        <v>277140</v>
      </c>
      <c r="G11" s="36">
        <v>10</v>
      </c>
      <c r="H11" s="36">
        <v>50</v>
      </c>
      <c r="I11" s="37">
        <v>74118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</row>
    <row r="12" spans="1:237" s="27" customFormat="1" ht="16.5" customHeight="1">
      <c r="A12" s="30"/>
      <c r="B12" s="30"/>
      <c r="C12" s="38" t="s">
        <v>10</v>
      </c>
      <c r="D12" s="34">
        <v>104</v>
      </c>
      <c r="E12" s="35">
        <v>934</v>
      </c>
      <c r="F12" s="35">
        <v>3770027</v>
      </c>
      <c r="G12" s="36">
        <v>81</v>
      </c>
      <c r="H12" s="36">
        <v>704</v>
      </c>
      <c r="I12" s="37">
        <v>2267745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</row>
    <row r="13" spans="1:237" s="27" customFormat="1" ht="21" customHeight="1">
      <c r="A13" s="30"/>
      <c r="B13" s="29" t="s">
        <v>11</v>
      </c>
      <c r="C13" s="30"/>
      <c r="D13" s="34">
        <f aca="true" t="shared" si="4" ref="D13:I13">SUM(D14:D15)</f>
        <v>580</v>
      </c>
      <c r="E13" s="36">
        <f t="shared" si="4"/>
        <v>6147</v>
      </c>
      <c r="F13" s="36">
        <f t="shared" si="4"/>
        <v>50055748</v>
      </c>
      <c r="G13" s="36">
        <f t="shared" si="4"/>
        <v>482</v>
      </c>
      <c r="H13" s="36">
        <f t="shared" si="4"/>
        <v>4869</v>
      </c>
      <c r="I13" s="37">
        <f t="shared" si="4"/>
        <v>39232296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</row>
    <row r="14" spans="1:237" s="27" customFormat="1" ht="16.5" customHeight="1">
      <c r="A14" s="30"/>
      <c r="B14" s="29"/>
      <c r="C14" s="29" t="s">
        <v>46</v>
      </c>
      <c r="D14" s="34">
        <v>272</v>
      </c>
      <c r="E14" s="36">
        <v>2988</v>
      </c>
      <c r="F14" s="36">
        <v>20298439</v>
      </c>
      <c r="G14" s="36">
        <v>261</v>
      </c>
      <c r="H14" s="36">
        <v>2577</v>
      </c>
      <c r="I14" s="37">
        <v>16719443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</row>
    <row r="15" spans="1:237" s="27" customFormat="1" ht="16.5" customHeight="1">
      <c r="A15" s="30"/>
      <c r="B15" s="30"/>
      <c r="C15" s="38" t="s">
        <v>12</v>
      </c>
      <c r="D15" s="34">
        <v>308</v>
      </c>
      <c r="E15" s="35">
        <v>3159</v>
      </c>
      <c r="F15" s="35">
        <v>29757309</v>
      </c>
      <c r="G15" s="36">
        <v>221</v>
      </c>
      <c r="H15" s="36">
        <v>2292</v>
      </c>
      <c r="I15" s="37">
        <v>22512853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</row>
    <row r="16" spans="1:237" s="27" customFormat="1" ht="21" customHeight="1">
      <c r="A16" s="30"/>
      <c r="B16" s="29" t="s">
        <v>47</v>
      </c>
      <c r="C16" s="30"/>
      <c r="D16" s="34">
        <f aca="true" t="shared" si="5" ref="D16:I16">SUM(D17:D20)</f>
        <v>487</v>
      </c>
      <c r="E16" s="35">
        <f t="shared" si="5"/>
        <v>4402</v>
      </c>
      <c r="F16" s="35">
        <f t="shared" si="5"/>
        <v>31995331</v>
      </c>
      <c r="G16" s="36">
        <f t="shared" si="5"/>
        <v>432</v>
      </c>
      <c r="H16" s="36">
        <f t="shared" si="5"/>
        <v>3855</v>
      </c>
      <c r="I16" s="37">
        <f t="shared" si="5"/>
        <v>27213866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</row>
    <row r="17" spans="1:237" s="27" customFormat="1" ht="16.5" customHeight="1">
      <c r="A17" s="30"/>
      <c r="B17" s="30"/>
      <c r="C17" s="38" t="s">
        <v>13</v>
      </c>
      <c r="D17" s="34">
        <v>252</v>
      </c>
      <c r="E17" s="35">
        <v>2101</v>
      </c>
      <c r="F17" s="35">
        <v>14819021</v>
      </c>
      <c r="G17" s="36">
        <v>217</v>
      </c>
      <c r="H17" s="36">
        <v>1709</v>
      </c>
      <c r="I17" s="37">
        <v>11090136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</row>
    <row r="18" spans="1:237" s="27" customFormat="1" ht="16.5" customHeight="1">
      <c r="A18" s="30"/>
      <c r="B18" s="30"/>
      <c r="C18" s="38" t="s">
        <v>14</v>
      </c>
      <c r="D18" s="34">
        <v>99</v>
      </c>
      <c r="E18" s="35">
        <v>830</v>
      </c>
      <c r="F18" s="35">
        <v>6600610</v>
      </c>
      <c r="G18" s="36">
        <v>96</v>
      </c>
      <c r="H18" s="36">
        <v>787</v>
      </c>
      <c r="I18" s="37">
        <v>5859925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</row>
    <row r="19" spans="1:237" s="27" customFormat="1" ht="16.5" customHeight="1">
      <c r="A19" s="30"/>
      <c r="B19" s="30"/>
      <c r="C19" s="38" t="s">
        <v>15</v>
      </c>
      <c r="D19" s="34">
        <v>78</v>
      </c>
      <c r="E19" s="35">
        <v>1051</v>
      </c>
      <c r="F19" s="35">
        <v>8845033</v>
      </c>
      <c r="G19" s="36">
        <v>78</v>
      </c>
      <c r="H19" s="36">
        <v>1051</v>
      </c>
      <c r="I19" s="37">
        <v>8482456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</row>
    <row r="20" spans="1:237" s="27" customFormat="1" ht="16.5" customHeight="1">
      <c r="A20" s="30"/>
      <c r="B20" s="30"/>
      <c r="C20" s="38" t="s">
        <v>16</v>
      </c>
      <c r="D20" s="34">
        <v>58</v>
      </c>
      <c r="E20" s="35">
        <v>420</v>
      </c>
      <c r="F20" s="35">
        <v>1730667</v>
      </c>
      <c r="G20" s="36">
        <v>41</v>
      </c>
      <c r="H20" s="36">
        <v>308</v>
      </c>
      <c r="I20" s="37">
        <v>1781349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</row>
    <row r="21" spans="1:237" s="27" customFormat="1" ht="21" customHeight="1">
      <c r="A21" s="30"/>
      <c r="B21" s="29" t="s">
        <v>17</v>
      </c>
      <c r="C21" s="30"/>
      <c r="D21" s="34">
        <f aca="true" t="shared" si="6" ref="D21:I21">SUM(D22:D25)</f>
        <v>481</v>
      </c>
      <c r="E21" s="35">
        <f t="shared" si="6"/>
        <v>5055</v>
      </c>
      <c r="F21" s="35">
        <f t="shared" si="6"/>
        <v>32913075</v>
      </c>
      <c r="G21" s="36">
        <f t="shared" si="6"/>
        <v>449</v>
      </c>
      <c r="H21" s="36">
        <f t="shared" si="6"/>
        <v>4313</v>
      </c>
      <c r="I21" s="37">
        <f t="shared" si="6"/>
        <v>28690429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</row>
    <row r="22" spans="1:237" s="27" customFormat="1" ht="16.5" customHeight="1">
      <c r="A22" s="30"/>
      <c r="B22" s="30"/>
      <c r="C22" s="38" t="s">
        <v>18</v>
      </c>
      <c r="D22" s="34">
        <v>214</v>
      </c>
      <c r="E22" s="35">
        <v>1682</v>
      </c>
      <c r="F22" s="35">
        <v>11251098</v>
      </c>
      <c r="G22" s="36">
        <v>192</v>
      </c>
      <c r="H22" s="36">
        <v>1556</v>
      </c>
      <c r="I22" s="37">
        <v>9392557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</row>
    <row r="23" spans="1:237" s="27" customFormat="1" ht="16.5" customHeight="1">
      <c r="A23" s="30"/>
      <c r="B23" s="30"/>
      <c r="C23" s="38" t="s">
        <v>19</v>
      </c>
      <c r="D23" s="34">
        <v>66</v>
      </c>
      <c r="E23" s="35">
        <v>1028</v>
      </c>
      <c r="F23" s="35">
        <v>4690004</v>
      </c>
      <c r="G23" s="36">
        <v>91</v>
      </c>
      <c r="H23" s="36">
        <v>1011</v>
      </c>
      <c r="I23" s="37">
        <v>3294503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</row>
    <row r="24" spans="1:237" s="27" customFormat="1" ht="16.5" customHeight="1">
      <c r="A24" s="30"/>
      <c r="B24" s="30"/>
      <c r="C24" s="38" t="s">
        <v>20</v>
      </c>
      <c r="D24" s="34">
        <v>128</v>
      </c>
      <c r="E24" s="35">
        <v>1560</v>
      </c>
      <c r="F24" s="35">
        <v>12959517</v>
      </c>
      <c r="G24" s="36">
        <v>109</v>
      </c>
      <c r="H24" s="36">
        <v>1314</v>
      </c>
      <c r="I24" s="37">
        <v>12973672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</row>
    <row r="25" spans="1:237" s="27" customFormat="1" ht="16.5" customHeight="1">
      <c r="A25" s="30"/>
      <c r="B25" s="30"/>
      <c r="C25" s="38" t="s">
        <v>21</v>
      </c>
      <c r="D25" s="34">
        <v>73</v>
      </c>
      <c r="E25" s="35">
        <v>785</v>
      </c>
      <c r="F25" s="35">
        <v>4012456</v>
      </c>
      <c r="G25" s="36">
        <v>57</v>
      </c>
      <c r="H25" s="36">
        <v>432</v>
      </c>
      <c r="I25" s="37">
        <v>3029697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</row>
    <row r="26" spans="1:237" s="27" customFormat="1" ht="21" customHeight="1">
      <c r="A26" s="30"/>
      <c r="B26" s="29" t="s">
        <v>22</v>
      </c>
      <c r="C26" s="30"/>
      <c r="D26" s="34">
        <f aca="true" t="shared" si="7" ref="D26:I26">SUM(D27:D29)</f>
        <v>401</v>
      </c>
      <c r="E26" s="35">
        <f t="shared" si="7"/>
        <v>3846</v>
      </c>
      <c r="F26" s="35">
        <f t="shared" si="7"/>
        <v>25466666</v>
      </c>
      <c r="G26" s="36">
        <f t="shared" si="7"/>
        <v>352</v>
      </c>
      <c r="H26" s="36">
        <f t="shared" si="7"/>
        <v>3419</v>
      </c>
      <c r="I26" s="37">
        <f t="shared" si="7"/>
        <v>19864018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</row>
    <row r="27" spans="1:237" s="27" customFormat="1" ht="16.5" customHeight="1">
      <c r="A27" s="30"/>
      <c r="B27" s="30"/>
      <c r="C27" s="38" t="s">
        <v>23</v>
      </c>
      <c r="D27" s="34">
        <v>89</v>
      </c>
      <c r="E27" s="35">
        <v>691</v>
      </c>
      <c r="F27" s="35">
        <v>3065382</v>
      </c>
      <c r="G27" s="36">
        <v>75</v>
      </c>
      <c r="H27" s="36">
        <v>515</v>
      </c>
      <c r="I27" s="37">
        <v>1472459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</row>
    <row r="28" spans="1:237" s="27" customFormat="1" ht="16.5" customHeight="1">
      <c r="A28" s="23"/>
      <c r="B28" s="23"/>
      <c r="C28" s="40" t="s">
        <v>24</v>
      </c>
      <c r="D28" s="34">
        <v>106</v>
      </c>
      <c r="E28" s="35">
        <v>1228</v>
      </c>
      <c r="F28" s="35">
        <v>9136614</v>
      </c>
      <c r="G28" s="36">
        <v>94</v>
      </c>
      <c r="H28" s="36">
        <v>1146</v>
      </c>
      <c r="I28" s="37">
        <v>8273472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</row>
    <row r="29" spans="1:237" s="13" customFormat="1" ht="21" customHeight="1">
      <c r="A29" s="41"/>
      <c r="B29" s="41"/>
      <c r="C29" s="42" t="s">
        <v>48</v>
      </c>
      <c r="D29" s="43">
        <v>206</v>
      </c>
      <c r="E29" s="44">
        <v>1927</v>
      </c>
      <c r="F29" s="44">
        <v>13264670</v>
      </c>
      <c r="G29" s="44">
        <v>183</v>
      </c>
      <c r="H29" s="44">
        <v>1758</v>
      </c>
      <c r="I29" s="45">
        <v>10118087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27" customFormat="1" ht="13.5" customHeight="1">
      <c r="A30" s="23"/>
      <c r="B30" s="23"/>
      <c r="C30" s="40"/>
      <c r="D30" s="46"/>
      <c r="E30" s="47"/>
      <c r="F30" s="47"/>
      <c r="G30" s="46"/>
      <c r="H30" s="47"/>
      <c r="I30" s="4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</row>
    <row r="31" spans="1:237" s="27" customFormat="1" ht="13.5" customHeight="1">
      <c r="A31" s="23"/>
      <c r="B31" s="23"/>
      <c r="C31" s="40"/>
      <c r="D31" s="46"/>
      <c r="E31" s="47"/>
      <c r="F31" s="47"/>
      <c r="G31" s="46"/>
      <c r="H31" s="47"/>
      <c r="I31" s="47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</row>
    <row r="32" spans="1:237" s="13" customFormat="1" ht="15" customHeight="1">
      <c r="A32" s="6"/>
      <c r="B32" s="6"/>
      <c r="C32" s="7"/>
      <c r="D32" s="8" t="s">
        <v>49</v>
      </c>
      <c r="E32" s="9"/>
      <c r="F32" s="10"/>
      <c r="G32" s="8" t="s">
        <v>50</v>
      </c>
      <c r="H32" s="9"/>
      <c r="I32" s="9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13" customFormat="1" ht="15" customHeight="1">
      <c r="A33" s="12" t="s">
        <v>0</v>
      </c>
      <c r="B33" s="12"/>
      <c r="C33" s="12"/>
      <c r="D33" s="14" t="s">
        <v>1</v>
      </c>
      <c r="E33" s="14" t="s">
        <v>2</v>
      </c>
      <c r="F33" s="14" t="s">
        <v>3</v>
      </c>
      <c r="G33" s="14" t="s">
        <v>1</v>
      </c>
      <c r="H33" s="14" t="s">
        <v>2</v>
      </c>
      <c r="I33" s="15" t="s">
        <v>3</v>
      </c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13" customFormat="1" ht="13.5" customHeight="1">
      <c r="A34" s="17"/>
      <c r="B34" s="17"/>
      <c r="C34" s="18"/>
      <c r="D34" s="48"/>
      <c r="E34" s="20" t="s">
        <v>4</v>
      </c>
      <c r="F34" s="20" t="s">
        <v>5</v>
      </c>
      <c r="G34" s="20"/>
      <c r="H34" s="20" t="s">
        <v>4</v>
      </c>
      <c r="I34" s="21" t="s">
        <v>5</v>
      </c>
      <c r="J34" s="1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s="27" customFormat="1" ht="21" customHeight="1">
      <c r="A35" s="38" t="s">
        <v>25</v>
      </c>
      <c r="B35" s="38"/>
      <c r="C35" s="38"/>
      <c r="D35" s="24">
        <f aca="true" t="shared" si="8" ref="D35:I35">SUM(D36+D39+D45+D54+D57+D61)</f>
        <v>6327</v>
      </c>
      <c r="E35" s="25">
        <f t="shared" si="8"/>
        <v>37234</v>
      </c>
      <c r="F35" s="25">
        <f t="shared" si="8"/>
        <v>68167737</v>
      </c>
      <c r="G35" s="25">
        <f t="shared" si="8"/>
        <v>5558</v>
      </c>
      <c r="H35" s="25">
        <f t="shared" si="8"/>
        <v>34163</v>
      </c>
      <c r="I35" s="25">
        <f t="shared" si="8"/>
        <v>58074543</v>
      </c>
      <c r="J35" s="49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</row>
    <row r="36" spans="1:237" s="27" customFormat="1" ht="21" customHeight="1">
      <c r="A36" s="38"/>
      <c r="B36" s="38" t="s">
        <v>26</v>
      </c>
      <c r="C36" s="38"/>
      <c r="D36" s="34">
        <f aca="true" t="shared" si="9" ref="D36:I36">SUM(D37:D38)</f>
        <v>19</v>
      </c>
      <c r="E36" s="36">
        <f t="shared" si="9"/>
        <v>2325</v>
      </c>
      <c r="F36" s="36">
        <f t="shared" si="9"/>
        <v>9050997</v>
      </c>
      <c r="G36" s="36">
        <f t="shared" si="9"/>
        <v>15</v>
      </c>
      <c r="H36" s="36">
        <f t="shared" si="9"/>
        <v>2778</v>
      </c>
      <c r="I36" s="36">
        <f t="shared" si="9"/>
        <v>8366074</v>
      </c>
      <c r="J36" s="49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</row>
    <row r="37" spans="1:237" s="27" customFormat="1" ht="16.5" customHeight="1">
      <c r="A37" s="38"/>
      <c r="B37" s="38"/>
      <c r="C37" s="38" t="s">
        <v>51</v>
      </c>
      <c r="D37" s="34">
        <v>8</v>
      </c>
      <c r="E37" s="36">
        <v>2226</v>
      </c>
      <c r="F37" s="36">
        <v>8875208</v>
      </c>
      <c r="G37" s="36">
        <v>8</v>
      </c>
      <c r="H37" s="36">
        <v>2758</v>
      </c>
      <c r="I37" s="36">
        <v>8356274</v>
      </c>
      <c r="J37" s="49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</row>
    <row r="38" spans="1:237" s="27" customFormat="1" ht="16.5" customHeight="1">
      <c r="A38" s="38"/>
      <c r="B38" s="38"/>
      <c r="C38" s="38" t="s">
        <v>27</v>
      </c>
      <c r="D38" s="34">
        <v>11</v>
      </c>
      <c r="E38" s="36">
        <v>99</v>
      </c>
      <c r="F38" s="36">
        <v>175789</v>
      </c>
      <c r="G38" s="36">
        <v>7</v>
      </c>
      <c r="H38" s="36">
        <v>20</v>
      </c>
      <c r="I38" s="36">
        <v>9800</v>
      </c>
      <c r="J38" s="49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</row>
    <row r="39" spans="1:237" s="27" customFormat="1" ht="21" customHeight="1">
      <c r="A39" s="38"/>
      <c r="B39" s="38" t="s">
        <v>28</v>
      </c>
      <c r="C39" s="38"/>
      <c r="D39" s="34">
        <f aca="true" t="shared" si="10" ref="D39:I39">SUM(D40:D44)</f>
        <v>1183</v>
      </c>
      <c r="E39" s="36">
        <f t="shared" si="10"/>
        <v>4350</v>
      </c>
      <c r="F39" s="36">
        <f t="shared" si="10"/>
        <v>7432356</v>
      </c>
      <c r="G39" s="36">
        <f t="shared" si="10"/>
        <v>988</v>
      </c>
      <c r="H39" s="36">
        <f t="shared" si="10"/>
        <v>3945</v>
      </c>
      <c r="I39" s="36">
        <f t="shared" si="10"/>
        <v>5997898</v>
      </c>
      <c r="J39" s="49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</row>
    <row r="40" spans="1:237" s="27" customFormat="1" ht="16.5" customHeight="1">
      <c r="A40" s="38"/>
      <c r="B40" s="38"/>
      <c r="C40" s="38" t="s">
        <v>29</v>
      </c>
      <c r="D40" s="34">
        <v>220</v>
      </c>
      <c r="E40" s="36">
        <v>954</v>
      </c>
      <c r="F40" s="36">
        <v>1435742</v>
      </c>
      <c r="G40" s="36">
        <v>194</v>
      </c>
      <c r="H40" s="36">
        <v>922</v>
      </c>
      <c r="I40" s="36">
        <v>1375428</v>
      </c>
      <c r="J40" s="49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</row>
    <row r="41" spans="1:237" s="27" customFormat="1" ht="16.5" customHeight="1">
      <c r="A41" s="40"/>
      <c r="B41" s="40"/>
      <c r="C41" s="40" t="s">
        <v>52</v>
      </c>
      <c r="D41" s="34">
        <v>140</v>
      </c>
      <c r="E41" s="36">
        <v>467</v>
      </c>
      <c r="F41" s="36">
        <v>834144</v>
      </c>
      <c r="G41" s="36">
        <v>112</v>
      </c>
      <c r="H41" s="36">
        <v>391</v>
      </c>
      <c r="I41" s="36">
        <v>610632</v>
      </c>
      <c r="J41" s="49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</row>
    <row r="42" spans="1:237" s="27" customFormat="1" ht="16.5" customHeight="1">
      <c r="A42" s="40"/>
      <c r="B42" s="40"/>
      <c r="C42" s="40" t="s">
        <v>30</v>
      </c>
      <c r="D42" s="34">
        <v>533</v>
      </c>
      <c r="E42" s="36">
        <v>1875</v>
      </c>
      <c r="F42" s="36">
        <v>3023350</v>
      </c>
      <c r="G42" s="36">
        <v>438</v>
      </c>
      <c r="H42" s="36">
        <v>1666</v>
      </c>
      <c r="I42" s="36">
        <v>2198635</v>
      </c>
      <c r="J42" s="49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</row>
    <row r="43" spans="1:237" s="27" customFormat="1" ht="16.5" customHeight="1">
      <c r="A43" s="40"/>
      <c r="B43" s="40"/>
      <c r="C43" s="40" t="s">
        <v>31</v>
      </c>
      <c r="D43" s="34">
        <v>76</v>
      </c>
      <c r="E43" s="36">
        <v>231</v>
      </c>
      <c r="F43" s="36">
        <v>405367</v>
      </c>
      <c r="G43" s="36">
        <v>58</v>
      </c>
      <c r="H43" s="36">
        <v>197</v>
      </c>
      <c r="I43" s="36">
        <v>289645</v>
      </c>
      <c r="J43" s="49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</row>
    <row r="44" spans="1:237" s="27" customFormat="1" ht="16.5" customHeight="1">
      <c r="A44" s="40"/>
      <c r="B44" s="40"/>
      <c r="C44" s="50" t="s">
        <v>53</v>
      </c>
      <c r="D44" s="34">
        <v>214</v>
      </c>
      <c r="E44" s="36">
        <v>823</v>
      </c>
      <c r="F44" s="36">
        <v>1733753</v>
      </c>
      <c r="G44" s="36">
        <v>186</v>
      </c>
      <c r="H44" s="36">
        <v>769</v>
      </c>
      <c r="I44" s="36">
        <v>1523558</v>
      </c>
      <c r="J44" s="49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</row>
    <row r="45" spans="1:237" s="27" customFormat="1" ht="21" customHeight="1">
      <c r="A45" s="38"/>
      <c r="B45" s="38" t="s">
        <v>32</v>
      </c>
      <c r="C45" s="38"/>
      <c r="D45" s="34">
        <f aca="true" t="shared" si="11" ref="D45:I45">SUM(D46:D53)</f>
        <v>1735</v>
      </c>
      <c r="E45" s="36">
        <f t="shared" si="11"/>
        <v>12816</v>
      </c>
      <c r="F45" s="36">
        <f t="shared" si="11"/>
        <v>18405214</v>
      </c>
      <c r="G45" s="36">
        <f t="shared" si="11"/>
        <v>1632</v>
      </c>
      <c r="H45" s="36">
        <f t="shared" si="11"/>
        <v>12147</v>
      </c>
      <c r="I45" s="36">
        <f t="shared" si="11"/>
        <v>15639768</v>
      </c>
      <c r="J45" s="49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</row>
    <row r="46" spans="1:237" s="27" customFormat="1" ht="16.5" customHeight="1">
      <c r="A46" s="38"/>
      <c r="B46" s="38"/>
      <c r="C46" s="38" t="s">
        <v>33</v>
      </c>
      <c r="D46" s="34">
        <v>188</v>
      </c>
      <c r="E46" s="36">
        <v>3618</v>
      </c>
      <c r="F46" s="36">
        <v>6636257</v>
      </c>
      <c r="G46" s="36">
        <v>117</v>
      </c>
      <c r="H46" s="36">
        <v>4076</v>
      </c>
      <c r="I46" s="36">
        <v>7018970</v>
      </c>
      <c r="J46" s="49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</row>
    <row r="47" spans="1:237" s="27" customFormat="1" ht="16.5" customHeight="1">
      <c r="A47" s="38"/>
      <c r="B47" s="38"/>
      <c r="C47" s="38" t="s">
        <v>34</v>
      </c>
      <c r="D47" s="34">
        <v>299</v>
      </c>
      <c r="E47" s="36">
        <v>875</v>
      </c>
      <c r="F47" s="36">
        <v>2100526</v>
      </c>
      <c r="G47" s="36">
        <v>277</v>
      </c>
      <c r="H47" s="36">
        <v>755</v>
      </c>
      <c r="I47" s="36">
        <v>1509062</v>
      </c>
      <c r="J47" s="49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</row>
    <row r="48" spans="1:237" s="27" customFormat="1" ht="16.5" customHeight="1">
      <c r="A48" s="38"/>
      <c r="B48" s="38"/>
      <c r="C48" s="38" t="s">
        <v>54</v>
      </c>
      <c r="D48" s="34">
        <v>79</v>
      </c>
      <c r="E48" s="36">
        <v>278</v>
      </c>
      <c r="F48" s="36">
        <v>380043</v>
      </c>
      <c r="G48" s="36">
        <v>81</v>
      </c>
      <c r="H48" s="36">
        <v>285</v>
      </c>
      <c r="I48" s="36">
        <v>298892</v>
      </c>
      <c r="J48" s="49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</row>
    <row r="49" spans="1:237" s="27" customFormat="1" ht="16.5" customHeight="1">
      <c r="A49" s="38"/>
      <c r="B49" s="38"/>
      <c r="C49" s="38" t="s">
        <v>55</v>
      </c>
      <c r="D49" s="34">
        <v>106</v>
      </c>
      <c r="E49" s="36">
        <v>299</v>
      </c>
      <c r="F49" s="36">
        <v>495652</v>
      </c>
      <c r="G49" s="36">
        <v>97</v>
      </c>
      <c r="H49" s="36">
        <v>283</v>
      </c>
      <c r="I49" s="36">
        <v>316649</v>
      </c>
      <c r="J49" s="49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</row>
    <row r="50" spans="1:237" s="27" customFormat="1" ht="16.5" customHeight="1">
      <c r="A50" s="38"/>
      <c r="B50" s="38"/>
      <c r="C50" s="38" t="s">
        <v>35</v>
      </c>
      <c r="D50" s="34">
        <v>74</v>
      </c>
      <c r="E50" s="36">
        <v>280</v>
      </c>
      <c r="F50" s="36">
        <v>408015</v>
      </c>
      <c r="G50" s="36">
        <v>67</v>
      </c>
      <c r="H50" s="36">
        <v>212</v>
      </c>
      <c r="I50" s="36">
        <v>271849</v>
      </c>
      <c r="J50" s="49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</row>
    <row r="51" spans="1:237" s="27" customFormat="1" ht="16.5" customHeight="1">
      <c r="A51" s="38"/>
      <c r="B51" s="38"/>
      <c r="C51" s="38" t="s">
        <v>36</v>
      </c>
      <c r="D51" s="34">
        <v>327</v>
      </c>
      <c r="E51" s="36">
        <v>1843</v>
      </c>
      <c r="F51" s="36">
        <v>1351545</v>
      </c>
      <c r="G51" s="36">
        <v>307</v>
      </c>
      <c r="H51" s="36">
        <v>1533</v>
      </c>
      <c r="I51" s="36">
        <v>1049051</v>
      </c>
      <c r="J51" s="49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</row>
    <row r="52" spans="1:237" s="27" customFormat="1" ht="16.5" customHeight="1">
      <c r="A52" s="38"/>
      <c r="B52" s="38"/>
      <c r="C52" s="38" t="s">
        <v>37</v>
      </c>
      <c r="D52" s="34">
        <v>141</v>
      </c>
      <c r="E52" s="36">
        <v>365</v>
      </c>
      <c r="F52" s="36">
        <v>542028</v>
      </c>
      <c r="G52" s="36">
        <v>119</v>
      </c>
      <c r="H52" s="36">
        <v>283</v>
      </c>
      <c r="I52" s="36">
        <v>336293</v>
      </c>
      <c r="J52" s="49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</row>
    <row r="53" spans="1:237" s="27" customFormat="1" ht="16.5" customHeight="1">
      <c r="A53" s="38"/>
      <c r="B53" s="38"/>
      <c r="C53" s="38" t="s">
        <v>56</v>
      </c>
      <c r="D53" s="34">
        <v>521</v>
      </c>
      <c r="E53" s="36">
        <v>5258</v>
      </c>
      <c r="F53" s="36">
        <v>6491148</v>
      </c>
      <c r="G53" s="36">
        <v>567</v>
      </c>
      <c r="H53" s="36">
        <v>4720</v>
      </c>
      <c r="I53" s="36">
        <v>4839002</v>
      </c>
      <c r="J53" s="49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</row>
    <row r="54" spans="1:237" s="27" customFormat="1" ht="21" customHeight="1">
      <c r="A54" s="38"/>
      <c r="B54" s="38" t="s">
        <v>38</v>
      </c>
      <c r="C54" s="38"/>
      <c r="D54" s="34">
        <f aca="true" t="shared" si="12" ref="D54:I54">SUM(D55:D56)</f>
        <v>495</v>
      </c>
      <c r="E54" s="36">
        <f t="shared" si="12"/>
        <v>2892</v>
      </c>
      <c r="F54" s="36">
        <f t="shared" si="12"/>
        <v>9587291</v>
      </c>
      <c r="G54" s="36">
        <f t="shared" si="12"/>
        <v>441</v>
      </c>
      <c r="H54" s="36">
        <f t="shared" si="12"/>
        <v>2568</v>
      </c>
      <c r="I54" s="36">
        <f t="shared" si="12"/>
        <v>8380168</v>
      </c>
      <c r="J54" s="49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</row>
    <row r="55" spans="1:237" s="27" customFormat="1" ht="16.5" customHeight="1">
      <c r="A55" s="38"/>
      <c r="B55" s="38"/>
      <c r="C55" s="38" t="s">
        <v>57</v>
      </c>
      <c r="D55" s="34">
        <v>407</v>
      </c>
      <c r="E55" s="36">
        <v>2732</v>
      </c>
      <c r="F55" s="36">
        <v>9396602</v>
      </c>
      <c r="G55" s="36">
        <v>369</v>
      </c>
      <c r="H55" s="36">
        <v>2438</v>
      </c>
      <c r="I55" s="36">
        <v>8301788</v>
      </c>
      <c r="J55" s="49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</row>
    <row r="56" spans="1:237" s="27" customFormat="1" ht="16.5" customHeight="1">
      <c r="A56" s="38"/>
      <c r="B56" s="38"/>
      <c r="C56" s="38" t="s">
        <v>58</v>
      </c>
      <c r="D56" s="34">
        <v>88</v>
      </c>
      <c r="E56" s="36">
        <v>160</v>
      </c>
      <c r="F56" s="36">
        <v>190689</v>
      </c>
      <c r="G56" s="36">
        <v>72</v>
      </c>
      <c r="H56" s="36">
        <v>130</v>
      </c>
      <c r="I56" s="36">
        <v>78380</v>
      </c>
      <c r="J56" s="49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</row>
    <row r="57" spans="1:237" s="27" customFormat="1" ht="21" customHeight="1">
      <c r="A57" s="38"/>
      <c r="B57" s="38" t="s">
        <v>59</v>
      </c>
      <c r="C57" s="38"/>
      <c r="D57" s="34">
        <f aca="true" t="shared" si="13" ref="D57:I57">SUM(D58:D60)</f>
        <v>626</v>
      </c>
      <c r="E57" s="36">
        <f t="shared" si="13"/>
        <v>3085</v>
      </c>
      <c r="F57" s="36">
        <f t="shared" si="13"/>
        <v>7306291</v>
      </c>
      <c r="G57" s="36">
        <f t="shared" si="13"/>
        <v>529</v>
      </c>
      <c r="H57" s="36">
        <f t="shared" si="13"/>
        <v>2457</v>
      </c>
      <c r="I57" s="36">
        <f t="shared" si="13"/>
        <v>4858031</v>
      </c>
      <c r="J57" s="49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</row>
    <row r="58" spans="1:237" s="27" customFormat="1" ht="16.5" customHeight="1">
      <c r="A58" s="38"/>
      <c r="B58" s="38"/>
      <c r="C58" s="38" t="s">
        <v>60</v>
      </c>
      <c r="D58" s="34">
        <v>185</v>
      </c>
      <c r="E58" s="36">
        <v>764</v>
      </c>
      <c r="F58" s="36">
        <v>1647536</v>
      </c>
      <c r="G58" s="36">
        <v>143</v>
      </c>
      <c r="H58" s="36">
        <v>591</v>
      </c>
      <c r="I58" s="36">
        <v>1061378</v>
      </c>
      <c r="J58" s="49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</row>
    <row r="59" spans="1:237" s="27" customFormat="1" ht="16.5" customHeight="1">
      <c r="A59" s="38"/>
      <c r="B59" s="38"/>
      <c r="C59" s="38" t="s">
        <v>61</v>
      </c>
      <c r="D59" s="34">
        <v>318</v>
      </c>
      <c r="E59" s="36">
        <v>1657</v>
      </c>
      <c r="F59" s="36">
        <v>4385265</v>
      </c>
      <c r="G59" s="36">
        <v>277</v>
      </c>
      <c r="H59" s="36">
        <v>1347</v>
      </c>
      <c r="I59" s="36">
        <v>2999699</v>
      </c>
      <c r="J59" s="49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</row>
    <row r="60" spans="1:237" s="27" customFormat="1" ht="16.5" customHeight="1">
      <c r="A60" s="40"/>
      <c r="B60" s="40"/>
      <c r="C60" s="40" t="s">
        <v>39</v>
      </c>
      <c r="D60" s="34">
        <v>123</v>
      </c>
      <c r="E60" s="36">
        <v>664</v>
      </c>
      <c r="F60" s="36">
        <v>1273490</v>
      </c>
      <c r="G60" s="36">
        <v>109</v>
      </c>
      <c r="H60" s="36">
        <v>519</v>
      </c>
      <c r="I60" s="36">
        <v>796954</v>
      </c>
      <c r="J60" s="49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</row>
    <row r="61" spans="1:237" s="27" customFormat="1" ht="21" customHeight="1">
      <c r="A61" s="40"/>
      <c r="B61" s="40" t="s">
        <v>40</v>
      </c>
      <c r="C61" s="40"/>
      <c r="D61" s="34">
        <f aca="true" t="shared" si="14" ref="D61:I61">SUM(D62:D69)</f>
        <v>2269</v>
      </c>
      <c r="E61" s="36">
        <f t="shared" si="14"/>
        <v>11766</v>
      </c>
      <c r="F61" s="36">
        <f t="shared" si="14"/>
        <v>16385588</v>
      </c>
      <c r="G61" s="36">
        <f t="shared" si="14"/>
        <v>1953</v>
      </c>
      <c r="H61" s="36">
        <f t="shared" si="14"/>
        <v>10268</v>
      </c>
      <c r="I61" s="36">
        <f t="shared" si="14"/>
        <v>14832604</v>
      </c>
      <c r="J61" s="49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</row>
    <row r="62" spans="1:237" s="27" customFormat="1" ht="16.5" customHeight="1">
      <c r="A62" s="40"/>
      <c r="B62" s="40"/>
      <c r="C62" s="40" t="s">
        <v>62</v>
      </c>
      <c r="D62" s="34">
        <v>395</v>
      </c>
      <c r="E62" s="36">
        <v>1581</v>
      </c>
      <c r="F62" s="36">
        <v>2143009</v>
      </c>
      <c r="G62" s="36">
        <v>389</v>
      </c>
      <c r="H62" s="36">
        <v>1793</v>
      </c>
      <c r="I62" s="36">
        <v>2484524</v>
      </c>
      <c r="J62" s="49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28"/>
      <c r="HY62" s="28"/>
      <c r="HZ62" s="28"/>
      <c r="IA62" s="28"/>
      <c r="IB62" s="28"/>
      <c r="IC62" s="28"/>
    </row>
    <row r="63" spans="1:237" s="27" customFormat="1" ht="16.5" customHeight="1">
      <c r="A63" s="38"/>
      <c r="B63" s="38"/>
      <c r="C63" s="38" t="s">
        <v>63</v>
      </c>
      <c r="D63" s="34">
        <v>39</v>
      </c>
      <c r="E63" s="36">
        <v>214</v>
      </c>
      <c r="F63" s="36">
        <v>274156</v>
      </c>
      <c r="G63" s="36">
        <v>34</v>
      </c>
      <c r="H63" s="36">
        <v>105</v>
      </c>
      <c r="I63" s="36">
        <v>145853</v>
      </c>
      <c r="J63" s="49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</row>
    <row r="64" spans="1:237" s="27" customFormat="1" ht="16.5" customHeight="1">
      <c r="A64" s="38"/>
      <c r="B64" s="38"/>
      <c r="C64" s="38" t="s">
        <v>64</v>
      </c>
      <c r="D64" s="34">
        <v>260</v>
      </c>
      <c r="E64" s="36">
        <v>1876</v>
      </c>
      <c r="F64" s="36">
        <v>4368618</v>
      </c>
      <c r="G64" s="36">
        <v>226</v>
      </c>
      <c r="H64" s="36">
        <v>1646</v>
      </c>
      <c r="I64" s="36">
        <v>4458187</v>
      </c>
      <c r="J64" s="49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28"/>
      <c r="HY64" s="28"/>
      <c r="HZ64" s="28"/>
      <c r="IA64" s="28"/>
      <c r="IB64" s="28"/>
      <c r="IC64" s="28"/>
    </row>
    <row r="65" spans="1:237" s="27" customFormat="1" ht="16.5" customHeight="1">
      <c r="A65" s="38"/>
      <c r="B65" s="38"/>
      <c r="C65" s="29" t="s">
        <v>65</v>
      </c>
      <c r="D65" s="34">
        <v>291</v>
      </c>
      <c r="E65" s="36">
        <v>3593</v>
      </c>
      <c r="F65" s="36">
        <v>2617373</v>
      </c>
      <c r="G65" s="36">
        <v>248</v>
      </c>
      <c r="H65" s="36">
        <v>2825</v>
      </c>
      <c r="I65" s="36">
        <v>1937890</v>
      </c>
      <c r="J65" s="49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28"/>
      <c r="HY65" s="28"/>
      <c r="HZ65" s="28"/>
      <c r="IA65" s="28"/>
      <c r="IB65" s="28"/>
      <c r="IC65" s="28"/>
    </row>
    <row r="66" spans="1:237" s="27" customFormat="1" ht="16.5" customHeight="1">
      <c r="A66" s="38"/>
      <c r="B66" s="38"/>
      <c r="C66" s="51" t="s">
        <v>66</v>
      </c>
      <c r="D66" s="34">
        <v>183</v>
      </c>
      <c r="E66" s="36">
        <v>842</v>
      </c>
      <c r="F66" s="36">
        <v>1761746</v>
      </c>
      <c r="G66" s="36">
        <v>159</v>
      </c>
      <c r="H66" s="36">
        <v>829</v>
      </c>
      <c r="I66" s="36">
        <v>1553943</v>
      </c>
      <c r="J66" s="49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28"/>
      <c r="HY66" s="28"/>
      <c r="HZ66" s="28"/>
      <c r="IA66" s="28"/>
      <c r="IB66" s="28"/>
      <c r="IC66" s="28"/>
    </row>
    <row r="67" spans="1:237" s="27" customFormat="1" ht="16.5" customHeight="1">
      <c r="A67" s="38"/>
      <c r="B67" s="38"/>
      <c r="C67" s="38" t="s">
        <v>67</v>
      </c>
      <c r="D67" s="34">
        <v>46</v>
      </c>
      <c r="E67" s="36">
        <v>223</v>
      </c>
      <c r="F67" s="36">
        <v>247350</v>
      </c>
      <c r="G67" s="36">
        <v>46</v>
      </c>
      <c r="H67" s="36">
        <v>207</v>
      </c>
      <c r="I67" s="36">
        <v>235931</v>
      </c>
      <c r="J67" s="49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28"/>
      <c r="HY67" s="28"/>
      <c r="HZ67" s="28"/>
      <c r="IA67" s="28"/>
      <c r="IB67" s="28"/>
      <c r="IC67" s="28"/>
    </row>
    <row r="68" spans="1:237" s="27" customFormat="1" ht="16.5" customHeight="1">
      <c r="A68" s="38"/>
      <c r="B68" s="38"/>
      <c r="C68" s="38" t="s">
        <v>68</v>
      </c>
      <c r="D68" s="34">
        <v>92</v>
      </c>
      <c r="E68" s="36">
        <v>313</v>
      </c>
      <c r="F68" s="36">
        <v>453053</v>
      </c>
      <c r="G68" s="36">
        <v>92</v>
      </c>
      <c r="H68" s="36">
        <v>377</v>
      </c>
      <c r="I68" s="36">
        <v>556150</v>
      </c>
      <c r="J68" s="49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</row>
    <row r="69" spans="1:237" s="13" customFormat="1" ht="21" customHeight="1">
      <c r="A69" s="42"/>
      <c r="B69" s="42"/>
      <c r="C69" s="52" t="s">
        <v>69</v>
      </c>
      <c r="D69" s="43">
        <v>963</v>
      </c>
      <c r="E69" s="44">
        <v>3124</v>
      </c>
      <c r="F69" s="44">
        <v>4520283</v>
      </c>
      <c r="G69" s="44">
        <v>759</v>
      </c>
      <c r="H69" s="44">
        <v>2486</v>
      </c>
      <c r="I69" s="44">
        <v>3460126</v>
      </c>
      <c r="J69" s="5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</row>
    <row r="70" spans="1:237" s="13" customFormat="1" ht="13.5" customHeight="1">
      <c r="A70" s="16"/>
      <c r="B70" s="16"/>
      <c r="C70" s="54"/>
      <c r="D70" s="16"/>
      <c r="E70" s="16"/>
      <c r="F70" s="55"/>
      <c r="G70" s="12"/>
      <c r="H70" s="12"/>
      <c r="I70" s="56" t="s">
        <v>70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</row>
  </sheetData>
  <printOptions/>
  <pageMargins left="0.5118110236220472" right="0.3937007874015748" top="0.7" bottom="0.5118110236220472" header="0" footer="0"/>
  <pageSetup horizontalDpi="600" verticalDpi="600" orientation="portrait" paperSize="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cp:lastPrinted>2005-03-10T00:47:37Z</cp:lastPrinted>
  <dcterms:created xsi:type="dcterms:W3CDTF">2005-03-01T02:10:29Z</dcterms:created>
  <dcterms:modified xsi:type="dcterms:W3CDTF">2008-07-02T00:10:07Z</dcterms:modified>
  <cp:category/>
  <cp:version/>
  <cp:contentType/>
  <cp:contentStatus/>
</cp:coreProperties>
</file>