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0712" sheetId="1" r:id="rId1"/>
  </sheets>
  <definedNames>
    <definedName name="_xlnm.Print_Area" localSheetId="0">'h01040712'!$A$1:$H$154</definedName>
  </definedNames>
  <calcPr fullCalcOnLoad="1"/>
</workbook>
</file>

<file path=xl/sharedStrings.xml><?xml version="1.0" encoding="utf-8"?>
<sst xmlns="http://schemas.openxmlformats.org/spreadsheetml/2006/main" count="164" uniqueCount="93">
  <si>
    <t>仕   向   国</t>
  </si>
  <si>
    <t>ト   ン   数</t>
  </si>
  <si>
    <t>合　　　　　計</t>
  </si>
  <si>
    <t>計</t>
  </si>
  <si>
    <t>シンガポール</t>
  </si>
  <si>
    <t>台湾</t>
  </si>
  <si>
    <t>韓国</t>
  </si>
  <si>
    <t>中国</t>
  </si>
  <si>
    <t>ホンコン</t>
  </si>
  <si>
    <t>インドネシア</t>
  </si>
  <si>
    <t>タイ</t>
  </si>
  <si>
    <t>マレーシア</t>
  </si>
  <si>
    <t>フィリピン</t>
  </si>
  <si>
    <t>インド</t>
  </si>
  <si>
    <t>アラブ首長国</t>
  </si>
  <si>
    <t>イラン</t>
  </si>
  <si>
    <t>サウジアラビア</t>
  </si>
  <si>
    <t>オーストラリア</t>
  </si>
  <si>
    <t>エジプト</t>
  </si>
  <si>
    <t>アメリカ</t>
  </si>
  <si>
    <t>石 油 製 品</t>
  </si>
  <si>
    <t>コ ー ク ス</t>
  </si>
  <si>
    <t>金 属 く ず</t>
  </si>
  <si>
    <t>７－１２  姫路港品種別輸出状況</t>
  </si>
  <si>
    <t>（各年１月～12月)</t>
  </si>
  <si>
    <t xml:space="preserve">           　　 区          分</t>
  </si>
  <si>
    <t>14  年</t>
  </si>
  <si>
    <t>15  年</t>
  </si>
  <si>
    <t xml:space="preserve">  品　　　種</t>
  </si>
  <si>
    <t>麦</t>
  </si>
  <si>
    <t>計</t>
  </si>
  <si>
    <t>韓国</t>
  </si>
  <si>
    <t>米</t>
  </si>
  <si>
    <t>ギニアビサオ</t>
  </si>
  <si>
    <t>木材チップ</t>
  </si>
  <si>
    <t>北朝鮮</t>
  </si>
  <si>
    <t>砂利・砂</t>
  </si>
  <si>
    <t>金属鉱</t>
  </si>
  <si>
    <t>インドネシア</t>
  </si>
  <si>
    <t>非金属鉱物</t>
  </si>
  <si>
    <t>鉄　　　　鋼</t>
  </si>
  <si>
    <t>ロシア</t>
  </si>
  <si>
    <t>鋼　　　　材</t>
  </si>
  <si>
    <t>ベトナム</t>
  </si>
  <si>
    <t>クウェート</t>
  </si>
  <si>
    <t>トルコ</t>
  </si>
  <si>
    <t>７－１２  姫路港品種別輸出状況（つづき）</t>
  </si>
  <si>
    <t>（各年１月～12月)</t>
  </si>
  <si>
    <t xml:space="preserve">           　　 区          分</t>
  </si>
  <si>
    <t>14  年</t>
  </si>
  <si>
    <t>15  年</t>
  </si>
  <si>
    <t xml:space="preserve">  品　　　種</t>
  </si>
  <si>
    <t>ベリーズ</t>
  </si>
  <si>
    <t>コロンビア</t>
  </si>
  <si>
    <t>非鉄金属</t>
  </si>
  <si>
    <t>計</t>
  </si>
  <si>
    <t>金属製品</t>
  </si>
  <si>
    <t>韓国</t>
  </si>
  <si>
    <t>ベトナム</t>
  </si>
  <si>
    <t>自動車部品</t>
  </si>
  <si>
    <t>その他輸送機械</t>
  </si>
  <si>
    <t>インドネシア</t>
  </si>
  <si>
    <t>産業機械</t>
  </si>
  <si>
    <t>電気機械</t>
  </si>
  <si>
    <t>ガラス類</t>
  </si>
  <si>
    <t>重油</t>
  </si>
  <si>
    <t>インドネシア</t>
  </si>
  <si>
    <t>化 学 薬 品</t>
  </si>
  <si>
    <t>カナダ</t>
  </si>
  <si>
    <t>パナマ</t>
  </si>
  <si>
    <t>化学肥料</t>
  </si>
  <si>
    <t>ロシア</t>
  </si>
  <si>
    <t>７－１２  姫路港品種別輸出状況（つづき）</t>
  </si>
  <si>
    <t>（各年１月～12月)</t>
  </si>
  <si>
    <t xml:space="preserve">           　　 区          分</t>
  </si>
  <si>
    <t>14  年</t>
  </si>
  <si>
    <t>15  年</t>
  </si>
  <si>
    <t xml:space="preserve">  品　　　種</t>
  </si>
  <si>
    <t>染料等その他化学工業品</t>
  </si>
  <si>
    <t>中国</t>
  </si>
  <si>
    <t>ホンコン</t>
  </si>
  <si>
    <t>糸及び紡績半製品</t>
  </si>
  <si>
    <t>衣料・身廻品・はきもの</t>
  </si>
  <si>
    <t>家具装備品</t>
  </si>
  <si>
    <t>ゴム製品</t>
  </si>
  <si>
    <t>その他製造工業品</t>
  </si>
  <si>
    <t>台湾</t>
  </si>
  <si>
    <t>ベトナム</t>
  </si>
  <si>
    <t>再利用資材</t>
  </si>
  <si>
    <t>中国</t>
  </si>
  <si>
    <t>廃棄物</t>
  </si>
  <si>
    <t>台湾</t>
  </si>
  <si>
    <t>資料：政策推進室　統計担当｢港湾統計｣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</si>
</sst>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24"/>
      </left>
      <right>
        <color indexed="24"/>
      </right>
      <top style="thin"/>
      <bottom style="hair"/>
    </border>
    <border>
      <left>
        <color indexed="24"/>
      </left>
      <right style="hair">
        <color indexed="8"/>
      </right>
      <top style="thin"/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NumberFormat="1" applyFont="1" applyBorder="1" applyAlignment="1">
      <alignment horizontal="distributed"/>
    </xf>
    <xf numFmtId="0" fontId="8" fillId="0" borderId="13" xfId="0" applyFont="1" applyBorder="1" applyAlignment="1">
      <alignment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distributed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distributed"/>
    </xf>
    <xf numFmtId="0" fontId="8" fillId="0" borderId="13" xfId="0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 horizontal="distributed" vertical="center"/>
    </xf>
    <xf numFmtId="3" fontId="8" fillId="0" borderId="0" xfId="0" applyNumberFormat="1" applyFont="1" applyFill="1" applyBorder="1" applyAlignment="1">
      <alignment horizontal="distributed"/>
    </xf>
    <xf numFmtId="0" fontId="8" fillId="0" borderId="0" xfId="0" applyNumberFormat="1" applyFont="1" applyFill="1" applyBorder="1" applyAlignment="1">
      <alignment horizontal="distributed" vertical="center"/>
    </xf>
    <xf numFmtId="0" fontId="8" fillId="0" borderId="14" xfId="0" applyFont="1" applyBorder="1" applyAlignment="1">
      <alignment vertical="top"/>
    </xf>
    <xf numFmtId="0" fontId="8" fillId="0" borderId="14" xfId="0" applyNumberFormat="1" applyFont="1" applyFill="1" applyBorder="1" applyAlignment="1">
      <alignment horizontal="distributed" vertical="top"/>
    </xf>
    <xf numFmtId="0" fontId="8" fillId="0" borderId="14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0" borderId="16" xfId="0" applyFont="1" applyFill="1" applyBorder="1" applyAlignment="1">
      <alignment vertical="top"/>
    </xf>
    <xf numFmtId="41" fontId="8" fillId="0" borderId="14" xfId="0" applyNumberFormat="1" applyFont="1" applyFill="1" applyBorder="1" applyAlignment="1">
      <alignment horizontal="right" vertical="top"/>
    </xf>
    <xf numFmtId="41" fontId="8" fillId="0" borderId="14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4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left"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distributed" vertical="center"/>
    </xf>
    <xf numFmtId="0" fontId="8" fillId="0" borderId="0" xfId="0" applyFont="1" applyBorder="1" applyAlignment="1">
      <alignment/>
    </xf>
    <xf numFmtId="0" fontId="8" fillId="0" borderId="11" xfId="0" applyNumberFormat="1" applyFont="1" applyFill="1" applyBorder="1" applyAlignment="1">
      <alignment horizontal="distributed"/>
    </xf>
    <xf numFmtId="0" fontId="8" fillId="0" borderId="11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4" xfId="0" applyNumberFormat="1" applyFont="1" applyFill="1" applyBorder="1" applyAlignment="1">
      <alignment horizontal="distributed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14" xfId="0" applyNumberFormat="1" applyFont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8" fillId="0" borderId="20" xfId="0" applyNumberFormat="1" applyFont="1" applyFill="1" applyBorder="1" applyAlignment="1">
      <alignment horizontal="center" vertical="center"/>
    </xf>
    <xf numFmtId="41" fontId="8" fillId="0" borderId="17" xfId="0" applyNumberFormat="1" applyFont="1" applyFill="1" applyBorder="1" applyAlignment="1">
      <alignment horizontal="center" vertical="center"/>
    </xf>
    <xf numFmtId="41" fontId="8" fillId="0" borderId="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shrinkToFit="1"/>
    </xf>
    <xf numFmtId="0" fontId="8" fillId="0" borderId="11" xfId="0" applyNumberFormat="1" applyFont="1" applyBorder="1" applyAlignment="1">
      <alignment horizontal="distributed"/>
    </xf>
    <xf numFmtId="0" fontId="8" fillId="0" borderId="14" xfId="0" applyNumberFormat="1" applyFont="1" applyBorder="1" applyAlignment="1">
      <alignment horizontal="distributed" vertical="top"/>
    </xf>
    <xf numFmtId="0" fontId="8" fillId="0" borderId="15" xfId="0" applyNumberFormat="1" applyFont="1" applyBorder="1" applyAlignment="1">
      <alignment horizontal="distributed" vertical="top"/>
    </xf>
    <xf numFmtId="0" fontId="8" fillId="0" borderId="16" xfId="0" applyFont="1" applyBorder="1" applyAlignment="1">
      <alignment vertical="top"/>
    </xf>
    <xf numFmtId="41" fontId="8" fillId="0" borderId="14" xfId="0" applyNumberFormat="1" applyFont="1" applyBorder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Continuous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3"/>
  <sheetViews>
    <sheetView tabSelected="1" zoomScaleSheetLayoutView="110" workbookViewId="0" topLeftCell="A1">
      <selection activeCell="A1" sqref="A1"/>
    </sheetView>
  </sheetViews>
  <sheetFormatPr defaultColWidth="8.796875" defaultRowHeight="15"/>
  <cols>
    <col min="1" max="1" width="3.59765625" style="2" customWidth="1"/>
    <col min="2" max="2" width="19.69921875" style="2" customWidth="1"/>
    <col min="3" max="4" width="1.59765625" style="2" customWidth="1"/>
    <col min="5" max="5" width="18.19921875" style="2" customWidth="1"/>
    <col min="6" max="6" width="1.59765625" style="2" customWidth="1"/>
    <col min="7" max="8" width="19.59765625" style="2" customWidth="1"/>
    <col min="9" max="16384" width="10.69921875" style="2" customWidth="1"/>
  </cols>
  <sheetData>
    <row r="1" spans="1:256" s="3" customFormat="1" ht="13.5">
      <c r="A1" s="1" t="s">
        <v>23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3.5">
      <c r="A2" s="2"/>
      <c r="B2" s="2"/>
      <c r="C2" s="4"/>
      <c r="D2" s="4"/>
      <c r="E2" s="2"/>
      <c r="F2" s="4"/>
      <c r="G2" s="2"/>
      <c r="H2" s="5" t="s">
        <v>24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6" customFormat="1" ht="17.25" customHeight="1">
      <c r="A3" s="7"/>
      <c r="B3" s="7" t="s">
        <v>25</v>
      </c>
      <c r="C3" s="7"/>
      <c r="D3" s="8"/>
      <c r="E3" s="9"/>
      <c r="F3" s="10"/>
      <c r="G3" s="11" t="s">
        <v>26</v>
      </c>
      <c r="H3" s="12" t="s">
        <v>27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6" customFormat="1" ht="17.25" customHeight="1">
      <c r="A4" s="13"/>
      <c r="B4" s="13" t="s">
        <v>28</v>
      </c>
      <c r="C4" s="14"/>
      <c r="D4" s="15"/>
      <c r="E4" s="16" t="s">
        <v>0</v>
      </c>
      <c r="F4" s="17"/>
      <c r="G4" s="18" t="s">
        <v>1</v>
      </c>
      <c r="H4" s="19" t="s">
        <v>1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6" customFormat="1" ht="13.5" customHeight="1">
      <c r="A5" s="20"/>
      <c r="B5" s="20"/>
      <c r="C5" s="21"/>
      <c r="D5" s="22"/>
      <c r="E5" s="23"/>
      <c r="F5" s="24"/>
      <c r="G5" s="25"/>
      <c r="H5" s="2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6" customFormat="1" ht="13.5" customHeight="1">
      <c r="A6" s="27" t="s">
        <v>2</v>
      </c>
      <c r="B6" s="27"/>
      <c r="C6" s="28"/>
      <c r="D6" s="22"/>
      <c r="E6" s="29"/>
      <c r="F6" s="24"/>
      <c r="G6" s="30">
        <v>1607486</v>
      </c>
      <c r="H6" s="30">
        <v>1508647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6" customFormat="1" ht="13.5" customHeight="1">
      <c r="A7" s="27"/>
      <c r="B7" s="27"/>
      <c r="C7" s="28"/>
      <c r="D7" s="22"/>
      <c r="E7" s="29"/>
      <c r="F7" s="24"/>
      <c r="G7" s="30"/>
      <c r="H7" s="3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6" customFormat="1" ht="13.5" customHeight="1">
      <c r="A8" s="27"/>
      <c r="B8" s="27" t="s">
        <v>29</v>
      </c>
      <c r="C8" s="28"/>
      <c r="D8" s="22"/>
      <c r="E8" s="29" t="s">
        <v>30</v>
      </c>
      <c r="F8" s="24"/>
      <c r="G8" s="32">
        <f>SUM(G9)</f>
        <v>0</v>
      </c>
      <c r="H8" s="30">
        <v>10532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6" customFormat="1" ht="13.5" customHeight="1">
      <c r="A9" s="27"/>
      <c r="B9" s="27"/>
      <c r="C9" s="28"/>
      <c r="D9" s="22"/>
      <c r="E9" s="29" t="s">
        <v>31</v>
      </c>
      <c r="F9" s="24"/>
      <c r="G9" s="32">
        <v>0</v>
      </c>
      <c r="H9" s="30">
        <v>10532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6" customFormat="1" ht="13.5" customHeight="1">
      <c r="A10" s="27"/>
      <c r="B10" s="27"/>
      <c r="C10" s="28"/>
      <c r="D10" s="22"/>
      <c r="E10" s="29"/>
      <c r="F10" s="24"/>
      <c r="G10" s="30"/>
      <c r="H10" s="3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5" s="6" customFormat="1" ht="13.5" customHeight="1">
      <c r="A11" s="27"/>
      <c r="B11" s="33" t="s">
        <v>32</v>
      </c>
      <c r="C11" s="34"/>
      <c r="D11" s="35"/>
      <c r="E11" s="36" t="s">
        <v>3</v>
      </c>
      <c r="F11" s="37"/>
      <c r="G11" s="38">
        <f>SUM(G13)</f>
        <v>2041</v>
      </c>
      <c r="H11" s="38">
        <v>2375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6" customFormat="1" ht="13.5" customHeight="1">
      <c r="A12" s="27"/>
      <c r="B12" s="33"/>
      <c r="C12" s="34"/>
      <c r="D12" s="35"/>
      <c r="E12" s="36" t="s">
        <v>33</v>
      </c>
      <c r="F12" s="37"/>
      <c r="G12" s="32">
        <v>0</v>
      </c>
      <c r="H12" s="38">
        <v>2375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6" customFormat="1" ht="13.5" customHeight="1">
      <c r="A13" s="27"/>
      <c r="B13" s="36"/>
      <c r="C13" s="34"/>
      <c r="D13" s="35"/>
      <c r="E13" s="36" t="s">
        <v>4</v>
      </c>
      <c r="F13" s="37"/>
      <c r="G13" s="38">
        <v>2041</v>
      </c>
      <c r="H13" s="32"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6" customFormat="1" ht="13.5" customHeight="1">
      <c r="A14" s="27"/>
      <c r="B14" s="36"/>
      <c r="C14" s="34"/>
      <c r="D14" s="35"/>
      <c r="E14" s="36"/>
      <c r="F14" s="37"/>
      <c r="G14" s="38"/>
      <c r="H14" s="3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6" customFormat="1" ht="13.5" customHeight="1">
      <c r="A15" s="27"/>
      <c r="B15" s="36" t="s">
        <v>34</v>
      </c>
      <c r="C15" s="34"/>
      <c r="D15" s="35"/>
      <c r="E15" s="36" t="s">
        <v>30</v>
      </c>
      <c r="F15" s="37"/>
      <c r="G15" s="32">
        <f>SUM(G16)</f>
        <v>0</v>
      </c>
      <c r="H15" s="38">
        <v>1270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6" customFormat="1" ht="13.5" customHeight="1">
      <c r="A16" s="27"/>
      <c r="B16" s="36"/>
      <c r="C16" s="34"/>
      <c r="D16" s="35"/>
      <c r="E16" s="36" t="s">
        <v>35</v>
      </c>
      <c r="F16" s="37"/>
      <c r="G16" s="32">
        <v>0</v>
      </c>
      <c r="H16" s="38">
        <v>1270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6" customFormat="1" ht="13.5" customHeight="1">
      <c r="A17" s="27"/>
      <c r="B17" s="36"/>
      <c r="C17" s="34"/>
      <c r="D17" s="35"/>
      <c r="E17" s="36"/>
      <c r="F17" s="37"/>
      <c r="G17" s="32"/>
      <c r="H17" s="3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6" customFormat="1" ht="13.5" customHeight="1">
      <c r="A18" s="27"/>
      <c r="B18" s="36" t="s">
        <v>36</v>
      </c>
      <c r="C18" s="34"/>
      <c r="D18" s="35"/>
      <c r="E18" s="36" t="s">
        <v>30</v>
      </c>
      <c r="F18" s="37"/>
      <c r="G18" s="32">
        <f>SUM(G19)</f>
        <v>0</v>
      </c>
      <c r="H18" s="38">
        <v>18793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6" customFormat="1" ht="13.5" customHeight="1">
      <c r="A19" s="27"/>
      <c r="B19" s="36"/>
      <c r="C19" s="34"/>
      <c r="D19" s="35"/>
      <c r="E19" s="36" t="s">
        <v>31</v>
      </c>
      <c r="F19" s="37"/>
      <c r="G19" s="32">
        <v>0</v>
      </c>
      <c r="H19" s="38">
        <v>18793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6" customFormat="1" ht="13.5" customHeight="1">
      <c r="A20" s="27"/>
      <c r="B20" s="39"/>
      <c r="C20" s="34"/>
      <c r="D20" s="35"/>
      <c r="E20" s="36"/>
      <c r="F20" s="37"/>
      <c r="G20" s="3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6" customFormat="1" ht="13.5" customHeight="1">
      <c r="A21" s="27"/>
      <c r="B21" s="40" t="s">
        <v>37</v>
      </c>
      <c r="C21" s="34"/>
      <c r="D21" s="35"/>
      <c r="E21" s="36" t="s">
        <v>3</v>
      </c>
      <c r="F21" s="37"/>
      <c r="G21" s="38">
        <f>SUM(G22)</f>
        <v>50</v>
      </c>
      <c r="H21" s="32">
        <f>SUM(H22)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6" customFormat="1" ht="13.5" customHeight="1">
      <c r="A22" s="27"/>
      <c r="B22" s="36"/>
      <c r="C22" s="34"/>
      <c r="D22" s="35"/>
      <c r="E22" s="36" t="s">
        <v>38</v>
      </c>
      <c r="F22" s="37"/>
      <c r="G22" s="38">
        <v>50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6" customFormat="1" ht="13.5" customHeight="1">
      <c r="A23" s="27"/>
      <c r="B23" s="27"/>
      <c r="C23" s="28"/>
      <c r="D23" s="22"/>
      <c r="E23" s="29"/>
      <c r="F23" s="24"/>
      <c r="G23" s="3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6" customFormat="1" ht="13.5" customHeight="1">
      <c r="A24" s="27"/>
      <c r="B24" s="40" t="s">
        <v>39</v>
      </c>
      <c r="C24" s="34"/>
      <c r="D24" s="35"/>
      <c r="E24" s="36" t="s">
        <v>3</v>
      </c>
      <c r="F24" s="37"/>
      <c r="G24" s="38">
        <f>SUM(G26)</f>
        <v>16000</v>
      </c>
      <c r="H24" s="30">
        <v>9748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6" customFormat="1" ht="13.5" customHeight="1">
      <c r="A25" s="27"/>
      <c r="B25" s="40"/>
      <c r="C25" s="34"/>
      <c r="D25" s="35"/>
      <c r="E25" s="36" t="s">
        <v>31</v>
      </c>
      <c r="F25" s="37"/>
      <c r="G25" s="32">
        <v>0</v>
      </c>
      <c r="H25" s="30">
        <v>9748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6" customFormat="1" ht="13.5" customHeight="1">
      <c r="A26" s="27"/>
      <c r="B26" s="36"/>
      <c r="C26" s="34"/>
      <c r="D26" s="35"/>
      <c r="E26" s="36" t="s">
        <v>5</v>
      </c>
      <c r="F26" s="37"/>
      <c r="G26" s="38">
        <v>16000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6" customFormat="1" ht="13.5" customHeight="1">
      <c r="A27" s="28"/>
      <c r="B27" s="36"/>
      <c r="C27" s="34"/>
      <c r="D27" s="35"/>
      <c r="E27" s="36"/>
      <c r="F27" s="37"/>
      <c r="G27" s="38"/>
      <c r="H27" s="3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6" customFormat="1" ht="13.5" customHeight="1">
      <c r="A28" s="28"/>
      <c r="B28" s="36" t="s">
        <v>40</v>
      </c>
      <c r="C28" s="34"/>
      <c r="D28" s="35"/>
      <c r="E28" s="36" t="s">
        <v>3</v>
      </c>
      <c r="F28" s="37"/>
      <c r="G28" s="32">
        <f>SUM(G29:G35)</f>
        <v>78407</v>
      </c>
      <c r="H28" s="30">
        <f>SUM(H29:H36)</f>
        <v>39886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6" customFormat="1" ht="13.5" customHeight="1">
      <c r="A29" s="28"/>
      <c r="B29" s="36"/>
      <c r="C29" s="34"/>
      <c r="D29" s="35"/>
      <c r="E29" s="36" t="s">
        <v>6</v>
      </c>
      <c r="F29" s="37"/>
      <c r="G29" s="32">
        <v>24587</v>
      </c>
      <c r="H29" s="30">
        <v>6317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6" customFormat="1" ht="13.5" customHeight="1">
      <c r="A30" s="28"/>
      <c r="B30" s="36"/>
      <c r="C30" s="34"/>
      <c r="D30" s="35"/>
      <c r="E30" s="36" t="s">
        <v>5</v>
      </c>
      <c r="F30" s="37"/>
      <c r="G30" s="32">
        <v>8838</v>
      </c>
      <c r="H30" s="30">
        <v>8292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6" customFormat="1" ht="13.5" customHeight="1">
      <c r="A31" s="28"/>
      <c r="B31" s="36"/>
      <c r="C31" s="34"/>
      <c r="D31" s="35"/>
      <c r="E31" s="36" t="s">
        <v>7</v>
      </c>
      <c r="F31" s="37"/>
      <c r="G31" s="32">
        <v>28622</v>
      </c>
      <c r="H31" s="30">
        <v>2800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6" customFormat="1" ht="13.5" customHeight="1">
      <c r="A32" s="28"/>
      <c r="B32" s="36"/>
      <c r="C32" s="34"/>
      <c r="D32" s="35"/>
      <c r="E32" s="36" t="s">
        <v>8</v>
      </c>
      <c r="F32" s="37"/>
      <c r="G32" s="32">
        <v>1300</v>
      </c>
      <c r="H32" s="30">
        <v>6207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6" customFormat="1" ht="13.5" customHeight="1">
      <c r="A33" s="28"/>
      <c r="B33" s="36"/>
      <c r="C33" s="34"/>
      <c r="D33" s="35"/>
      <c r="E33" s="36" t="s">
        <v>9</v>
      </c>
      <c r="F33" s="37"/>
      <c r="G33" s="32">
        <v>4313</v>
      </c>
      <c r="H33" s="30">
        <v>3233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6" customFormat="1" ht="13.5" customHeight="1">
      <c r="A34" s="28"/>
      <c r="B34" s="36"/>
      <c r="C34" s="34"/>
      <c r="D34" s="35"/>
      <c r="E34" s="36" t="s">
        <v>10</v>
      </c>
      <c r="F34" s="37"/>
      <c r="G34" s="32">
        <v>8489</v>
      </c>
      <c r="H34" s="30">
        <v>2816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6" customFormat="1" ht="13.5" customHeight="1">
      <c r="A35" s="28"/>
      <c r="B35" s="36"/>
      <c r="C35" s="34"/>
      <c r="D35" s="35"/>
      <c r="E35" s="36" t="s">
        <v>11</v>
      </c>
      <c r="F35" s="37"/>
      <c r="G35" s="32">
        <v>2258</v>
      </c>
      <c r="H35" s="30">
        <v>7644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6" customFormat="1" ht="13.5" customHeight="1">
      <c r="A36" s="28"/>
      <c r="B36" s="36"/>
      <c r="C36" s="34"/>
      <c r="D36" s="35"/>
      <c r="E36" s="36" t="s">
        <v>41</v>
      </c>
      <c r="F36" s="37"/>
      <c r="G36" s="32">
        <v>0</v>
      </c>
      <c r="H36" s="30">
        <v>2577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6" customFormat="1" ht="13.5" customHeight="1">
      <c r="A37" s="28"/>
      <c r="B37" s="36"/>
      <c r="C37" s="34"/>
      <c r="D37" s="35"/>
      <c r="E37" s="36"/>
      <c r="F37" s="37"/>
      <c r="G37" s="38"/>
      <c r="H37" s="3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6" customFormat="1" ht="13.5" customHeight="1">
      <c r="A38" s="28"/>
      <c r="B38" s="36" t="s">
        <v>42</v>
      </c>
      <c r="C38" s="34"/>
      <c r="D38" s="35"/>
      <c r="E38" s="36" t="s">
        <v>3</v>
      </c>
      <c r="F38" s="37"/>
      <c r="G38" s="32">
        <v>1253791</v>
      </c>
      <c r="H38" s="30">
        <f>SUM(H39:H57,H64)</f>
        <v>1241620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6" customFormat="1" ht="13.5" customHeight="1">
      <c r="A39" s="28"/>
      <c r="B39" s="36"/>
      <c r="C39" s="34"/>
      <c r="D39" s="35"/>
      <c r="E39" s="36" t="s">
        <v>6</v>
      </c>
      <c r="F39" s="37"/>
      <c r="G39" s="32">
        <v>81934</v>
      </c>
      <c r="H39" s="30">
        <v>108395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s="6" customFormat="1" ht="13.5" customHeight="1">
      <c r="A40" s="28"/>
      <c r="B40" s="36"/>
      <c r="C40" s="34"/>
      <c r="D40" s="35"/>
      <c r="E40" s="36" t="s">
        <v>35</v>
      </c>
      <c r="F40" s="37"/>
      <c r="G40" s="32">
        <v>1762</v>
      </c>
      <c r="H40" s="32"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s="6" customFormat="1" ht="13.5" customHeight="1">
      <c r="A41" s="28"/>
      <c r="B41" s="36"/>
      <c r="C41" s="34"/>
      <c r="D41" s="35"/>
      <c r="E41" s="36" t="s">
        <v>5</v>
      </c>
      <c r="F41" s="37"/>
      <c r="G41" s="32">
        <v>127598</v>
      </c>
      <c r="H41" s="30">
        <v>152936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s="6" customFormat="1" ht="13.5" customHeight="1">
      <c r="A42" s="28"/>
      <c r="B42" s="36"/>
      <c r="C42" s="34"/>
      <c r="D42" s="35"/>
      <c r="E42" s="36" t="s">
        <v>7</v>
      </c>
      <c r="F42" s="37"/>
      <c r="G42" s="32">
        <v>293524</v>
      </c>
      <c r="H42" s="30">
        <v>350350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s="6" customFormat="1" ht="13.5" customHeight="1">
      <c r="A43" s="28"/>
      <c r="B43" s="36"/>
      <c r="C43" s="34"/>
      <c r="D43" s="35"/>
      <c r="E43" s="36" t="s">
        <v>8</v>
      </c>
      <c r="F43" s="37"/>
      <c r="G43" s="32">
        <v>97689</v>
      </c>
      <c r="H43" s="30">
        <v>126618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s="6" customFormat="1" ht="13.5" customHeight="1">
      <c r="A44" s="28"/>
      <c r="B44" s="36"/>
      <c r="C44" s="34"/>
      <c r="D44" s="35"/>
      <c r="E44" s="36" t="s">
        <v>9</v>
      </c>
      <c r="F44" s="37"/>
      <c r="G44" s="32">
        <v>93485</v>
      </c>
      <c r="H44" s="30">
        <v>90185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s="6" customFormat="1" ht="13.5" customHeight="1">
      <c r="A45" s="28"/>
      <c r="B45" s="36"/>
      <c r="C45" s="34"/>
      <c r="D45" s="35"/>
      <c r="E45" s="36" t="s">
        <v>4</v>
      </c>
      <c r="F45" s="37"/>
      <c r="G45" s="32">
        <v>66566</v>
      </c>
      <c r="H45" s="30">
        <v>31309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s="6" customFormat="1" ht="13.5" customHeight="1">
      <c r="A46" s="28"/>
      <c r="B46" s="36"/>
      <c r="C46" s="34"/>
      <c r="D46" s="35"/>
      <c r="E46" s="36" t="s">
        <v>10</v>
      </c>
      <c r="F46" s="37"/>
      <c r="G46" s="32">
        <v>277553</v>
      </c>
      <c r="H46" s="30">
        <v>170448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s="6" customFormat="1" ht="13.5" customHeight="1">
      <c r="A47" s="28"/>
      <c r="B47" s="36"/>
      <c r="C47" s="34"/>
      <c r="D47" s="35"/>
      <c r="E47" s="36" t="s">
        <v>12</v>
      </c>
      <c r="F47" s="37"/>
      <c r="G47" s="32">
        <v>8806</v>
      </c>
      <c r="H47" s="30">
        <v>674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s="6" customFormat="1" ht="13.5" customHeight="1">
      <c r="A48" s="28"/>
      <c r="B48" s="36"/>
      <c r="C48" s="34"/>
      <c r="D48" s="35"/>
      <c r="E48" s="36" t="s">
        <v>11</v>
      </c>
      <c r="F48" s="37"/>
      <c r="G48" s="32">
        <v>84343</v>
      </c>
      <c r="H48" s="30">
        <v>74268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s="6" customFormat="1" ht="13.5" customHeight="1">
      <c r="A49" s="28"/>
      <c r="B49" s="36"/>
      <c r="C49" s="34"/>
      <c r="D49" s="35"/>
      <c r="E49" s="41" t="s">
        <v>43</v>
      </c>
      <c r="F49" s="37"/>
      <c r="G49" s="32">
        <v>9130</v>
      </c>
      <c r="H49" s="30">
        <v>21633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s="6" customFormat="1" ht="13.5" customHeight="1">
      <c r="A50" s="28"/>
      <c r="B50" s="36"/>
      <c r="C50" s="34"/>
      <c r="D50" s="35"/>
      <c r="E50" s="36" t="s">
        <v>13</v>
      </c>
      <c r="F50" s="37"/>
      <c r="G50" s="32">
        <v>0</v>
      </c>
      <c r="H50" s="30">
        <v>1101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s="6" customFormat="1" ht="13.5" customHeight="1">
      <c r="A51" s="28"/>
      <c r="B51" s="36"/>
      <c r="C51" s="34"/>
      <c r="D51" s="35"/>
      <c r="E51" s="36" t="s">
        <v>14</v>
      </c>
      <c r="F51" s="37"/>
      <c r="G51" s="32">
        <v>1705</v>
      </c>
      <c r="H51" s="32"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 s="6" customFormat="1" ht="13.5" customHeight="1">
      <c r="A52" s="28"/>
      <c r="B52" s="36"/>
      <c r="C52" s="34"/>
      <c r="D52" s="35"/>
      <c r="E52" s="36" t="s">
        <v>15</v>
      </c>
      <c r="F52" s="37"/>
      <c r="G52" s="32">
        <v>37368</v>
      </c>
      <c r="H52" s="30">
        <v>45322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s="6" customFormat="1" ht="13.5" customHeight="1">
      <c r="A53" s="28"/>
      <c r="B53" s="36"/>
      <c r="C53" s="34"/>
      <c r="D53" s="35"/>
      <c r="E53" s="36" t="s">
        <v>44</v>
      </c>
      <c r="F53" s="37"/>
      <c r="G53" s="32">
        <v>469</v>
      </c>
      <c r="H53" s="30">
        <v>10509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s="6" customFormat="1" ht="13.5" customHeight="1">
      <c r="A54" s="28"/>
      <c r="B54" s="36"/>
      <c r="C54" s="34"/>
      <c r="D54" s="35"/>
      <c r="E54" s="36" t="s">
        <v>16</v>
      </c>
      <c r="F54" s="37"/>
      <c r="G54" s="32">
        <v>28758</v>
      </c>
      <c r="H54" s="30">
        <v>26151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s="6" customFormat="1" ht="13.5" customHeight="1">
      <c r="A55" s="28"/>
      <c r="B55" s="36"/>
      <c r="C55" s="34"/>
      <c r="D55" s="35"/>
      <c r="E55" s="36" t="s">
        <v>45</v>
      </c>
      <c r="F55" s="37"/>
      <c r="G55" s="32">
        <v>2952</v>
      </c>
      <c r="H55" s="32">
        <v>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255" s="6" customFormat="1" ht="13.5" customHeight="1">
      <c r="A56" s="28"/>
      <c r="B56" s="36"/>
      <c r="C56" s="34"/>
      <c r="D56" s="35"/>
      <c r="E56" s="42" t="s">
        <v>17</v>
      </c>
      <c r="F56" s="37"/>
      <c r="G56" s="32">
        <v>8449</v>
      </c>
      <c r="H56" s="30">
        <v>12137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s="51" customFormat="1" ht="13.5" customHeight="1">
      <c r="A57" s="43"/>
      <c r="B57" s="44"/>
      <c r="C57" s="45"/>
      <c r="D57" s="46"/>
      <c r="E57" s="44"/>
      <c r="F57" s="47"/>
      <c r="G57" s="48"/>
      <c r="H57" s="49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</row>
    <row r="58" spans="1:255" s="6" customFormat="1" ht="13.5">
      <c r="A58" s="1" t="s">
        <v>46</v>
      </c>
      <c r="B58" s="52"/>
      <c r="C58" s="53"/>
      <c r="D58" s="53"/>
      <c r="E58" s="53"/>
      <c r="F58" s="53"/>
      <c r="G58" s="5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s="6" customFormat="1" ht="13.5">
      <c r="A59" s="54"/>
      <c r="B59" s="55"/>
      <c r="C59" s="56"/>
      <c r="D59" s="55"/>
      <c r="E59" s="55"/>
      <c r="F59" s="56"/>
      <c r="G59" s="57"/>
      <c r="H59" s="5" t="s">
        <v>47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255" s="6" customFormat="1" ht="17.25" customHeight="1">
      <c r="A60" s="58"/>
      <c r="B60" s="59" t="s">
        <v>48</v>
      </c>
      <c r="C60" s="59"/>
      <c r="D60" s="60"/>
      <c r="E60" s="61"/>
      <c r="F60" s="60"/>
      <c r="G60" s="62" t="s">
        <v>49</v>
      </c>
      <c r="H60" s="63" t="s">
        <v>50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s="6" customFormat="1" ht="17.25" customHeight="1">
      <c r="A61" s="64"/>
      <c r="B61" s="65" t="s">
        <v>51</v>
      </c>
      <c r="C61" s="66"/>
      <c r="D61" s="67"/>
      <c r="E61" s="68" t="s">
        <v>0</v>
      </c>
      <c r="F61" s="69"/>
      <c r="G61" s="70" t="s">
        <v>1</v>
      </c>
      <c r="H61" s="19" t="s">
        <v>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s="6" customFormat="1" ht="14.25" customHeight="1">
      <c r="A62" s="71"/>
      <c r="B62" s="72"/>
      <c r="C62" s="60"/>
      <c r="D62" s="73"/>
      <c r="E62" s="59"/>
      <c r="F62" s="74"/>
      <c r="G62" s="7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s="6" customFormat="1" ht="14.25" customHeight="1">
      <c r="A63" s="71"/>
      <c r="B63" s="72"/>
      <c r="C63" s="60"/>
      <c r="D63" s="73"/>
      <c r="E63" s="76" t="s">
        <v>18</v>
      </c>
      <c r="F63" s="74"/>
      <c r="G63" s="75">
        <v>1580</v>
      </c>
      <c r="H63" s="32"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255" s="6" customFormat="1" ht="14.25" customHeight="1">
      <c r="A64" s="28"/>
      <c r="B64" s="36"/>
      <c r="C64" s="34"/>
      <c r="D64" s="35"/>
      <c r="E64" s="36" t="s">
        <v>19</v>
      </c>
      <c r="F64" s="37"/>
      <c r="G64" s="32">
        <v>17875</v>
      </c>
      <c r="H64" s="30">
        <v>19584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s="6" customFormat="1" ht="14.25" customHeight="1">
      <c r="A65" s="28"/>
      <c r="B65" s="36"/>
      <c r="C65" s="34"/>
      <c r="D65" s="35"/>
      <c r="E65" s="36" t="s">
        <v>52</v>
      </c>
      <c r="F65" s="37"/>
      <c r="G65" s="32">
        <v>1978</v>
      </c>
      <c r="H65" s="32"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</row>
    <row r="66" spans="1:255" s="6" customFormat="1" ht="14.25" customHeight="1">
      <c r="A66" s="28"/>
      <c r="B66" s="36"/>
      <c r="C66" s="34"/>
      <c r="D66" s="35"/>
      <c r="E66" s="36" t="s">
        <v>53</v>
      </c>
      <c r="F66" s="37"/>
      <c r="G66" s="32">
        <v>10267</v>
      </c>
      <c r="H66" s="32"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s="6" customFormat="1" ht="14.25" customHeight="1">
      <c r="A67" s="28"/>
      <c r="B67" s="36"/>
      <c r="C67" s="34"/>
      <c r="D67" s="35"/>
      <c r="E67" s="36"/>
      <c r="F67" s="37"/>
      <c r="G67" s="38"/>
      <c r="H67" s="3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</row>
    <row r="68" spans="1:255" s="6" customFormat="1" ht="14.25" customHeight="1">
      <c r="A68" s="28"/>
      <c r="B68" s="36" t="s">
        <v>54</v>
      </c>
      <c r="C68" s="34"/>
      <c r="D68" s="35"/>
      <c r="E68" s="36" t="s">
        <v>55</v>
      </c>
      <c r="F68" s="37"/>
      <c r="G68" s="38">
        <f>SUM(G69:G69)</f>
        <v>16</v>
      </c>
      <c r="H68" s="30">
        <v>18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s="6" customFormat="1" ht="14.25" customHeight="1">
      <c r="A69" s="28"/>
      <c r="B69" s="36"/>
      <c r="C69" s="34"/>
      <c r="D69" s="35"/>
      <c r="E69" s="36" t="s">
        <v>7</v>
      </c>
      <c r="F69" s="37"/>
      <c r="G69" s="32">
        <v>16</v>
      </c>
      <c r="H69" s="30">
        <v>18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255" s="6" customFormat="1" ht="14.25" customHeight="1">
      <c r="A70" s="28"/>
      <c r="B70" s="36"/>
      <c r="C70" s="34"/>
      <c r="D70" s="35"/>
      <c r="E70" s="36"/>
      <c r="F70" s="37"/>
      <c r="G70" s="38"/>
      <c r="H70" s="3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s="6" customFormat="1" ht="14.25" customHeight="1">
      <c r="A71" s="28"/>
      <c r="B71" s="36" t="s">
        <v>56</v>
      </c>
      <c r="C71" s="34"/>
      <c r="D71" s="35"/>
      <c r="E71" s="36" t="s">
        <v>55</v>
      </c>
      <c r="F71" s="37"/>
      <c r="G71" s="38">
        <f>SUM(G72:G74)</f>
        <v>1956</v>
      </c>
      <c r="H71" s="30">
        <v>14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6" customFormat="1" ht="14.25" customHeight="1">
      <c r="A72" s="28"/>
      <c r="B72" s="36"/>
      <c r="C72" s="34"/>
      <c r="D72" s="35"/>
      <c r="E72" s="36" t="s">
        <v>57</v>
      </c>
      <c r="F72" s="37"/>
      <c r="G72" s="32">
        <v>0</v>
      </c>
      <c r="H72" s="30">
        <v>14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s="6" customFormat="1" ht="14.25" customHeight="1">
      <c r="A73" s="28"/>
      <c r="B73" s="36"/>
      <c r="C73" s="34"/>
      <c r="D73" s="35"/>
      <c r="E73" s="36" t="s">
        <v>7</v>
      </c>
      <c r="F73" s="37"/>
      <c r="G73" s="32">
        <v>750</v>
      </c>
      <c r="H73" s="32"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s="6" customFormat="1" ht="14.25" customHeight="1">
      <c r="A74" s="28"/>
      <c r="B74" s="36"/>
      <c r="C74" s="34"/>
      <c r="D74" s="35"/>
      <c r="E74" s="41" t="s">
        <v>58</v>
      </c>
      <c r="F74" s="37"/>
      <c r="G74" s="32">
        <v>1206</v>
      </c>
      <c r="H74" s="32"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s="6" customFormat="1" ht="14.25" customHeight="1">
      <c r="A75" s="28"/>
      <c r="B75" s="36"/>
      <c r="C75" s="34"/>
      <c r="D75" s="35"/>
      <c r="E75" s="41"/>
      <c r="F75" s="37"/>
      <c r="G75" s="32"/>
      <c r="H75" s="3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 s="6" customFormat="1" ht="14.25" customHeight="1">
      <c r="A76" s="28"/>
      <c r="B76" s="36" t="s">
        <v>59</v>
      </c>
      <c r="C76" s="34"/>
      <c r="D76" s="35"/>
      <c r="E76" s="41" t="s">
        <v>30</v>
      </c>
      <c r="F76" s="37"/>
      <c r="G76" s="32">
        <v>0</v>
      </c>
      <c r="H76" s="32">
        <v>229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s="6" customFormat="1" ht="14.25" customHeight="1">
      <c r="A77" s="28"/>
      <c r="B77" s="36"/>
      <c r="C77" s="34"/>
      <c r="D77" s="35"/>
      <c r="E77" s="41" t="s">
        <v>31</v>
      </c>
      <c r="F77" s="37"/>
      <c r="G77" s="32">
        <v>0</v>
      </c>
      <c r="H77" s="32">
        <v>229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255" s="6" customFormat="1" ht="14.25" customHeight="1">
      <c r="A78" s="28"/>
      <c r="B78" s="36"/>
      <c r="C78" s="34"/>
      <c r="D78" s="35"/>
      <c r="E78" s="36"/>
      <c r="F78" s="37"/>
      <c r="G78" s="38"/>
      <c r="H78" s="30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s="6" customFormat="1" ht="14.25" customHeight="1">
      <c r="A79" s="28"/>
      <c r="B79" s="36" t="s">
        <v>60</v>
      </c>
      <c r="C79" s="34"/>
      <c r="D79" s="35"/>
      <c r="E79" s="36" t="s">
        <v>55</v>
      </c>
      <c r="F79" s="37"/>
      <c r="G79" s="38">
        <f>SUM(G80)</f>
        <v>9</v>
      </c>
      <c r="H79" s="30">
        <v>40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</row>
    <row r="80" spans="1:255" s="6" customFormat="1" ht="14.25" customHeight="1">
      <c r="A80" s="28"/>
      <c r="B80" s="36"/>
      <c r="C80" s="34"/>
      <c r="D80" s="35"/>
      <c r="E80" s="36" t="s">
        <v>57</v>
      </c>
      <c r="F80" s="37"/>
      <c r="G80" s="32">
        <v>9</v>
      </c>
      <c r="H80" s="38"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s="6" customFormat="1" ht="14.25" customHeight="1">
      <c r="A81" s="28"/>
      <c r="B81" s="36"/>
      <c r="C81" s="34"/>
      <c r="D81" s="35"/>
      <c r="E81" s="36" t="s">
        <v>61</v>
      </c>
      <c r="F81" s="37"/>
      <c r="G81" s="38">
        <v>0</v>
      </c>
      <c r="H81" s="30">
        <v>40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</row>
    <row r="82" spans="1:255" s="6" customFormat="1" ht="14.25" customHeight="1">
      <c r="A82" s="28"/>
      <c r="B82" s="36"/>
      <c r="C82" s="34"/>
      <c r="D82" s="35"/>
      <c r="E82" s="36"/>
      <c r="F82" s="37"/>
      <c r="G82" s="38"/>
      <c r="H82" s="3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s="6" customFormat="1" ht="14.25" customHeight="1">
      <c r="A83" s="28"/>
      <c r="B83" s="36" t="s">
        <v>62</v>
      </c>
      <c r="C83" s="34"/>
      <c r="D83" s="35"/>
      <c r="E83" s="36" t="s">
        <v>55</v>
      </c>
      <c r="F83" s="37"/>
      <c r="G83" s="38">
        <f>SUM(G84)</f>
        <v>7151</v>
      </c>
      <c r="H83" s="38">
        <v>741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</row>
    <row r="84" spans="1:255" s="6" customFormat="1" ht="14.25" customHeight="1">
      <c r="A84" s="28"/>
      <c r="B84" s="36"/>
      <c r="C84" s="34"/>
      <c r="D84" s="35"/>
      <c r="E84" s="36" t="s">
        <v>57</v>
      </c>
      <c r="F84" s="37"/>
      <c r="G84" s="32">
        <v>7151</v>
      </c>
      <c r="H84" s="38">
        <v>741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s="6" customFormat="1" ht="14.25" customHeight="1">
      <c r="A85" s="28"/>
      <c r="B85" s="36"/>
      <c r="C85" s="34"/>
      <c r="D85" s="35"/>
      <c r="E85" s="36"/>
      <c r="F85" s="37"/>
      <c r="G85" s="38"/>
      <c r="H85" s="3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</row>
    <row r="86" spans="1:255" s="6" customFormat="1" ht="14.25" customHeight="1">
      <c r="A86" s="28"/>
      <c r="B86" s="36" t="s">
        <v>63</v>
      </c>
      <c r="C86" s="34"/>
      <c r="D86" s="35"/>
      <c r="E86" s="36" t="s">
        <v>55</v>
      </c>
      <c r="F86" s="37"/>
      <c r="G86" s="38">
        <f>SUM(G87)</f>
        <v>0</v>
      </c>
      <c r="H86" s="30">
        <v>14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s="6" customFormat="1" ht="14.25" customHeight="1">
      <c r="A87" s="28"/>
      <c r="B87" s="36"/>
      <c r="C87" s="34"/>
      <c r="D87" s="35"/>
      <c r="E87" s="36" t="s">
        <v>57</v>
      </c>
      <c r="F87" s="37"/>
      <c r="G87" s="38">
        <v>0</v>
      </c>
      <c r="H87" s="30">
        <v>14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255" s="6" customFormat="1" ht="14.25" customHeight="1">
      <c r="A88" s="28"/>
      <c r="B88" s="36"/>
      <c r="C88" s="34"/>
      <c r="D88" s="35"/>
      <c r="E88" s="36"/>
      <c r="F88" s="37"/>
      <c r="G88" s="38"/>
      <c r="H88" s="3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s="6" customFormat="1" ht="14.25" customHeight="1">
      <c r="A89" s="28"/>
      <c r="B89" s="36" t="s">
        <v>64</v>
      </c>
      <c r="C89" s="34"/>
      <c r="D89" s="35"/>
      <c r="E89" s="36" t="s">
        <v>3</v>
      </c>
      <c r="F89" s="37"/>
      <c r="G89" s="38">
        <f>SUM(G90)</f>
        <v>226</v>
      </c>
      <c r="H89" s="38">
        <f>SUM(H90)</f>
        <v>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255" s="6" customFormat="1" ht="14.25" customHeight="1">
      <c r="A90" s="28"/>
      <c r="B90" s="36"/>
      <c r="C90" s="34"/>
      <c r="D90" s="35"/>
      <c r="E90" s="36" t="s">
        <v>57</v>
      </c>
      <c r="F90" s="37"/>
      <c r="G90" s="32">
        <v>226</v>
      </c>
      <c r="H90" s="38">
        <v>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s="4" customFormat="1" ht="14.25" customHeight="1">
      <c r="A91" s="28"/>
      <c r="B91" s="36"/>
      <c r="C91" s="34"/>
      <c r="D91" s="35"/>
      <c r="E91" s="36"/>
      <c r="F91" s="37"/>
      <c r="G91" s="38"/>
      <c r="H91" s="30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255" s="6" customFormat="1" ht="14.25" customHeight="1">
      <c r="A92" s="28"/>
      <c r="B92" s="36" t="s">
        <v>65</v>
      </c>
      <c r="C92" s="34"/>
      <c r="D92" s="35"/>
      <c r="E92" s="36" t="s">
        <v>3</v>
      </c>
      <c r="F92" s="37"/>
      <c r="G92" s="38">
        <f>SUM(G93)</f>
        <v>29831</v>
      </c>
      <c r="H92" s="30">
        <v>22041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s="6" customFormat="1" ht="14.25" customHeight="1">
      <c r="A93" s="28"/>
      <c r="B93" s="36"/>
      <c r="C93" s="34"/>
      <c r="D93" s="35"/>
      <c r="E93" s="36" t="s">
        <v>66</v>
      </c>
      <c r="F93" s="37"/>
      <c r="G93" s="32">
        <v>29831</v>
      </c>
      <c r="H93" s="30">
        <v>22041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55" s="6" customFormat="1" ht="14.25" customHeight="1">
      <c r="A94" s="28"/>
      <c r="B94" s="36"/>
      <c r="C94" s="34"/>
      <c r="D94" s="35"/>
      <c r="E94" s="36"/>
      <c r="F94" s="37"/>
      <c r="G94" s="38"/>
      <c r="H94" s="30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s="6" customFormat="1" ht="14.25" customHeight="1">
      <c r="A95" s="28"/>
      <c r="B95" s="36" t="s">
        <v>20</v>
      </c>
      <c r="C95" s="34"/>
      <c r="D95" s="35"/>
      <c r="E95" s="36" t="s">
        <v>3</v>
      </c>
      <c r="F95" s="37"/>
      <c r="G95" s="38">
        <f>SUM(G96:G96)</f>
        <v>21900</v>
      </c>
      <c r="H95" s="30">
        <v>15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255" s="6" customFormat="1" ht="14.25" customHeight="1">
      <c r="A96" s="28"/>
      <c r="B96" s="36"/>
      <c r="C96" s="34"/>
      <c r="D96" s="35"/>
      <c r="E96" s="36" t="s">
        <v>6</v>
      </c>
      <c r="F96" s="37"/>
      <c r="G96" s="32">
        <v>21900</v>
      </c>
      <c r="H96" s="30">
        <v>15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s="6" customFormat="1" ht="14.25" customHeight="1">
      <c r="A97" s="28"/>
      <c r="B97" s="36"/>
      <c r="C97" s="34"/>
      <c r="D97" s="35"/>
      <c r="E97" s="36"/>
      <c r="F97" s="37"/>
      <c r="G97" s="38"/>
      <c r="H97" s="30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</row>
    <row r="98" spans="1:255" s="6" customFormat="1" ht="14.25" customHeight="1">
      <c r="A98" s="28"/>
      <c r="B98" s="36" t="s">
        <v>21</v>
      </c>
      <c r="C98" s="34"/>
      <c r="D98" s="35"/>
      <c r="E98" s="36" t="s">
        <v>3</v>
      </c>
      <c r="F98" s="37"/>
      <c r="G98" s="38">
        <f>SUM(G99:G100)</f>
        <v>10000</v>
      </c>
      <c r="H98" s="30">
        <v>5000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s="77" customFormat="1" ht="14.25" customHeight="1">
      <c r="A99" s="28"/>
      <c r="B99" s="36"/>
      <c r="C99" s="34"/>
      <c r="D99" s="35"/>
      <c r="E99" s="36" t="s">
        <v>6</v>
      </c>
      <c r="F99" s="37"/>
      <c r="G99" s="38">
        <v>5000</v>
      </c>
      <c r="H99" s="38"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55" s="77" customFormat="1" ht="14.25" customHeight="1">
      <c r="A100" s="28"/>
      <c r="B100" s="36"/>
      <c r="C100" s="34"/>
      <c r="D100" s="35"/>
      <c r="E100" s="36" t="s">
        <v>11</v>
      </c>
      <c r="F100" s="37"/>
      <c r="G100" s="38">
        <v>5000</v>
      </c>
      <c r="H100" s="30">
        <v>5000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s="3" customFormat="1" ht="14.25" customHeight="1">
      <c r="A101" s="28"/>
      <c r="B101" s="36"/>
      <c r="C101" s="34"/>
      <c r="D101" s="78"/>
      <c r="E101" s="36"/>
      <c r="F101" s="37"/>
      <c r="G101" s="38"/>
      <c r="H101" s="30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255" s="6" customFormat="1" ht="14.25" customHeight="1">
      <c r="A102" s="28"/>
      <c r="B102" s="36" t="s">
        <v>67</v>
      </c>
      <c r="C102" s="34"/>
      <c r="D102" s="79"/>
      <c r="E102" s="80" t="s">
        <v>55</v>
      </c>
      <c r="F102" s="37"/>
      <c r="G102" s="38">
        <f>SUM(G103:G107)</f>
        <v>79376</v>
      </c>
      <c r="H102" s="30">
        <f>SUM(H103:H109)</f>
        <v>57330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s="6" customFormat="1" ht="14.25" customHeight="1">
      <c r="A103" s="27"/>
      <c r="B103" s="36"/>
      <c r="C103" s="34"/>
      <c r="D103" s="78"/>
      <c r="E103" s="36" t="s">
        <v>6</v>
      </c>
      <c r="F103" s="37"/>
      <c r="G103" s="32">
        <v>13298</v>
      </c>
      <c r="H103" s="30">
        <v>7120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55" s="6" customFormat="1" ht="14.25" customHeight="1">
      <c r="A104" s="27"/>
      <c r="B104" s="36"/>
      <c r="C104" s="34"/>
      <c r="D104" s="78"/>
      <c r="E104" s="36" t="s">
        <v>5</v>
      </c>
      <c r="F104" s="37"/>
      <c r="G104" s="32">
        <v>4568</v>
      </c>
      <c r="H104" s="30">
        <v>1988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s="6" customFormat="1" ht="14.25" customHeight="1">
      <c r="A105" s="27"/>
      <c r="B105" s="36"/>
      <c r="C105" s="34"/>
      <c r="D105" s="78"/>
      <c r="E105" s="36" t="s">
        <v>7</v>
      </c>
      <c r="F105" s="37"/>
      <c r="G105" s="32">
        <v>41698</v>
      </c>
      <c r="H105" s="30">
        <v>25546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55" s="6" customFormat="1" ht="14.25" customHeight="1">
      <c r="A106" s="27"/>
      <c r="B106" s="36"/>
      <c r="C106" s="34"/>
      <c r="D106" s="78"/>
      <c r="E106" s="36" t="s">
        <v>9</v>
      </c>
      <c r="F106" s="37"/>
      <c r="G106" s="32">
        <v>12012</v>
      </c>
      <c r="H106" s="30">
        <v>11076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s="77" customFormat="1" ht="14.25" customHeight="1">
      <c r="A107" s="28"/>
      <c r="B107" s="36"/>
      <c r="C107" s="34"/>
      <c r="D107" s="35"/>
      <c r="E107" s="36" t="s">
        <v>19</v>
      </c>
      <c r="F107" s="37"/>
      <c r="G107" s="38">
        <v>7800</v>
      </c>
      <c r="H107" s="38">
        <v>0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55" s="77" customFormat="1" ht="14.25" customHeight="1">
      <c r="A108" s="28"/>
      <c r="B108" s="36"/>
      <c r="C108" s="34"/>
      <c r="D108" s="35"/>
      <c r="E108" s="36" t="s">
        <v>68</v>
      </c>
      <c r="F108" s="37"/>
      <c r="G108" s="38">
        <v>0</v>
      </c>
      <c r="H108" s="38">
        <v>7600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s="77" customFormat="1" ht="14.25" customHeight="1">
      <c r="A109" s="28"/>
      <c r="B109" s="36"/>
      <c r="C109" s="34"/>
      <c r="D109" s="35"/>
      <c r="E109" s="36" t="s">
        <v>69</v>
      </c>
      <c r="F109" s="37"/>
      <c r="G109" s="38">
        <v>0</v>
      </c>
      <c r="H109" s="38">
        <v>4000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spans="1:255" s="77" customFormat="1" ht="14.25" customHeight="1">
      <c r="A110" s="71"/>
      <c r="B110" s="72"/>
      <c r="C110" s="60"/>
      <c r="D110" s="73"/>
      <c r="E110" s="59"/>
      <c r="F110" s="74"/>
      <c r="G110" s="75"/>
      <c r="H110" s="30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s="77" customFormat="1" ht="14.25" customHeight="1">
      <c r="A111" s="28"/>
      <c r="B111" s="36" t="s">
        <v>70</v>
      </c>
      <c r="C111" s="34"/>
      <c r="D111" s="35"/>
      <c r="E111" s="36" t="s">
        <v>55</v>
      </c>
      <c r="F111" s="37"/>
      <c r="G111" s="38">
        <f>SUM(G112:G112)</f>
        <v>710</v>
      </c>
      <c r="H111" s="30">
        <v>1710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255" s="77" customFormat="1" ht="14.25" customHeight="1">
      <c r="A112" s="28"/>
      <c r="B112" s="36"/>
      <c r="C112" s="34"/>
      <c r="D112" s="35"/>
      <c r="E112" s="36" t="s">
        <v>71</v>
      </c>
      <c r="F112" s="37"/>
      <c r="G112" s="38">
        <v>710</v>
      </c>
      <c r="H112" s="30">
        <v>1710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s="77" customFormat="1" ht="13.5">
      <c r="A113" s="81"/>
      <c r="B113" s="82"/>
      <c r="C113" s="56"/>
      <c r="D113" s="83"/>
      <c r="E113" s="82"/>
      <c r="F113" s="84"/>
      <c r="G113" s="85"/>
      <c r="H113" s="86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</row>
    <row r="114" spans="1:256" s="6" customFormat="1" ht="13.5">
      <c r="A114" s="1" t="s">
        <v>72</v>
      </c>
      <c r="B114" s="52"/>
      <c r="C114" s="53"/>
      <c r="D114" s="53"/>
      <c r="E114" s="53"/>
      <c r="F114" s="53"/>
      <c r="G114" s="53"/>
      <c r="H114" s="8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6" customFormat="1" ht="13.5">
      <c r="A115" s="54"/>
      <c r="B115" s="55"/>
      <c r="C115" s="56"/>
      <c r="D115" s="55"/>
      <c r="E115" s="55"/>
      <c r="F115" s="56"/>
      <c r="G115" s="55"/>
      <c r="H115" s="49" t="s">
        <v>73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6" customFormat="1" ht="17.25" customHeight="1">
      <c r="A116" s="58"/>
      <c r="B116" s="59" t="s">
        <v>74</v>
      </c>
      <c r="C116" s="59"/>
      <c r="D116" s="60"/>
      <c r="E116" s="61"/>
      <c r="F116" s="60"/>
      <c r="G116" s="88" t="s">
        <v>75</v>
      </c>
      <c r="H116" s="89" t="s">
        <v>76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6" customFormat="1" ht="17.25" customHeight="1">
      <c r="A117" s="64"/>
      <c r="B117" s="65" t="s">
        <v>77</v>
      </c>
      <c r="C117" s="66"/>
      <c r="D117" s="67"/>
      <c r="E117" s="68" t="s">
        <v>0</v>
      </c>
      <c r="F117" s="69"/>
      <c r="G117" s="68" t="s">
        <v>1</v>
      </c>
      <c r="H117" s="90" t="s">
        <v>1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5" s="77" customFormat="1" ht="14.25" customHeight="1">
      <c r="A118" s="28"/>
      <c r="B118" s="36"/>
      <c r="C118" s="34"/>
      <c r="D118" s="35"/>
      <c r="E118" s="36"/>
      <c r="F118" s="37"/>
      <c r="G118" s="38"/>
      <c r="H118" s="30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s="77" customFormat="1" ht="14.25" customHeight="1">
      <c r="A119" s="28"/>
      <c r="B119" s="39" t="s">
        <v>78</v>
      </c>
      <c r="C119" s="34"/>
      <c r="D119" s="35"/>
      <c r="E119" s="36" t="s">
        <v>55</v>
      </c>
      <c r="F119" s="37"/>
      <c r="G119" s="38">
        <f>SUM(G120:G121)</f>
        <v>7513</v>
      </c>
      <c r="H119" s="30">
        <f>SUM(H120:H122)</f>
        <v>1832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</row>
    <row r="120" spans="1:255" s="77" customFormat="1" ht="14.25" customHeight="1">
      <c r="A120" s="28"/>
      <c r="B120" s="36"/>
      <c r="C120" s="34"/>
      <c r="D120" s="35"/>
      <c r="E120" s="36" t="s">
        <v>57</v>
      </c>
      <c r="F120" s="37"/>
      <c r="G120" s="32">
        <v>6128</v>
      </c>
      <c r="H120" s="30">
        <v>1779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s="77" customFormat="1" ht="14.25" customHeight="1">
      <c r="A121" s="28"/>
      <c r="B121" s="36"/>
      <c r="C121" s="34"/>
      <c r="D121" s="35"/>
      <c r="E121" s="36" t="s">
        <v>79</v>
      </c>
      <c r="F121" s="37"/>
      <c r="G121" s="32">
        <v>1385</v>
      </c>
      <c r="H121" s="38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</row>
    <row r="122" spans="1:255" s="77" customFormat="1" ht="14.25" customHeight="1">
      <c r="A122" s="28"/>
      <c r="B122" s="36"/>
      <c r="C122" s="34"/>
      <c r="D122" s="35"/>
      <c r="E122" s="36" t="s">
        <v>80</v>
      </c>
      <c r="F122" s="37"/>
      <c r="G122" s="38">
        <v>0</v>
      </c>
      <c r="H122" s="30">
        <v>53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s="77" customFormat="1" ht="14.25" customHeight="1">
      <c r="A123" s="28"/>
      <c r="B123" s="36"/>
      <c r="C123" s="34"/>
      <c r="D123" s="35"/>
      <c r="E123" s="36"/>
      <c r="F123" s="37"/>
      <c r="G123" s="38"/>
      <c r="H123" s="30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</row>
    <row r="124" spans="1:255" s="77" customFormat="1" ht="14.25" customHeight="1">
      <c r="A124" s="28"/>
      <c r="B124" s="36" t="s">
        <v>81</v>
      </c>
      <c r="C124" s="34"/>
      <c r="D124" s="35"/>
      <c r="E124" s="36" t="s">
        <v>30</v>
      </c>
      <c r="F124" s="37"/>
      <c r="G124" s="38">
        <v>0</v>
      </c>
      <c r="H124" s="30">
        <v>837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s="77" customFormat="1" ht="14.25" customHeight="1">
      <c r="A125" s="28"/>
      <c r="B125" s="36"/>
      <c r="C125" s="34"/>
      <c r="D125" s="35"/>
      <c r="E125" s="36" t="s">
        <v>31</v>
      </c>
      <c r="F125" s="37"/>
      <c r="G125" s="38">
        <v>0</v>
      </c>
      <c r="H125" s="30">
        <v>837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</row>
    <row r="126" spans="1:255" s="77" customFormat="1" ht="14.25" customHeight="1">
      <c r="A126" s="28"/>
      <c r="B126" s="36"/>
      <c r="C126" s="34"/>
      <c r="D126" s="35"/>
      <c r="E126" s="36"/>
      <c r="F126" s="37"/>
      <c r="G126" s="38"/>
      <c r="H126" s="30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s="77" customFormat="1" ht="14.25" customHeight="1">
      <c r="A127" s="28"/>
      <c r="B127" s="91" t="s">
        <v>82</v>
      </c>
      <c r="C127" s="34"/>
      <c r="D127" s="35"/>
      <c r="E127" s="36" t="s">
        <v>55</v>
      </c>
      <c r="F127" s="37"/>
      <c r="G127" s="38">
        <f>SUM(G128)</f>
        <v>5</v>
      </c>
      <c r="H127" s="38"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</row>
    <row r="128" spans="1:255" s="77" customFormat="1" ht="14.25" customHeight="1">
      <c r="A128" s="28"/>
      <c r="B128" s="36"/>
      <c r="C128" s="34"/>
      <c r="D128" s="35"/>
      <c r="E128" s="36" t="s">
        <v>57</v>
      </c>
      <c r="F128" s="37"/>
      <c r="G128" s="32">
        <v>5</v>
      </c>
      <c r="H128" s="38"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s="77" customFormat="1" ht="14.25" customHeight="1">
      <c r="A129" s="28"/>
      <c r="B129" s="36"/>
      <c r="C129" s="34"/>
      <c r="D129" s="35"/>
      <c r="E129" s="36"/>
      <c r="F129" s="37"/>
      <c r="G129" s="32"/>
      <c r="H129" s="3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</row>
    <row r="130" spans="1:255" s="77" customFormat="1" ht="14.25" customHeight="1">
      <c r="A130" s="28"/>
      <c r="B130" s="36" t="s">
        <v>83</v>
      </c>
      <c r="C130" s="34"/>
      <c r="D130" s="35"/>
      <c r="E130" s="36" t="s">
        <v>30</v>
      </c>
      <c r="F130" s="37"/>
      <c r="G130" s="38">
        <v>0</v>
      </c>
      <c r="H130" s="38">
        <v>141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s="6" customFormat="1" ht="14.25" customHeight="1">
      <c r="A131" s="27"/>
      <c r="B131" s="36"/>
      <c r="C131" s="34"/>
      <c r="D131" s="79"/>
      <c r="E131" s="36" t="s">
        <v>31</v>
      </c>
      <c r="F131" s="37"/>
      <c r="G131" s="38">
        <v>0</v>
      </c>
      <c r="H131" s="30">
        <v>141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</row>
    <row r="132" spans="1:255" s="6" customFormat="1" ht="14.25" customHeight="1">
      <c r="A132" s="27"/>
      <c r="B132" s="36"/>
      <c r="C132" s="34"/>
      <c r="D132" s="79"/>
      <c r="E132" s="39"/>
      <c r="F132" s="37"/>
      <c r="G132" s="38"/>
      <c r="H132" s="30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s="6" customFormat="1" ht="14.25" customHeight="1">
      <c r="A133" s="27"/>
      <c r="B133" s="36" t="s">
        <v>84</v>
      </c>
      <c r="C133" s="34"/>
      <c r="D133" s="79"/>
      <c r="E133" s="36" t="s">
        <v>55</v>
      </c>
      <c r="F133" s="37"/>
      <c r="G133" s="38">
        <f>SUM(G134:G134)</f>
        <v>26</v>
      </c>
      <c r="H133" s="38">
        <f>SUM(H134:H134)</f>
        <v>26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</row>
    <row r="134" spans="1:255" s="6" customFormat="1" ht="14.25" customHeight="1">
      <c r="A134" s="27"/>
      <c r="B134" s="36"/>
      <c r="C134" s="34"/>
      <c r="D134" s="79"/>
      <c r="E134" s="36" t="s">
        <v>57</v>
      </c>
      <c r="F134" s="37"/>
      <c r="G134" s="38">
        <v>26</v>
      </c>
      <c r="H134" s="38">
        <v>26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s="6" customFormat="1" ht="14.25" customHeight="1">
      <c r="A135" s="27"/>
      <c r="B135" s="36"/>
      <c r="C135" s="34"/>
      <c r="D135" s="79"/>
      <c r="E135" s="39"/>
      <c r="F135" s="37"/>
      <c r="G135" s="38"/>
      <c r="H135" s="30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</row>
    <row r="136" spans="1:255" s="6" customFormat="1" ht="14.25" customHeight="1">
      <c r="A136" s="27"/>
      <c r="B136" s="36" t="s">
        <v>85</v>
      </c>
      <c r="C136" s="34"/>
      <c r="D136" s="79"/>
      <c r="E136" s="36" t="s">
        <v>55</v>
      </c>
      <c r="F136" s="37"/>
      <c r="G136" s="38">
        <f>SUM(G137)</f>
        <v>314</v>
      </c>
      <c r="H136" s="30">
        <v>258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s="6" customFormat="1" ht="14.25" customHeight="1">
      <c r="A137" s="27"/>
      <c r="B137" s="36"/>
      <c r="C137" s="34"/>
      <c r="D137" s="79"/>
      <c r="E137" s="36" t="s">
        <v>57</v>
      </c>
      <c r="F137" s="37"/>
      <c r="G137" s="38">
        <v>314</v>
      </c>
      <c r="H137" s="30">
        <v>258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</row>
    <row r="138" spans="1:255" s="6" customFormat="1" ht="14.25" customHeight="1">
      <c r="A138" s="27"/>
      <c r="B138" s="36"/>
      <c r="C138" s="34"/>
      <c r="D138" s="79"/>
      <c r="E138" s="39"/>
      <c r="F138" s="37"/>
      <c r="G138" s="38"/>
      <c r="H138" s="30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s="6" customFormat="1" ht="14.25" customHeight="1">
      <c r="A139" s="28"/>
      <c r="B139" s="36" t="s">
        <v>22</v>
      </c>
      <c r="C139" s="34"/>
      <c r="D139" s="78"/>
      <c r="E139" s="36" t="s">
        <v>3</v>
      </c>
      <c r="F139" s="37"/>
      <c r="G139" s="38">
        <f>SUM(G140:G145)</f>
        <v>93164</v>
      </c>
      <c r="H139" s="30">
        <f>SUM(H140:H145)</f>
        <v>71358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</row>
    <row r="140" spans="1:255" s="6" customFormat="1" ht="14.25" customHeight="1">
      <c r="A140" s="28"/>
      <c r="B140" s="36"/>
      <c r="C140" s="34"/>
      <c r="D140" s="78"/>
      <c r="E140" s="36" t="s">
        <v>6</v>
      </c>
      <c r="F140" s="37"/>
      <c r="G140" s="32">
        <v>20407</v>
      </c>
      <c r="H140" s="30">
        <v>7905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s="6" customFormat="1" ht="14.25" customHeight="1">
      <c r="A141" s="28"/>
      <c r="B141" s="36"/>
      <c r="C141" s="34"/>
      <c r="D141" s="78"/>
      <c r="E141" s="36" t="s">
        <v>86</v>
      </c>
      <c r="F141" s="37"/>
      <c r="G141" s="32">
        <v>6000</v>
      </c>
      <c r="H141" s="38">
        <v>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</row>
    <row r="142" spans="1:255" s="6" customFormat="1" ht="14.25" customHeight="1">
      <c r="A142" s="28"/>
      <c r="B142" s="36"/>
      <c r="C142" s="34"/>
      <c r="D142" s="78"/>
      <c r="E142" s="36" t="s">
        <v>7</v>
      </c>
      <c r="F142" s="37"/>
      <c r="G142" s="38">
        <v>54699</v>
      </c>
      <c r="H142" s="30">
        <v>52794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s="6" customFormat="1" ht="14.25" customHeight="1">
      <c r="A143" s="28"/>
      <c r="B143" s="36"/>
      <c r="C143" s="34"/>
      <c r="D143" s="78"/>
      <c r="E143" s="36" t="s">
        <v>9</v>
      </c>
      <c r="F143" s="37"/>
      <c r="G143" s="38">
        <v>7931</v>
      </c>
      <c r="H143" s="38"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</row>
    <row r="144" spans="1:255" s="6" customFormat="1" ht="14.25" customHeight="1">
      <c r="A144" s="28"/>
      <c r="B144" s="36"/>
      <c r="C144" s="34"/>
      <c r="D144" s="78"/>
      <c r="E144" s="36" t="s">
        <v>10</v>
      </c>
      <c r="F144" s="37"/>
      <c r="G144" s="38">
        <v>3010</v>
      </c>
      <c r="H144" s="38"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s="6" customFormat="1" ht="14.25" customHeight="1">
      <c r="A145" s="28"/>
      <c r="B145" s="36"/>
      <c r="C145" s="34"/>
      <c r="D145" s="78"/>
      <c r="E145" s="36" t="s">
        <v>87</v>
      </c>
      <c r="F145" s="37"/>
      <c r="G145" s="38">
        <v>1117</v>
      </c>
      <c r="H145" s="30">
        <v>10659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</row>
    <row r="146" spans="1:255" s="6" customFormat="1" ht="14.25" customHeight="1">
      <c r="A146" s="27"/>
      <c r="B146" s="36"/>
      <c r="C146" s="34"/>
      <c r="D146" s="79"/>
      <c r="E146" s="39"/>
      <c r="F146" s="37"/>
      <c r="G146" s="38"/>
      <c r="H146" s="30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s="77" customFormat="1" ht="14.25" customHeight="1">
      <c r="A147" s="28"/>
      <c r="B147" s="36" t="s">
        <v>88</v>
      </c>
      <c r="C147" s="34"/>
      <c r="D147" s="78"/>
      <c r="E147" s="36" t="s">
        <v>3</v>
      </c>
      <c r="F147" s="37"/>
      <c r="G147" s="38">
        <f>SUM(G148)</f>
        <v>0</v>
      </c>
      <c r="H147" s="30">
        <f>SUM(H148:H149)</f>
        <v>4519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</row>
    <row r="148" spans="1:255" s="77" customFormat="1" ht="14.25" customHeight="1">
      <c r="A148" s="28"/>
      <c r="B148" s="29"/>
      <c r="C148" s="28"/>
      <c r="D148" s="92"/>
      <c r="E148" s="29" t="s">
        <v>6</v>
      </c>
      <c r="F148" s="24"/>
      <c r="G148" s="31">
        <v>0</v>
      </c>
      <c r="H148" s="30">
        <v>3569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s="77" customFormat="1" ht="14.25" customHeight="1">
      <c r="A149" s="28"/>
      <c r="B149" s="29"/>
      <c r="C149" s="28"/>
      <c r="D149" s="92"/>
      <c r="E149" s="29" t="s">
        <v>89</v>
      </c>
      <c r="F149" s="24"/>
      <c r="G149" s="31">
        <v>0</v>
      </c>
      <c r="H149" s="30">
        <v>950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</row>
    <row r="150" spans="1:255" s="6" customFormat="1" ht="14.25" customHeight="1">
      <c r="A150" s="27"/>
      <c r="B150" s="36"/>
      <c r="C150" s="34"/>
      <c r="D150" s="79"/>
      <c r="E150" s="39"/>
      <c r="F150" s="37"/>
      <c r="G150" s="38"/>
      <c r="H150" s="30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s="6" customFormat="1" ht="14.25" customHeight="1">
      <c r="A151" s="28"/>
      <c r="B151" s="36" t="s">
        <v>90</v>
      </c>
      <c r="C151" s="34"/>
      <c r="D151" s="78"/>
      <c r="E151" s="36" t="s">
        <v>3</v>
      </c>
      <c r="F151" s="37"/>
      <c r="G151" s="38">
        <v>5000</v>
      </c>
      <c r="H151" s="30">
        <v>18300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</row>
    <row r="152" spans="1:255" s="6" customFormat="1" ht="14.25" customHeight="1">
      <c r="A152" s="28"/>
      <c r="B152" s="36"/>
      <c r="C152" s="34"/>
      <c r="D152" s="78"/>
      <c r="E152" s="36" t="s">
        <v>91</v>
      </c>
      <c r="F152" s="37"/>
      <c r="G152" s="38">
        <v>5000</v>
      </c>
      <c r="H152" s="30">
        <v>18300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s="51" customFormat="1" ht="13.5" customHeight="1">
      <c r="A153" s="43"/>
      <c r="B153" s="93"/>
      <c r="C153" s="43"/>
      <c r="D153" s="94"/>
      <c r="E153" s="93"/>
      <c r="F153" s="95"/>
      <c r="G153" s="96"/>
      <c r="H153" s="96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  <c r="HU153" s="50"/>
      <c r="HV153" s="50"/>
      <c r="HW153" s="50"/>
      <c r="HX153" s="50"/>
      <c r="HY153" s="50"/>
      <c r="HZ153" s="50"/>
      <c r="IA153" s="50"/>
      <c r="IB153" s="50"/>
      <c r="IC153" s="50"/>
      <c r="ID153" s="50"/>
      <c r="IE153" s="50"/>
      <c r="IF153" s="50"/>
      <c r="IG153" s="50"/>
      <c r="IH153" s="50"/>
      <c r="II153" s="50"/>
      <c r="IJ153" s="50"/>
      <c r="IK153" s="50"/>
      <c r="IL153" s="50"/>
      <c r="IM153" s="50"/>
      <c r="IN153" s="50"/>
      <c r="IO153" s="50"/>
      <c r="IP153" s="50"/>
      <c r="IQ153" s="50"/>
      <c r="IR153" s="50"/>
      <c r="IS153" s="50"/>
      <c r="IT153" s="50"/>
      <c r="IU153" s="50"/>
    </row>
    <row r="154" spans="1:256" s="6" customFormat="1" ht="15.75" customHeight="1">
      <c r="A154" s="2"/>
      <c r="B154" s="2"/>
      <c r="C154" s="97"/>
      <c r="D154" s="2"/>
      <c r="E154" s="2"/>
      <c r="F154" s="97"/>
      <c r="G154" s="98"/>
      <c r="H154" s="99" t="s">
        <v>92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2:256" s="6" customFormat="1" ht="13.5">
      <c r="B155" s="29"/>
      <c r="C155" s="100"/>
      <c r="D155" s="29"/>
      <c r="E155" s="29"/>
      <c r="F155" s="28"/>
      <c r="G155" s="101"/>
      <c r="H155" s="10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2:256" s="6" customFormat="1" ht="13.5">
      <c r="B156" s="29"/>
      <c r="C156" s="100"/>
      <c r="D156" s="29"/>
      <c r="E156" s="29"/>
      <c r="F156" s="28"/>
      <c r="H156" s="10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2:256" s="6" customFormat="1" ht="13.5">
      <c r="B157" s="29"/>
      <c r="C157" s="100"/>
      <c r="D157" s="29"/>
      <c r="F157" s="28"/>
      <c r="G157" s="101"/>
      <c r="H157" s="10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2:256" s="6" customFormat="1" ht="13.5">
      <c r="B158" s="29"/>
      <c r="C158" s="100"/>
      <c r="D158" s="29"/>
      <c r="E158" s="29"/>
      <c r="F158" s="28"/>
      <c r="G158" s="101"/>
      <c r="H158" s="10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2:256" s="6" customFormat="1" ht="13.5">
      <c r="B159" s="29"/>
      <c r="C159" s="100"/>
      <c r="D159" s="29"/>
      <c r="E159" s="29"/>
      <c r="F159" s="28"/>
      <c r="G159" s="101"/>
      <c r="H159" s="10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2:256" s="6" customFormat="1" ht="13.5">
      <c r="B160" s="29"/>
      <c r="C160" s="100"/>
      <c r="D160" s="29"/>
      <c r="E160" s="29"/>
      <c r="F160" s="28"/>
      <c r="G160" s="101"/>
      <c r="H160" s="10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6" customFormat="1" ht="13.5">
      <c r="A161" s="27"/>
      <c r="B161" s="27"/>
      <c r="C161" s="100"/>
      <c r="D161" s="29"/>
      <c r="E161" s="29"/>
      <c r="F161" s="28"/>
      <c r="G161" s="101"/>
      <c r="H161" s="10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4" customFormat="1" ht="13.5">
      <c r="A162" s="27"/>
      <c r="B162" s="27"/>
      <c r="C162" s="102"/>
      <c r="D162" s="29"/>
      <c r="E162" s="29"/>
      <c r="F162" s="28"/>
      <c r="G162" s="103"/>
      <c r="H162" s="10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6" customFormat="1" ht="15.75" customHeight="1">
      <c r="A163" s="2"/>
      <c r="B163" s="2"/>
      <c r="C163" s="3"/>
      <c r="D163" s="2"/>
      <c r="E163" s="2"/>
      <c r="F163" s="3"/>
      <c r="G163" s="104"/>
      <c r="H163" s="10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</sheetData>
  <printOptions/>
  <pageMargins left="0.5905511811023623" right="0.5905511811023623" top="0.59" bottom="0.6" header="0.59" footer="0.5118110236220472"/>
  <pageSetup horizontalDpi="600" verticalDpi="600" orientation="portrait" paperSize="9" scale="99" r:id="rId1"/>
  <rowBreaks count="2" manualBreakCount="2">
    <brk id="57" max="255" man="1"/>
    <brk id="113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2005-03-10T00:52:11Z</cp:lastPrinted>
  <dcterms:created xsi:type="dcterms:W3CDTF">2005-03-09T02:00:21Z</dcterms:created>
  <dcterms:modified xsi:type="dcterms:W3CDTF">2008-07-02T00:09:38Z</dcterms:modified>
  <cp:category/>
  <cp:version/>
  <cp:contentType/>
  <cp:contentStatus/>
</cp:coreProperties>
</file>