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009" sheetId="1" r:id="rId1"/>
  </sheets>
  <externalReferences>
    <externalReference r:id="rId4"/>
  </externalReferences>
  <definedNames>
    <definedName name="_xlnm.Print_Area" localSheetId="0">'h01041009'!$A$1:$T$45</definedName>
    <definedName name="_xlnm.Print_Area">'/tmp/tmpszo6o798\[h010410010203.xls]１・２・３'!$1:$36</definedName>
  </definedNames>
  <calcPr fullCalcOnLoad="1"/>
</workbook>
</file>

<file path=xl/sharedStrings.xml><?xml version="1.0" encoding="utf-8"?>
<sst xmlns="http://schemas.openxmlformats.org/spreadsheetml/2006/main" count="101" uniqueCount="42">
  <si>
    <t>区     分</t>
  </si>
  <si>
    <t>総     数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</si>
  <si>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</si>
  <si>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</si>
  <si>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</si>
  <si>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</si>
  <si>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</si>
  <si>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</si>
  <si>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</si>
  <si>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</si>
  <si>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</si>
  <si>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</si>
  <si>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</si>
  <si>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</si>
  <si>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</si>
  <si>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</si>
  <si>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</si>
  <si>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（　総　　　　数　）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</si>
  <si>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</si>
  <si>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</si>
  <si>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</si>
  <si>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</si>
  <si>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</si>
  <si>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</si>
  <si>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</si>
  <si>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</si>
  <si>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</si>
  <si>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</si>
  <si>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</si>
  <si>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</si>
  <si>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（　う　ち　定　期　）</t>
  </si>
  <si>
    <t>１０－９  山陽電鉄各駅乗車人員</t>
  </si>
  <si>
    <t>１０－９  山陽電鉄各駅乗車人員（つづき）</t>
  </si>
  <si>
    <t>（単位：人)</t>
  </si>
  <si>
    <t>平成 11年度</t>
  </si>
  <si>
    <t>　　 12</t>
  </si>
  <si>
    <t>　　 13</t>
  </si>
  <si>
    <t>　　 14</t>
  </si>
  <si>
    <t>　　 15</t>
  </si>
  <si>
    <t>平成15年</t>
  </si>
  <si>
    <t>16年</t>
  </si>
  <si>
    <t>資料：山陽電気鉄道㈱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</si>
</sst>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  <numFmt numFmtId="180" formatCode="#,##0;[Red]#,##0"/>
    <numFmt numFmtId="181" formatCode="#,##0.0"/>
    <numFmt numFmtId="182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>
      <alignment/>
    </xf>
    <xf numFmtId="0" fontId="9" fillId="0" borderId="5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6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1001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・２・３"/>
    </sheetNames>
    <sheetDataSet>
      <sheetData sheetId="0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11年度</v>
          </cell>
          <cell r="B5">
            <v>117968</v>
          </cell>
          <cell r="C5">
            <v>3014938</v>
          </cell>
          <cell r="D5">
            <v>117968</v>
          </cell>
          <cell r="E5">
            <v>100</v>
          </cell>
        </row>
        <row r="6">
          <cell r="A6" t="str">
            <v>  12</v>
          </cell>
          <cell r="B6">
            <v>113140</v>
          </cell>
          <cell r="C6">
            <v>2798610</v>
          </cell>
          <cell r="D6">
            <v>113140</v>
          </cell>
          <cell r="E6">
            <v>100</v>
          </cell>
        </row>
        <row r="7">
          <cell r="A7" t="str">
            <v>  13</v>
          </cell>
          <cell r="B7">
            <v>113144</v>
          </cell>
          <cell r="C7">
            <v>2853127</v>
          </cell>
          <cell r="D7">
            <v>113144</v>
          </cell>
          <cell r="E7">
            <v>100</v>
          </cell>
        </row>
        <row r="8">
          <cell r="A8" t="str">
            <v>  14</v>
          </cell>
          <cell r="B8">
            <v>112987</v>
          </cell>
          <cell r="C8">
            <v>2760760</v>
          </cell>
          <cell r="D8">
            <v>112987</v>
          </cell>
          <cell r="E8">
            <v>100</v>
          </cell>
        </row>
        <row r="9">
          <cell r="A9" t="str">
            <v>  15</v>
          </cell>
          <cell r="B9">
            <v>112969</v>
          </cell>
          <cell r="C9">
            <v>2760476</v>
          </cell>
          <cell r="D9">
            <v>112969</v>
          </cell>
          <cell r="E9">
            <v>100</v>
          </cell>
        </row>
        <row r="12">
          <cell r="A12" t="str">
            <v>１０－２  道路状況（県道）</v>
          </cell>
        </row>
        <row r="13">
          <cell r="E13" t="str">
            <v>（各年度末現在)</v>
          </cell>
        </row>
        <row r="14">
          <cell r="A14" t="str">
            <v>区       分</v>
          </cell>
          <cell r="B14" t="str">
            <v>実    延    長</v>
          </cell>
          <cell r="C14" t="str">
            <v>面         積</v>
          </cell>
          <cell r="D14" t="str">
            <v>舗　　　　　　装</v>
          </cell>
        </row>
        <row r="15">
          <cell r="B15" t="str">
            <v> (ｍ)</v>
          </cell>
          <cell r="C15" t="str">
            <v> (㎡)</v>
          </cell>
          <cell r="D15" t="str">
            <v> 延   長  (ｍ)</v>
          </cell>
          <cell r="E15" t="str">
            <v>  率    (％)</v>
          </cell>
        </row>
        <row r="16">
          <cell r="A16" t="str">
            <v>平 成 11年度</v>
          </cell>
          <cell r="B16">
            <v>215693</v>
          </cell>
          <cell r="C16">
            <v>2121902</v>
          </cell>
          <cell r="D16">
            <v>213111</v>
          </cell>
          <cell r="E16">
            <v>98.802928235965</v>
          </cell>
        </row>
        <row r="17">
          <cell r="A17" t="str">
            <v>  12</v>
          </cell>
          <cell r="B17">
            <v>215366</v>
          </cell>
          <cell r="C17">
            <v>2139111</v>
          </cell>
          <cell r="D17">
            <v>212784</v>
          </cell>
          <cell r="E17">
            <v>98.80111066742197</v>
          </cell>
        </row>
        <row r="18">
          <cell r="A18" t="str">
            <v>  13</v>
          </cell>
          <cell r="B18">
            <v>219069</v>
          </cell>
          <cell r="C18">
            <v>2190483</v>
          </cell>
          <cell r="D18">
            <v>216487</v>
          </cell>
          <cell r="E18">
            <v>98.82137591352496</v>
          </cell>
        </row>
        <row r="19">
          <cell r="A19" t="str">
            <v>  14</v>
          </cell>
          <cell r="B19">
            <v>219584</v>
          </cell>
          <cell r="C19">
            <v>2200925</v>
          </cell>
          <cell r="D19">
            <v>217002</v>
          </cell>
          <cell r="E19">
            <v>98.82414019236374</v>
          </cell>
        </row>
        <row r="20">
          <cell r="A20" t="str">
            <v>  15</v>
          </cell>
          <cell r="B20">
            <v>219302</v>
          </cell>
          <cell r="C20">
            <v>2203233</v>
          </cell>
          <cell r="D20">
            <v>217349</v>
          </cell>
          <cell r="E20">
            <v>99.10944724626314</v>
          </cell>
        </row>
        <row r="23">
          <cell r="A23" t="str">
            <v>１０－３  道路状況（市道）</v>
          </cell>
        </row>
        <row r="24">
          <cell r="E24" t="str">
            <v>（各年度末現在)</v>
          </cell>
        </row>
        <row r="25">
          <cell r="A25" t="str">
            <v>区       分</v>
          </cell>
          <cell r="B25" t="str">
            <v>実    延    長</v>
          </cell>
          <cell r="C25" t="str">
            <v>面         積</v>
          </cell>
          <cell r="D25" t="str">
            <v>舗　　　　　　装</v>
          </cell>
        </row>
        <row r="26">
          <cell r="B26" t="str">
            <v> (ｍ)</v>
          </cell>
          <cell r="C26" t="str">
            <v> (㎡)</v>
          </cell>
          <cell r="D26" t="str">
            <v> 延   長  (ｍ)</v>
          </cell>
          <cell r="E26" t="str">
            <v>  率    (％)</v>
          </cell>
        </row>
        <row r="27">
          <cell r="A27" t="str">
            <v>平 成 11年度</v>
          </cell>
          <cell r="B27">
            <v>1788148</v>
          </cell>
          <cell r="C27">
            <v>11177311</v>
          </cell>
          <cell r="D27">
            <v>1776705</v>
          </cell>
          <cell r="E27">
            <v>99.3600641557634</v>
          </cell>
        </row>
        <row r="28">
          <cell r="A28" t="str">
            <v>  12</v>
          </cell>
          <cell r="B28">
            <v>1801481</v>
          </cell>
          <cell r="C28">
            <v>11305946</v>
          </cell>
          <cell r="D28">
            <v>1790748</v>
          </cell>
          <cell r="E28">
            <v>99.40421242300084</v>
          </cell>
        </row>
        <row r="29">
          <cell r="A29" t="str">
            <v>  13</v>
          </cell>
          <cell r="B29">
            <v>1816623</v>
          </cell>
          <cell r="C29">
            <v>11432941</v>
          </cell>
          <cell r="D29">
            <v>1806337</v>
          </cell>
          <cell r="E29">
            <v>99.43378455518838</v>
          </cell>
        </row>
        <row r="30">
          <cell r="A30" t="str">
            <v>  14</v>
          </cell>
          <cell r="B30">
            <v>1832435</v>
          </cell>
          <cell r="C30">
            <v>11572380</v>
          </cell>
          <cell r="D30">
            <v>1822104</v>
          </cell>
          <cell r="E30">
            <v>99.43621465427151</v>
          </cell>
        </row>
        <row r="31">
          <cell r="A31" t="str">
            <v>  15</v>
          </cell>
          <cell r="B31">
            <v>1844646</v>
          </cell>
          <cell r="C31">
            <v>11689022</v>
          </cell>
          <cell r="D31">
            <v>1833967</v>
          </cell>
          <cell r="E31">
            <v>99.4210813348469</v>
          </cell>
        </row>
        <row r="32">
          <cell r="A32" t="str">
            <v>注) 道路の面積は有効面積とした｡</v>
          </cell>
          <cell r="E32" t="str">
            <v>                                    資料:国土交通省近畿地方建設局姫路工事事務所</v>
          </cell>
        </row>
        <row r="33">
          <cell r="A33" t="str">
            <v>　　舗装率＝（舗装延長／実延長）×</v>
          </cell>
          <cell r="C33" t="str">
            <v>100％              兵庫県道路公社播但連絡道路管理事務所</v>
          </cell>
        </row>
        <row r="34">
          <cell r="C34" t="str">
            <v>                   日本道路公団関西支社姫路管理事務所</v>
          </cell>
        </row>
        <row r="35">
          <cell r="C35" t="str">
            <v>                   兵庫県土木部道路補修課</v>
          </cell>
        </row>
        <row r="36">
          <cell r="C36" t="str">
            <v>                   兵庫県姫路土木事務所</v>
          </cell>
          <cell r="E36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="90" zoomScaleNormal="90" zoomScaleSheetLayoutView="120" workbookViewId="0" topLeftCell="A1">
      <selection activeCell="A1" sqref="A1"/>
    </sheetView>
  </sheetViews>
  <sheetFormatPr defaultColWidth="8.796875" defaultRowHeight="15"/>
  <cols>
    <col min="1" max="1" width="8" style="2" customWidth="1"/>
    <col min="2" max="2" width="4.69921875" style="2" customWidth="1"/>
    <col min="3" max="3" width="10.59765625" style="2" customWidth="1"/>
    <col min="4" max="4" width="9.59765625" style="2" customWidth="1"/>
    <col min="5" max="6" width="8.59765625" style="2" customWidth="1"/>
    <col min="7" max="7" width="9.59765625" style="2" customWidth="1"/>
    <col min="8" max="8" width="8.59765625" style="2" customWidth="1"/>
    <col min="9" max="9" width="9.59765625" style="2" customWidth="1"/>
    <col min="10" max="10" width="8.59765625" style="2" customWidth="1"/>
    <col min="11" max="11" width="8.09765625" style="2" customWidth="1"/>
    <col min="12" max="12" width="4.69921875" style="2" customWidth="1"/>
    <col min="13" max="13" width="8.59765625" style="2" customWidth="1"/>
    <col min="14" max="14" width="9.59765625" style="2" customWidth="1"/>
    <col min="15" max="19" width="8.59765625" style="2" customWidth="1"/>
    <col min="20" max="20" width="9.59765625" style="2" customWidth="1"/>
    <col min="21" max="16384" width="10.69921875" style="2" customWidth="1"/>
  </cols>
  <sheetData>
    <row r="1" spans="1:12" ht="13.5" customHeight="1">
      <c r="A1" s="1" t="s">
        <v>31</v>
      </c>
      <c r="B1" s="1"/>
      <c r="K1" s="1" t="s">
        <v>32</v>
      </c>
      <c r="L1" s="1"/>
    </row>
    <row r="2" spans="10:20" ht="13.5" customHeight="1">
      <c r="J2" s="3" t="s">
        <v>33</v>
      </c>
      <c r="T2" s="3" t="s">
        <v>33</v>
      </c>
    </row>
    <row r="3" spans="1:256" ht="34.5" customHeight="1">
      <c r="A3" s="4" t="s">
        <v>0</v>
      </c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4" t="s">
        <v>0</v>
      </c>
      <c r="L3" s="5"/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0" ht="15.75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9"/>
      <c r="L4" s="10"/>
      <c r="M4" s="11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12"/>
      <c r="C5" s="13"/>
      <c r="D5" s="9"/>
      <c r="E5" s="11"/>
      <c r="F5" s="13" t="s">
        <v>17</v>
      </c>
      <c r="G5" s="11"/>
      <c r="H5" s="11"/>
      <c r="I5" s="11"/>
      <c r="J5" s="11"/>
      <c r="K5" s="9"/>
      <c r="L5" s="12"/>
      <c r="M5" s="11"/>
      <c r="N5" s="9"/>
      <c r="O5" s="11"/>
      <c r="P5" s="13" t="str">
        <f>F5</f>
        <v>（　総　　　　数　）</v>
      </c>
      <c r="Q5" s="11"/>
      <c r="R5" s="11"/>
      <c r="S5" s="11"/>
      <c r="T5" s="11"/>
    </row>
    <row r="6" spans="1:20" ht="15.75" customHeight="1">
      <c r="A6" s="14" t="s">
        <v>34</v>
      </c>
      <c r="B6" s="15"/>
      <c r="C6" s="16">
        <v>14439250</v>
      </c>
      <c r="D6" s="16">
        <v>6032551</v>
      </c>
      <c r="E6" s="16">
        <v>351089</v>
      </c>
      <c r="F6" s="16">
        <v>392998</v>
      </c>
      <c r="G6" s="16">
        <v>1827498</v>
      </c>
      <c r="H6" s="16">
        <v>554922</v>
      </c>
      <c r="I6" s="16">
        <v>973058</v>
      </c>
      <c r="J6" s="16">
        <v>665101</v>
      </c>
      <c r="K6" s="14" t="s">
        <v>34</v>
      </c>
      <c r="L6" s="15"/>
      <c r="M6" s="16">
        <v>444998</v>
      </c>
      <c r="N6" s="16">
        <v>1009688</v>
      </c>
      <c r="O6" s="16">
        <v>347829</v>
      </c>
      <c r="P6" s="16">
        <v>364759</v>
      </c>
      <c r="Q6" s="16">
        <v>357314</v>
      </c>
      <c r="R6" s="16">
        <v>563693</v>
      </c>
      <c r="S6" s="16">
        <v>262769</v>
      </c>
      <c r="T6" s="16">
        <v>943357</v>
      </c>
    </row>
    <row r="7" spans="1:20" ht="15.75" customHeight="1">
      <c r="A7" s="17" t="s">
        <v>35</v>
      </c>
      <c r="B7" s="15"/>
      <c r="C7" s="16">
        <v>14439250</v>
      </c>
      <c r="D7" s="16">
        <v>5668196</v>
      </c>
      <c r="E7" s="16">
        <v>350624</v>
      </c>
      <c r="F7" s="16">
        <v>393886</v>
      </c>
      <c r="G7" s="16">
        <v>1727246</v>
      </c>
      <c r="H7" s="16">
        <v>530060</v>
      </c>
      <c r="I7" s="16">
        <v>919557</v>
      </c>
      <c r="J7" s="16">
        <v>647460</v>
      </c>
      <c r="K7" s="17" t="s">
        <v>35</v>
      </c>
      <c r="L7" s="15"/>
      <c r="M7" s="18">
        <v>426303</v>
      </c>
      <c r="N7" s="18">
        <v>955744</v>
      </c>
      <c r="O7" s="18">
        <v>352371</v>
      </c>
      <c r="P7" s="18">
        <v>411348</v>
      </c>
      <c r="Q7" s="18">
        <v>330326</v>
      </c>
      <c r="R7" s="18">
        <v>542285</v>
      </c>
      <c r="S7" s="18">
        <v>265216</v>
      </c>
      <c r="T7" s="18">
        <v>918628</v>
      </c>
    </row>
    <row r="8" spans="1:20" ht="15.75" customHeight="1">
      <c r="A8" s="17" t="s">
        <v>36</v>
      </c>
      <c r="B8" s="15"/>
      <c r="C8" s="16">
        <v>13832215</v>
      </c>
      <c r="D8" s="16">
        <v>5456411</v>
      </c>
      <c r="E8" s="16">
        <v>334847</v>
      </c>
      <c r="F8" s="16">
        <v>378702</v>
      </c>
      <c r="G8" s="16">
        <v>1652080</v>
      </c>
      <c r="H8" s="16">
        <v>513818</v>
      </c>
      <c r="I8" s="16">
        <v>897117</v>
      </c>
      <c r="J8" s="16">
        <v>614110</v>
      </c>
      <c r="K8" s="17" t="s">
        <v>36</v>
      </c>
      <c r="L8" s="15"/>
      <c r="M8" s="16">
        <v>420913</v>
      </c>
      <c r="N8" s="18">
        <v>938164</v>
      </c>
      <c r="O8" s="18">
        <v>326151</v>
      </c>
      <c r="P8" s="18">
        <v>385812</v>
      </c>
      <c r="Q8" s="18">
        <v>307435</v>
      </c>
      <c r="R8" s="18">
        <v>508940</v>
      </c>
      <c r="S8" s="18">
        <v>250513</v>
      </c>
      <c r="T8" s="18">
        <v>847202</v>
      </c>
    </row>
    <row r="9" spans="1:20" ht="15.75" customHeight="1">
      <c r="A9" s="17" t="s">
        <v>37</v>
      </c>
      <c r="B9" s="15"/>
      <c r="C9" s="16">
        <v>13314213</v>
      </c>
      <c r="D9" s="16">
        <v>5217280</v>
      </c>
      <c r="E9" s="16">
        <v>328166</v>
      </c>
      <c r="F9" s="16">
        <v>382157</v>
      </c>
      <c r="G9" s="16">
        <v>1570006</v>
      </c>
      <c r="H9" s="16">
        <v>476420</v>
      </c>
      <c r="I9" s="16">
        <v>861720</v>
      </c>
      <c r="J9" s="16">
        <v>578425</v>
      </c>
      <c r="K9" s="17" t="s">
        <v>37</v>
      </c>
      <c r="L9" s="15"/>
      <c r="M9" s="16">
        <v>407015</v>
      </c>
      <c r="N9" s="18">
        <v>903106</v>
      </c>
      <c r="O9" s="18">
        <v>310095</v>
      </c>
      <c r="P9" s="18">
        <v>379280</v>
      </c>
      <c r="Q9" s="18">
        <v>302741</v>
      </c>
      <c r="R9" s="18">
        <v>511109</v>
      </c>
      <c r="S9" s="18">
        <v>251225</v>
      </c>
      <c r="T9" s="18">
        <v>835468</v>
      </c>
    </row>
    <row r="10" spans="1:20" ht="15.75" customHeight="1">
      <c r="A10" s="17" t="s">
        <v>38</v>
      </c>
      <c r="B10" s="15"/>
      <c r="C10" s="16">
        <f>SUM(D10:J10,M10:T10)</f>
        <v>12922666</v>
      </c>
      <c r="D10" s="16">
        <f>SUM(D12:D23)</f>
        <v>5075398</v>
      </c>
      <c r="E10" s="16">
        <f aca="true" t="shared" si="0" ref="E10:J10">SUM(E12:E23)</f>
        <v>315983</v>
      </c>
      <c r="F10" s="16">
        <f t="shared" si="0"/>
        <v>381451</v>
      </c>
      <c r="G10" s="16">
        <f t="shared" si="0"/>
        <v>1556844</v>
      </c>
      <c r="H10" s="16">
        <f t="shared" si="0"/>
        <v>457486</v>
      </c>
      <c r="I10" s="16">
        <f t="shared" si="0"/>
        <v>827576</v>
      </c>
      <c r="J10" s="16">
        <f t="shared" si="0"/>
        <v>532562</v>
      </c>
      <c r="K10" s="17" t="s">
        <v>38</v>
      </c>
      <c r="L10" s="15"/>
      <c r="M10" s="16">
        <f>SUM(M12:M23)</f>
        <v>401318</v>
      </c>
      <c r="N10" s="16">
        <f aca="true" t="shared" si="1" ref="N10:T10">SUM(N12:N23)</f>
        <v>878199</v>
      </c>
      <c r="O10" s="16">
        <f t="shared" si="1"/>
        <v>298933</v>
      </c>
      <c r="P10" s="16">
        <f t="shared" si="1"/>
        <v>355579</v>
      </c>
      <c r="Q10" s="16">
        <f t="shared" si="1"/>
        <v>293375</v>
      </c>
      <c r="R10" s="16">
        <f t="shared" si="1"/>
        <v>496893</v>
      </c>
      <c r="S10" s="16">
        <f t="shared" si="1"/>
        <v>246919</v>
      </c>
      <c r="T10" s="16">
        <f t="shared" si="1"/>
        <v>804150</v>
      </c>
    </row>
    <row r="11" spans="2:20" ht="15.75" customHeight="1">
      <c r="B11" s="19"/>
      <c r="C11" s="16"/>
      <c r="D11" s="16"/>
      <c r="E11" s="16"/>
      <c r="F11" s="16"/>
      <c r="G11" s="16"/>
      <c r="H11" s="16"/>
      <c r="I11" s="16"/>
      <c r="J11" s="16"/>
      <c r="L11" s="19"/>
      <c r="M11" s="16"/>
      <c r="N11" s="16"/>
      <c r="O11" s="16"/>
      <c r="P11" s="16"/>
      <c r="Q11" s="16"/>
      <c r="R11" s="16"/>
      <c r="S11" s="16"/>
      <c r="T11" s="16"/>
    </row>
    <row r="12" spans="1:20" ht="15.75" customHeight="1">
      <c r="A12" s="20" t="s">
        <v>39</v>
      </c>
      <c r="B12" s="21" t="s">
        <v>18</v>
      </c>
      <c r="C12" s="16">
        <f>SUM(D12:J12,M12:T12)</f>
        <v>1082966</v>
      </c>
      <c r="D12" s="22">
        <v>426356</v>
      </c>
      <c r="E12" s="22">
        <v>25779</v>
      </c>
      <c r="F12" s="22">
        <v>31984</v>
      </c>
      <c r="G12" s="22">
        <v>127409</v>
      </c>
      <c r="H12" s="22">
        <v>37226</v>
      </c>
      <c r="I12" s="22">
        <v>67573</v>
      </c>
      <c r="J12" s="22">
        <v>44451</v>
      </c>
      <c r="K12" s="20" t="s">
        <v>39</v>
      </c>
      <c r="L12" s="21" t="s">
        <v>18</v>
      </c>
      <c r="M12" s="16">
        <v>34133</v>
      </c>
      <c r="N12" s="22">
        <v>72202</v>
      </c>
      <c r="O12" s="22">
        <v>25949</v>
      </c>
      <c r="P12" s="22">
        <v>30538</v>
      </c>
      <c r="Q12" s="22">
        <v>24836</v>
      </c>
      <c r="R12" s="22">
        <v>43443</v>
      </c>
      <c r="S12" s="22">
        <v>21123</v>
      </c>
      <c r="T12" s="22">
        <v>69964</v>
      </c>
    </row>
    <row r="13" spans="1:20" ht="15.75" customHeight="1">
      <c r="A13" s="23"/>
      <c r="B13" s="21" t="s">
        <v>19</v>
      </c>
      <c r="C13" s="16">
        <f aca="true" t="shared" si="2" ref="C13:C23">SUM(D13:J13,M13:T13)</f>
        <v>1162558</v>
      </c>
      <c r="D13" s="22">
        <v>458119</v>
      </c>
      <c r="E13" s="22">
        <v>29246</v>
      </c>
      <c r="F13" s="22">
        <v>33755</v>
      </c>
      <c r="G13" s="22">
        <v>139439</v>
      </c>
      <c r="H13" s="22">
        <v>43150</v>
      </c>
      <c r="I13" s="22">
        <v>73865</v>
      </c>
      <c r="J13" s="22">
        <v>47672</v>
      </c>
      <c r="K13" s="23"/>
      <c r="L13" s="21" t="s">
        <v>19</v>
      </c>
      <c r="M13" s="16">
        <v>36180</v>
      </c>
      <c r="N13" s="22">
        <v>77755</v>
      </c>
      <c r="O13" s="22">
        <v>26208</v>
      </c>
      <c r="P13" s="22">
        <v>31699</v>
      </c>
      <c r="Q13" s="22">
        <v>26084</v>
      </c>
      <c r="R13" s="22">
        <v>45648</v>
      </c>
      <c r="S13" s="22">
        <v>22139</v>
      </c>
      <c r="T13" s="22">
        <v>71599</v>
      </c>
    </row>
    <row r="14" spans="1:20" ht="15.75" customHeight="1">
      <c r="A14" s="23"/>
      <c r="B14" s="21" t="s">
        <v>20</v>
      </c>
      <c r="C14" s="16">
        <f t="shared" si="2"/>
        <v>1167190</v>
      </c>
      <c r="D14" s="22">
        <v>459062</v>
      </c>
      <c r="E14" s="22">
        <v>30345</v>
      </c>
      <c r="F14" s="22">
        <v>35378</v>
      </c>
      <c r="G14" s="22">
        <v>140712</v>
      </c>
      <c r="H14" s="22">
        <v>42516</v>
      </c>
      <c r="I14" s="22">
        <v>73079</v>
      </c>
      <c r="J14" s="22">
        <v>48784</v>
      </c>
      <c r="K14" s="23"/>
      <c r="L14" s="21" t="s">
        <v>20</v>
      </c>
      <c r="M14" s="16">
        <v>36379</v>
      </c>
      <c r="N14" s="22">
        <v>78453</v>
      </c>
      <c r="O14" s="22">
        <v>27030</v>
      </c>
      <c r="P14" s="22">
        <v>30620</v>
      </c>
      <c r="Q14" s="22">
        <v>26395</v>
      </c>
      <c r="R14" s="22">
        <v>45055</v>
      </c>
      <c r="S14" s="22">
        <v>22802</v>
      </c>
      <c r="T14" s="22">
        <v>70580</v>
      </c>
    </row>
    <row r="15" spans="1:20" ht="15.75" customHeight="1">
      <c r="A15" s="23"/>
      <c r="B15" s="21" t="s">
        <v>21</v>
      </c>
      <c r="C15" s="16">
        <f t="shared" si="2"/>
        <v>1058181</v>
      </c>
      <c r="D15" s="22">
        <v>413490</v>
      </c>
      <c r="E15" s="22">
        <v>29233</v>
      </c>
      <c r="F15" s="22">
        <v>31634</v>
      </c>
      <c r="G15" s="22">
        <v>126087</v>
      </c>
      <c r="H15" s="22">
        <v>35320</v>
      </c>
      <c r="I15" s="22">
        <v>67045</v>
      </c>
      <c r="J15" s="22">
        <v>43475</v>
      </c>
      <c r="K15" s="23"/>
      <c r="L15" s="21" t="s">
        <v>21</v>
      </c>
      <c r="M15" s="16">
        <v>32593</v>
      </c>
      <c r="N15" s="22">
        <v>71389</v>
      </c>
      <c r="O15" s="22">
        <v>24900</v>
      </c>
      <c r="P15" s="22">
        <v>30738</v>
      </c>
      <c r="Q15" s="22">
        <v>24719</v>
      </c>
      <c r="R15" s="22">
        <v>41297</v>
      </c>
      <c r="S15" s="22">
        <v>20157</v>
      </c>
      <c r="T15" s="22">
        <v>66104</v>
      </c>
    </row>
    <row r="16" spans="1:20" ht="15.75" customHeight="1">
      <c r="A16" s="23"/>
      <c r="B16" s="21" t="s">
        <v>22</v>
      </c>
      <c r="C16" s="16">
        <f t="shared" si="2"/>
        <v>1075094</v>
      </c>
      <c r="D16" s="22">
        <v>427022</v>
      </c>
      <c r="E16" s="22">
        <v>27720</v>
      </c>
      <c r="F16" s="22">
        <v>31105</v>
      </c>
      <c r="G16" s="22">
        <v>127477</v>
      </c>
      <c r="H16" s="22">
        <v>37951</v>
      </c>
      <c r="I16" s="22">
        <v>67931</v>
      </c>
      <c r="J16" s="22">
        <v>44513</v>
      </c>
      <c r="K16" s="23"/>
      <c r="L16" s="21" t="s">
        <v>22</v>
      </c>
      <c r="M16" s="16">
        <v>33107</v>
      </c>
      <c r="N16" s="22">
        <v>72799</v>
      </c>
      <c r="O16" s="22">
        <v>24356</v>
      </c>
      <c r="P16" s="22">
        <v>30399</v>
      </c>
      <c r="Q16" s="22">
        <v>23712</v>
      </c>
      <c r="R16" s="22">
        <v>40688</v>
      </c>
      <c r="S16" s="22">
        <v>20122</v>
      </c>
      <c r="T16" s="22">
        <v>66192</v>
      </c>
    </row>
    <row r="17" spans="1:20" ht="15.75" customHeight="1">
      <c r="A17" s="23"/>
      <c r="B17" s="21" t="s">
        <v>23</v>
      </c>
      <c r="C17" s="16">
        <f t="shared" si="2"/>
        <v>1117411</v>
      </c>
      <c r="D17" s="22">
        <v>441033</v>
      </c>
      <c r="E17" s="22">
        <v>27436</v>
      </c>
      <c r="F17" s="22">
        <v>31831</v>
      </c>
      <c r="G17" s="22">
        <v>134796</v>
      </c>
      <c r="H17" s="22">
        <v>41149</v>
      </c>
      <c r="I17" s="22">
        <v>71693</v>
      </c>
      <c r="J17" s="22">
        <v>46329</v>
      </c>
      <c r="K17" s="23"/>
      <c r="L17" s="21" t="s">
        <v>23</v>
      </c>
      <c r="M17" s="16">
        <v>34475</v>
      </c>
      <c r="N17" s="22">
        <v>75331</v>
      </c>
      <c r="O17" s="22">
        <v>25318</v>
      </c>
      <c r="P17" s="22">
        <v>30018</v>
      </c>
      <c r="Q17" s="22">
        <v>24933</v>
      </c>
      <c r="R17" s="22">
        <v>43455</v>
      </c>
      <c r="S17" s="22">
        <v>20672</v>
      </c>
      <c r="T17" s="22">
        <v>68942</v>
      </c>
    </row>
    <row r="18" spans="1:20" ht="19.5" customHeight="1">
      <c r="A18" s="23"/>
      <c r="B18" s="21" t="s">
        <v>24</v>
      </c>
      <c r="C18" s="16">
        <f t="shared" si="2"/>
        <v>1083770</v>
      </c>
      <c r="D18" s="22">
        <v>420179</v>
      </c>
      <c r="E18" s="22">
        <v>25629</v>
      </c>
      <c r="F18" s="22">
        <v>30699</v>
      </c>
      <c r="G18" s="22">
        <v>126758</v>
      </c>
      <c r="H18" s="22">
        <v>40472</v>
      </c>
      <c r="I18" s="22">
        <v>76136</v>
      </c>
      <c r="J18" s="22">
        <v>44913</v>
      </c>
      <c r="K18" s="23"/>
      <c r="L18" s="21" t="s">
        <v>24</v>
      </c>
      <c r="M18" s="16">
        <v>33067</v>
      </c>
      <c r="N18" s="22">
        <v>76481</v>
      </c>
      <c r="O18" s="22">
        <v>25414</v>
      </c>
      <c r="P18" s="22">
        <v>29138</v>
      </c>
      <c r="Q18" s="22">
        <v>24305</v>
      </c>
      <c r="R18" s="22">
        <v>41762</v>
      </c>
      <c r="S18" s="22">
        <v>20033</v>
      </c>
      <c r="T18" s="22">
        <v>68784</v>
      </c>
    </row>
    <row r="19" spans="1:20" ht="15.75" customHeight="1">
      <c r="A19" s="23"/>
      <c r="B19" s="21" t="s">
        <v>25</v>
      </c>
      <c r="C19" s="16">
        <f t="shared" si="2"/>
        <v>1068037</v>
      </c>
      <c r="D19" s="22">
        <v>419833</v>
      </c>
      <c r="E19" s="22">
        <v>25645</v>
      </c>
      <c r="F19" s="22">
        <v>31772</v>
      </c>
      <c r="G19" s="22">
        <v>129675</v>
      </c>
      <c r="H19" s="22">
        <v>38311</v>
      </c>
      <c r="I19" s="22">
        <v>68493</v>
      </c>
      <c r="J19" s="22">
        <v>44259</v>
      </c>
      <c r="K19" s="23"/>
      <c r="L19" s="21" t="s">
        <v>25</v>
      </c>
      <c r="M19" s="16">
        <v>33599</v>
      </c>
      <c r="N19" s="22">
        <v>73630</v>
      </c>
      <c r="O19" s="22">
        <v>24318</v>
      </c>
      <c r="P19" s="22">
        <v>27600</v>
      </c>
      <c r="Q19" s="22">
        <v>23432</v>
      </c>
      <c r="R19" s="22">
        <v>41162</v>
      </c>
      <c r="S19" s="22">
        <v>20015</v>
      </c>
      <c r="T19" s="22">
        <v>66293</v>
      </c>
    </row>
    <row r="20" spans="1:20" ht="15.75" customHeight="1">
      <c r="A20" s="23"/>
      <c r="B20" s="21" t="s">
        <v>26</v>
      </c>
      <c r="C20" s="16">
        <f t="shared" si="2"/>
        <v>1056414</v>
      </c>
      <c r="D20" s="22">
        <v>416932</v>
      </c>
      <c r="E20" s="22">
        <v>26334</v>
      </c>
      <c r="F20" s="22">
        <v>31343</v>
      </c>
      <c r="G20" s="22">
        <v>130490</v>
      </c>
      <c r="H20" s="22">
        <v>36417</v>
      </c>
      <c r="I20" s="22">
        <v>65654</v>
      </c>
      <c r="J20" s="22">
        <v>42934</v>
      </c>
      <c r="K20" s="23"/>
      <c r="L20" s="21" t="s">
        <v>26</v>
      </c>
      <c r="M20" s="16">
        <v>32276</v>
      </c>
      <c r="N20" s="22">
        <v>72711</v>
      </c>
      <c r="O20" s="22">
        <v>23760</v>
      </c>
      <c r="P20" s="22">
        <v>29628</v>
      </c>
      <c r="Q20" s="22">
        <v>23964</v>
      </c>
      <c r="R20" s="22">
        <v>39967</v>
      </c>
      <c r="S20" s="22">
        <v>20220</v>
      </c>
      <c r="T20" s="22">
        <v>63784</v>
      </c>
    </row>
    <row r="21" spans="1:20" ht="15.75" customHeight="1">
      <c r="A21" s="23" t="s">
        <v>40</v>
      </c>
      <c r="B21" s="21" t="s">
        <v>27</v>
      </c>
      <c r="C21" s="16">
        <f t="shared" si="2"/>
        <v>1014558</v>
      </c>
      <c r="D21" s="22">
        <v>397437</v>
      </c>
      <c r="E21" s="22">
        <v>21581</v>
      </c>
      <c r="F21" s="22">
        <v>30351</v>
      </c>
      <c r="G21" s="22">
        <v>122409</v>
      </c>
      <c r="H21" s="22">
        <v>35898</v>
      </c>
      <c r="I21" s="22">
        <v>65785</v>
      </c>
      <c r="J21" s="22">
        <v>41106</v>
      </c>
      <c r="K21" s="23" t="s">
        <v>40</v>
      </c>
      <c r="L21" s="21" t="s">
        <v>27</v>
      </c>
      <c r="M21" s="16">
        <v>32012</v>
      </c>
      <c r="N21" s="22">
        <v>69453</v>
      </c>
      <c r="O21" s="22">
        <v>23888</v>
      </c>
      <c r="P21" s="22">
        <v>27580</v>
      </c>
      <c r="Q21" s="22">
        <v>23218</v>
      </c>
      <c r="R21" s="22">
        <v>39332</v>
      </c>
      <c r="S21" s="22">
        <v>20150</v>
      </c>
      <c r="T21" s="22">
        <v>64358</v>
      </c>
    </row>
    <row r="22" spans="1:20" ht="15.75" customHeight="1">
      <c r="A22" s="23"/>
      <c r="B22" s="21" t="s">
        <v>28</v>
      </c>
      <c r="C22" s="16">
        <f t="shared" si="2"/>
        <v>974503</v>
      </c>
      <c r="D22" s="22">
        <v>380869</v>
      </c>
      <c r="E22" s="22">
        <v>21974</v>
      </c>
      <c r="F22" s="22">
        <v>28772</v>
      </c>
      <c r="G22" s="22">
        <v>120406</v>
      </c>
      <c r="H22" s="22">
        <v>33661</v>
      </c>
      <c r="I22" s="22">
        <v>63980</v>
      </c>
      <c r="J22" s="22">
        <v>41054</v>
      </c>
      <c r="K22" s="23"/>
      <c r="L22" s="21" t="s">
        <v>28</v>
      </c>
      <c r="M22" s="16">
        <v>29878</v>
      </c>
      <c r="N22" s="22">
        <v>66301</v>
      </c>
      <c r="O22" s="22">
        <v>23085</v>
      </c>
      <c r="P22" s="22">
        <v>26602</v>
      </c>
      <c r="Q22" s="22">
        <v>22402</v>
      </c>
      <c r="R22" s="22">
        <v>36448</v>
      </c>
      <c r="S22" s="22">
        <v>18607</v>
      </c>
      <c r="T22" s="22">
        <v>60464</v>
      </c>
    </row>
    <row r="23" spans="1:20" ht="15.75" customHeight="1">
      <c r="A23" s="23"/>
      <c r="B23" s="21" t="s">
        <v>29</v>
      </c>
      <c r="C23" s="16">
        <f t="shared" si="2"/>
        <v>1061984</v>
      </c>
      <c r="D23" s="22">
        <v>415066</v>
      </c>
      <c r="E23" s="22">
        <v>25061</v>
      </c>
      <c r="F23" s="22">
        <v>32827</v>
      </c>
      <c r="G23" s="22">
        <v>131186</v>
      </c>
      <c r="H23" s="22">
        <v>35415</v>
      </c>
      <c r="I23" s="22">
        <v>66342</v>
      </c>
      <c r="J23" s="22">
        <v>43072</v>
      </c>
      <c r="K23" s="23"/>
      <c r="L23" s="21" t="s">
        <v>29</v>
      </c>
      <c r="M23" s="22">
        <v>33619</v>
      </c>
      <c r="N23" s="22">
        <v>71694</v>
      </c>
      <c r="O23" s="22">
        <v>24707</v>
      </c>
      <c r="P23" s="22">
        <v>31019</v>
      </c>
      <c r="Q23" s="22">
        <v>25375</v>
      </c>
      <c r="R23" s="22">
        <v>38636</v>
      </c>
      <c r="S23" s="22">
        <v>20879</v>
      </c>
      <c r="T23" s="22">
        <v>67086</v>
      </c>
    </row>
    <row r="24" spans="1:20" ht="15.75" customHeight="1">
      <c r="A24" s="23"/>
      <c r="B24" s="21"/>
      <c r="C24" s="11"/>
      <c r="D24" s="11"/>
      <c r="E24" s="11"/>
      <c r="F24" s="11"/>
      <c r="G24" s="11"/>
      <c r="H24" s="11"/>
      <c r="I24" s="11"/>
      <c r="J24" s="11"/>
      <c r="K24" s="24"/>
      <c r="L24" s="25"/>
      <c r="M24" s="11"/>
      <c r="N24" s="11"/>
      <c r="O24" s="11"/>
      <c r="P24" s="11"/>
      <c r="Q24" s="11"/>
      <c r="R24" s="11"/>
      <c r="S24" s="11"/>
      <c r="T24" s="11"/>
    </row>
    <row r="25" spans="1:20" ht="15.75" customHeight="1">
      <c r="A25" s="26"/>
      <c r="B25" s="19"/>
      <c r="C25" s="13"/>
      <c r="D25" s="9"/>
      <c r="E25" s="11"/>
      <c r="F25" s="13" t="s">
        <v>30</v>
      </c>
      <c r="G25" s="11"/>
      <c r="H25" s="11"/>
      <c r="I25" s="11"/>
      <c r="J25" s="11"/>
      <c r="K25" s="9"/>
      <c r="L25" s="12"/>
      <c r="M25" s="11"/>
      <c r="N25" s="9"/>
      <c r="O25" s="11"/>
      <c r="P25" s="13" t="str">
        <f>F25</f>
        <v>（　う　ち　定　期　）</v>
      </c>
      <c r="Q25" s="11"/>
      <c r="R25" s="11"/>
      <c r="S25" s="11"/>
      <c r="T25" s="11"/>
    </row>
    <row r="26" spans="1:20" ht="15.75" customHeight="1">
      <c r="A26" s="14" t="s">
        <v>34</v>
      </c>
      <c r="B26" s="15"/>
      <c r="C26" s="16">
        <v>8740380</v>
      </c>
      <c r="D26" s="16">
        <v>3443430</v>
      </c>
      <c r="E26" s="16">
        <v>167770</v>
      </c>
      <c r="F26" s="16">
        <v>213180</v>
      </c>
      <c r="G26" s="16">
        <v>1011180</v>
      </c>
      <c r="H26" s="16">
        <v>327840</v>
      </c>
      <c r="I26" s="16">
        <v>637920</v>
      </c>
      <c r="J26" s="16">
        <v>430890</v>
      </c>
      <c r="K26" s="14" t="s">
        <v>34</v>
      </c>
      <c r="L26" s="15"/>
      <c r="M26" s="16">
        <v>282450</v>
      </c>
      <c r="N26" s="16">
        <v>604320</v>
      </c>
      <c r="O26" s="16">
        <v>198060</v>
      </c>
      <c r="P26" s="16">
        <v>171180</v>
      </c>
      <c r="Q26" s="16">
        <v>192990</v>
      </c>
      <c r="R26" s="16">
        <v>348810</v>
      </c>
      <c r="S26" s="16">
        <v>159030</v>
      </c>
      <c r="T26" s="16">
        <v>549330</v>
      </c>
    </row>
    <row r="27" spans="1:20" ht="15.75" customHeight="1">
      <c r="A27" s="17" t="s">
        <v>35</v>
      </c>
      <c r="B27" s="15"/>
      <c r="C27" s="16">
        <v>8195790</v>
      </c>
      <c r="D27" s="16">
        <v>3218610</v>
      </c>
      <c r="E27" s="16">
        <v>161940</v>
      </c>
      <c r="F27" s="16">
        <v>206580</v>
      </c>
      <c r="G27" s="16">
        <v>950850</v>
      </c>
      <c r="H27" s="16">
        <v>298890</v>
      </c>
      <c r="I27" s="16">
        <v>583440</v>
      </c>
      <c r="J27" s="16">
        <v>403830</v>
      </c>
      <c r="K27" s="17" t="s">
        <v>35</v>
      </c>
      <c r="L27" s="15"/>
      <c r="M27" s="16">
        <v>257610</v>
      </c>
      <c r="N27" s="16">
        <v>555660</v>
      </c>
      <c r="O27" s="16">
        <v>192630</v>
      </c>
      <c r="P27" s="16">
        <v>187920</v>
      </c>
      <c r="Q27" s="16">
        <v>169140</v>
      </c>
      <c r="R27" s="16">
        <v>326430</v>
      </c>
      <c r="S27" s="16">
        <v>155580</v>
      </c>
      <c r="T27" s="16">
        <v>526680</v>
      </c>
    </row>
    <row r="28" spans="1:20" ht="15.75" customHeight="1">
      <c r="A28" s="17" t="s">
        <v>36</v>
      </c>
      <c r="B28" s="15"/>
      <c r="C28" s="16">
        <v>7672770</v>
      </c>
      <c r="D28" s="16">
        <v>3046170</v>
      </c>
      <c r="E28" s="16">
        <v>147330</v>
      </c>
      <c r="F28" s="16">
        <v>190680</v>
      </c>
      <c r="G28" s="16">
        <v>894720</v>
      </c>
      <c r="H28" s="16">
        <v>284970</v>
      </c>
      <c r="I28" s="16">
        <v>554040</v>
      </c>
      <c r="J28" s="16">
        <v>369720</v>
      </c>
      <c r="K28" s="17" t="s">
        <v>36</v>
      </c>
      <c r="L28" s="15"/>
      <c r="M28" s="16">
        <v>254190</v>
      </c>
      <c r="N28" s="16">
        <v>543150</v>
      </c>
      <c r="O28" s="16">
        <v>171690</v>
      </c>
      <c r="P28" s="16">
        <v>165660</v>
      </c>
      <c r="Q28" s="16">
        <v>146610</v>
      </c>
      <c r="R28" s="16">
        <v>291060</v>
      </c>
      <c r="S28" s="16">
        <v>142950</v>
      </c>
      <c r="T28" s="16">
        <v>469830</v>
      </c>
    </row>
    <row r="29" spans="1:20" ht="15.75" customHeight="1">
      <c r="A29" s="17" t="s">
        <v>37</v>
      </c>
      <c r="B29" s="15"/>
      <c r="C29" s="16">
        <v>7352130</v>
      </c>
      <c r="D29" s="16">
        <v>2894130</v>
      </c>
      <c r="E29" s="16">
        <v>139470</v>
      </c>
      <c r="F29" s="16">
        <v>196680</v>
      </c>
      <c r="G29" s="16">
        <v>819060</v>
      </c>
      <c r="H29" s="16">
        <v>259950</v>
      </c>
      <c r="I29" s="16">
        <v>522090</v>
      </c>
      <c r="J29" s="16">
        <v>344070</v>
      </c>
      <c r="K29" s="17" t="s">
        <v>37</v>
      </c>
      <c r="L29" s="15"/>
      <c r="M29" s="16">
        <v>246900</v>
      </c>
      <c r="N29" s="16">
        <v>520650</v>
      </c>
      <c r="O29" s="16">
        <v>165330</v>
      </c>
      <c r="P29" s="16">
        <v>165780</v>
      </c>
      <c r="Q29" s="16">
        <v>152100</v>
      </c>
      <c r="R29" s="16">
        <v>301920</v>
      </c>
      <c r="S29" s="16">
        <v>147780</v>
      </c>
      <c r="T29" s="16">
        <v>476220</v>
      </c>
    </row>
    <row r="30" spans="1:20" ht="15.75" customHeight="1">
      <c r="A30" s="17" t="s">
        <v>38</v>
      </c>
      <c r="B30" s="15"/>
      <c r="C30" s="16">
        <f>SUM(D30:J30,M30:T30)</f>
        <v>7030410</v>
      </c>
      <c r="D30" s="16">
        <f>SUM(D32:D43)</f>
        <v>2764770</v>
      </c>
      <c r="E30" s="16">
        <f aca="true" t="shared" si="3" ref="E30:J30">SUM(E32:E43)</f>
        <v>137610</v>
      </c>
      <c r="F30" s="16">
        <f t="shared" si="3"/>
        <v>197100</v>
      </c>
      <c r="G30" s="16">
        <f t="shared" si="3"/>
        <v>801360</v>
      </c>
      <c r="H30" s="16">
        <f t="shared" si="3"/>
        <v>253830</v>
      </c>
      <c r="I30" s="16">
        <f t="shared" si="3"/>
        <v>495900</v>
      </c>
      <c r="J30" s="16">
        <f t="shared" si="3"/>
        <v>312630</v>
      </c>
      <c r="K30" s="17" t="s">
        <v>38</v>
      </c>
      <c r="L30" s="15"/>
      <c r="M30" s="16">
        <f>SUM(M32:M43)</f>
        <v>240060</v>
      </c>
      <c r="N30" s="16">
        <f aca="true" t="shared" si="4" ref="N30:T30">SUM(N32:N43)</f>
        <v>488280</v>
      </c>
      <c r="O30" s="16">
        <f t="shared" si="4"/>
        <v>156630</v>
      </c>
      <c r="P30" s="16">
        <f t="shared" si="4"/>
        <v>149880</v>
      </c>
      <c r="Q30" s="16">
        <f t="shared" si="4"/>
        <v>149340</v>
      </c>
      <c r="R30" s="16">
        <f t="shared" si="4"/>
        <v>290250</v>
      </c>
      <c r="S30" s="16">
        <f t="shared" si="4"/>
        <v>147210</v>
      </c>
      <c r="T30" s="16">
        <f t="shared" si="4"/>
        <v>445560</v>
      </c>
    </row>
    <row r="31" spans="2:20" ht="15.75" customHeight="1">
      <c r="B31" s="19"/>
      <c r="C31" s="16"/>
      <c r="D31" s="16"/>
      <c r="E31" s="16"/>
      <c r="F31" s="16"/>
      <c r="G31" s="16"/>
      <c r="H31" s="16"/>
      <c r="I31" s="16"/>
      <c r="J31" s="16"/>
      <c r="L31" s="19"/>
      <c r="M31" s="16"/>
      <c r="N31" s="16"/>
      <c r="O31" s="16"/>
      <c r="P31" s="16"/>
      <c r="Q31" s="16"/>
      <c r="R31" s="16"/>
      <c r="S31" s="16"/>
      <c r="T31" s="16"/>
    </row>
    <row r="32" spans="1:20" ht="15.75" customHeight="1">
      <c r="A32" s="20" t="s">
        <v>39</v>
      </c>
      <c r="B32" s="21" t="s">
        <v>18</v>
      </c>
      <c r="C32" s="16">
        <f>SUM(D32:J32,M32:T32)</f>
        <v>570840</v>
      </c>
      <c r="D32" s="22">
        <v>220560</v>
      </c>
      <c r="E32" s="22">
        <v>10590</v>
      </c>
      <c r="F32" s="22">
        <v>15870</v>
      </c>
      <c r="G32" s="22">
        <v>64200</v>
      </c>
      <c r="H32" s="22">
        <v>19440</v>
      </c>
      <c r="I32" s="22">
        <v>40020</v>
      </c>
      <c r="J32" s="22">
        <v>25860</v>
      </c>
      <c r="K32" s="20" t="s">
        <v>39</v>
      </c>
      <c r="L32" s="21" t="s">
        <v>18</v>
      </c>
      <c r="M32" s="22">
        <v>19980</v>
      </c>
      <c r="N32" s="22">
        <v>39180</v>
      </c>
      <c r="O32" s="22">
        <v>13470</v>
      </c>
      <c r="P32" s="22">
        <v>12990</v>
      </c>
      <c r="Q32" s="22">
        <v>12420</v>
      </c>
      <c r="R32" s="22">
        <v>25200</v>
      </c>
      <c r="S32" s="22">
        <v>12420</v>
      </c>
      <c r="T32" s="22">
        <v>38640</v>
      </c>
    </row>
    <row r="33" spans="1:20" ht="15.75" customHeight="1">
      <c r="A33" s="23"/>
      <c r="B33" s="21" t="s">
        <v>19</v>
      </c>
      <c r="C33" s="16">
        <f aca="true" t="shared" si="5" ref="C33:C43">SUM(D33:J33,M33:T33)</f>
        <v>674820</v>
      </c>
      <c r="D33" s="22">
        <v>267810</v>
      </c>
      <c r="E33" s="22">
        <v>14400</v>
      </c>
      <c r="F33" s="22">
        <v>17970</v>
      </c>
      <c r="G33" s="22">
        <v>76530</v>
      </c>
      <c r="H33" s="22">
        <v>25260</v>
      </c>
      <c r="I33" s="22">
        <v>47220</v>
      </c>
      <c r="J33" s="22">
        <v>29760</v>
      </c>
      <c r="K33" s="23"/>
      <c r="L33" s="21" t="s">
        <v>19</v>
      </c>
      <c r="M33" s="22">
        <v>22350</v>
      </c>
      <c r="N33" s="22">
        <v>46560</v>
      </c>
      <c r="O33" s="22">
        <v>14430</v>
      </c>
      <c r="P33" s="22">
        <v>14370</v>
      </c>
      <c r="Q33" s="22">
        <v>13770</v>
      </c>
      <c r="R33" s="22">
        <v>28230</v>
      </c>
      <c r="S33" s="22">
        <v>13830</v>
      </c>
      <c r="T33" s="22">
        <v>42330</v>
      </c>
    </row>
    <row r="34" spans="1:20" ht="15.75" customHeight="1">
      <c r="A34" s="23"/>
      <c r="B34" s="21" t="s">
        <v>20</v>
      </c>
      <c r="C34" s="16">
        <f t="shared" si="5"/>
        <v>688470</v>
      </c>
      <c r="D34" s="22">
        <v>271920</v>
      </c>
      <c r="E34" s="22">
        <v>14310</v>
      </c>
      <c r="F34" s="22">
        <v>19680</v>
      </c>
      <c r="G34" s="22">
        <v>79590</v>
      </c>
      <c r="H34" s="22">
        <v>25320</v>
      </c>
      <c r="I34" s="22">
        <v>46800</v>
      </c>
      <c r="J34" s="22">
        <v>31080</v>
      </c>
      <c r="K34" s="23"/>
      <c r="L34" s="21" t="s">
        <v>20</v>
      </c>
      <c r="M34" s="22">
        <v>22980</v>
      </c>
      <c r="N34" s="22">
        <v>48240</v>
      </c>
      <c r="O34" s="22">
        <v>14850</v>
      </c>
      <c r="P34" s="22">
        <v>13560</v>
      </c>
      <c r="Q34" s="22">
        <v>14490</v>
      </c>
      <c r="R34" s="22">
        <v>28020</v>
      </c>
      <c r="S34" s="22">
        <v>14670</v>
      </c>
      <c r="T34" s="22">
        <v>42960</v>
      </c>
    </row>
    <row r="35" spans="1:20" ht="15.75" customHeight="1">
      <c r="A35" s="23"/>
      <c r="B35" s="21" t="s">
        <v>21</v>
      </c>
      <c r="C35" s="16">
        <f t="shared" si="5"/>
        <v>544620</v>
      </c>
      <c r="D35" s="22">
        <v>214650</v>
      </c>
      <c r="E35" s="22">
        <v>10020</v>
      </c>
      <c r="F35" s="22">
        <v>15420</v>
      </c>
      <c r="G35" s="22">
        <v>60390</v>
      </c>
      <c r="H35" s="22">
        <v>16980</v>
      </c>
      <c r="I35" s="22">
        <v>38430</v>
      </c>
      <c r="J35" s="22">
        <v>24300</v>
      </c>
      <c r="K35" s="23"/>
      <c r="L35" s="21" t="s">
        <v>21</v>
      </c>
      <c r="M35" s="22">
        <v>18540</v>
      </c>
      <c r="N35" s="22">
        <v>38790</v>
      </c>
      <c r="O35" s="22">
        <v>12750</v>
      </c>
      <c r="P35" s="22">
        <v>11790</v>
      </c>
      <c r="Q35" s="22">
        <v>11850</v>
      </c>
      <c r="R35" s="22">
        <v>23100</v>
      </c>
      <c r="S35" s="22">
        <v>11430</v>
      </c>
      <c r="T35" s="22">
        <v>36180</v>
      </c>
    </row>
    <row r="36" spans="1:20" ht="15.75" customHeight="1">
      <c r="A36" s="23"/>
      <c r="B36" s="21" t="s">
        <v>22</v>
      </c>
      <c r="C36" s="16">
        <f t="shared" si="5"/>
        <v>563370</v>
      </c>
      <c r="D36" s="22">
        <v>221730</v>
      </c>
      <c r="E36" s="22">
        <v>10860</v>
      </c>
      <c r="F36" s="22">
        <v>15690</v>
      </c>
      <c r="G36" s="22">
        <v>64260</v>
      </c>
      <c r="H36" s="22">
        <v>20580</v>
      </c>
      <c r="I36" s="22">
        <v>40020</v>
      </c>
      <c r="J36" s="22">
        <v>25710</v>
      </c>
      <c r="K36" s="23"/>
      <c r="L36" s="21" t="s">
        <v>22</v>
      </c>
      <c r="M36" s="22">
        <v>19440</v>
      </c>
      <c r="N36" s="22">
        <v>39390</v>
      </c>
      <c r="O36" s="22">
        <v>12420</v>
      </c>
      <c r="P36" s="22">
        <v>12180</v>
      </c>
      <c r="Q36" s="22">
        <v>11820</v>
      </c>
      <c r="R36" s="22">
        <v>22140</v>
      </c>
      <c r="S36" s="22">
        <v>11640</v>
      </c>
      <c r="T36" s="22">
        <v>35490</v>
      </c>
    </row>
    <row r="37" spans="1:20" ht="15.75" customHeight="1">
      <c r="A37" s="23"/>
      <c r="B37" s="21" t="s">
        <v>23</v>
      </c>
      <c r="C37" s="16">
        <f t="shared" si="5"/>
        <v>654330</v>
      </c>
      <c r="D37" s="22">
        <v>259500</v>
      </c>
      <c r="E37" s="22">
        <v>14070</v>
      </c>
      <c r="F37" s="22">
        <v>17190</v>
      </c>
      <c r="G37" s="22">
        <v>75360</v>
      </c>
      <c r="H37" s="22">
        <v>25110</v>
      </c>
      <c r="I37" s="22">
        <v>45660</v>
      </c>
      <c r="J37" s="22">
        <v>28350</v>
      </c>
      <c r="K37" s="23"/>
      <c r="L37" s="21" t="s">
        <v>23</v>
      </c>
      <c r="M37" s="22">
        <v>21780</v>
      </c>
      <c r="N37" s="22">
        <v>44580</v>
      </c>
      <c r="O37" s="22">
        <v>14130</v>
      </c>
      <c r="P37" s="22">
        <v>13650</v>
      </c>
      <c r="Q37" s="22">
        <v>13680</v>
      </c>
      <c r="R37" s="22">
        <v>27270</v>
      </c>
      <c r="S37" s="22">
        <v>13050</v>
      </c>
      <c r="T37" s="22">
        <v>40950</v>
      </c>
    </row>
    <row r="38" spans="1:20" ht="20.25" customHeight="1">
      <c r="A38" s="23"/>
      <c r="B38" s="21" t="s">
        <v>24</v>
      </c>
      <c r="C38" s="16">
        <f t="shared" si="5"/>
        <v>565050</v>
      </c>
      <c r="D38" s="22">
        <v>222240</v>
      </c>
      <c r="E38" s="22">
        <v>10380</v>
      </c>
      <c r="F38" s="22">
        <v>15630</v>
      </c>
      <c r="G38" s="22">
        <v>61650</v>
      </c>
      <c r="H38" s="22">
        <v>20730</v>
      </c>
      <c r="I38" s="22">
        <v>40950</v>
      </c>
      <c r="J38" s="22">
        <v>25320</v>
      </c>
      <c r="K38" s="23"/>
      <c r="L38" s="21" t="s">
        <v>24</v>
      </c>
      <c r="M38" s="22">
        <v>18780</v>
      </c>
      <c r="N38" s="22">
        <v>39360</v>
      </c>
      <c r="O38" s="22">
        <v>13230</v>
      </c>
      <c r="P38" s="22">
        <v>11640</v>
      </c>
      <c r="Q38" s="22">
        <v>12000</v>
      </c>
      <c r="R38" s="22">
        <v>24420</v>
      </c>
      <c r="S38" s="22">
        <v>11370</v>
      </c>
      <c r="T38" s="22">
        <v>37350</v>
      </c>
    </row>
    <row r="39" spans="1:20" ht="15.75" customHeight="1">
      <c r="A39" s="23"/>
      <c r="B39" s="21" t="s">
        <v>25</v>
      </c>
      <c r="C39" s="16">
        <f t="shared" si="5"/>
        <v>602400</v>
      </c>
      <c r="D39" s="22">
        <v>235650</v>
      </c>
      <c r="E39" s="22">
        <v>10920</v>
      </c>
      <c r="F39" s="22">
        <v>17370</v>
      </c>
      <c r="G39" s="22">
        <v>69870</v>
      </c>
      <c r="H39" s="22">
        <v>22170</v>
      </c>
      <c r="I39" s="22">
        <v>43110</v>
      </c>
      <c r="J39" s="22">
        <v>26760</v>
      </c>
      <c r="K39" s="23"/>
      <c r="L39" s="21" t="s">
        <v>25</v>
      </c>
      <c r="M39" s="22">
        <v>20910</v>
      </c>
      <c r="N39" s="22">
        <v>42480</v>
      </c>
      <c r="O39" s="22">
        <v>13080</v>
      </c>
      <c r="P39" s="22">
        <v>12000</v>
      </c>
      <c r="Q39" s="22">
        <v>12300</v>
      </c>
      <c r="R39" s="22">
        <v>25290</v>
      </c>
      <c r="S39" s="22">
        <v>12450</v>
      </c>
      <c r="T39" s="22">
        <v>38040</v>
      </c>
    </row>
    <row r="40" spans="1:20" ht="15.75" customHeight="1">
      <c r="A40" s="23"/>
      <c r="B40" s="21" t="s">
        <v>26</v>
      </c>
      <c r="C40" s="16">
        <f t="shared" si="5"/>
        <v>555540</v>
      </c>
      <c r="D40" s="22">
        <v>222270</v>
      </c>
      <c r="E40" s="22">
        <v>11910</v>
      </c>
      <c r="F40" s="22">
        <v>15630</v>
      </c>
      <c r="G40" s="22">
        <v>64470</v>
      </c>
      <c r="H40" s="22">
        <v>20070</v>
      </c>
      <c r="I40" s="22">
        <v>37650</v>
      </c>
      <c r="J40" s="22">
        <v>23940</v>
      </c>
      <c r="K40" s="23"/>
      <c r="L40" s="21" t="s">
        <v>26</v>
      </c>
      <c r="M40" s="22">
        <v>18990</v>
      </c>
      <c r="N40" s="22">
        <v>38040</v>
      </c>
      <c r="O40" s="22">
        <v>11310</v>
      </c>
      <c r="P40" s="22">
        <v>12330</v>
      </c>
      <c r="Q40" s="22">
        <v>11550</v>
      </c>
      <c r="R40" s="22">
        <v>22380</v>
      </c>
      <c r="S40" s="22">
        <v>11460</v>
      </c>
      <c r="T40" s="22">
        <v>33540</v>
      </c>
    </row>
    <row r="41" spans="1:20" ht="15.75" customHeight="1">
      <c r="A41" s="23" t="s">
        <v>40</v>
      </c>
      <c r="B41" s="21" t="s">
        <v>27</v>
      </c>
      <c r="C41" s="16">
        <f t="shared" si="5"/>
        <v>541050</v>
      </c>
      <c r="D41" s="22">
        <v>210270</v>
      </c>
      <c r="E41" s="22">
        <v>9180</v>
      </c>
      <c r="F41" s="22">
        <v>15480</v>
      </c>
      <c r="G41" s="22">
        <v>59970</v>
      </c>
      <c r="H41" s="22">
        <v>19740</v>
      </c>
      <c r="I41" s="22">
        <v>39330</v>
      </c>
      <c r="J41" s="22">
        <v>23760</v>
      </c>
      <c r="K41" s="23" t="s">
        <v>40</v>
      </c>
      <c r="L41" s="21" t="s">
        <v>27</v>
      </c>
      <c r="M41" s="22">
        <v>19050</v>
      </c>
      <c r="N41" s="22">
        <v>37500</v>
      </c>
      <c r="O41" s="22">
        <v>12720</v>
      </c>
      <c r="P41" s="22">
        <v>11190</v>
      </c>
      <c r="Q41" s="22">
        <v>11760</v>
      </c>
      <c r="R41" s="22">
        <v>23370</v>
      </c>
      <c r="S41" s="22">
        <v>11850</v>
      </c>
      <c r="T41" s="22">
        <v>35880</v>
      </c>
    </row>
    <row r="42" spans="1:20" ht="15.75" customHeight="1">
      <c r="A42" s="23"/>
      <c r="B42" s="21" t="s">
        <v>28</v>
      </c>
      <c r="C42" s="16">
        <f t="shared" si="5"/>
        <v>528150</v>
      </c>
      <c r="D42" s="22">
        <v>206850</v>
      </c>
      <c r="E42" s="22">
        <v>10080</v>
      </c>
      <c r="F42" s="22">
        <v>14970</v>
      </c>
      <c r="G42" s="22">
        <v>61650</v>
      </c>
      <c r="H42" s="22">
        <v>19410</v>
      </c>
      <c r="I42" s="22">
        <v>38520</v>
      </c>
      <c r="J42" s="22">
        <v>24060</v>
      </c>
      <c r="K42" s="23"/>
      <c r="L42" s="21" t="s">
        <v>28</v>
      </c>
      <c r="M42" s="22">
        <v>18000</v>
      </c>
      <c r="N42" s="22">
        <v>36330</v>
      </c>
      <c r="O42" s="22">
        <v>12060</v>
      </c>
      <c r="P42" s="22">
        <v>11250</v>
      </c>
      <c r="Q42" s="22">
        <v>11220</v>
      </c>
      <c r="R42" s="22">
        <v>20460</v>
      </c>
      <c r="S42" s="22">
        <v>11070</v>
      </c>
      <c r="T42" s="22">
        <v>32220</v>
      </c>
    </row>
    <row r="43" spans="1:20" ht="15.75" customHeight="1">
      <c r="A43" s="23"/>
      <c r="B43" s="21" t="s">
        <v>29</v>
      </c>
      <c r="C43" s="16">
        <f t="shared" si="5"/>
        <v>541770</v>
      </c>
      <c r="D43" s="22">
        <v>211320</v>
      </c>
      <c r="E43" s="22">
        <v>10890</v>
      </c>
      <c r="F43" s="22">
        <v>16200</v>
      </c>
      <c r="G43" s="22">
        <v>63420</v>
      </c>
      <c r="H43" s="22">
        <v>19020</v>
      </c>
      <c r="I43" s="22">
        <v>38190</v>
      </c>
      <c r="J43" s="22">
        <v>23730</v>
      </c>
      <c r="K43" s="23"/>
      <c r="L43" s="21" t="s">
        <v>29</v>
      </c>
      <c r="M43" s="22">
        <v>19260</v>
      </c>
      <c r="N43" s="22">
        <v>37830</v>
      </c>
      <c r="O43" s="22">
        <v>12180</v>
      </c>
      <c r="P43" s="22">
        <v>12930</v>
      </c>
      <c r="Q43" s="22">
        <v>12480</v>
      </c>
      <c r="R43" s="22">
        <v>20370</v>
      </c>
      <c r="S43" s="22">
        <v>11970</v>
      </c>
      <c r="T43" s="22">
        <v>31980</v>
      </c>
    </row>
    <row r="44" spans="1:20" ht="15.75" customHeight="1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29"/>
      <c r="N44" s="29"/>
      <c r="O44" s="29"/>
      <c r="P44" s="29"/>
      <c r="Q44" s="29"/>
      <c r="R44" s="29"/>
      <c r="S44" s="29"/>
      <c r="T44" s="29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S45" s="31"/>
      <c r="T45" s="24" t="s">
        <v>41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2005-03-10T01:04:50Z</cp:lastPrinted>
  <dcterms:created xsi:type="dcterms:W3CDTF">2005-02-23T06:42:35Z</dcterms:created>
  <dcterms:modified xsi:type="dcterms:W3CDTF">2005-03-10T01:04:58Z</dcterms:modified>
  <cp:category/>
  <cp:version/>
  <cp:contentType/>
  <cp:contentStatus/>
</cp:coreProperties>
</file>