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6" yWindow="72" windowWidth="15960" windowHeight="7956" tabRatio="916" activeTab="0"/>
  </bookViews>
  <sheets>
    <sheet name="12章目次" sheetId="1" r:id="rId1"/>
    <sheet name="12-1" sheetId="2" r:id="rId2"/>
    <sheet name="12-2" sheetId="3" r:id="rId3"/>
    <sheet name="12-3・4・5" sheetId="4" r:id="rId4"/>
    <sheet name="12-6" sheetId="5" r:id="rId5"/>
    <sheet name="12-7" sheetId="6" r:id="rId6"/>
    <sheet name="12-8・9・10" sheetId="7" r:id="rId7"/>
    <sheet name="12-11・12・13" sheetId="8" r:id="rId8"/>
    <sheet name="12-14" sheetId="9" r:id="rId9"/>
    <sheet name="12-15・16・17" sheetId="10" r:id="rId10"/>
    <sheet name="12-18" sheetId="11" r:id="rId11"/>
    <sheet name="12-19" sheetId="12" r:id="rId12"/>
    <sheet name="12-20" sheetId="13" r:id="rId13"/>
    <sheet name="12-21" sheetId="14" r:id="rId14"/>
    <sheet name="12-22" sheetId="15" r:id="rId15"/>
    <sheet name="12-23" sheetId="16" r:id="rId16"/>
    <sheet name="12-24" sheetId="17" r:id="rId17"/>
    <sheet name="12-25" sheetId="18" r:id="rId18"/>
    <sheet name="12-26" sheetId="19" r:id="rId19"/>
    <sheet name="12-27" sheetId="20" r:id="rId20"/>
    <sheet name="12-28" sheetId="21" r:id="rId21"/>
    <sheet name="12-29" sheetId="22" r:id="rId22"/>
    <sheet name="12-30" sheetId="23" r:id="rId23"/>
    <sheet name="12-31" sheetId="24" r:id="rId24"/>
    <sheet name="12-32" sheetId="25" r:id="rId25"/>
    <sheet name="12-33" sheetId="26" r:id="rId26"/>
  </sheets>
  <externalReferences>
    <externalReference r:id="rId29"/>
    <externalReference r:id="rId30"/>
  </externalReferences>
  <definedNames>
    <definedName name="_xlnm.Print_Area" localSheetId="1">'12-1'!$A$1:$I$10</definedName>
    <definedName name="_xlnm.Print_Area" localSheetId="7">'12-11・12・13'!$A$1:$K$39</definedName>
    <definedName name="_xlnm.Print_Area" localSheetId="8">'12-14'!$A$1:$M$10</definedName>
    <definedName name="_xlnm.Print_Area" localSheetId="9">'12-15・16・17'!$A$1:$H$34</definedName>
    <definedName name="_xlnm.Print_Area" localSheetId="10">'12-18'!$A$1:$O$10</definedName>
    <definedName name="_xlnm.Print_Area" localSheetId="11">'12-19'!$A$1:$I$9</definedName>
    <definedName name="_xlnm.Print_Area" localSheetId="2">'12-2'!$A$1:$G$19</definedName>
    <definedName name="_xlnm.Print_Area" localSheetId="12">'12-20'!$A$1:$D$9</definedName>
    <definedName name="_xlnm.Print_Area" localSheetId="13">'12-21'!$A$1:$AB$13</definedName>
    <definedName name="_xlnm.Print_Area" localSheetId="14">'12-22'!$A$1:$R$22</definedName>
    <definedName name="_xlnm.Print_Area" localSheetId="16">'12-24'!$A$1:$M$9</definedName>
    <definedName name="_xlnm.Print_Area" localSheetId="17">'12-25'!$A$1:$E$10</definedName>
    <definedName name="_xlnm.Print_Area" localSheetId="18">'12-26'!$A$1:$I$12</definedName>
    <definedName name="_xlnm.Print_Area" localSheetId="19">'12-27'!$A$1:$C$11</definedName>
    <definedName name="_xlnm.Print_Area" localSheetId="20">'12-28'!$A$1:$I$11</definedName>
    <definedName name="_xlnm.Print_Area" localSheetId="21">'12-29'!$A$1:$E$12</definedName>
    <definedName name="_xlnm.Print_Area" localSheetId="3">'12-3・4・5'!$A$1:$D$30</definedName>
    <definedName name="_xlnm.Print_Area" localSheetId="22">'12-30'!$A$1:$I$10</definedName>
    <definedName name="_xlnm.Print_Area" localSheetId="23">'12-31'!$A$1:$D$11</definedName>
    <definedName name="_xlnm.Print_Area" localSheetId="24">'12-32'!$A$1:$F$10</definedName>
    <definedName name="_xlnm.Print_Area" localSheetId="25">'12-33'!$A$1:$H$42</definedName>
    <definedName name="_xlnm.Print_Area" localSheetId="4">'12-6'!$A$1:$J$11</definedName>
    <definedName name="_xlnm.Print_Area" localSheetId="5">'12-7'!$A$1:$E$12</definedName>
    <definedName name="_xlnm.Print_Area" localSheetId="6">'12-8・9・10'!$A$1:$G$29</definedName>
    <definedName name="_xlnm.Print_Area" localSheetId="0">'/情報政策室\06_情報政策課統計共有フォルダ\toukei\toukeiHP\h01\h0117\[00情報化推進室.xls]２－５'!$A$1:$H$13</definedName>
    <definedName name="_xlnm.Print_Area">'/tmp/tmpy2utn0fn\[00情報化推進室.xls]２－５'!$A$1:$H$13</definedName>
    <definedName name="Z_200E292E_F7F0_4449_922D_FA2EC87A7803_.wvu.PrintArea" localSheetId="1" hidden="1">'12-1'!$A$1:$I$10</definedName>
    <definedName name="Z_200E292E_F7F0_4449_922D_FA2EC87A7803_.wvu.PrintArea" localSheetId="7" hidden="1">'12-11・12・13'!$A$1:$K$40</definedName>
    <definedName name="Z_200E292E_F7F0_4449_922D_FA2EC87A7803_.wvu.PrintArea" localSheetId="8" hidden="1">'12-14'!$A$1:$M$10</definedName>
    <definedName name="Z_200E292E_F7F0_4449_922D_FA2EC87A7803_.wvu.PrintArea" localSheetId="9" hidden="1">'12-15・16・17'!$A$1:$J$34</definedName>
    <definedName name="Z_200E292E_F7F0_4449_922D_FA2EC87A7803_.wvu.PrintArea" localSheetId="10" hidden="1">'12-18'!$A$1:$O$10</definedName>
    <definedName name="Z_200E292E_F7F0_4449_922D_FA2EC87A7803_.wvu.PrintArea" localSheetId="11" hidden="1">'12-19'!$A$1:$I$9</definedName>
    <definedName name="Z_200E292E_F7F0_4449_922D_FA2EC87A7803_.wvu.PrintArea" localSheetId="2" hidden="1">'12-2'!$A$1:$G$19</definedName>
    <definedName name="Z_200E292E_F7F0_4449_922D_FA2EC87A7803_.wvu.PrintArea" localSheetId="12" hidden="1">'12-20'!$A$1:$D$10</definedName>
    <definedName name="Z_200E292E_F7F0_4449_922D_FA2EC87A7803_.wvu.PrintArea" localSheetId="13" hidden="1">'12-21'!$A$1:$Y$13</definedName>
    <definedName name="Z_200E292E_F7F0_4449_922D_FA2EC87A7803_.wvu.PrintArea" localSheetId="14" hidden="1">'12-22'!$A$1:$O$22</definedName>
    <definedName name="Z_200E292E_F7F0_4449_922D_FA2EC87A7803_.wvu.PrintArea" localSheetId="15" hidden="1">'12-23'!$A$1:$W$11</definedName>
    <definedName name="Z_200E292E_F7F0_4449_922D_FA2EC87A7803_.wvu.PrintArea" localSheetId="16" hidden="1">'12-24'!$A$1:$K$9</definedName>
    <definedName name="Z_200E292E_F7F0_4449_922D_FA2EC87A7803_.wvu.PrintArea" localSheetId="17" hidden="1">'12-25'!$A$1:$E$10</definedName>
    <definedName name="Z_200E292E_F7F0_4449_922D_FA2EC87A7803_.wvu.PrintArea" localSheetId="18" hidden="1">'12-26'!$A$1:$I$12</definedName>
    <definedName name="Z_200E292E_F7F0_4449_922D_FA2EC87A7803_.wvu.PrintArea" localSheetId="19" hidden="1">'12-27'!$A$1:$C$12</definedName>
    <definedName name="Z_200E292E_F7F0_4449_922D_FA2EC87A7803_.wvu.PrintArea" localSheetId="20" hidden="1">'12-28'!$A$1:$I$11</definedName>
    <definedName name="Z_200E292E_F7F0_4449_922D_FA2EC87A7803_.wvu.PrintArea" localSheetId="21" hidden="1">'12-29'!$A$1:$C$11</definedName>
    <definedName name="Z_200E292E_F7F0_4449_922D_FA2EC87A7803_.wvu.PrintArea" localSheetId="3" hidden="1">'12-3・4・5'!$A$1:$D$30</definedName>
    <definedName name="Z_200E292E_F7F0_4449_922D_FA2EC87A7803_.wvu.PrintArea" localSheetId="22" hidden="1">'12-30'!$A$1:$I$10</definedName>
    <definedName name="Z_200E292E_F7F0_4449_922D_FA2EC87A7803_.wvu.PrintArea" localSheetId="23" hidden="1">'12-31'!$A$1:$D$10</definedName>
    <definedName name="Z_200E292E_F7F0_4449_922D_FA2EC87A7803_.wvu.PrintArea" localSheetId="24" hidden="1">'12-32'!$A$1:$F$10</definedName>
    <definedName name="Z_200E292E_F7F0_4449_922D_FA2EC87A7803_.wvu.PrintArea" localSheetId="25" hidden="1">'12-33'!$A$1:$H$40</definedName>
    <definedName name="Z_200E292E_F7F0_4449_922D_FA2EC87A7803_.wvu.PrintArea" localSheetId="4" hidden="1">'12-6'!$A$1:$J$11</definedName>
    <definedName name="Z_200E292E_F7F0_4449_922D_FA2EC87A7803_.wvu.PrintArea" localSheetId="5" hidden="1">'12-7'!$A$1:$E$13</definedName>
    <definedName name="Z_200E292E_F7F0_4449_922D_FA2EC87A7803_.wvu.PrintArea" localSheetId="6" hidden="1">'12-8・9・10'!$A$1:$G$29</definedName>
  </definedNames>
  <calcPr calcMode="manual" fullCalcOnLoad="1"/>
</workbook>
</file>

<file path=xl/sharedStrings.xml><?xml version="1.0" encoding="utf-8"?>
<sst xmlns="http://schemas.openxmlformats.org/spreadsheetml/2006/main" count="1256" uniqueCount="651">
  <si>
    <t>区    分</t>
  </si>
  <si>
    <t>１級</t>
  </si>
  <si>
    <t>２級</t>
  </si>
  <si>
    <t>３級</t>
  </si>
  <si>
    <t>４級</t>
  </si>
  <si>
    <t>A,B(1)</t>
  </si>
  <si>
    <t>区     分</t>
  </si>
  <si>
    <t>総           数</t>
  </si>
  <si>
    <t>視   覚   障   害</t>
  </si>
  <si>
    <t>18 歳 未 満</t>
  </si>
  <si>
    <t>18 歳 以 上</t>
  </si>
  <si>
    <t>肢 体 不 自 由</t>
  </si>
  <si>
    <t>内  部  障  害</t>
  </si>
  <si>
    <t>１２－２  身体障害者手帳新規交付状況</t>
  </si>
  <si>
    <t>児 童 扶 養 手 当</t>
  </si>
  <si>
    <t>特別児童扶養手当</t>
  </si>
  <si>
    <t>支 給 額 （千円）</t>
  </si>
  <si>
    <t>１２－５  交通及び災害遺児手当支給状況</t>
  </si>
  <si>
    <t>注）交通及び災害遺児手当の種類は、対象児童の就学激励金、入学祝金、卒業祝金</t>
  </si>
  <si>
    <t>目 標 額</t>
  </si>
  <si>
    <t>実             績             額</t>
  </si>
  <si>
    <t>達成比率</t>
  </si>
  <si>
    <t>総    額</t>
  </si>
  <si>
    <t>戸    別</t>
  </si>
  <si>
    <t>学   校</t>
  </si>
  <si>
    <t>街   頭</t>
  </si>
  <si>
    <t>バ ッ ジ</t>
  </si>
  <si>
    <t>そ の 他</t>
  </si>
  <si>
    <t>(％)</t>
  </si>
  <si>
    <t>１２－７  姫路市社会福祉協議会相談状況</t>
  </si>
  <si>
    <t>資料：姫路市社会福祉協議会</t>
  </si>
  <si>
    <t xml:space="preserve"> (単位：人)</t>
  </si>
  <si>
    <t>総     数</t>
  </si>
  <si>
    <t>老     齢</t>
  </si>
  <si>
    <t>障     害</t>
  </si>
  <si>
    <t>通 算 老 齢</t>
  </si>
  <si>
    <t>老 齢 基 礎</t>
  </si>
  <si>
    <t>障 害 基 礎</t>
  </si>
  <si>
    <t>遺 族 基 礎</t>
  </si>
  <si>
    <t>寡     婦</t>
  </si>
  <si>
    <t>１２－８  国民年金給付状況（拠出年金・旧法）</t>
  </si>
  <si>
    <t>１２－９　国民年金給付状況（拠出年金・新法)</t>
  </si>
  <si>
    <t>１２－１０　国民年金給付状況（老齢福祉年金）</t>
  </si>
  <si>
    <t>１２－１１  国民健康保険状況（被保険者保険料及び受診状況）</t>
  </si>
  <si>
    <t xml:space="preserve">        保          険          料</t>
  </si>
  <si>
    <t>診                       療</t>
  </si>
  <si>
    <t>世  帯  数</t>
  </si>
  <si>
    <t xml:space="preserve">調  定  額 </t>
  </si>
  <si>
    <t xml:space="preserve">収  納  額 </t>
  </si>
  <si>
    <t>収納率 (％)</t>
  </si>
  <si>
    <t>受 診 件 数</t>
  </si>
  <si>
    <t>１件当たり</t>
  </si>
  <si>
    <t>(千円)</t>
  </si>
  <si>
    <t>平 均 日 数</t>
  </si>
  <si>
    <t>費用額 (円)</t>
  </si>
  <si>
    <t>１２－１２　国民健康保険状況（医療件数及び給付件数）　</t>
  </si>
  <si>
    <t>総      数</t>
  </si>
  <si>
    <t>出産育児一時金</t>
  </si>
  <si>
    <t>葬  祭  費</t>
  </si>
  <si>
    <t>入      院</t>
  </si>
  <si>
    <t>入  院  外</t>
  </si>
  <si>
    <t>歯      科</t>
  </si>
  <si>
    <t>療  養  費</t>
  </si>
  <si>
    <t>薬剤の支給</t>
  </si>
  <si>
    <t xml:space="preserve"> </t>
  </si>
  <si>
    <t>費用額(千円)</t>
  </si>
  <si>
    <t>１２－１３　国民健康保険状況（医療費及び給付額）</t>
  </si>
  <si>
    <t>１２－１４　国民健康保険状況（年度間の異動状況）</t>
  </si>
  <si>
    <t xml:space="preserve">     年        度        間         (増)</t>
  </si>
  <si>
    <t xml:space="preserve">     年        度        間         (減)</t>
  </si>
  <si>
    <t>転      入</t>
  </si>
  <si>
    <t>社会保険離脱</t>
  </si>
  <si>
    <t>生活保護廃止</t>
  </si>
  <si>
    <t>出      生</t>
  </si>
  <si>
    <t>そ  の  他</t>
  </si>
  <si>
    <t>転      出</t>
  </si>
  <si>
    <t>社会保険加入</t>
  </si>
  <si>
    <t>生活保護開始</t>
  </si>
  <si>
    <t>死      亡</t>
  </si>
  <si>
    <t>訪問介護（回）</t>
  </si>
  <si>
    <t>通所介護（回）</t>
  </si>
  <si>
    <t>被 保 護</t>
  </si>
  <si>
    <t>保 護 率</t>
  </si>
  <si>
    <t>保  護  費</t>
  </si>
  <si>
    <t>世    帯</t>
  </si>
  <si>
    <t>人    数</t>
  </si>
  <si>
    <t>（‰）</t>
  </si>
  <si>
    <t>世帯数</t>
  </si>
  <si>
    <t>人  員</t>
  </si>
  <si>
    <t>注）各年度の世帯数及び人数は､月ごとの数を合計したものである。</t>
  </si>
  <si>
    <t>　　保護率は、月ごとの平均である。</t>
  </si>
  <si>
    <t>(単位: 人)</t>
  </si>
  <si>
    <t>区   分</t>
  </si>
  <si>
    <t>合計</t>
  </si>
  <si>
    <t>要介護1</t>
  </si>
  <si>
    <t>要介護2</t>
  </si>
  <si>
    <t>要介護3</t>
  </si>
  <si>
    <t>要介護4</t>
  </si>
  <si>
    <t>要介護5</t>
  </si>
  <si>
    <t xml:space="preserve"> </t>
  </si>
  <si>
    <t xml:space="preserve">   （単位：円）</t>
  </si>
  <si>
    <t>合　　計</t>
  </si>
  <si>
    <t>小　　計</t>
  </si>
  <si>
    <t>（各年度末現在）</t>
  </si>
  <si>
    <t xml:space="preserve"> (金額 単位：千円)</t>
  </si>
  <si>
    <t>総     額</t>
  </si>
  <si>
    <t>生 活 扶 助</t>
  </si>
  <si>
    <t>住 宅 扶 助</t>
  </si>
  <si>
    <t>教 育 扶 助</t>
  </si>
  <si>
    <t>医 療 扶 助</t>
  </si>
  <si>
    <t>出 産 扶 助</t>
  </si>
  <si>
    <t>生 業 扶 助</t>
  </si>
  <si>
    <t>葬 祭 扶 助</t>
  </si>
  <si>
    <t>保護施設事務費</t>
  </si>
  <si>
    <t>保  護  開  始  件  数</t>
  </si>
  <si>
    <t>保  護  廃  止  件  数</t>
  </si>
  <si>
    <t>世    帯    数</t>
  </si>
  <si>
    <t>人          員</t>
  </si>
  <si>
    <t>区　　分</t>
  </si>
  <si>
    <t>総　　数</t>
  </si>
  <si>
    <t>世 帯 主 が 働 い て い る 世 帯</t>
  </si>
  <si>
    <t>内 職 者</t>
  </si>
  <si>
    <t>世帯主が働いていないが世帯員が働いている世 帯</t>
  </si>
  <si>
    <t>働く者がない世帯</t>
  </si>
  <si>
    <t>敬 老 金 ( 愛 の 福 祉 金 )</t>
  </si>
  <si>
    <t>楽　　　寿　　　園</t>
  </si>
  <si>
    <t>校 区 登 園</t>
  </si>
  <si>
    <t>一 般 登 園</t>
  </si>
  <si>
    <t>達 成 比 率</t>
  </si>
  <si>
    <t>協 議 会 数</t>
  </si>
  <si>
    <t>男</t>
  </si>
  <si>
    <t>女</t>
  </si>
  <si>
    <t>区              分</t>
  </si>
  <si>
    <t>施　　　　設　　　　数</t>
  </si>
  <si>
    <t>入所定員</t>
  </si>
  <si>
    <t>入所人員</t>
  </si>
  <si>
    <t>総  数</t>
  </si>
  <si>
    <t>国  営</t>
  </si>
  <si>
    <t>県  営</t>
  </si>
  <si>
    <t>市  営</t>
  </si>
  <si>
    <t>民  営</t>
  </si>
  <si>
    <t>実 績 額</t>
  </si>
  <si>
    <t>民生委員児童委員</t>
  </si>
  <si>
    <t>民 生 委 員 児 童 委 員 現 在 数</t>
  </si>
  <si>
    <t>公  立</t>
  </si>
  <si>
    <t>私  立</t>
  </si>
  <si>
    <t>１２－６  保育所施設・入所状況</t>
  </si>
  <si>
    <t>注）委託を除き、受託を含む。</t>
  </si>
  <si>
    <t>資料：障害福祉課</t>
  </si>
  <si>
    <t>施    設    数</t>
  </si>
  <si>
    <t>定          員</t>
  </si>
  <si>
    <t>入　所  児  童  数</t>
  </si>
  <si>
    <t>被保険者数</t>
  </si>
  <si>
    <t xml:space="preserve">  保護施設</t>
  </si>
  <si>
    <t xml:space="preserve">  老人福祉施設</t>
  </si>
  <si>
    <t xml:space="preserve">  児童福祉施設</t>
  </si>
  <si>
    <t>　婦人保護施設</t>
  </si>
  <si>
    <t xml:space="preserve">  その他の社会福祉施設等</t>
  </si>
  <si>
    <t xml:space="preserve"> 調定額（円）</t>
  </si>
  <si>
    <t xml:space="preserve"> 収納額（円）</t>
  </si>
  <si>
    <t xml:space="preserve"> 収納率（％）</t>
  </si>
  <si>
    <t>介 護 扶 助</t>
  </si>
  <si>
    <t>常  雇   労働者</t>
  </si>
  <si>
    <t>日　　雇労働者</t>
  </si>
  <si>
    <t>そ の 他勤労者</t>
  </si>
  <si>
    <t>精 神 障 害 者</t>
  </si>
  <si>
    <t>老人医療</t>
  </si>
  <si>
    <t>母子家庭等医療</t>
  </si>
  <si>
    <t>乳幼児医療</t>
  </si>
  <si>
    <t>重度障害者医療</t>
  </si>
  <si>
    <t>高齢重度障害者医療</t>
  </si>
  <si>
    <t>要支援1</t>
  </si>
  <si>
    <t>要支援2</t>
  </si>
  <si>
    <t>居宅サービス・介護予防サービス等</t>
  </si>
  <si>
    <t>介護予防
訪問介護（人）</t>
  </si>
  <si>
    <t>訪問入浴
介護（回）＊</t>
  </si>
  <si>
    <t>訪問看護（回）＊</t>
  </si>
  <si>
    <t>訪問リハビリテーション（回）＊</t>
  </si>
  <si>
    <t>介護予防
通所介護（人）</t>
  </si>
  <si>
    <t>通所リハビリテーション（回）</t>
  </si>
  <si>
    <t>介護予防
通所リハビリテーション（人）</t>
  </si>
  <si>
    <t>地域密着型サービス等</t>
  </si>
  <si>
    <t>居宅介護
支援・
介護予防
支援
（人）</t>
  </si>
  <si>
    <t>施設サービス</t>
  </si>
  <si>
    <t>認知症
対応型
通所介護（回）＊</t>
  </si>
  <si>
    <t>小規模
多機能型
居宅介護（人）＊</t>
  </si>
  <si>
    <t>介護福祉施設サービス（人）</t>
  </si>
  <si>
    <t>介護保健施設サービス（人）</t>
  </si>
  <si>
    <t>介護療養 施設サービス（人）</t>
  </si>
  <si>
    <t>短期入所生活介護（日）＊</t>
  </si>
  <si>
    <t>短期入所療養介護（日）＊</t>
  </si>
  <si>
    <t>居宅療養 管理指導（回）＊</t>
  </si>
  <si>
    <t>特定施設入居者生活介護（人）＊</t>
  </si>
  <si>
    <t>認知症対応型共同生活介護（人）＊</t>
  </si>
  <si>
    <t>居宅介護
サービス計画費
・介護予防
サービス計画費</t>
  </si>
  <si>
    <t>注）＊は対応する予防給付対象サービスを含んだ数値。</t>
  </si>
  <si>
    <t>訪問介護＊</t>
  </si>
  <si>
    <t>訪問入浴介護＊</t>
  </si>
  <si>
    <t>訪問看護＊</t>
  </si>
  <si>
    <t>訪問リハビリテーション＊</t>
  </si>
  <si>
    <t>通所介護＊</t>
  </si>
  <si>
    <t>通所リハビリテーション＊</t>
  </si>
  <si>
    <t>短期入所
生活介護＊</t>
  </si>
  <si>
    <t>短期入所
療養介護＊</t>
  </si>
  <si>
    <t>居宅療養
管理指導＊</t>
  </si>
  <si>
    <t>特定施設入居者　生活介護＊</t>
  </si>
  <si>
    <t>福祉用具貸与＊</t>
  </si>
  <si>
    <t>資料：国民健康保険課</t>
  </si>
  <si>
    <t>すこやかセンター</t>
  </si>
  <si>
    <t>　障害者支援施設等</t>
  </si>
  <si>
    <t>（各年６月１日現在）</t>
  </si>
  <si>
    <t>　　区    分</t>
  </si>
  <si>
    <t>満77歳</t>
  </si>
  <si>
    <t>満88歳</t>
  </si>
  <si>
    <t>注)支給対象年齢の定義</t>
  </si>
  <si>
    <t>（単位：千円）</t>
  </si>
  <si>
    <t>資料：姫路市社会福祉協議会</t>
  </si>
  <si>
    <t xml:space="preserve"> (単位：人)</t>
  </si>
  <si>
    <t>（各年度末現在）</t>
  </si>
  <si>
    <t>注）老人保健分を除く。</t>
  </si>
  <si>
    <t>日      数</t>
  </si>
  <si>
    <t xml:space="preserve">    保険料は、医療分＋介護分＋支援分。</t>
  </si>
  <si>
    <t>資料：こども支援課</t>
  </si>
  <si>
    <t>資料：国民健康保険課</t>
  </si>
  <si>
    <t xml:space="preserve"> (単位：千円)</t>
  </si>
  <si>
    <t xml:space="preserve">      　 医                     療　　　   　　　   　　費</t>
  </si>
  <si>
    <t>高額療養費・　　　　高額介護合算療養費</t>
  </si>
  <si>
    <t xml:space="preserve">      医               療　　　　　　　　件　　　　　　　　数</t>
  </si>
  <si>
    <t>音声・言語・そしゃく機能障害</t>
  </si>
  <si>
    <t>こども医療</t>
  </si>
  <si>
    <t>資料：こども支援課</t>
  </si>
  <si>
    <t>受 給 者 （人）</t>
  </si>
  <si>
    <t>対 象 児 童（人）</t>
  </si>
  <si>
    <t>被保険者数</t>
  </si>
  <si>
    <t>障害認定</t>
  </si>
  <si>
    <t>75歳以上</t>
  </si>
  <si>
    <t>調定額（千円）</t>
  </si>
  <si>
    <t>収納額（千円）</t>
  </si>
  <si>
    <t>収納率（％）</t>
  </si>
  <si>
    <t>注）被保険者数に関する数値は3月末現在、保険料に関する数値は出納閉鎖時のもの。</t>
  </si>
  <si>
    <t>医　　科</t>
  </si>
  <si>
    <t>調剤報酬</t>
  </si>
  <si>
    <t>食事・生活療養費</t>
  </si>
  <si>
    <t>訪問看護
療養費</t>
  </si>
  <si>
    <t>（単位：千円）</t>
  </si>
  <si>
    <t>資料:後期高齢者医療保険課</t>
  </si>
  <si>
    <t>資料：生活援護室</t>
  </si>
  <si>
    <t>家島老人福祉センター</t>
  </si>
  <si>
    <t>利　用　者　数</t>
  </si>
  <si>
    <t>香寺健康福祉センター</t>
  </si>
  <si>
    <t>１２－１５　後期高齢者医療状況（被保険者数及び保険料）　</t>
  </si>
  <si>
    <t>１２－１６　後期高齢者医療状況（医療件数）　</t>
  </si>
  <si>
    <t>１２－１７　後期高齢者医療状況（医療費）</t>
  </si>
  <si>
    <t>１２－１８　福祉医療医療費支払状況　</t>
  </si>
  <si>
    <t>１２－２０　介護保険状況（保険料収納状況）</t>
  </si>
  <si>
    <t>１２－２１　介護保険状況（サービス利用状況）</t>
  </si>
  <si>
    <t>１２－２２　介護保険状況（介護給付額）</t>
  </si>
  <si>
    <t>１２－２３　生活保護（総括表）</t>
  </si>
  <si>
    <t>１２－２４　生活保護（生活保護費）</t>
  </si>
  <si>
    <t>１２－２５　生活保護（生活保護開始・廃止状況）</t>
  </si>
  <si>
    <t>１２－２６　生活保護（世帯労働力類型別被保護世帯数）</t>
  </si>
  <si>
    <t>１２－２７ 敬老金支給状況</t>
  </si>
  <si>
    <t>１２－２８  老人福祉センター利用状況</t>
  </si>
  <si>
    <t>１２－２９  家事手続案内</t>
  </si>
  <si>
    <t>１２－３０  共同募金</t>
  </si>
  <si>
    <t>１２－３２  民生委員児童委員協議会及び民生委員児童委員数</t>
  </si>
  <si>
    <t>１２－３３　社会福祉施設の設置状況（関係法規別）</t>
  </si>
  <si>
    <t>注）＊は対応する予防給付対象サービス等を含んだ数値。</t>
  </si>
  <si>
    <t>注）母子生活支援施設の入所定員については世帯数である。</t>
  </si>
  <si>
    <t>地域密着型介護サービス費・地域密着型介護予防サービス費</t>
  </si>
  <si>
    <t>高額医療合算介護サービス費・
高額医療合算介護予防サービス費</t>
  </si>
  <si>
    <t>認知症対応型
通所介護＊</t>
  </si>
  <si>
    <t>小規模多機能型
居宅介護＊</t>
  </si>
  <si>
    <t>認知症対応型
共同生活介護＊</t>
  </si>
  <si>
    <t>地域密着型介護老人福祉施設入所者生活介護</t>
  </si>
  <si>
    <t>介護福祉施設
サービス</t>
  </si>
  <si>
    <t>介護保健施設
サービス</t>
  </si>
  <si>
    <t>介護療養施設
サービス</t>
  </si>
  <si>
    <t>小　　計</t>
  </si>
  <si>
    <t xml:space="preserve">      資料:介護保険課</t>
  </si>
  <si>
    <t>資料：神戸家庭裁判所</t>
  </si>
  <si>
    <t>　　　　  資料：介護保険課</t>
  </si>
  <si>
    <t xml:space="preserve">   敬老金：12/31現在</t>
  </si>
  <si>
    <t xml:space="preserve">    養護老人ホーム</t>
  </si>
  <si>
    <t xml:space="preserve">    軽費老人ホーム</t>
  </si>
  <si>
    <t xml:space="preserve">    老人福祉センター</t>
  </si>
  <si>
    <t xml:space="preserve">    施設入所支援</t>
  </si>
  <si>
    <t xml:space="preserve">    地域活動支援センター</t>
  </si>
  <si>
    <t xml:space="preserve">    福祉ホーム</t>
  </si>
  <si>
    <t xml:space="preserve">    助産施設</t>
  </si>
  <si>
    <t xml:space="preserve">    乳児院</t>
  </si>
  <si>
    <t xml:space="preserve">    母子生活支援施設</t>
  </si>
  <si>
    <t xml:space="preserve">    保育所</t>
  </si>
  <si>
    <t xml:space="preserve">    児童養護施設</t>
  </si>
  <si>
    <t xml:space="preserve">    児童発達支援センター</t>
  </si>
  <si>
    <t xml:space="preserve">    児童家庭支援センター</t>
  </si>
  <si>
    <t xml:space="preserve">    児童センター</t>
  </si>
  <si>
    <t xml:space="preserve">    児童館</t>
  </si>
  <si>
    <t xml:space="preserve">    児童遊園</t>
  </si>
  <si>
    <t xml:space="preserve">    隣保館</t>
  </si>
  <si>
    <t xml:space="preserve">    有料老人ホーム</t>
  </si>
  <si>
    <t xml:space="preserve"> 被   保   険   者</t>
  </si>
  <si>
    <t>受診率 (％)</t>
  </si>
  <si>
    <t>　　</t>
  </si>
  <si>
    <t>注）老人保健分を除く。</t>
  </si>
  <si>
    <t>資料：こども保育課</t>
  </si>
  <si>
    <t>１２－３  児童・特別児童扶養手当支給状況</t>
  </si>
  <si>
    <t>（単位：件数）</t>
  </si>
  <si>
    <t>　</t>
  </si>
  <si>
    <t>１２－１  障害者（児）福祉金給付状況</t>
  </si>
  <si>
    <t>知的障害者（児）</t>
  </si>
  <si>
    <t>資料：障害福祉課</t>
  </si>
  <si>
    <t>資料：介護保険課</t>
  </si>
  <si>
    <t>　　   資料：介護保険課</t>
  </si>
  <si>
    <t>（単位：円）</t>
  </si>
  <si>
    <t>（各年度末現在）</t>
  </si>
  <si>
    <t>定       数</t>
  </si>
  <si>
    <t>総    数</t>
  </si>
  <si>
    <t xml:space="preserve">   生 活 扶 助</t>
  </si>
  <si>
    <t xml:space="preserve">   教 育 扶 助</t>
  </si>
  <si>
    <t xml:space="preserve">   介 護 扶 助</t>
  </si>
  <si>
    <t xml:space="preserve">   医 療 扶 助</t>
  </si>
  <si>
    <t>人員</t>
  </si>
  <si>
    <t xml:space="preserve"> (単位：千円)</t>
  </si>
  <si>
    <t>就労自立給付金</t>
  </si>
  <si>
    <t>資料:高齢者支援課</t>
  </si>
  <si>
    <t>-</t>
  </si>
  <si>
    <t>区    分</t>
  </si>
  <si>
    <t>出 産 扶 助</t>
  </si>
  <si>
    <t>生 業 扶 助</t>
  </si>
  <si>
    <t>葬 祭 扶 助</t>
  </si>
  <si>
    <t xml:space="preserve">   住 宅 扶 助</t>
  </si>
  <si>
    <t>注）診療は老人保健分を除く。</t>
  </si>
  <si>
    <t xml:space="preserve">    各年度末の収入額及び収納率は出納閉鎖時のもの。</t>
  </si>
  <si>
    <t>　　　28</t>
  </si>
  <si>
    <t>28</t>
  </si>
  <si>
    <t>福祉総合相談</t>
  </si>
  <si>
    <t>介護サービス相談</t>
  </si>
  <si>
    <t>注）福祉総合相談窓口とは、市民からの福祉に関するあらゆる相談に、関係機関と連携して対応するもの。</t>
  </si>
  <si>
    <t xml:space="preserve"> 　 サービスの情報提供とサービスの利用促進を図り在宅生活を支援するもの。</t>
  </si>
  <si>
    <t>　　介護サービス相談とは、市民からの介護に関する相談に応じ、必要な介護保険サービス及び保健福祉</t>
  </si>
  <si>
    <t>　 　28</t>
  </si>
  <si>
    <t>特定入所者介護サービス費・特定入所者介護予防サービス費</t>
  </si>
  <si>
    <t>定期巡回・随時対応型訪問介護看護</t>
  </si>
  <si>
    <t>高額介護                                 サービス費
・高額介護予防
サービス費</t>
  </si>
  <si>
    <t>１２－４  児童手当支給状況</t>
  </si>
  <si>
    <t>29</t>
  </si>
  <si>
    <t>　　　29</t>
  </si>
  <si>
    <t>　 　29</t>
  </si>
  <si>
    <t>注）姫路支部取扱分（姫路市・高砂市・加古川市・相生市・赤穂市</t>
  </si>
  <si>
    <t>福祉用具貸与（人）＊</t>
  </si>
  <si>
    <t>特定福祉用具販売（人）＊</t>
  </si>
  <si>
    <t>住宅改修（人）＊</t>
  </si>
  <si>
    <t>定期巡回・随時対応型訪問介護看護（人）</t>
  </si>
  <si>
    <t>地域密着型介護老人福祉施設入所者生活介護（人）</t>
  </si>
  <si>
    <t>看護小規模多機能型居宅介護（人）</t>
  </si>
  <si>
    <t>地域密着型通所介護（回）</t>
  </si>
  <si>
    <t>特定福祉用具販売・特定介護予防福祉用具販売</t>
  </si>
  <si>
    <t>住宅改修
・介護予防
住宅改修</t>
  </si>
  <si>
    <t>施設介護サービス費等</t>
  </si>
  <si>
    <t>地域密着型
通所介護</t>
  </si>
  <si>
    <t>看護小規模
多機能型
居宅介護</t>
  </si>
  <si>
    <t>件　数</t>
  </si>
  <si>
    <t>金　額</t>
  </si>
  <si>
    <t>件　数</t>
  </si>
  <si>
    <t>金　額</t>
  </si>
  <si>
    <t>件　数</t>
  </si>
  <si>
    <t>総　　数</t>
  </si>
  <si>
    <t xml:space="preserve"> 　 ・赤穂郡・神崎郡・加古郡・朝来市のうち旧生野町の合計）</t>
  </si>
  <si>
    <t>平成26年度</t>
  </si>
  <si>
    <t>27</t>
  </si>
  <si>
    <t>30</t>
  </si>
  <si>
    <t>27</t>
  </si>
  <si>
    <t>27</t>
  </si>
  <si>
    <t>30</t>
  </si>
  <si>
    <t xml:space="preserve"> 平成 26 年度</t>
  </si>
  <si>
    <t>　　　27</t>
  </si>
  <si>
    <t>　　　30</t>
  </si>
  <si>
    <t xml:space="preserve"> 平成 26 年度</t>
  </si>
  <si>
    <t>平成30年度</t>
  </si>
  <si>
    <t>　 　30</t>
  </si>
  <si>
    <t xml:space="preserve"> 平成26年度</t>
  </si>
  <si>
    <t>　 　27</t>
  </si>
  <si>
    <t xml:space="preserve">  平成26年度末</t>
  </si>
  <si>
    <t>27</t>
  </si>
  <si>
    <t>平成 26 年度</t>
  </si>
  <si>
    <t>平成 26 年度</t>
  </si>
  <si>
    <t>平成 26 年度</t>
  </si>
  <si>
    <t xml:space="preserve">平成 26 年  </t>
  </si>
  <si>
    <t>平成 26 年度</t>
  </si>
  <si>
    <t>27</t>
  </si>
  <si>
    <t>平成 26 年度</t>
  </si>
  <si>
    <t>１２－１９　介護保険状況（要支援・要介護認定者数）</t>
  </si>
  <si>
    <t>平成 27 年</t>
  </si>
  <si>
    <t xml:space="preserve">   28 </t>
  </si>
  <si>
    <t xml:space="preserve">   29 </t>
  </si>
  <si>
    <t xml:space="preserve">   30 </t>
  </si>
  <si>
    <t>令和 元 年</t>
  </si>
  <si>
    <t>資料:保健福祉政策課</t>
  </si>
  <si>
    <t>資料：総合福祉会館</t>
  </si>
  <si>
    <t>進学準備給付金</t>
  </si>
  <si>
    <t>平成 26 年度</t>
  </si>
  <si>
    <t>（令和元年10月1日現在）</t>
  </si>
  <si>
    <t xml:space="preserve">                保険料（現年度分）</t>
  </si>
  <si>
    <t xml:space="preserve">居宅介護サービス費・    </t>
  </si>
  <si>
    <t xml:space="preserve">    介護予防サービス費等</t>
  </si>
  <si>
    <t>資料：保健福祉政策課</t>
  </si>
  <si>
    <t>27</t>
  </si>
  <si>
    <t>28</t>
  </si>
  <si>
    <t>身 体 障 害 者　（児）</t>
  </si>
  <si>
    <t>聴覚・平衡機能障害</t>
  </si>
  <si>
    <t>-</t>
  </si>
  <si>
    <t>-</t>
  </si>
  <si>
    <t>１２－３１  日本赤十字社活動資金</t>
  </si>
  <si>
    <t>注）平成30年度より目標額の設定が廃止された。</t>
  </si>
  <si>
    <t>　　　こども保育課,総合福祉通園センター,人権総務課</t>
  </si>
  <si>
    <t>資料：生活援護室,高齢者支援課,保健福祉政策課,生涯現役推進室,障害福祉課,こども支援課,</t>
  </si>
  <si>
    <t>資料：生涯現役推進室</t>
  </si>
  <si>
    <t>保健福祉政策課</t>
  </si>
  <si>
    <t>資料:国民健康保険課</t>
  </si>
  <si>
    <t xml:space="preserve">   介護療養施設サービスの数値については介護療養型医療施設及び介護療養院の利用者の合計。</t>
  </si>
  <si>
    <t>12民  生</t>
  </si>
  <si>
    <t>１２－１</t>
  </si>
  <si>
    <t>障</t>
  </si>
  <si>
    <t>害</t>
  </si>
  <si>
    <t>者</t>
  </si>
  <si>
    <t>(</t>
  </si>
  <si>
    <t>児</t>
  </si>
  <si>
    <t>)</t>
  </si>
  <si>
    <t>福</t>
  </si>
  <si>
    <t>祉</t>
  </si>
  <si>
    <t>金</t>
  </si>
  <si>
    <t>給</t>
  </si>
  <si>
    <t>付</t>
  </si>
  <si>
    <t>状</t>
  </si>
  <si>
    <t>況</t>
  </si>
  <si>
    <t>１２－２</t>
  </si>
  <si>
    <t>身</t>
  </si>
  <si>
    <t>体</t>
  </si>
  <si>
    <t>手</t>
  </si>
  <si>
    <t>帳</t>
  </si>
  <si>
    <t>新</t>
  </si>
  <si>
    <t>規</t>
  </si>
  <si>
    <t>交</t>
  </si>
  <si>
    <t>１２－３</t>
  </si>
  <si>
    <t>童</t>
  </si>
  <si>
    <t>・</t>
  </si>
  <si>
    <t>特</t>
  </si>
  <si>
    <t>別</t>
  </si>
  <si>
    <t>扶</t>
  </si>
  <si>
    <t>養</t>
  </si>
  <si>
    <t>当</t>
  </si>
  <si>
    <t>支</t>
  </si>
  <si>
    <t>１２－４</t>
  </si>
  <si>
    <t>・</t>
  </si>
  <si>
    <t>子</t>
  </si>
  <si>
    <t>ど</t>
  </si>
  <si>
    <t>も</t>
  </si>
  <si>
    <t>１２－５</t>
  </si>
  <si>
    <t>通</t>
  </si>
  <si>
    <t>及</t>
  </si>
  <si>
    <t>び</t>
  </si>
  <si>
    <t>災</t>
  </si>
  <si>
    <t>遺</t>
  </si>
  <si>
    <t>１２－６</t>
  </si>
  <si>
    <t>保</t>
  </si>
  <si>
    <t>育</t>
  </si>
  <si>
    <t>所</t>
  </si>
  <si>
    <t>施</t>
  </si>
  <si>
    <t>設</t>
  </si>
  <si>
    <t>・</t>
  </si>
  <si>
    <t>入</t>
  </si>
  <si>
    <t>１２－７</t>
  </si>
  <si>
    <t>姫</t>
  </si>
  <si>
    <t>路</t>
  </si>
  <si>
    <t>市</t>
  </si>
  <si>
    <t>社</t>
  </si>
  <si>
    <t>会</t>
  </si>
  <si>
    <t>協</t>
  </si>
  <si>
    <t>議</t>
  </si>
  <si>
    <t>相</t>
  </si>
  <si>
    <t>談</t>
  </si>
  <si>
    <t>１２－８</t>
  </si>
  <si>
    <t>国</t>
  </si>
  <si>
    <t>民</t>
  </si>
  <si>
    <t>年</t>
  </si>
  <si>
    <t>（</t>
  </si>
  <si>
    <t>拠</t>
  </si>
  <si>
    <t>出</t>
  </si>
  <si>
    <t>年</t>
  </si>
  <si>
    <t>・</t>
  </si>
  <si>
    <t>旧</t>
  </si>
  <si>
    <t>法</t>
  </si>
  <si>
    <t>）</t>
  </si>
  <si>
    <t>１２－９</t>
  </si>
  <si>
    <t>・</t>
  </si>
  <si>
    <t>１２－１０</t>
  </si>
  <si>
    <t>老</t>
  </si>
  <si>
    <t>齢</t>
  </si>
  <si>
    <t>）</t>
  </si>
  <si>
    <t>１２－１１</t>
  </si>
  <si>
    <t>民</t>
  </si>
  <si>
    <t>健</t>
  </si>
  <si>
    <t>康</t>
  </si>
  <si>
    <t>険</t>
  </si>
  <si>
    <t>（</t>
  </si>
  <si>
    <t>被</t>
  </si>
  <si>
    <t>料</t>
  </si>
  <si>
    <t>び</t>
  </si>
  <si>
    <t>受</t>
  </si>
  <si>
    <t>診</t>
  </si>
  <si>
    <t>１２－１２</t>
  </si>
  <si>
    <t>医</t>
  </si>
  <si>
    <t>療</t>
  </si>
  <si>
    <t>件</t>
  </si>
  <si>
    <t>数</t>
  </si>
  <si>
    <t>）</t>
  </si>
  <si>
    <t>１２－１３</t>
  </si>
  <si>
    <t>費</t>
  </si>
  <si>
    <t>額</t>
  </si>
  <si>
    <t>）</t>
  </si>
  <si>
    <t>１２－１４</t>
  </si>
  <si>
    <t>度</t>
  </si>
  <si>
    <t>間</t>
  </si>
  <si>
    <t>の</t>
  </si>
  <si>
    <t>異</t>
  </si>
  <si>
    <t>動</t>
  </si>
  <si>
    <t>）</t>
  </si>
  <si>
    <t>１２－１５</t>
  </si>
  <si>
    <t>後</t>
  </si>
  <si>
    <t>期</t>
  </si>
  <si>
    <t>高</t>
  </si>
  <si>
    <t>齢</t>
  </si>
  <si>
    <t>者</t>
  </si>
  <si>
    <t>医</t>
  </si>
  <si>
    <t>療</t>
  </si>
  <si>
    <t>状</t>
  </si>
  <si>
    <t>況</t>
  </si>
  <si>
    <t>（</t>
  </si>
  <si>
    <t>被</t>
  </si>
  <si>
    <t>保</t>
  </si>
  <si>
    <t>険</t>
  </si>
  <si>
    <t>数</t>
  </si>
  <si>
    <t>及</t>
  </si>
  <si>
    <t>び</t>
  </si>
  <si>
    <t>料</t>
  </si>
  <si>
    <t>）</t>
  </si>
  <si>
    <t>１２－１６</t>
  </si>
  <si>
    <t>（</t>
  </si>
  <si>
    <t>療</t>
  </si>
  <si>
    <t>件</t>
  </si>
  <si>
    <t>）</t>
  </si>
  <si>
    <t>１２－１７</t>
  </si>
  <si>
    <t>（</t>
  </si>
  <si>
    <t>費</t>
  </si>
  <si>
    <t>）</t>
  </si>
  <si>
    <t>１２－１８</t>
  </si>
  <si>
    <t>福</t>
  </si>
  <si>
    <t>祉</t>
  </si>
  <si>
    <t>支</t>
  </si>
  <si>
    <t>払</t>
  </si>
  <si>
    <t>１２－１９</t>
  </si>
  <si>
    <t>介</t>
  </si>
  <si>
    <t>護</t>
  </si>
  <si>
    <t>保</t>
  </si>
  <si>
    <t>要</t>
  </si>
  <si>
    <t>・</t>
  </si>
  <si>
    <t>支</t>
  </si>
  <si>
    <t>援</t>
  </si>
  <si>
    <t>認</t>
  </si>
  <si>
    <t>定</t>
  </si>
  <si>
    <t>）</t>
  </si>
  <si>
    <t>１２－２０</t>
  </si>
  <si>
    <t>（</t>
  </si>
  <si>
    <t>収</t>
  </si>
  <si>
    <t>納</t>
  </si>
  <si>
    <t>１２－２１</t>
  </si>
  <si>
    <t>サ</t>
  </si>
  <si>
    <t>ー</t>
  </si>
  <si>
    <t>ビ</t>
  </si>
  <si>
    <t>ス</t>
  </si>
  <si>
    <t>利</t>
  </si>
  <si>
    <t>用</t>
  </si>
  <si>
    <t>）</t>
  </si>
  <si>
    <t>１２－２２</t>
  </si>
  <si>
    <t>）</t>
  </si>
  <si>
    <t>１２－２３</t>
  </si>
  <si>
    <t>生</t>
  </si>
  <si>
    <t>活</t>
  </si>
  <si>
    <t>護</t>
  </si>
  <si>
    <t>（</t>
  </si>
  <si>
    <t>総</t>
  </si>
  <si>
    <t>括</t>
  </si>
  <si>
    <t>表</t>
  </si>
  <si>
    <t>１２－２４</t>
  </si>
  <si>
    <t>（</t>
  </si>
  <si>
    <t>１２－２５</t>
  </si>
  <si>
    <t>（</t>
  </si>
  <si>
    <t>開</t>
  </si>
  <si>
    <t>始</t>
  </si>
  <si>
    <t>・</t>
  </si>
  <si>
    <t>廃</t>
  </si>
  <si>
    <t>止</t>
  </si>
  <si>
    <t>）</t>
  </si>
  <si>
    <t>１２－２６</t>
  </si>
  <si>
    <t>世</t>
  </si>
  <si>
    <t>帯</t>
  </si>
  <si>
    <t>労</t>
  </si>
  <si>
    <t>働</t>
  </si>
  <si>
    <t>力</t>
  </si>
  <si>
    <t>類</t>
  </si>
  <si>
    <t>型</t>
  </si>
  <si>
    <t>帯</t>
  </si>
  <si>
    <t>数</t>
  </si>
  <si>
    <t>）</t>
  </si>
  <si>
    <t>１２－２７</t>
  </si>
  <si>
    <t>敬</t>
  </si>
  <si>
    <t>１２－２８</t>
  </si>
  <si>
    <t>人</t>
  </si>
  <si>
    <t>セ</t>
  </si>
  <si>
    <t>ン</t>
  </si>
  <si>
    <t>タ</t>
  </si>
  <si>
    <t>ー</t>
  </si>
  <si>
    <t>１２－２９</t>
  </si>
  <si>
    <t>家</t>
  </si>
  <si>
    <t>事</t>
  </si>
  <si>
    <t>続</t>
  </si>
  <si>
    <t>案</t>
  </si>
  <si>
    <t>内</t>
  </si>
  <si>
    <t>１２－３０</t>
  </si>
  <si>
    <t>共</t>
  </si>
  <si>
    <t>同</t>
  </si>
  <si>
    <t>募</t>
  </si>
  <si>
    <t>１２－３１</t>
  </si>
  <si>
    <t>日</t>
  </si>
  <si>
    <t>本</t>
  </si>
  <si>
    <t>赤</t>
  </si>
  <si>
    <t>十</t>
  </si>
  <si>
    <t>字</t>
  </si>
  <si>
    <t>資</t>
  </si>
  <si>
    <t>１２－３２</t>
  </si>
  <si>
    <t>委</t>
  </si>
  <si>
    <t>員</t>
  </si>
  <si>
    <t>童</t>
  </si>
  <si>
    <t>１２－３３</t>
  </si>
  <si>
    <t>の</t>
  </si>
  <si>
    <t>置</t>
  </si>
  <si>
    <t>(</t>
  </si>
  <si>
    <t>関</t>
  </si>
  <si>
    <t>係</t>
  </si>
  <si>
    <t>)</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</si>
</sst>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 "/>
    <numFmt numFmtId="179" formatCode="#,##0\ "/>
    <numFmt numFmtId="180" formatCode="#,##0_);[Red]\(#,##0\)"/>
    <numFmt numFmtId="181" formatCode="0.0_);[Red]\(0.0\)"/>
    <numFmt numFmtId="182" formatCode="#,##0_ "/>
    <numFmt numFmtId="183" formatCode="#,##0.0_ "/>
    <numFmt numFmtId="184" formatCode="0.000%"/>
    <numFmt numFmtId="185" formatCode="0.0%"/>
    <numFmt numFmtId="186" formatCode="0.00_ "/>
    <numFmt numFmtId="187" formatCode="0.000_ "/>
    <numFmt numFmtId="188" formatCode="0.0_ "/>
    <numFmt numFmtId="189" formatCode="[&lt;=999]000;[&lt;=99999]000\-00;000\-0000"/>
    <numFmt numFmtId="190" formatCode="0_);[Red]\(0\)"/>
    <numFmt numFmtId="191" formatCode="0.0;[Red]0.0"/>
    <numFmt numFmtId="192" formatCode="0.0_);\(0.0\)"/>
    <numFmt numFmtId="193" formatCode="0_ "/>
    <numFmt numFmtId="194" formatCode="_ * #,##0.0_ ;_ * \-#,##0.0_ ;_ * &quot;-&quot;?_ ;_ @_ "/>
    <numFmt numFmtId="195" formatCode=";;;"/>
    <numFmt numFmtId="196" formatCode="[&lt;=999]000;000\-00"/>
    <numFmt numFmtId="197" formatCode="#,##0;&quot;△ &quot;#,##0"/>
    <numFmt numFmtId="198" formatCode="0;&quot;△ &quot;0"/>
    <numFmt numFmtId="199" formatCode="0.0;&quot;△ &quot;0.0"/>
    <numFmt numFmtId="200" formatCode="###,###,##0;&quot;-&quot;##,###,##0"/>
    <numFmt numFmtId="201" formatCode="0;&quot;△ &quot;0\ "/>
    <numFmt numFmtId="202" formatCode="0.0;&quot;△ &quot;0.0\ "/>
    <numFmt numFmtId="203" formatCode="#,##0.0;&quot;△ &quot;#,##0.0"/>
    <numFmt numFmtId="204" formatCode="0;&quot;△ &quot;0\ \ "/>
    <numFmt numFmtId="205" formatCode="0.00_);[Red]\(0.00\)"/>
    <numFmt numFmtId="206" formatCode="#,##0.0_);[Red]\(#,##0.0\)"/>
    <numFmt numFmtId="207" formatCode="#,##0;[Red]#,##0"/>
    <numFmt numFmtId="208" formatCode="#,##0_);\(#,##0\)"/>
    <numFmt numFmtId="209" formatCode="_ * #,##0_ ;_ * &quot;△&quot;#,##0_ ;_ * &quot;-&quot;_ ;_ @_ "/>
    <numFmt numFmtId="210" formatCode="#,##0.0000000000000_ "/>
    <numFmt numFmtId="211" formatCode="#,##0.00_ "/>
    <numFmt numFmtId="212" formatCode="#,##0.00;[Red]#,##0.00"/>
    <numFmt numFmtId="213" formatCode="#,##0_ ;[Red]\-#,##0\ "/>
    <numFmt numFmtId="214" formatCode="#,##0.0;[Red]\-#,##0.0"/>
  </numFmts>
  <fonts count="60">
    <font>
      <sz val="12"/>
      <name val="ＭＳ 明朝"/>
      <family val="1"/>
    </font>
    <font>
      <b/>
      <sz val="10"/>
      <name val="Arial"/>
      <family val="2"/>
    </font>
    <font>
      <i/>
      <sz val="10"/>
      <name val="Arial"/>
      <family val="2"/>
    </font>
    <font>
      <b/>
      <i/>
      <sz val="10"/>
      <name val="Arial"/>
      <family val="2"/>
    </font>
    <font>
      <sz val="6"/>
      <name val="ＭＳ Ｐ明朝"/>
      <family val="1"/>
    </font>
    <font>
      <sz val="11"/>
      <name val="ＭＳ 明朝"/>
      <family val="1"/>
    </font>
    <font>
      <sz val="11"/>
      <name val="ＭＳ Ｐゴシック"/>
      <family val="3"/>
    </font>
    <font>
      <sz val="6"/>
      <name val="ＭＳ 明朝"/>
      <family val="1"/>
    </font>
    <font>
      <u val="single"/>
      <sz val="12"/>
      <color indexed="12"/>
      <name val="ＭＳ 明朝"/>
      <family val="1"/>
    </font>
    <font>
      <u val="single"/>
      <sz val="12"/>
      <color indexed="36"/>
      <name val="ＭＳ 明朝"/>
      <family val="1"/>
    </font>
    <font>
      <sz val="11"/>
      <name val="ＭＳ ゴシック"/>
      <family val="3"/>
    </font>
    <font>
      <sz val="9"/>
      <name val="ＭＳ 明朝"/>
      <family val="1"/>
    </font>
    <font>
      <sz val="6"/>
      <name val="ＭＳ Ｐゴシック"/>
      <family val="3"/>
    </font>
    <font>
      <sz val="12"/>
      <name val="ＭＳ ゴシック"/>
      <family val="3"/>
    </font>
    <font>
      <sz val="11"/>
      <color indexed="10"/>
      <name val="ＭＳ 明朝"/>
      <family val="1"/>
    </font>
    <font>
      <sz val="12"/>
      <color indexed="10"/>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name val="ＭＳ Ｐ明朝"/>
      <family val="1"/>
    </font>
    <font>
      <sz val="11"/>
      <name val="ＭＳ Ｐ明朝"/>
      <family val="1"/>
    </font>
    <font>
      <sz val="26"/>
      <name val="ＭＳ Ｐゴシック"/>
      <family val="3"/>
    </font>
    <font>
      <b/>
      <sz val="26"/>
      <name val="ＭＳ Ｐ明朝"/>
      <family val="1"/>
    </font>
    <font>
      <b/>
      <sz val="28"/>
      <name val="ＭＳ Ｐ明朝"/>
      <family val="1"/>
    </font>
    <font>
      <sz val="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style="hair">
        <color indexed="8"/>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color indexed="63"/>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color indexed="63"/>
      </bottom>
    </border>
    <border>
      <left style="hair">
        <color indexed="8"/>
      </left>
      <right>
        <color indexed="63"/>
      </right>
      <top>
        <color indexed="63"/>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thin">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thin"/>
    </border>
    <border>
      <left>
        <color indexed="63"/>
      </left>
      <right>
        <color indexed="63"/>
      </right>
      <top>
        <color indexed="63"/>
      </top>
      <bottom style="thin"/>
    </border>
    <border>
      <left style="hair"/>
      <right>
        <color indexed="63"/>
      </right>
      <top>
        <color indexed="63"/>
      </top>
      <bottom>
        <color indexed="63"/>
      </bottom>
    </border>
    <border>
      <left style="hair">
        <color indexed="8"/>
      </left>
      <right>
        <color indexed="63"/>
      </right>
      <top>
        <color indexed="63"/>
      </top>
      <bottom style="thin">
        <color indexed="8"/>
      </bottom>
    </border>
    <border>
      <left>
        <color indexed="63"/>
      </left>
      <right>
        <color indexed="63"/>
      </right>
      <top style="thin"/>
      <bottom>
        <color indexed="63"/>
      </bottom>
    </border>
    <border>
      <left>
        <color indexed="63"/>
      </left>
      <right style="hair"/>
      <top style="thin"/>
      <bottom style="hair"/>
    </border>
    <border>
      <left style="hair"/>
      <right>
        <color indexed="63"/>
      </right>
      <top style="thin"/>
      <bottom style="hair"/>
    </border>
    <border>
      <left style="hair"/>
      <right style="hair"/>
      <top style="thin"/>
      <bottom style="hair"/>
    </border>
    <border>
      <left>
        <color indexed="63"/>
      </left>
      <right>
        <color indexed="63"/>
      </right>
      <top style="thin"/>
      <bottom style="hair"/>
    </border>
    <border>
      <left>
        <color indexed="63"/>
      </left>
      <right style="hair">
        <color indexed="8"/>
      </right>
      <top style="thin">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color indexed="63"/>
      </left>
      <right>
        <color indexed="63"/>
      </right>
      <top>
        <color indexed="63"/>
      </top>
      <bottom style="thin">
        <color indexed="8"/>
      </bottom>
    </border>
    <border>
      <left>
        <color indexed="63"/>
      </left>
      <right style="hair"/>
      <top>
        <color indexed="63"/>
      </top>
      <bottom>
        <color indexed="63"/>
      </bottom>
    </border>
    <border>
      <left>
        <color indexed="63"/>
      </left>
      <right style="hair">
        <color indexed="8"/>
      </right>
      <top style="hair">
        <color indexed="8"/>
      </top>
      <bottom style="hair">
        <color indexed="8"/>
      </bottom>
    </border>
    <border>
      <left>
        <color indexed="63"/>
      </left>
      <right>
        <color indexed="63"/>
      </right>
      <top style="hair">
        <color indexed="8"/>
      </top>
      <bottom>
        <color indexed="63"/>
      </bottom>
    </border>
    <border>
      <left>
        <color indexed="63"/>
      </left>
      <right style="hair"/>
      <top>
        <color indexed="63"/>
      </top>
      <bottom style="thin">
        <color indexed="8"/>
      </bottom>
    </border>
    <border>
      <left style="hair"/>
      <right>
        <color indexed="63"/>
      </right>
      <top>
        <color indexed="63"/>
      </top>
      <bottom style="thin"/>
    </border>
    <border>
      <left style="hair"/>
      <right>
        <color indexed="63"/>
      </right>
      <top>
        <color indexed="63"/>
      </top>
      <bottom style="thin">
        <color indexed="8"/>
      </bottom>
    </border>
    <border>
      <left>
        <color indexed="63"/>
      </left>
      <right style="hair">
        <color indexed="8"/>
      </right>
      <top>
        <color indexed="63"/>
      </top>
      <bottom style="thin"/>
    </border>
    <border>
      <left>
        <color indexed="63"/>
      </left>
      <right style="hair"/>
      <top>
        <color indexed="63"/>
      </top>
      <bottom style="thin"/>
    </border>
    <border>
      <left style="hair">
        <color indexed="8"/>
      </left>
      <right style="hair">
        <color indexed="8"/>
      </right>
      <top>
        <color indexed="63"/>
      </top>
      <bottom>
        <color indexed="63"/>
      </bottom>
    </border>
    <border>
      <left>
        <color indexed="63"/>
      </left>
      <right style="hair">
        <color indexed="8"/>
      </right>
      <top>
        <color indexed="63"/>
      </top>
      <bottom style="hair">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6"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6" fillId="0" borderId="0" applyFont="0" applyFill="0" applyBorder="0" applyAlignment="0" applyProtection="0"/>
    <xf numFmtId="40" fontId="6" fillId="0" borderId="0" applyFont="0" applyFill="0" applyBorder="0" applyAlignment="0" applyProtection="0"/>
    <xf numFmtId="38" fontId="6"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6" fillId="0" borderId="0" applyFont="0" applyFill="0" applyBorder="0" applyAlignment="0" applyProtection="0"/>
    <xf numFmtId="8" fontId="6" fillId="0" borderId="0" applyFont="0" applyFill="0" applyBorder="0" applyAlignment="0" applyProtection="0"/>
    <xf numFmtId="0" fontId="56" fillId="31" borderId="4" applyNumberFormat="0" applyAlignment="0" applyProtection="0"/>
    <xf numFmtId="0" fontId="35" fillId="0" borderId="0">
      <alignment/>
      <protection/>
    </xf>
    <xf numFmtId="0" fontId="0" fillId="0" borderId="0">
      <alignment/>
      <protection/>
    </xf>
    <xf numFmtId="0" fontId="0" fillId="0" borderId="0">
      <alignment/>
      <protection/>
    </xf>
    <xf numFmtId="0" fontId="0" fillId="0" borderId="0">
      <alignment/>
      <protection/>
    </xf>
    <xf numFmtId="0" fontId="9" fillId="0" borderId="0" applyNumberFormat="0" applyFill="0" applyBorder="0" applyAlignment="0" applyProtection="0"/>
    <xf numFmtId="0" fontId="57" fillId="32" borderId="0" applyNumberFormat="0" applyBorder="0" applyAlignment="0" applyProtection="0"/>
  </cellStyleXfs>
  <cellXfs count="457">
    <xf numFmtId="0" fontId="0" fillId="0" borderId="0" xfId="0" applyAlignment="1">
      <alignment/>
    </xf>
    <xf numFmtId="0" fontId="5" fillId="0" borderId="0" xfId="0" applyNumberFormat="1" applyFont="1" applyAlignment="1">
      <alignment/>
    </xf>
    <xf numFmtId="0" fontId="5" fillId="0" borderId="0" xfId="0" applyNumberFormat="1" applyFont="1" applyBorder="1" applyAlignment="1">
      <alignment/>
    </xf>
    <xf numFmtId="0" fontId="10" fillId="0" borderId="0" xfId="0" applyNumberFormat="1" applyFont="1" applyAlignment="1">
      <alignment/>
    </xf>
    <xf numFmtId="0" fontId="5" fillId="0" borderId="0" xfId="0" applyFont="1" applyAlignment="1">
      <alignment/>
    </xf>
    <xf numFmtId="0" fontId="5" fillId="0" borderId="0" xfId="0" applyNumberFormat="1" applyFont="1" applyAlignment="1">
      <alignment horizontal="right"/>
    </xf>
    <xf numFmtId="0" fontId="5" fillId="0" borderId="10" xfId="0" applyNumberFormat="1" applyFont="1" applyBorder="1" applyAlignment="1">
      <alignment horizontal="center" vertical="center" wrapText="1"/>
    </xf>
    <xf numFmtId="0" fontId="5" fillId="0" borderId="0" xfId="0" applyFont="1" applyBorder="1" applyAlignment="1">
      <alignment/>
    </xf>
    <xf numFmtId="0" fontId="5" fillId="0" borderId="11"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13" xfId="0" applyNumberFormat="1" applyFont="1" applyBorder="1" applyAlignment="1" applyProtection="1">
      <alignment horizontal="center" vertical="center"/>
      <protection locked="0"/>
    </xf>
    <xf numFmtId="0" fontId="5" fillId="0" borderId="0" xfId="0" applyFont="1" applyBorder="1" applyAlignment="1">
      <alignment vertical="center"/>
    </xf>
    <xf numFmtId="0" fontId="5" fillId="0" borderId="0" xfId="0" applyFont="1" applyAlignment="1">
      <alignment vertical="center"/>
    </xf>
    <xf numFmtId="0" fontId="5" fillId="0" borderId="14" xfId="0" applyNumberFormat="1" applyFont="1" applyBorder="1" applyAlignment="1" applyProtection="1" quotePrefix="1">
      <alignment horizontal="center" vertical="center"/>
      <protection locked="0"/>
    </xf>
    <xf numFmtId="41" fontId="5" fillId="0" borderId="0" xfId="0" applyNumberFormat="1" applyFont="1" applyBorder="1" applyAlignment="1">
      <alignment vertical="center"/>
    </xf>
    <xf numFmtId="0" fontId="5" fillId="0" borderId="0" xfId="0" applyNumberFormat="1" applyFont="1" applyBorder="1" applyAlignment="1">
      <alignment horizontal="right"/>
    </xf>
    <xf numFmtId="0" fontId="5" fillId="0" borderId="15" xfId="0" applyNumberFormat="1" applyFont="1" applyBorder="1" applyAlignment="1">
      <alignment horizontal="centerContinuous" vertical="center"/>
    </xf>
    <xf numFmtId="0" fontId="5" fillId="0" borderId="16" xfId="0" applyNumberFormat="1" applyFont="1" applyBorder="1" applyAlignment="1">
      <alignment horizontal="centerContinuous" vertical="center"/>
    </xf>
    <xf numFmtId="0" fontId="5" fillId="0" borderId="10" xfId="0" applyNumberFormat="1" applyFont="1" applyBorder="1" applyAlignment="1">
      <alignment horizontal="centerContinuous" vertical="center"/>
    </xf>
    <xf numFmtId="0" fontId="5" fillId="0" borderId="17" xfId="0" applyNumberFormat="1" applyFont="1" applyBorder="1" applyAlignment="1">
      <alignment horizontal="centerContinuous" vertical="center"/>
    </xf>
    <xf numFmtId="0" fontId="5" fillId="0" borderId="0" xfId="0" applyNumberFormat="1" applyFont="1" applyBorder="1" applyAlignment="1">
      <alignment horizontal="center" vertical="center"/>
    </xf>
    <xf numFmtId="0" fontId="0" fillId="0" borderId="0" xfId="0" applyBorder="1" applyAlignment="1">
      <alignment horizontal="center" vertical="center"/>
    </xf>
    <xf numFmtId="0" fontId="5" fillId="0" borderId="0" xfId="0" applyNumberFormat="1" applyFont="1" applyBorder="1" applyAlignment="1" applyProtection="1">
      <alignment horizontal="center"/>
      <protection locked="0"/>
    </xf>
    <xf numFmtId="0" fontId="5" fillId="0" borderId="0" xfId="0" applyNumberFormat="1" applyFont="1" applyBorder="1" applyAlignment="1" applyProtection="1" quotePrefix="1">
      <alignment horizontal="center"/>
      <protection locked="0"/>
    </xf>
    <xf numFmtId="0" fontId="5" fillId="0" borderId="0" xfId="0" applyNumberFormat="1" applyFont="1" applyAlignment="1" applyProtection="1">
      <alignment/>
      <protection locked="0"/>
    </xf>
    <xf numFmtId="0" fontId="5" fillId="0" borderId="17" xfId="0" applyNumberFormat="1" applyFont="1" applyBorder="1" applyAlignment="1">
      <alignment vertical="center"/>
    </xf>
    <xf numFmtId="0" fontId="5" fillId="0" borderId="16" xfId="0" applyNumberFormat="1" applyFont="1" applyBorder="1" applyAlignment="1">
      <alignment vertical="center"/>
    </xf>
    <xf numFmtId="0" fontId="5" fillId="0" borderId="18" xfId="0" applyNumberFormat="1" applyFont="1" applyBorder="1" applyAlignment="1" applyProtection="1">
      <alignment horizontal="center" vertical="center"/>
      <protection locked="0"/>
    </xf>
    <xf numFmtId="0" fontId="5" fillId="0" borderId="0" xfId="0" applyFont="1" applyAlignment="1">
      <alignment vertical="top"/>
    </xf>
    <xf numFmtId="0" fontId="11" fillId="0" borderId="0" xfId="0" applyNumberFormat="1" applyFont="1" applyAlignment="1">
      <alignment/>
    </xf>
    <xf numFmtId="0" fontId="11" fillId="0" borderId="0" xfId="0" applyFont="1" applyAlignment="1">
      <alignment/>
    </xf>
    <xf numFmtId="0" fontId="11" fillId="0" borderId="0" xfId="0" applyNumberFormat="1" applyFont="1" applyAlignment="1">
      <alignment horizontal="right"/>
    </xf>
    <xf numFmtId="0" fontId="11" fillId="0" borderId="0" xfId="0" applyNumberFormat="1" applyFont="1" applyAlignment="1" applyProtection="1">
      <alignment/>
      <protection locked="0"/>
    </xf>
    <xf numFmtId="0" fontId="5" fillId="0" borderId="10" xfId="0" applyNumberFormat="1" applyFont="1" applyBorder="1" applyAlignment="1">
      <alignment vertical="center"/>
    </xf>
    <xf numFmtId="0" fontId="5" fillId="0" borderId="19" xfId="0" applyNumberFormat="1" applyFont="1" applyBorder="1" applyAlignment="1">
      <alignment horizontal="center" vertical="center"/>
    </xf>
    <xf numFmtId="0" fontId="5" fillId="0" borderId="0" xfId="0" applyNumberFormat="1" applyFont="1" applyAlignment="1">
      <alignment vertical="center"/>
    </xf>
    <xf numFmtId="0" fontId="5" fillId="0" borderId="20" xfId="0" applyNumberFormat="1" applyFont="1" applyBorder="1" applyAlignment="1">
      <alignment horizontal="center" vertical="center"/>
    </xf>
    <xf numFmtId="0" fontId="5" fillId="0" borderId="0" xfId="0" applyNumberFormat="1" applyFont="1" applyBorder="1" applyAlignment="1">
      <alignment vertical="center"/>
    </xf>
    <xf numFmtId="3" fontId="5" fillId="0" borderId="0" xfId="0" applyNumberFormat="1" applyFont="1" applyBorder="1" applyAlignment="1">
      <alignment vertical="center"/>
    </xf>
    <xf numFmtId="0" fontId="5" fillId="0" borderId="0" xfId="0" applyNumberFormat="1" applyFont="1" applyBorder="1" applyAlignment="1">
      <alignment horizontal="centerContinuous" vertical="center"/>
    </xf>
    <xf numFmtId="0" fontId="5" fillId="0" borderId="0" xfId="0" applyFont="1" applyBorder="1" applyAlignment="1">
      <alignment vertical="top"/>
    </xf>
    <xf numFmtId="0" fontId="5" fillId="0" borderId="11" xfId="0" applyFont="1" applyBorder="1" applyAlignment="1">
      <alignment horizontal="center" vertical="center"/>
    </xf>
    <xf numFmtId="0" fontId="5" fillId="0" borderId="21" xfId="0" applyNumberFormat="1" applyFont="1" applyBorder="1" applyAlignment="1">
      <alignment horizontal="center" vertical="center"/>
    </xf>
    <xf numFmtId="0" fontId="10" fillId="0" borderId="0" xfId="0" applyNumberFormat="1" applyFont="1" applyAlignment="1">
      <alignment vertical="center"/>
    </xf>
    <xf numFmtId="0" fontId="5" fillId="0" borderId="22" xfId="0" applyNumberFormat="1" applyFont="1" applyBorder="1" applyAlignment="1">
      <alignment horizontal="center" vertical="center"/>
    </xf>
    <xf numFmtId="0" fontId="5" fillId="0" borderId="15" xfId="0" applyNumberFormat="1" applyFont="1" applyBorder="1" applyAlignment="1">
      <alignment vertical="center"/>
    </xf>
    <xf numFmtId="3" fontId="5" fillId="0" borderId="0" xfId="0" applyNumberFormat="1" applyFont="1" applyAlignment="1">
      <alignment/>
    </xf>
    <xf numFmtId="0" fontId="5" fillId="0" borderId="21" xfId="0" applyFont="1" applyBorder="1" applyAlignment="1">
      <alignment horizontal="center" vertical="center"/>
    </xf>
    <xf numFmtId="0" fontId="5" fillId="0" borderId="0" xfId="0" applyNumberFormat="1" applyFont="1" applyBorder="1" applyAlignment="1" applyProtection="1" quotePrefix="1">
      <alignment horizontal="center" vertical="center"/>
      <protection locked="0"/>
    </xf>
    <xf numFmtId="0" fontId="5" fillId="0" borderId="14" xfId="0" applyNumberFormat="1" applyFont="1" applyBorder="1" applyAlignment="1" applyProtection="1">
      <alignment horizontal="center" vertical="center"/>
      <protection locked="0"/>
    </xf>
    <xf numFmtId="179" fontId="5" fillId="0" borderId="0" xfId="0" applyNumberFormat="1" applyFont="1" applyAlignment="1">
      <alignment/>
    </xf>
    <xf numFmtId="0" fontId="5" fillId="0" borderId="0" xfId="0" applyNumberFormat="1" applyFont="1" applyBorder="1" applyAlignment="1" applyProtection="1">
      <alignment horizontal="center" vertical="center"/>
      <protection locked="0"/>
    </xf>
    <xf numFmtId="0" fontId="6" fillId="0" borderId="0" xfId="0" applyNumberFormat="1" applyFont="1" applyAlignment="1">
      <alignment vertical="center"/>
    </xf>
    <xf numFmtId="0" fontId="6" fillId="0" borderId="0" xfId="0" applyNumberFormat="1" applyFont="1" applyAlignment="1">
      <alignment/>
    </xf>
    <xf numFmtId="0" fontId="5" fillId="0" borderId="0" xfId="0" applyNumberFormat="1" applyFont="1" applyBorder="1" applyAlignment="1">
      <alignment horizontal="left"/>
    </xf>
    <xf numFmtId="186" fontId="5" fillId="0" borderId="0" xfId="0" applyNumberFormat="1" applyFont="1" applyBorder="1" applyAlignment="1">
      <alignment/>
    </xf>
    <xf numFmtId="0" fontId="5" fillId="0" borderId="0" xfId="0" applyNumberFormat="1" applyFont="1" applyAlignment="1">
      <alignment horizontal="centerContinuous"/>
    </xf>
    <xf numFmtId="182" fontId="5" fillId="0" borderId="23" xfId="0" applyNumberFormat="1" applyFont="1" applyBorder="1" applyAlignment="1">
      <alignment vertical="center"/>
    </xf>
    <xf numFmtId="182" fontId="5" fillId="0" borderId="0" xfId="0" applyNumberFormat="1" applyFont="1" applyBorder="1" applyAlignment="1" applyProtection="1">
      <alignment vertical="center"/>
      <protection locked="0"/>
    </xf>
    <xf numFmtId="182" fontId="5" fillId="0" borderId="0" xfId="0" applyNumberFormat="1" applyFont="1" applyBorder="1" applyAlignment="1">
      <alignment vertical="center"/>
    </xf>
    <xf numFmtId="182" fontId="5" fillId="0" borderId="24" xfId="0" applyNumberFormat="1" applyFont="1" applyBorder="1" applyAlignment="1">
      <alignment vertical="center"/>
    </xf>
    <xf numFmtId="0" fontId="10" fillId="0" borderId="0" xfId="0" applyNumberFormat="1" applyFont="1" applyFill="1" applyAlignment="1">
      <alignment/>
    </xf>
    <xf numFmtId="0" fontId="5" fillId="0" borderId="15" xfId="0" applyNumberFormat="1" applyFont="1" applyFill="1" applyBorder="1" applyAlignment="1">
      <alignment horizontal="centerContinuous" vertical="center"/>
    </xf>
    <xf numFmtId="182" fontId="5" fillId="0" borderId="0" xfId="0" applyNumberFormat="1" applyFont="1" applyBorder="1" applyAlignment="1">
      <alignment/>
    </xf>
    <xf numFmtId="182" fontId="5" fillId="0" borderId="0" xfId="64" applyNumberFormat="1" applyFont="1" applyBorder="1" applyAlignment="1">
      <alignment/>
      <protection/>
    </xf>
    <xf numFmtId="0" fontId="5" fillId="0" borderId="12" xfId="0" applyFont="1" applyBorder="1" applyAlignment="1">
      <alignment horizontal="center" vertical="center"/>
    </xf>
    <xf numFmtId="182" fontId="5" fillId="0" borderId="0" xfId="0" applyNumberFormat="1" applyFont="1" applyFill="1" applyBorder="1" applyAlignment="1">
      <alignment vertical="center"/>
    </xf>
    <xf numFmtId="182" fontId="5" fillId="0" borderId="24" xfId="0" applyNumberFormat="1" applyFont="1" applyFill="1" applyBorder="1" applyAlignment="1">
      <alignment vertical="center"/>
    </xf>
    <xf numFmtId="182" fontId="5" fillId="0" borderId="25" xfId="0" applyNumberFormat="1" applyFont="1" applyFill="1" applyBorder="1" applyAlignment="1">
      <alignment vertical="center"/>
    </xf>
    <xf numFmtId="194" fontId="5" fillId="0" borderId="0" xfId="0" applyNumberFormat="1" applyFont="1" applyBorder="1" applyAlignment="1">
      <alignment vertical="center"/>
    </xf>
    <xf numFmtId="0" fontId="5" fillId="0" borderId="18" xfId="0" applyNumberFormat="1" applyFont="1" applyBorder="1" applyAlignment="1">
      <alignment vertical="center"/>
    </xf>
    <xf numFmtId="0" fontId="0" fillId="0" borderId="0" xfId="0" applyFont="1" applyBorder="1" applyAlignment="1">
      <alignment horizontal="center" vertical="center"/>
    </xf>
    <xf numFmtId="0" fontId="5" fillId="0" borderId="0" xfId="0" applyFont="1" applyBorder="1" applyAlignment="1">
      <alignment horizontal="right"/>
    </xf>
    <xf numFmtId="0" fontId="5" fillId="0" borderId="15" xfId="0" applyNumberFormat="1" applyFont="1" applyBorder="1" applyAlignment="1" applyProtection="1">
      <alignment horizontal="center" vertical="center"/>
      <protection locked="0"/>
    </xf>
    <xf numFmtId="182" fontId="5" fillId="0" borderId="26" xfId="0" applyNumberFormat="1" applyFont="1" applyFill="1" applyBorder="1" applyAlignment="1">
      <alignment vertical="center"/>
    </xf>
    <xf numFmtId="0" fontId="5" fillId="0" borderId="0" xfId="0" applyNumberFormat="1" applyFont="1" applyFill="1" applyBorder="1" applyAlignment="1">
      <alignment horizontal="center" vertical="center"/>
    </xf>
    <xf numFmtId="3" fontId="5" fillId="0" borderId="0" xfId="0" applyNumberFormat="1" applyFont="1" applyFill="1" applyAlignment="1">
      <alignment/>
    </xf>
    <xf numFmtId="0" fontId="5" fillId="0" borderId="0" xfId="0" applyNumberFormat="1" applyFont="1" applyFill="1" applyAlignment="1">
      <alignment/>
    </xf>
    <xf numFmtId="0" fontId="5" fillId="0" borderId="0" xfId="0" applyFont="1" applyFill="1" applyAlignment="1">
      <alignment/>
    </xf>
    <xf numFmtId="38" fontId="5" fillId="0" borderId="0" xfId="49" applyFont="1" applyFill="1" applyBorder="1" applyAlignment="1">
      <alignment vertical="center"/>
    </xf>
    <xf numFmtId="0" fontId="5" fillId="0" borderId="0" xfId="0" applyFont="1" applyFill="1" applyAlignment="1">
      <alignment vertical="center"/>
    </xf>
    <xf numFmtId="0" fontId="5" fillId="0" borderId="0" xfId="0" applyNumberFormat="1" applyFont="1" applyFill="1" applyBorder="1" applyAlignment="1" applyProtection="1" quotePrefix="1">
      <alignment horizontal="center" vertical="center"/>
      <protection locked="0"/>
    </xf>
    <xf numFmtId="0" fontId="5" fillId="0" borderId="0" xfId="0" applyNumberFormat="1" applyFont="1" applyFill="1" applyAlignment="1">
      <alignment horizontal="right"/>
    </xf>
    <xf numFmtId="179" fontId="5" fillId="0" borderId="0" xfId="0" applyNumberFormat="1" applyFont="1" applyFill="1" applyBorder="1" applyAlignment="1" applyProtection="1">
      <alignment horizontal="right"/>
      <protection locked="0"/>
    </xf>
    <xf numFmtId="179" fontId="5" fillId="0" borderId="0" xfId="0" applyNumberFormat="1" applyFont="1" applyFill="1" applyBorder="1" applyAlignment="1" applyProtection="1">
      <alignment/>
      <protection locked="0"/>
    </xf>
    <xf numFmtId="179" fontId="5" fillId="0" borderId="0" xfId="0" applyNumberFormat="1" applyFont="1" applyFill="1" applyBorder="1" applyAlignment="1" applyProtection="1">
      <alignment horizontal="right" vertical="center"/>
      <protection locked="0"/>
    </xf>
    <xf numFmtId="0" fontId="5" fillId="0" borderId="0" xfId="0" applyNumberFormat="1" applyFont="1" applyFill="1" applyBorder="1" applyAlignment="1">
      <alignment/>
    </xf>
    <xf numFmtId="41" fontId="5" fillId="0" borderId="0" xfId="0" applyNumberFormat="1" applyFont="1" applyFill="1" applyBorder="1" applyAlignment="1">
      <alignment horizontal="right"/>
    </xf>
    <xf numFmtId="0" fontId="5" fillId="0" borderId="15" xfId="0" applyNumberFormat="1" applyFont="1" applyFill="1" applyBorder="1" applyAlignment="1">
      <alignment horizontal="center" vertical="center"/>
    </xf>
    <xf numFmtId="41" fontId="5" fillId="0" borderId="25" xfId="0" applyNumberFormat="1" applyFont="1" applyFill="1" applyBorder="1" applyAlignment="1">
      <alignment vertical="center"/>
    </xf>
    <xf numFmtId="3" fontId="5" fillId="0" borderId="0" xfId="0" applyNumberFormat="1" applyFont="1" applyFill="1" applyBorder="1" applyAlignment="1">
      <alignment/>
    </xf>
    <xf numFmtId="0" fontId="5" fillId="0" borderId="16" xfId="0" applyNumberFormat="1" applyFont="1" applyFill="1" applyBorder="1" applyAlignment="1">
      <alignment horizontal="centerContinuous" vertical="center"/>
    </xf>
    <xf numFmtId="0" fontId="5" fillId="0" borderId="10" xfId="0" applyNumberFormat="1" applyFont="1" applyFill="1" applyBorder="1" applyAlignment="1">
      <alignment horizontal="centerContinuous" vertical="center"/>
    </xf>
    <xf numFmtId="0" fontId="5" fillId="0" borderId="11"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41" fontId="5" fillId="0" borderId="23" xfId="0" applyNumberFormat="1" applyFont="1" applyFill="1" applyBorder="1" applyAlignment="1">
      <alignment vertical="center"/>
    </xf>
    <xf numFmtId="41" fontId="5" fillId="0" borderId="0" xfId="0" applyNumberFormat="1" applyFont="1" applyFill="1" applyBorder="1" applyAlignment="1">
      <alignment vertical="center"/>
    </xf>
    <xf numFmtId="0" fontId="5" fillId="0" borderId="0" xfId="0" applyNumberFormat="1" applyFont="1" applyFill="1" applyBorder="1" applyAlignment="1">
      <alignment horizontal="right"/>
    </xf>
    <xf numFmtId="0" fontId="14" fillId="0" borderId="0" xfId="0" applyNumberFormat="1" applyFont="1" applyAlignment="1">
      <alignment horizontal="right"/>
    </xf>
    <xf numFmtId="0" fontId="5" fillId="0" borderId="18" xfId="0" applyNumberFormat="1" applyFont="1" applyFill="1" applyBorder="1" applyAlignment="1">
      <alignment horizontal="center" vertical="center"/>
    </xf>
    <xf numFmtId="0" fontId="5" fillId="0" borderId="0" xfId="0" applyFont="1" applyFill="1" applyBorder="1" applyAlignment="1">
      <alignment/>
    </xf>
    <xf numFmtId="41" fontId="5" fillId="0" borderId="24" xfId="0" applyNumberFormat="1" applyFont="1" applyFill="1" applyBorder="1" applyAlignment="1">
      <alignment vertical="center"/>
    </xf>
    <xf numFmtId="0" fontId="5" fillId="0" borderId="16" xfId="0" applyNumberFormat="1" applyFont="1" applyFill="1" applyBorder="1" applyAlignment="1">
      <alignment horizontal="center" vertical="center"/>
    </xf>
    <xf numFmtId="182" fontId="5" fillId="0" borderId="23" xfId="0" applyNumberFormat="1" applyFont="1" applyFill="1" applyBorder="1" applyAlignment="1">
      <alignment vertical="center"/>
    </xf>
    <xf numFmtId="0" fontId="5" fillId="0" borderId="0" xfId="0" applyNumberFormat="1" applyFont="1" applyAlignment="1">
      <alignment horizontal="center"/>
    </xf>
    <xf numFmtId="0" fontId="5" fillId="0" borderId="0" xfId="0" applyNumberFormat="1" applyFont="1" applyFill="1" applyAlignment="1">
      <alignment vertical="center"/>
    </xf>
    <xf numFmtId="0" fontId="5" fillId="0" borderId="0" xfId="0" applyFont="1" applyFill="1" applyBorder="1" applyAlignment="1">
      <alignment vertical="center"/>
    </xf>
    <xf numFmtId="0" fontId="5" fillId="0" borderId="0" xfId="0" applyNumberFormat="1" applyFont="1" applyFill="1" applyBorder="1" applyAlignment="1" quotePrefix="1">
      <alignment horizontal="left" vertical="center"/>
    </xf>
    <xf numFmtId="0" fontId="5" fillId="0" borderId="0" xfId="0" applyNumberFormat="1" applyFont="1" applyFill="1" applyBorder="1" applyAlignment="1">
      <alignment vertical="center"/>
    </xf>
    <xf numFmtId="0" fontId="0" fillId="0" borderId="0" xfId="0" applyFill="1" applyBorder="1" applyAlignment="1">
      <alignment vertical="center"/>
    </xf>
    <xf numFmtId="179" fontId="5" fillId="0" borderId="0" xfId="0" applyNumberFormat="1" applyFont="1" applyFill="1" applyBorder="1" applyAlignment="1" applyProtection="1">
      <alignment vertical="center"/>
      <protection locked="0"/>
    </xf>
    <xf numFmtId="41" fontId="5" fillId="0" borderId="27" xfId="0" applyNumberFormat="1" applyFont="1" applyFill="1" applyBorder="1" applyAlignment="1" applyProtection="1">
      <alignment vertical="center"/>
      <protection locked="0"/>
    </xf>
    <xf numFmtId="0" fontId="10" fillId="0" borderId="0" xfId="0" applyNumberFormat="1" applyFont="1" applyFill="1" applyAlignment="1">
      <alignment vertical="center"/>
    </xf>
    <xf numFmtId="182" fontId="5" fillId="0" borderId="25" xfId="65" applyNumberFormat="1" applyFont="1" applyFill="1" applyBorder="1" applyAlignment="1">
      <alignment/>
      <protection/>
    </xf>
    <xf numFmtId="0" fontId="5" fillId="0" borderId="0" xfId="0" applyFont="1" applyFill="1" applyAlignment="1">
      <alignment/>
    </xf>
    <xf numFmtId="41" fontId="5" fillId="0" borderId="25" xfId="64" applyNumberFormat="1" applyFont="1" applyFill="1" applyBorder="1" applyAlignment="1">
      <alignment/>
      <protection/>
    </xf>
    <xf numFmtId="0" fontId="5" fillId="0" borderId="0" xfId="0" applyNumberFormat="1" applyFont="1" applyFill="1" applyBorder="1" applyAlignment="1" applyProtection="1">
      <alignment horizontal="center" vertical="center"/>
      <protection locked="0"/>
    </xf>
    <xf numFmtId="182" fontId="5" fillId="0" borderId="0" xfId="0" applyNumberFormat="1" applyFont="1" applyFill="1" applyBorder="1" applyAlignment="1">
      <alignment horizontal="right" vertical="center"/>
    </xf>
    <xf numFmtId="0" fontId="5" fillId="0" borderId="28" xfId="0" applyNumberFormat="1" applyFont="1" applyFill="1" applyBorder="1" applyAlignment="1">
      <alignment vertical="center"/>
    </xf>
    <xf numFmtId="0" fontId="5" fillId="0" borderId="28" xfId="0" applyFont="1" applyFill="1" applyBorder="1" applyAlignment="1">
      <alignment vertical="center"/>
    </xf>
    <xf numFmtId="0" fontId="5" fillId="0" borderId="28" xfId="0" applyNumberFormat="1" applyFont="1" applyFill="1" applyBorder="1" applyAlignment="1">
      <alignment horizontal="right"/>
    </xf>
    <xf numFmtId="179" fontId="5" fillId="0" borderId="0" xfId="0" applyNumberFormat="1" applyFont="1" applyFill="1" applyBorder="1" applyAlignment="1">
      <alignment vertical="center"/>
    </xf>
    <xf numFmtId="41" fontId="5" fillId="0" borderId="0" xfId="0" applyNumberFormat="1" applyFont="1" applyFill="1" applyAlignment="1">
      <alignment vertical="center"/>
    </xf>
    <xf numFmtId="0" fontId="5" fillId="0" borderId="28" xfId="0" applyNumberFormat="1" applyFont="1" applyFill="1" applyBorder="1" applyAlignment="1">
      <alignment/>
    </xf>
    <xf numFmtId="0" fontId="0" fillId="0" borderId="0" xfId="0" applyNumberFormat="1" applyFont="1" applyFill="1" applyBorder="1" applyAlignment="1">
      <alignment/>
    </xf>
    <xf numFmtId="38" fontId="5" fillId="0" borderId="0" xfId="0" applyNumberFormat="1" applyFont="1" applyFill="1" applyBorder="1" applyAlignment="1">
      <alignment/>
    </xf>
    <xf numFmtId="0" fontId="0" fillId="0" borderId="0" xfId="0" applyFill="1" applyBorder="1" applyAlignment="1">
      <alignment horizontal="center" vertical="center"/>
    </xf>
    <xf numFmtId="0" fontId="5" fillId="0" borderId="0" xfId="0" applyNumberFormat="1" applyFont="1" applyFill="1" applyBorder="1" applyAlignment="1">
      <alignment horizontal="left" vertical="center"/>
    </xf>
    <xf numFmtId="0" fontId="0" fillId="0" borderId="0" xfId="0" applyFont="1" applyFill="1" applyBorder="1" applyAlignment="1">
      <alignment horizontal="center" vertical="center"/>
    </xf>
    <xf numFmtId="41" fontId="5" fillId="0" borderId="23" xfId="0" applyNumberFormat="1" applyFont="1" applyFill="1" applyBorder="1" applyAlignment="1">
      <alignment horizontal="right"/>
    </xf>
    <xf numFmtId="182" fontId="10" fillId="0" borderId="0" xfId="63" applyNumberFormat="1" applyFont="1" applyBorder="1" applyAlignment="1">
      <alignment horizontal="left"/>
      <protection/>
    </xf>
    <xf numFmtId="182" fontId="5" fillId="0" borderId="0" xfId="0" applyNumberFormat="1" applyFont="1" applyBorder="1" applyAlignment="1">
      <alignment/>
    </xf>
    <xf numFmtId="182" fontId="5" fillId="0" borderId="0" xfId="0" applyNumberFormat="1" applyFont="1" applyBorder="1" applyAlignment="1">
      <alignment horizontal="center"/>
    </xf>
    <xf numFmtId="182" fontId="5" fillId="0" borderId="0" xfId="0" applyNumberFormat="1" applyFont="1" applyBorder="1" applyAlignment="1">
      <alignment horizontal="right"/>
    </xf>
    <xf numFmtId="182" fontId="5" fillId="0" borderId="29" xfId="0" applyNumberFormat="1" applyFont="1" applyBorder="1" applyAlignment="1">
      <alignment horizontal="center" vertical="center"/>
    </xf>
    <xf numFmtId="182" fontId="5" fillId="0" borderId="30" xfId="63" applyNumberFormat="1" applyFont="1" applyBorder="1" applyAlignment="1">
      <alignment horizontal="center" vertical="center"/>
      <protection/>
    </xf>
    <xf numFmtId="182" fontId="5" fillId="0" borderId="31" xfId="63" applyNumberFormat="1" applyFont="1" applyBorder="1" applyAlignment="1">
      <alignment horizontal="center" vertical="center"/>
      <protection/>
    </xf>
    <xf numFmtId="182" fontId="5" fillId="0" borderId="0" xfId="0" applyNumberFormat="1" applyFont="1" applyBorder="1" applyAlignment="1">
      <alignment horizontal="center" vertical="center"/>
    </xf>
    <xf numFmtId="182" fontId="5" fillId="0" borderId="26" xfId="0" applyNumberFormat="1" applyFont="1" applyBorder="1" applyAlignment="1">
      <alignment horizontal="right"/>
    </xf>
    <xf numFmtId="181" fontId="5" fillId="0" borderId="0" xfId="0" applyNumberFormat="1" applyFont="1" applyBorder="1" applyAlignment="1">
      <alignment/>
    </xf>
    <xf numFmtId="179" fontId="5" fillId="0" borderId="0" xfId="0" applyNumberFormat="1" applyFont="1" applyBorder="1" applyAlignment="1" applyProtection="1">
      <alignment horizontal="right" vertical="center"/>
      <protection locked="0"/>
    </xf>
    <xf numFmtId="182" fontId="10" fillId="0" borderId="0" xfId="0" applyNumberFormat="1" applyFont="1" applyBorder="1" applyAlignment="1">
      <alignment/>
    </xf>
    <xf numFmtId="182" fontId="5" fillId="0" borderId="31" xfId="0" applyNumberFormat="1" applyFont="1" applyBorder="1" applyAlignment="1">
      <alignment horizontal="center" vertical="center"/>
    </xf>
    <xf numFmtId="182" fontId="5" fillId="0" borderId="32" xfId="0" applyNumberFormat="1" applyFont="1" applyBorder="1" applyAlignment="1">
      <alignment horizontal="center" vertical="center"/>
    </xf>
    <xf numFmtId="38" fontId="5" fillId="0" borderId="0" xfId="0" applyNumberFormat="1" applyFont="1" applyBorder="1" applyAlignment="1">
      <alignment/>
    </xf>
    <xf numFmtId="182" fontId="5" fillId="0" borderId="28" xfId="0" applyNumberFormat="1" applyFont="1" applyBorder="1" applyAlignment="1">
      <alignment/>
    </xf>
    <xf numFmtId="0" fontId="13" fillId="0" borderId="0" xfId="0" applyNumberFormat="1" applyFont="1" applyFill="1" applyAlignment="1">
      <alignment/>
    </xf>
    <xf numFmtId="0" fontId="15" fillId="0" borderId="0" xfId="0" applyFont="1" applyBorder="1" applyAlignment="1">
      <alignment horizontal="right" vertical="center"/>
    </xf>
    <xf numFmtId="0" fontId="5" fillId="0" borderId="0" xfId="0" applyNumberFormat="1" applyFont="1" applyBorder="1" applyAlignment="1">
      <alignment horizontal="centerContinuous" wrapText="1"/>
    </xf>
    <xf numFmtId="41" fontId="5" fillId="0" borderId="23" xfId="0" applyNumberFormat="1" applyFont="1" applyBorder="1" applyAlignment="1">
      <alignment vertical="center"/>
    </xf>
    <xf numFmtId="41" fontId="5" fillId="0" borderId="24" xfId="0" applyNumberFormat="1" applyFont="1" applyBorder="1" applyAlignment="1">
      <alignment vertical="center"/>
    </xf>
    <xf numFmtId="41" fontId="5" fillId="0" borderId="25" xfId="0" applyNumberFormat="1" applyFont="1" applyBorder="1" applyAlignment="1">
      <alignment vertical="center"/>
    </xf>
    <xf numFmtId="41" fontId="10" fillId="0" borderId="0" xfId="0" applyNumberFormat="1" applyFont="1" applyFill="1" applyAlignment="1">
      <alignment/>
    </xf>
    <xf numFmtId="41" fontId="5" fillId="0" borderId="0" xfId="0" applyNumberFormat="1" applyFont="1" applyFill="1" applyAlignment="1">
      <alignment/>
    </xf>
    <xf numFmtId="41" fontId="5" fillId="0" borderId="0" xfId="0" applyNumberFormat="1" applyFont="1" applyFill="1" applyAlignment="1">
      <alignment/>
    </xf>
    <xf numFmtId="41" fontId="5" fillId="0" borderId="10" xfId="0" applyNumberFormat="1" applyFont="1" applyFill="1" applyBorder="1" applyAlignment="1">
      <alignment vertical="center"/>
    </xf>
    <xf numFmtId="41" fontId="5" fillId="0" borderId="33" xfId="0" applyNumberFormat="1" applyFont="1" applyFill="1" applyBorder="1" applyAlignment="1">
      <alignment vertical="center"/>
    </xf>
    <xf numFmtId="41" fontId="5" fillId="0" borderId="17" xfId="0" applyNumberFormat="1" applyFont="1" applyFill="1" applyBorder="1" applyAlignment="1">
      <alignment vertical="center"/>
    </xf>
    <xf numFmtId="41" fontId="5" fillId="0" borderId="0" xfId="0" applyNumberFormat="1" applyFont="1" applyFill="1" applyBorder="1" applyAlignment="1">
      <alignment horizontal="center" vertical="center"/>
    </xf>
    <xf numFmtId="41" fontId="5" fillId="0" borderId="34" xfId="0" applyNumberFormat="1" applyFont="1" applyFill="1" applyBorder="1" applyAlignment="1">
      <alignment horizontal="center" vertical="center"/>
    </xf>
    <xf numFmtId="41" fontId="5" fillId="0" borderId="35" xfId="0" applyNumberFormat="1" applyFont="1" applyFill="1" applyBorder="1" applyAlignment="1">
      <alignment horizontal="center" vertical="center"/>
    </xf>
    <xf numFmtId="41" fontId="5" fillId="0" borderId="11" xfId="0" applyNumberFormat="1" applyFont="1" applyFill="1" applyBorder="1" applyAlignment="1">
      <alignment horizontal="center" vertical="center"/>
    </xf>
    <xf numFmtId="41" fontId="5" fillId="0" borderId="21" xfId="0" applyNumberFormat="1" applyFont="1" applyFill="1" applyBorder="1" applyAlignment="1">
      <alignment horizontal="center" vertical="center"/>
    </xf>
    <xf numFmtId="41" fontId="5" fillId="0" borderId="20" xfId="0" applyNumberFormat="1" applyFont="1" applyFill="1" applyBorder="1" applyAlignment="1">
      <alignment horizontal="center" vertical="center"/>
    </xf>
    <xf numFmtId="41" fontId="5" fillId="0" borderId="0" xfId="0" applyNumberFormat="1" applyFont="1" applyFill="1" applyBorder="1" applyAlignment="1">
      <alignment/>
    </xf>
    <xf numFmtId="41" fontId="5" fillId="0" borderId="0" xfId="64" applyNumberFormat="1" applyFont="1" applyFill="1" applyBorder="1" applyAlignment="1">
      <alignment/>
      <protection/>
    </xf>
    <xf numFmtId="41" fontId="5" fillId="0" borderId="0" xfId="0" applyNumberFormat="1" applyFont="1" applyFill="1" applyBorder="1" applyAlignment="1" applyProtection="1">
      <alignment vertical="center"/>
      <protection locked="0"/>
    </xf>
    <xf numFmtId="41" fontId="10" fillId="0" borderId="0" xfId="0" applyNumberFormat="1" applyFont="1" applyFill="1" applyAlignment="1">
      <alignment vertical="center"/>
    </xf>
    <xf numFmtId="41" fontId="5" fillId="0" borderId="15" xfId="0" applyNumberFormat="1" applyFont="1" applyFill="1" applyBorder="1" applyAlignment="1">
      <alignment vertical="center"/>
    </xf>
    <xf numFmtId="41" fontId="5" fillId="0" borderId="12" xfId="0" applyNumberFormat="1" applyFont="1" applyFill="1" applyBorder="1" applyAlignment="1">
      <alignment horizontal="center" vertical="center"/>
    </xf>
    <xf numFmtId="41" fontId="5" fillId="0" borderId="0" xfId="64" applyNumberFormat="1" applyFont="1" applyFill="1" applyBorder="1" applyAlignment="1">
      <alignment horizontal="right"/>
      <protection/>
    </xf>
    <xf numFmtId="41" fontId="5" fillId="0" borderId="36" xfId="64" applyNumberFormat="1" applyFont="1" applyFill="1" applyBorder="1" applyAlignment="1">
      <alignment/>
      <protection/>
    </xf>
    <xf numFmtId="41" fontId="5" fillId="0" borderId="0" xfId="0" applyNumberFormat="1" applyFont="1" applyFill="1" applyAlignment="1">
      <alignment horizontal="right"/>
    </xf>
    <xf numFmtId="41" fontId="5" fillId="0" borderId="0" xfId="65" applyNumberFormat="1" applyFont="1" applyFill="1" applyBorder="1" applyAlignment="1">
      <alignment/>
      <protection/>
    </xf>
    <xf numFmtId="0" fontId="5" fillId="0" borderId="0" xfId="0" applyNumberFormat="1" applyFont="1" applyFill="1" applyAlignment="1">
      <alignment horizontal="center"/>
    </xf>
    <xf numFmtId="0" fontId="5" fillId="0" borderId="15" xfId="0" applyNumberFormat="1" applyFont="1" applyFill="1" applyBorder="1" applyAlignment="1">
      <alignment vertical="center"/>
    </xf>
    <xf numFmtId="0" fontId="5" fillId="0" borderId="17" xfId="0" applyNumberFormat="1" applyFont="1" applyFill="1" applyBorder="1" applyAlignment="1">
      <alignment vertical="center"/>
    </xf>
    <xf numFmtId="0" fontId="5" fillId="0" borderId="16" xfId="0" applyNumberFormat="1" applyFont="1" applyFill="1" applyBorder="1" applyAlignment="1">
      <alignment vertical="center"/>
    </xf>
    <xf numFmtId="0" fontId="5" fillId="0" borderId="21" xfId="0" applyNumberFormat="1" applyFont="1" applyFill="1" applyBorder="1" applyAlignment="1">
      <alignment horizontal="center" vertical="center"/>
    </xf>
    <xf numFmtId="0" fontId="5" fillId="0" borderId="13" xfId="0" applyNumberFormat="1" applyFont="1" applyFill="1" applyBorder="1" applyAlignment="1">
      <alignment/>
    </xf>
    <xf numFmtId="0" fontId="5" fillId="0" borderId="0" xfId="0" applyFont="1" applyFill="1" applyBorder="1" applyAlignment="1">
      <alignment/>
    </xf>
    <xf numFmtId="0" fontId="5" fillId="0" borderId="14" xfId="0" applyNumberFormat="1" applyFont="1" applyFill="1" applyBorder="1" applyAlignment="1">
      <alignment/>
    </xf>
    <xf numFmtId="0" fontId="5" fillId="0" borderId="14" xfId="0" applyNumberFormat="1" applyFont="1" applyFill="1" applyBorder="1" applyAlignment="1">
      <alignment shrinkToFit="1"/>
    </xf>
    <xf numFmtId="0" fontId="5" fillId="0" borderId="37" xfId="0" applyNumberFormat="1" applyFont="1" applyFill="1" applyBorder="1" applyAlignment="1">
      <alignment shrinkToFit="1"/>
    </xf>
    <xf numFmtId="0" fontId="6" fillId="0" borderId="0" xfId="0" applyNumberFormat="1" applyFont="1" applyFill="1" applyAlignment="1">
      <alignment/>
    </xf>
    <xf numFmtId="0" fontId="6" fillId="0" borderId="28" xfId="0" applyNumberFormat="1" applyFont="1" applyFill="1" applyBorder="1" applyAlignment="1">
      <alignment/>
    </xf>
    <xf numFmtId="194" fontId="5" fillId="0" borderId="0" xfId="64" applyNumberFormat="1" applyFont="1" applyFill="1" applyBorder="1" applyAlignment="1">
      <alignment/>
      <protection/>
    </xf>
    <xf numFmtId="197" fontId="5" fillId="0" borderId="0" xfId="64" applyNumberFormat="1" applyFont="1" applyFill="1" applyBorder="1" applyAlignment="1">
      <alignment/>
      <protection/>
    </xf>
    <xf numFmtId="41" fontId="5" fillId="0" borderId="23" xfId="0" applyNumberFormat="1" applyFont="1" applyFill="1" applyBorder="1" applyAlignment="1" applyProtection="1">
      <alignment vertical="center"/>
      <protection locked="0"/>
    </xf>
    <xf numFmtId="182" fontId="5" fillId="0" borderId="0" xfId="65" applyNumberFormat="1" applyFont="1" applyFill="1" applyBorder="1" applyAlignment="1">
      <alignment/>
      <protection/>
    </xf>
    <xf numFmtId="182" fontId="5" fillId="0" borderId="0" xfId="64" applyNumberFormat="1" applyFont="1" applyFill="1" applyBorder="1" applyAlignment="1">
      <alignment/>
      <protection/>
    </xf>
    <xf numFmtId="181" fontId="5" fillId="0" borderId="0" xfId="0" applyNumberFormat="1" applyFont="1" applyFill="1" applyBorder="1" applyAlignment="1">
      <alignment/>
    </xf>
    <xf numFmtId="38" fontId="5" fillId="0" borderId="0" xfId="49" applyFont="1" applyFill="1" applyBorder="1" applyAlignment="1">
      <alignment/>
    </xf>
    <xf numFmtId="40" fontId="5" fillId="0" borderId="0" xfId="49" applyNumberFormat="1" applyFont="1" applyFill="1" applyBorder="1" applyAlignment="1">
      <alignment/>
    </xf>
    <xf numFmtId="38" fontId="5" fillId="0" borderId="0" xfId="49" applyFont="1" applyFill="1" applyBorder="1" applyAlignment="1">
      <alignment horizontal="right"/>
    </xf>
    <xf numFmtId="38" fontId="5" fillId="0" borderId="0" xfId="49" applyFont="1" applyFill="1" applyBorder="1" applyAlignment="1" applyProtection="1">
      <alignment horizontal="right"/>
      <protection locked="0"/>
    </xf>
    <xf numFmtId="182" fontId="5" fillId="33" borderId="0"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xf>
    <xf numFmtId="182" fontId="5" fillId="33" borderId="23" xfId="0" applyNumberFormat="1" applyFont="1" applyFill="1" applyBorder="1" applyAlignment="1">
      <alignment vertical="center"/>
    </xf>
    <xf numFmtId="41" fontId="5" fillId="33" borderId="23" xfId="0" applyNumberFormat="1" applyFont="1" applyFill="1" applyBorder="1" applyAlignment="1">
      <alignment vertical="center"/>
    </xf>
    <xf numFmtId="41" fontId="5" fillId="33" borderId="0" xfId="0" applyNumberFormat="1" applyFont="1" applyFill="1" applyBorder="1" applyAlignment="1">
      <alignment vertical="center"/>
    </xf>
    <xf numFmtId="182" fontId="5" fillId="0" borderId="23" xfId="65" applyNumberFormat="1" applyFont="1" applyFill="1" applyBorder="1" applyAlignment="1">
      <alignment/>
      <protection/>
    </xf>
    <xf numFmtId="182" fontId="5" fillId="33" borderId="23" xfId="64" applyNumberFormat="1" applyFont="1" applyFill="1" applyBorder="1" applyAlignment="1">
      <alignment/>
      <protection/>
    </xf>
    <xf numFmtId="182" fontId="5" fillId="33" borderId="0" xfId="64" applyNumberFormat="1" applyFont="1" applyFill="1" applyBorder="1" applyAlignment="1">
      <alignment/>
      <protection/>
    </xf>
    <xf numFmtId="182" fontId="5" fillId="0" borderId="0" xfId="0" applyNumberFormat="1" applyFont="1" applyFill="1" applyBorder="1" applyAlignment="1">
      <alignment horizontal="right"/>
    </xf>
    <xf numFmtId="182" fontId="5" fillId="0" borderId="0" xfId="0" applyNumberFormat="1" applyFont="1" applyFill="1" applyBorder="1" applyAlignment="1">
      <alignment/>
    </xf>
    <xf numFmtId="38" fontId="5" fillId="0" borderId="23" xfId="0" applyNumberFormat="1" applyFont="1" applyFill="1" applyBorder="1" applyAlignment="1">
      <alignment/>
    </xf>
    <xf numFmtId="194" fontId="5" fillId="0" borderId="25" xfId="0" applyNumberFormat="1" applyFont="1" applyBorder="1" applyAlignment="1">
      <alignment vertical="center"/>
    </xf>
    <xf numFmtId="0" fontId="5" fillId="0" borderId="0" xfId="0" applyFont="1" applyFill="1" applyAlignment="1">
      <alignment horizontal="right"/>
    </xf>
    <xf numFmtId="0" fontId="5" fillId="0" borderId="18"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pplyProtection="1">
      <alignment vertical="center"/>
      <protection locked="0"/>
    </xf>
    <xf numFmtId="0" fontId="5" fillId="0" borderId="3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NumberFormat="1" applyFont="1" applyFill="1" applyBorder="1" applyAlignment="1">
      <alignment vertical="center" wrapText="1"/>
    </xf>
    <xf numFmtId="0" fontId="5"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0" xfId="0" applyFont="1" applyFill="1" applyBorder="1" applyAlignment="1">
      <alignment horizontal="center" vertical="center" wrapText="1"/>
    </xf>
    <xf numFmtId="197" fontId="5" fillId="0" borderId="23" xfId="64" applyNumberFormat="1" applyFont="1" applyFill="1" applyBorder="1" applyAlignment="1">
      <alignment/>
      <protection/>
    </xf>
    <xf numFmtId="0" fontId="6" fillId="0" borderId="0" xfId="0" applyNumberFormat="1" applyFont="1" applyFill="1" applyAlignment="1">
      <alignment horizontal="right"/>
    </xf>
    <xf numFmtId="41" fontId="5" fillId="0" borderId="0" xfId="0" applyNumberFormat="1" applyFont="1" applyFill="1" applyBorder="1" applyAlignment="1">
      <alignment horizontal="right" vertical="center"/>
    </xf>
    <xf numFmtId="0" fontId="5" fillId="0" borderId="0" xfId="0" applyNumberFormat="1" applyFont="1" applyFill="1" applyBorder="1" applyAlignment="1">
      <alignment shrinkToFit="1"/>
    </xf>
    <xf numFmtId="0" fontId="5" fillId="0" borderId="39" xfId="0" applyNumberFormat="1" applyFont="1" applyFill="1" applyBorder="1" applyAlignment="1">
      <alignment vertical="center"/>
    </xf>
    <xf numFmtId="41" fontId="5" fillId="0" borderId="26" xfId="64" applyNumberFormat="1" applyFont="1" applyFill="1" applyBorder="1" applyAlignment="1">
      <alignment/>
      <protection/>
    </xf>
    <xf numFmtId="41" fontId="5" fillId="0" borderId="37" xfId="0" applyNumberFormat="1" applyFont="1" applyFill="1" applyBorder="1" applyAlignment="1" applyProtection="1">
      <alignment horizontal="center"/>
      <protection locked="0"/>
    </xf>
    <xf numFmtId="41" fontId="5" fillId="0" borderId="37" xfId="0" applyNumberFormat="1" applyFont="1" applyFill="1" applyBorder="1" applyAlignment="1" applyProtection="1">
      <alignment horizontal="right"/>
      <protection locked="0"/>
    </xf>
    <xf numFmtId="41" fontId="5" fillId="0" borderId="40" xfId="0" applyNumberFormat="1" applyFont="1" applyFill="1" applyBorder="1" applyAlignment="1" applyProtection="1">
      <alignment horizontal="right"/>
      <protection locked="0"/>
    </xf>
    <xf numFmtId="41" fontId="5" fillId="0" borderId="41" xfId="64" applyNumberFormat="1" applyFont="1" applyFill="1" applyBorder="1" applyAlignment="1">
      <alignment/>
      <protection/>
    </xf>
    <xf numFmtId="41" fontId="5" fillId="0" borderId="42" xfId="64" applyNumberFormat="1" applyFont="1" applyFill="1" applyBorder="1" applyAlignment="1">
      <alignment/>
      <protection/>
    </xf>
    <xf numFmtId="182" fontId="5" fillId="0" borderId="41" xfId="65" applyNumberFormat="1" applyFont="1" applyFill="1" applyBorder="1" applyAlignment="1">
      <alignment/>
      <protection/>
    </xf>
    <xf numFmtId="0" fontId="58" fillId="33" borderId="0" xfId="0" applyFont="1" applyFill="1" applyBorder="1" applyAlignment="1">
      <alignment/>
    </xf>
    <xf numFmtId="0" fontId="59" fillId="33" borderId="0" xfId="0" applyNumberFormat="1" applyFont="1" applyFill="1" applyBorder="1" applyAlignment="1">
      <alignment horizontal="right"/>
    </xf>
    <xf numFmtId="0" fontId="5" fillId="0" borderId="14" xfId="0" applyNumberFormat="1" applyFont="1" applyFill="1" applyBorder="1" applyAlignment="1" quotePrefix="1">
      <alignment horizontal="left" vertical="center"/>
    </xf>
    <xf numFmtId="0" fontId="5" fillId="0" borderId="0" xfId="0" applyNumberFormat="1" applyFont="1" applyFill="1" applyAlignment="1">
      <alignment horizontal="right" vertical="center"/>
    </xf>
    <xf numFmtId="0" fontId="10" fillId="33" borderId="0" xfId="0" applyNumberFormat="1" applyFont="1" applyFill="1" applyAlignment="1">
      <alignment vertical="center"/>
    </xf>
    <xf numFmtId="0" fontId="5" fillId="33" borderId="0" xfId="0" applyNumberFormat="1" applyFont="1" applyFill="1" applyAlignment="1">
      <alignment/>
    </xf>
    <xf numFmtId="0" fontId="5" fillId="33" borderId="0" xfId="0" applyNumberFormat="1" applyFont="1" applyFill="1" applyBorder="1" applyAlignment="1">
      <alignment vertical="center"/>
    </xf>
    <xf numFmtId="0" fontId="0" fillId="33" borderId="0" xfId="0" applyFill="1" applyAlignment="1">
      <alignment/>
    </xf>
    <xf numFmtId="0" fontId="0" fillId="0" borderId="0" xfId="0" applyFill="1" applyAlignment="1">
      <alignment/>
    </xf>
    <xf numFmtId="0" fontId="5" fillId="0" borderId="13" xfId="0" applyNumberFormat="1" applyFont="1" applyBorder="1" applyAlignment="1" applyProtection="1">
      <alignment horizontal="center"/>
      <protection locked="0"/>
    </xf>
    <xf numFmtId="0" fontId="5" fillId="0" borderId="37" xfId="0" applyNumberFormat="1" applyFont="1" applyBorder="1" applyAlignment="1" applyProtection="1" quotePrefix="1">
      <alignment horizontal="center"/>
      <protection locked="0"/>
    </xf>
    <xf numFmtId="182" fontId="5" fillId="0" borderId="26" xfId="0" applyNumberFormat="1" applyFont="1" applyFill="1" applyBorder="1" applyAlignment="1">
      <alignment horizontal="right"/>
    </xf>
    <xf numFmtId="0" fontId="5" fillId="0" borderId="14" xfId="0" applyNumberFormat="1" applyFont="1" applyBorder="1" applyAlignment="1" applyProtection="1">
      <alignment horizontal="center"/>
      <protection locked="0"/>
    </xf>
    <xf numFmtId="0" fontId="5" fillId="0" borderId="14" xfId="0" applyNumberFormat="1" applyFont="1" applyBorder="1" applyAlignment="1" applyProtection="1" quotePrefix="1">
      <alignment horizontal="center"/>
      <protection locked="0"/>
    </xf>
    <xf numFmtId="0" fontId="5" fillId="33" borderId="0" xfId="0" applyFont="1" applyFill="1" applyAlignment="1">
      <alignment/>
    </xf>
    <xf numFmtId="0" fontId="5" fillId="33" borderId="0" xfId="0" applyFont="1" applyFill="1" applyBorder="1" applyAlignment="1">
      <alignment vertical="center"/>
    </xf>
    <xf numFmtId="0" fontId="5" fillId="33" borderId="0" xfId="0" applyFont="1" applyFill="1" applyAlignment="1">
      <alignment/>
    </xf>
    <xf numFmtId="0" fontId="5" fillId="33" borderId="0" xfId="0" applyFont="1" applyFill="1" applyAlignment="1">
      <alignment vertical="center"/>
    </xf>
    <xf numFmtId="0" fontId="16" fillId="0" borderId="0" xfId="0" applyFont="1" applyFill="1" applyAlignment="1">
      <alignment horizontal="right"/>
    </xf>
    <xf numFmtId="0" fontId="5" fillId="0" borderId="14" xfId="0" applyNumberFormat="1" applyFont="1" applyFill="1" applyBorder="1" applyAlignment="1" applyProtection="1" quotePrefix="1">
      <alignment horizontal="center"/>
      <protection locked="0"/>
    </xf>
    <xf numFmtId="0" fontId="5" fillId="0" borderId="43" xfId="0" applyNumberFormat="1" applyFont="1" applyFill="1" applyBorder="1" applyAlignment="1" applyProtection="1" quotePrefix="1">
      <alignment horizontal="center"/>
      <protection locked="0"/>
    </xf>
    <xf numFmtId="0" fontId="5" fillId="0" borderId="22" xfId="0" applyNumberFormat="1" applyFont="1" applyFill="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quotePrefix="1">
      <alignment horizontal="left" vertical="center"/>
    </xf>
    <xf numFmtId="0" fontId="5" fillId="0" borderId="13" xfId="0" applyNumberFormat="1" applyFont="1" applyFill="1" applyBorder="1" applyAlignment="1" applyProtection="1">
      <alignment horizontal="center" vertical="center"/>
      <protection locked="0"/>
    </xf>
    <xf numFmtId="0" fontId="5" fillId="0" borderId="14" xfId="0" applyNumberFormat="1" applyFont="1" applyFill="1" applyBorder="1" applyAlignment="1" applyProtection="1" quotePrefix="1">
      <alignment horizontal="center" vertical="center"/>
      <protection locked="0"/>
    </xf>
    <xf numFmtId="0" fontId="5" fillId="0" borderId="33" xfId="0" applyNumberFormat="1" applyFont="1" applyBorder="1" applyAlignment="1">
      <alignment vertical="center"/>
    </xf>
    <xf numFmtId="0" fontId="6" fillId="0" borderId="0" xfId="0" applyNumberFormat="1" applyFont="1" applyFill="1" applyBorder="1" applyAlignment="1">
      <alignment vertical="center"/>
    </xf>
    <xf numFmtId="41" fontId="5" fillId="0" borderId="25" xfId="0" applyNumberFormat="1" applyFont="1" applyFill="1" applyBorder="1" applyAlignment="1">
      <alignment horizontal="right"/>
    </xf>
    <xf numFmtId="41" fontId="5" fillId="0" borderId="41" xfId="0" applyNumberFormat="1" applyFont="1" applyFill="1" applyBorder="1" applyAlignment="1">
      <alignment horizontal="right"/>
    </xf>
    <xf numFmtId="0" fontId="5" fillId="0" borderId="44" xfId="0" applyNumberFormat="1" applyFont="1" applyBorder="1" applyAlignment="1" applyProtection="1" quotePrefix="1">
      <alignment horizontal="center"/>
      <protection locked="0"/>
    </xf>
    <xf numFmtId="0" fontId="5" fillId="0" borderId="43" xfId="0" applyNumberFormat="1" applyFont="1" applyBorder="1" applyAlignment="1" applyProtection="1" quotePrefix="1">
      <alignment horizontal="center" vertical="center"/>
      <protection locked="0"/>
    </xf>
    <xf numFmtId="0" fontId="5" fillId="0" borderId="43" xfId="0" applyNumberFormat="1" applyFont="1" applyFill="1" applyBorder="1" applyAlignment="1" quotePrefix="1">
      <alignment horizontal="left" vertical="center"/>
    </xf>
    <xf numFmtId="0" fontId="5" fillId="0" borderId="43" xfId="0" applyFont="1" applyBorder="1" applyAlignment="1" quotePrefix="1">
      <alignment horizontal="left" vertical="center"/>
    </xf>
    <xf numFmtId="0" fontId="5" fillId="0" borderId="43" xfId="0" applyNumberFormat="1" applyFont="1" applyFill="1" applyBorder="1" applyAlignment="1" applyProtection="1" quotePrefix="1">
      <alignment horizontal="center" vertical="center"/>
      <protection locked="0"/>
    </xf>
    <xf numFmtId="0" fontId="5" fillId="0" borderId="0" xfId="0" applyFont="1" applyFill="1" applyBorder="1" applyAlignment="1">
      <alignment horizontal="right" vertical="top"/>
    </xf>
    <xf numFmtId="0" fontId="5" fillId="0" borderId="13" xfId="0" applyNumberFormat="1" applyFont="1" applyFill="1" applyBorder="1" applyAlignment="1" applyProtection="1">
      <alignment horizontal="center"/>
      <protection locked="0"/>
    </xf>
    <xf numFmtId="38" fontId="5" fillId="0" borderId="23" xfId="49" applyFont="1" applyFill="1" applyBorder="1" applyAlignment="1">
      <alignment/>
    </xf>
    <xf numFmtId="182" fontId="6" fillId="0" borderId="0" xfId="0" applyNumberFormat="1" applyFont="1" applyFill="1" applyAlignment="1">
      <alignment vertical="center"/>
    </xf>
    <xf numFmtId="0" fontId="6" fillId="0" borderId="0" xfId="0" applyNumberFormat="1" applyFont="1" applyFill="1" applyAlignment="1">
      <alignment vertical="center"/>
    </xf>
    <xf numFmtId="0" fontId="5" fillId="0" borderId="0" xfId="64" applyNumberFormat="1" applyFont="1" applyFill="1" applyBorder="1" applyAlignment="1">
      <alignment/>
      <protection/>
    </xf>
    <xf numFmtId="197" fontId="5" fillId="33" borderId="24" xfId="64" applyNumberFormat="1" applyFont="1" applyFill="1" applyBorder="1" applyAlignment="1">
      <alignment/>
      <protection/>
    </xf>
    <xf numFmtId="197" fontId="5" fillId="33" borderId="25" xfId="64" applyNumberFormat="1" applyFont="1" applyFill="1" applyBorder="1" applyAlignment="1">
      <alignment/>
      <protection/>
    </xf>
    <xf numFmtId="0" fontId="5" fillId="33" borderId="25" xfId="64" applyNumberFormat="1" applyFont="1" applyFill="1" applyBorder="1" applyAlignment="1">
      <alignment/>
      <protection/>
    </xf>
    <xf numFmtId="38" fontId="5" fillId="33" borderId="24" xfId="0" applyNumberFormat="1" applyFont="1" applyFill="1" applyBorder="1" applyAlignment="1">
      <alignment/>
    </xf>
    <xf numFmtId="38" fontId="5" fillId="33" borderId="25" xfId="0" applyNumberFormat="1" applyFont="1" applyFill="1" applyBorder="1" applyAlignment="1">
      <alignment/>
    </xf>
    <xf numFmtId="181" fontId="5" fillId="33" borderId="25" xfId="0" applyNumberFormat="1" applyFont="1" applyFill="1" applyBorder="1" applyAlignment="1">
      <alignment/>
    </xf>
    <xf numFmtId="41" fontId="5" fillId="33" borderId="26" xfId="0" applyNumberFormat="1" applyFont="1" applyFill="1" applyBorder="1" applyAlignment="1">
      <alignment vertical="center"/>
    </xf>
    <xf numFmtId="41" fontId="5" fillId="33" borderId="0" xfId="0" applyNumberFormat="1" applyFont="1" applyFill="1" applyBorder="1" applyAlignment="1">
      <alignment horizontal="center" vertical="center"/>
    </xf>
    <xf numFmtId="41" fontId="5" fillId="33" borderId="25" xfId="0" applyNumberFormat="1" applyFont="1" applyFill="1" applyBorder="1" applyAlignment="1">
      <alignment vertical="center"/>
    </xf>
    <xf numFmtId="182" fontId="5" fillId="33" borderId="24" xfId="0" applyNumberFormat="1" applyFont="1" applyFill="1" applyBorder="1" applyAlignment="1">
      <alignment vertical="center"/>
    </xf>
    <xf numFmtId="182" fontId="5" fillId="33" borderId="25" xfId="0" applyNumberFormat="1" applyFont="1" applyFill="1" applyBorder="1" applyAlignment="1">
      <alignment vertical="center"/>
    </xf>
    <xf numFmtId="182" fontId="5" fillId="33" borderId="24" xfId="64" applyNumberFormat="1" applyFont="1" applyFill="1" applyBorder="1" applyAlignment="1">
      <alignment/>
      <protection/>
    </xf>
    <xf numFmtId="182" fontId="5" fillId="33" borderId="25" xfId="64" applyNumberFormat="1" applyFont="1" applyFill="1" applyBorder="1" applyAlignment="1">
      <alignment/>
      <protection/>
    </xf>
    <xf numFmtId="182" fontId="5" fillId="33" borderId="36" xfId="0" applyNumberFormat="1" applyFont="1" applyFill="1" applyBorder="1" applyAlignment="1">
      <alignment vertical="center"/>
    </xf>
    <xf numFmtId="41" fontId="5" fillId="33" borderId="23" xfId="51" applyNumberFormat="1" applyFont="1" applyFill="1" applyBorder="1" applyAlignment="1">
      <alignment horizontal="right" vertical="center"/>
    </xf>
    <xf numFmtId="41" fontId="5" fillId="33" borderId="0" xfId="51" applyNumberFormat="1" applyFont="1" applyFill="1" applyBorder="1" applyAlignment="1">
      <alignment horizontal="right" vertical="center"/>
    </xf>
    <xf numFmtId="41" fontId="5" fillId="33" borderId="24" xfId="51" applyNumberFormat="1" applyFont="1" applyFill="1" applyBorder="1" applyAlignment="1">
      <alignment horizontal="right" vertical="center"/>
    </xf>
    <xf numFmtId="41" fontId="5" fillId="33" borderId="25" xfId="51" applyNumberFormat="1" applyFont="1" applyFill="1" applyBorder="1" applyAlignment="1">
      <alignment horizontal="right" vertical="center"/>
    </xf>
    <xf numFmtId="0" fontId="5" fillId="0" borderId="0" xfId="0" applyNumberFormat="1" applyFont="1" applyFill="1" applyBorder="1" applyAlignment="1">
      <alignment horizontal="center" vertical="center" wrapText="1"/>
    </xf>
    <xf numFmtId="0" fontId="5" fillId="0" borderId="21" xfId="0" applyFont="1" applyFill="1" applyBorder="1" applyAlignment="1">
      <alignment wrapText="1"/>
    </xf>
    <xf numFmtId="0" fontId="5" fillId="0" borderId="14" xfId="0" applyNumberFormat="1" applyFont="1" applyFill="1" applyBorder="1" applyAlignment="1">
      <alignment horizontal="center" vertical="center"/>
    </xf>
    <xf numFmtId="0" fontId="5" fillId="0" borderId="14" xfId="0" applyNumberFormat="1" applyFont="1" applyFill="1" applyBorder="1" applyAlignment="1" applyProtection="1">
      <alignment horizontal="center"/>
      <protection locked="0"/>
    </xf>
    <xf numFmtId="38" fontId="5" fillId="0" borderId="26" xfId="49" applyFont="1" applyFill="1" applyBorder="1" applyAlignment="1">
      <alignment vertical="center"/>
    </xf>
    <xf numFmtId="38" fontId="5" fillId="0" borderId="0" xfId="49" applyFont="1" applyFill="1" applyBorder="1" applyAlignment="1">
      <alignment horizontal="right" vertical="center"/>
    </xf>
    <xf numFmtId="38" fontId="5" fillId="0" borderId="23" xfId="49" applyFont="1" applyFill="1" applyBorder="1" applyAlignment="1">
      <alignment vertical="center"/>
    </xf>
    <xf numFmtId="0" fontId="5" fillId="0" borderId="44" xfId="0" applyNumberFormat="1" applyFont="1" applyFill="1" applyBorder="1" applyAlignment="1" applyProtection="1" quotePrefix="1">
      <alignment horizontal="center"/>
      <protection locked="0"/>
    </xf>
    <xf numFmtId="38" fontId="5" fillId="0" borderId="23" xfId="49" applyFont="1" applyFill="1" applyBorder="1" applyAlignment="1" applyProtection="1">
      <alignment horizontal="right"/>
      <protection locked="0"/>
    </xf>
    <xf numFmtId="38" fontId="5" fillId="0" borderId="0" xfId="49" applyFont="1" applyFill="1" applyBorder="1" applyAlignment="1" applyProtection="1">
      <alignment/>
      <protection locked="0"/>
    </xf>
    <xf numFmtId="38" fontId="5" fillId="0" borderId="0" xfId="49" applyFont="1" applyFill="1" applyBorder="1" applyAlignment="1" applyProtection="1">
      <alignment shrinkToFit="1"/>
      <protection locked="0"/>
    </xf>
    <xf numFmtId="0" fontId="5" fillId="0" borderId="1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wrapText="1"/>
    </xf>
    <xf numFmtId="0" fontId="5" fillId="0" borderId="34" xfId="0" applyNumberFormat="1" applyFont="1" applyFill="1" applyBorder="1" applyAlignment="1">
      <alignment horizontal="center" vertical="center"/>
    </xf>
    <xf numFmtId="0" fontId="5" fillId="0" borderId="46" xfId="0" applyFont="1" applyFill="1" applyBorder="1" applyAlignment="1">
      <alignment horizontal="center" vertical="center"/>
    </xf>
    <xf numFmtId="38" fontId="5" fillId="0" borderId="0" xfId="0" applyNumberFormat="1" applyFont="1" applyFill="1" applyAlignment="1">
      <alignment/>
    </xf>
    <xf numFmtId="194" fontId="5" fillId="0" borderId="25" xfId="0" applyNumberFormat="1" applyFont="1" applyFill="1" applyBorder="1" applyAlignment="1">
      <alignment horizontal="right"/>
    </xf>
    <xf numFmtId="41" fontId="5" fillId="0" borderId="39" xfId="0" applyNumberFormat="1" applyFont="1" applyFill="1" applyBorder="1" applyAlignment="1">
      <alignment horizontal="right"/>
    </xf>
    <xf numFmtId="0" fontId="5" fillId="0" borderId="43" xfId="0" applyNumberFormat="1" applyFont="1" applyBorder="1" applyAlignment="1" applyProtection="1">
      <alignment horizontal="center" vertical="center"/>
      <protection locked="0"/>
    </xf>
    <xf numFmtId="0" fontId="5" fillId="0" borderId="13" xfId="0" applyNumberFormat="1" applyFont="1" applyFill="1" applyBorder="1" applyAlignment="1">
      <alignment vertical="center"/>
    </xf>
    <xf numFmtId="0" fontId="5" fillId="0" borderId="43" xfId="0" applyNumberFormat="1" applyFont="1" applyBorder="1" applyAlignment="1" applyProtection="1" quotePrefix="1">
      <alignment horizontal="center"/>
      <protection locked="0"/>
    </xf>
    <xf numFmtId="182" fontId="5" fillId="33" borderId="41" xfId="0" applyNumberFormat="1" applyFont="1" applyFill="1" applyBorder="1" applyAlignment="1">
      <alignment horizontal="right"/>
    </xf>
    <xf numFmtId="182" fontId="5" fillId="33" borderId="25" xfId="0" applyNumberFormat="1" applyFont="1" applyFill="1" applyBorder="1" applyAlignment="1">
      <alignment/>
    </xf>
    <xf numFmtId="182" fontId="5" fillId="33" borderId="25" xfId="0" applyNumberFormat="1" applyFont="1" applyFill="1" applyBorder="1" applyAlignment="1">
      <alignment horizontal="right"/>
    </xf>
    <xf numFmtId="38" fontId="5" fillId="33" borderId="41" xfId="49" applyFont="1" applyFill="1" applyBorder="1" applyAlignment="1">
      <alignment vertical="center"/>
    </xf>
    <xf numFmtId="38" fontId="5" fillId="33" borderId="25" xfId="49" applyFont="1" applyFill="1" applyBorder="1" applyAlignment="1">
      <alignment vertical="center"/>
    </xf>
    <xf numFmtId="38" fontId="5" fillId="33" borderId="0" xfId="49" applyFont="1" applyFill="1" applyBorder="1" applyAlignment="1">
      <alignment horizontal="right" vertical="center"/>
    </xf>
    <xf numFmtId="38" fontId="5" fillId="33" borderId="24" xfId="49" applyFont="1" applyFill="1" applyBorder="1" applyAlignment="1" applyProtection="1">
      <alignment horizontal="right" shrinkToFit="1"/>
      <protection locked="0"/>
    </xf>
    <xf numFmtId="38" fontId="5" fillId="33" borderId="25" xfId="49" applyFont="1" applyFill="1" applyBorder="1" applyAlignment="1" applyProtection="1">
      <alignment horizontal="right" shrinkToFit="1"/>
      <protection locked="0"/>
    </xf>
    <xf numFmtId="38" fontId="5" fillId="33" borderId="24" xfId="49" applyFont="1" applyFill="1" applyBorder="1" applyAlignment="1" applyProtection="1">
      <alignment horizontal="right"/>
      <protection locked="0"/>
    </xf>
    <xf numFmtId="38" fontId="5" fillId="33" borderId="25" xfId="49" applyFont="1" applyFill="1" applyBorder="1" applyAlignment="1" applyProtection="1">
      <alignment horizontal="right"/>
      <protection locked="0"/>
    </xf>
    <xf numFmtId="38" fontId="5" fillId="33" borderId="25" xfId="49" applyFont="1" applyFill="1" applyBorder="1" applyAlignment="1" applyProtection="1">
      <alignment/>
      <protection locked="0"/>
    </xf>
    <xf numFmtId="38" fontId="5" fillId="33" borderId="25" xfId="49" applyFont="1" applyFill="1" applyBorder="1" applyAlignment="1" applyProtection="1">
      <alignment shrinkToFit="1"/>
      <protection locked="0"/>
    </xf>
    <xf numFmtId="38" fontId="5" fillId="33" borderId="24" xfId="49" applyFont="1" applyFill="1" applyBorder="1" applyAlignment="1">
      <alignment/>
    </xf>
    <xf numFmtId="38" fontId="5" fillId="33" borderId="25" xfId="49" applyFont="1" applyFill="1" applyBorder="1" applyAlignment="1">
      <alignment/>
    </xf>
    <xf numFmtId="40" fontId="5" fillId="33" borderId="25" xfId="49" applyNumberFormat="1" applyFont="1" applyFill="1" applyBorder="1" applyAlignment="1">
      <alignment/>
    </xf>
    <xf numFmtId="38" fontId="5" fillId="33" borderId="25" xfId="49" applyFont="1" applyFill="1" applyBorder="1" applyAlignment="1">
      <alignment horizontal="right"/>
    </xf>
    <xf numFmtId="182" fontId="5" fillId="33" borderId="25" xfId="0" applyNumberFormat="1" applyFont="1" applyFill="1" applyBorder="1" applyAlignment="1">
      <alignment horizontal="right" vertical="center"/>
    </xf>
    <xf numFmtId="41" fontId="5" fillId="33" borderId="24" xfId="0" applyNumberFormat="1" applyFont="1" applyFill="1" applyBorder="1" applyAlignment="1">
      <alignment vertical="center"/>
    </xf>
    <xf numFmtId="182" fontId="5" fillId="33" borderId="27" xfId="0" applyNumberFormat="1" applyFont="1" applyFill="1" applyBorder="1" applyAlignment="1">
      <alignment vertical="center"/>
    </xf>
    <xf numFmtId="3" fontId="5" fillId="0" borderId="0" xfId="0" applyNumberFormat="1" applyFont="1" applyBorder="1" applyAlignment="1">
      <alignment horizontal="right"/>
    </xf>
    <xf numFmtId="0" fontId="5" fillId="0" borderId="14" xfId="0" applyNumberFormat="1" applyFont="1" applyFill="1" applyBorder="1" applyAlignment="1" applyProtection="1">
      <alignment horizontal="center" vertical="center"/>
      <protection locked="0"/>
    </xf>
    <xf numFmtId="41" fontId="5" fillId="0" borderId="25" xfId="0" applyNumberFormat="1" applyFont="1" applyFill="1" applyBorder="1" applyAlignment="1">
      <alignment horizontal="right" vertical="center"/>
    </xf>
    <xf numFmtId="0" fontId="5" fillId="0" borderId="0" xfId="0" applyNumberFormat="1" applyFont="1" applyFill="1" applyBorder="1" applyAlignment="1">
      <alignment horizontal="center"/>
    </xf>
    <xf numFmtId="41" fontId="5" fillId="0" borderId="23" xfId="0" applyNumberFormat="1" applyFont="1" applyFill="1" applyBorder="1" applyAlignment="1">
      <alignment horizontal="right" vertical="center"/>
    </xf>
    <xf numFmtId="41" fontId="5" fillId="0" borderId="24" xfId="0" applyNumberFormat="1" applyFont="1" applyFill="1" applyBorder="1" applyAlignment="1">
      <alignment horizontal="right" vertical="center"/>
    </xf>
    <xf numFmtId="41" fontId="5" fillId="33" borderId="24" xfId="0" applyNumberFormat="1" applyFont="1" applyFill="1" applyBorder="1" applyAlignment="1">
      <alignment horizontal="right" vertical="center"/>
    </xf>
    <xf numFmtId="41" fontId="5" fillId="33" borderId="25" xfId="0" applyNumberFormat="1" applyFont="1" applyFill="1" applyBorder="1" applyAlignment="1">
      <alignment horizontal="right" vertical="center"/>
    </xf>
    <xf numFmtId="38" fontId="5" fillId="33" borderId="0" xfId="49" applyFont="1" applyFill="1" applyBorder="1" applyAlignment="1">
      <alignment vertical="center"/>
    </xf>
    <xf numFmtId="0" fontId="5" fillId="0" borderId="28" xfId="0" applyFont="1" applyFill="1" applyBorder="1" applyAlignment="1">
      <alignment/>
    </xf>
    <xf numFmtId="0" fontId="5" fillId="0" borderId="33" xfId="0" applyNumberFormat="1" applyFont="1" applyBorder="1" applyAlignment="1">
      <alignment horizontal="center" vertical="center"/>
    </xf>
    <xf numFmtId="0" fontId="5" fillId="0" borderId="46"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5" fillId="0" borderId="16" xfId="0" applyNumberFormat="1" applyFont="1" applyBorder="1" applyAlignment="1">
      <alignment horizontal="center" vertical="center"/>
    </xf>
    <xf numFmtId="0" fontId="5" fillId="0" borderId="33" xfId="0" applyNumberFormat="1" applyFont="1" applyFill="1" applyBorder="1" applyAlignment="1">
      <alignment horizontal="center" vertical="center"/>
    </xf>
    <xf numFmtId="0" fontId="5" fillId="0" borderId="46" xfId="0" applyNumberFormat="1" applyFont="1" applyFill="1" applyBorder="1" applyAlignment="1">
      <alignment horizontal="center" vertical="center"/>
    </xf>
    <xf numFmtId="0" fontId="5" fillId="0" borderId="15"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5" xfId="0" applyNumberFormat="1" applyFont="1" applyFill="1" applyBorder="1" applyAlignment="1">
      <alignment horizontal="center" vertical="center"/>
    </xf>
    <xf numFmtId="0" fontId="0" fillId="0" borderId="16" xfId="0"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0" fillId="0" borderId="17" xfId="0" applyFill="1" applyBorder="1" applyAlignment="1">
      <alignment horizontal="center" vertical="center"/>
    </xf>
    <xf numFmtId="0" fontId="0" fillId="0" borderId="46" xfId="0" applyBorder="1" applyAlignment="1">
      <alignment horizontal="center" vertical="center"/>
    </xf>
    <xf numFmtId="41" fontId="5" fillId="0" borderId="15" xfId="0" applyNumberFormat="1" applyFont="1" applyFill="1" applyBorder="1" applyAlignment="1">
      <alignment horizontal="center" vertical="center"/>
    </xf>
    <xf numFmtId="41" fontId="5" fillId="0" borderId="16" xfId="0" applyNumberFormat="1" applyFont="1" applyFill="1" applyBorder="1" applyAlignment="1">
      <alignment horizontal="center" vertical="center"/>
    </xf>
    <xf numFmtId="41" fontId="5" fillId="0" borderId="34" xfId="0" applyNumberFormat="1" applyFont="1" applyFill="1" applyBorder="1" applyAlignment="1">
      <alignment horizontal="center" vertical="center"/>
    </xf>
    <xf numFmtId="41" fontId="0" fillId="0" borderId="21" xfId="0" applyNumberFormat="1" applyFill="1" applyBorder="1" applyAlignment="1">
      <alignment horizontal="center" vertical="center"/>
    </xf>
    <xf numFmtId="41" fontId="5" fillId="0" borderId="13" xfId="0" applyNumberFormat="1" applyFont="1" applyFill="1" applyBorder="1" applyAlignment="1">
      <alignment horizontal="center" vertical="center"/>
    </xf>
    <xf numFmtId="41" fontId="0" fillId="0" borderId="46" xfId="0" applyNumberFormat="1" applyFill="1" applyBorder="1" applyAlignment="1">
      <alignment horizontal="center" vertical="center"/>
    </xf>
    <xf numFmtId="41" fontId="5" fillId="0" borderId="33" xfId="0" applyNumberFormat="1" applyFont="1" applyFill="1" applyBorder="1" applyAlignment="1">
      <alignment horizontal="center" vertical="center"/>
    </xf>
    <xf numFmtId="41" fontId="5" fillId="0" borderId="21" xfId="0" applyNumberFormat="1" applyFont="1" applyFill="1" applyBorder="1" applyAlignment="1">
      <alignment horizontal="center" vertical="center"/>
    </xf>
    <xf numFmtId="41" fontId="5" fillId="0" borderId="22" xfId="0" applyNumberFormat="1" applyFont="1" applyFill="1" applyBorder="1" applyAlignment="1">
      <alignment horizontal="center" vertical="center"/>
    </xf>
    <xf numFmtId="41" fontId="5" fillId="0" borderId="19" xfId="0" applyNumberFormat="1" applyFont="1" applyFill="1" applyBorder="1" applyAlignment="1">
      <alignment horizontal="center" vertical="center"/>
    </xf>
    <xf numFmtId="41" fontId="0" fillId="0" borderId="20" xfId="0" applyNumberFormat="1" applyFill="1" applyBorder="1" applyAlignment="1">
      <alignment horizontal="center" vertical="center"/>
    </xf>
    <xf numFmtId="0" fontId="11" fillId="0" borderId="2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xf>
    <xf numFmtId="0" fontId="5" fillId="0" borderId="22"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33" xfId="0" applyFont="1" applyBorder="1" applyAlignment="1">
      <alignment horizontal="center" vertical="center"/>
    </xf>
    <xf numFmtId="0" fontId="5" fillId="0" borderId="18" xfId="0" applyFont="1" applyBorder="1" applyAlignment="1">
      <alignment horizontal="center" vertical="center"/>
    </xf>
    <xf numFmtId="182" fontId="5" fillId="0" borderId="0" xfId="0" applyNumberFormat="1" applyFont="1" applyBorder="1" applyAlignment="1">
      <alignment horizontal="right"/>
    </xf>
    <xf numFmtId="0" fontId="0" fillId="0" borderId="0" xfId="0" applyBorder="1" applyAlignment="1">
      <alignment horizontal="right"/>
    </xf>
    <xf numFmtId="0" fontId="5" fillId="0" borderId="14" xfId="0" applyNumberFormat="1" applyFont="1" applyFill="1" applyBorder="1" applyAlignment="1">
      <alignment horizontal="center" vertical="center"/>
    </xf>
    <xf numFmtId="0" fontId="5" fillId="0" borderId="34" xfId="0" applyNumberFormat="1" applyFont="1" applyFill="1" applyBorder="1" applyAlignment="1">
      <alignment horizontal="center" vertical="center" wrapText="1"/>
    </xf>
    <xf numFmtId="0" fontId="5" fillId="0" borderId="45"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35"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15" xfId="0" applyNumberFormat="1" applyFont="1" applyFill="1" applyBorder="1" applyAlignment="1">
      <alignment horizontal="right" vertical="center"/>
    </xf>
    <xf numFmtId="0" fontId="5" fillId="0" borderId="17" xfId="0" applyNumberFormat="1" applyFont="1" applyFill="1" applyBorder="1" applyAlignment="1">
      <alignment horizontal="right" vertical="center"/>
    </xf>
    <xf numFmtId="0" fontId="5" fillId="0" borderId="3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16" fillId="0" borderId="22" xfId="0" applyFont="1" applyFill="1" applyBorder="1" applyAlignment="1">
      <alignment horizontal="left" vertical="center" wrapText="1"/>
    </xf>
    <xf numFmtId="0" fontId="16" fillId="0" borderId="45"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5" fillId="0" borderId="45" xfId="0" applyNumberFormat="1" applyFont="1" applyFill="1" applyBorder="1" applyAlignment="1">
      <alignment horizontal="center" vertical="center"/>
    </xf>
    <xf numFmtId="0" fontId="5" fillId="0" borderId="17" xfId="0" applyFont="1" applyFill="1" applyBorder="1" applyAlignment="1">
      <alignment horizontal="center" vertical="center"/>
    </xf>
    <xf numFmtId="0" fontId="16" fillId="0" borderId="22"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0" fillId="0" borderId="46" xfId="0" applyFill="1" applyBorder="1" applyAlignment="1">
      <alignment horizontal="center" vertical="center"/>
    </xf>
    <xf numFmtId="0" fontId="5" fillId="0" borderId="35" xfId="0" applyNumberFormat="1" applyFont="1" applyBorder="1" applyAlignment="1">
      <alignment horizontal="distributed" vertical="center" wrapText="1"/>
    </xf>
    <xf numFmtId="0" fontId="0" fillId="0" borderId="23" xfId="0" applyBorder="1" applyAlignment="1">
      <alignment horizontal="distributed" vertical="center" wrapText="1"/>
    </xf>
    <xf numFmtId="0" fontId="0" fillId="0" borderId="20" xfId="0" applyBorder="1" applyAlignment="1">
      <alignment horizontal="distributed" vertical="center" wrapText="1"/>
    </xf>
    <xf numFmtId="0" fontId="5" fillId="0" borderId="19" xfId="0" applyNumberFormat="1" applyFont="1" applyBorder="1" applyAlignment="1">
      <alignment horizontal="distributed" vertical="center" wrapText="1"/>
    </xf>
    <xf numFmtId="0" fontId="11" fillId="0" borderId="22" xfId="0" applyNumberFormat="1" applyFont="1" applyBorder="1" applyAlignment="1">
      <alignment horizontal="center" vertical="center" wrapText="1"/>
    </xf>
    <xf numFmtId="0" fontId="11" fillId="0" borderId="45" xfId="0" applyFont="1" applyBorder="1" applyAlignment="1">
      <alignment horizontal="center" vertical="center" wrapText="1"/>
    </xf>
    <xf numFmtId="0" fontId="11" fillId="0" borderId="21" xfId="0" applyFont="1" applyBorder="1" applyAlignment="1">
      <alignment horizontal="center" vertical="center" wrapText="1"/>
    </xf>
    <xf numFmtId="0" fontId="0" fillId="0" borderId="14" xfId="0" applyBorder="1" applyAlignment="1">
      <alignment horizontal="center" vertical="center"/>
    </xf>
    <xf numFmtId="0" fontId="5" fillId="0" borderId="22" xfId="0" applyNumberFormat="1" applyFont="1" applyBorder="1" applyAlignment="1">
      <alignment horizontal="center" vertical="center"/>
    </xf>
    <xf numFmtId="0" fontId="0" fillId="0" borderId="45" xfId="0" applyBorder="1" applyAlignment="1">
      <alignment horizontal="center" vertical="center"/>
    </xf>
    <xf numFmtId="0" fontId="0" fillId="0" borderId="21" xfId="0" applyBorder="1" applyAlignment="1">
      <alignment horizontal="center" vertical="center"/>
    </xf>
    <xf numFmtId="0" fontId="5" fillId="0" borderId="34" xfId="0" applyNumberFormat="1" applyFont="1" applyBorder="1" applyAlignment="1">
      <alignment horizontal="center" vertical="center"/>
    </xf>
    <xf numFmtId="0" fontId="5" fillId="0" borderId="34" xfId="0" applyNumberFormat="1" applyFont="1" applyBorder="1" applyAlignment="1">
      <alignment horizontal="distributed" vertical="center" wrapText="1"/>
    </xf>
    <xf numFmtId="0" fontId="0" fillId="0" borderId="45" xfId="0" applyBorder="1" applyAlignment="1">
      <alignment horizontal="distributed" vertical="center" wrapText="1"/>
    </xf>
    <xf numFmtId="0" fontId="0" fillId="0" borderId="21" xfId="0" applyBorder="1" applyAlignment="1">
      <alignment horizontal="distributed" vertical="center" wrapText="1"/>
    </xf>
    <xf numFmtId="0" fontId="5" fillId="0" borderId="15" xfId="0" applyNumberFormat="1" applyFont="1" applyBorder="1" applyAlignment="1">
      <alignment horizontal="center" vertical="center" shrinkToFit="1"/>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5" fillId="0" borderId="19" xfId="0" applyNumberFormat="1" applyFont="1" applyBorder="1" applyAlignment="1">
      <alignment horizontal="center" vertical="center"/>
    </xf>
    <xf numFmtId="0" fontId="0" fillId="0" borderId="20" xfId="0" applyBorder="1" applyAlignment="1">
      <alignment horizontal="center" vertical="center"/>
    </xf>
    <xf numFmtId="0" fontId="0" fillId="0" borderId="38" xfId="0" applyBorder="1" applyAlignment="1">
      <alignment vertical="center"/>
    </xf>
    <xf numFmtId="0" fontId="5" fillId="0" borderId="18" xfId="0" applyNumberFormat="1" applyFont="1" applyBorder="1" applyAlignment="1">
      <alignment horizontal="center" vertical="center"/>
    </xf>
    <xf numFmtId="0" fontId="0" fillId="0" borderId="11" xfId="0" applyBorder="1" applyAlignment="1">
      <alignment vertical="center"/>
    </xf>
    <xf numFmtId="0" fontId="0" fillId="0" borderId="46" xfId="0" applyFont="1" applyBorder="1" applyAlignment="1">
      <alignment horizontal="center" vertical="center"/>
    </xf>
    <xf numFmtId="0" fontId="0" fillId="0" borderId="21" xfId="0" applyFont="1" applyBorder="1" applyAlignment="1">
      <alignment horizontal="center" vertical="center"/>
    </xf>
    <xf numFmtId="0" fontId="5" fillId="0" borderId="20" xfId="0" applyNumberFormat="1" applyFont="1" applyBorder="1" applyAlignment="1">
      <alignment horizontal="center" vertical="center"/>
    </xf>
    <xf numFmtId="0" fontId="0" fillId="0" borderId="46" xfId="0" applyFont="1" applyFill="1" applyBorder="1" applyAlignment="1">
      <alignment horizontal="center" vertical="center"/>
    </xf>
    <xf numFmtId="0" fontId="5" fillId="0" borderId="19" xfId="0" applyNumberFormat="1" applyFont="1" applyFill="1" applyBorder="1" applyAlignment="1">
      <alignment horizontal="center" vertical="center"/>
    </xf>
    <xf numFmtId="0" fontId="5" fillId="0" borderId="20" xfId="0" applyNumberFormat="1" applyFont="1" applyFill="1" applyBorder="1" applyAlignment="1">
      <alignment horizontal="center" vertical="center"/>
    </xf>
    <xf numFmtId="0" fontId="36" fillId="33" borderId="0" xfId="62" applyFont="1" applyFill="1" applyAlignment="1">
      <alignment horizontal="center"/>
      <protection/>
    </xf>
    <xf numFmtId="0" fontId="36" fillId="33" borderId="0" xfId="62" applyFont="1" applyFill="1">
      <alignment/>
      <protection/>
    </xf>
    <xf numFmtId="0" fontId="37" fillId="33" borderId="0" xfId="62" applyFont="1" applyFill="1" applyAlignment="1">
      <alignment horizontal="distributed"/>
      <protection/>
    </xf>
    <xf numFmtId="0" fontId="38" fillId="33" borderId="0" xfId="62" applyFont="1" applyFill="1" applyAlignment="1">
      <alignment horizontal="distributed"/>
      <protection/>
    </xf>
    <xf numFmtId="0" fontId="38" fillId="33" borderId="0" xfId="62" applyFont="1" applyFill="1" applyAlignment="1">
      <alignment horizontal="right"/>
      <protection/>
    </xf>
    <xf numFmtId="0" fontId="39" fillId="33" borderId="0" xfId="62" applyFont="1" applyFill="1" applyAlignment="1">
      <alignment horizontal="distributed"/>
      <protection/>
    </xf>
    <xf numFmtId="0" fontId="40" fillId="33" borderId="0" xfId="62" applyFont="1" applyFill="1" applyAlignment="1">
      <alignment horizontal="center"/>
      <protection/>
    </xf>
    <xf numFmtId="49" fontId="8" fillId="33" borderId="0" xfId="43" applyNumberFormat="1" applyFill="1" applyAlignment="1" applyProtection="1">
      <alignment horizontal="center"/>
      <protection/>
    </xf>
    <xf numFmtId="0" fontId="36" fillId="33" borderId="0" xfId="62" applyFont="1" applyFill="1" applyAlignment="1">
      <alignment horizontal="right"/>
      <protection/>
    </xf>
    <xf numFmtId="0" fontId="40" fillId="33" borderId="0" xfId="62" applyFont="1" applyFill="1">
      <alignment/>
      <protection/>
    </xf>
    <xf numFmtId="0" fontId="40" fillId="33" borderId="0" xfId="62" applyFont="1" applyFill="1" applyAlignment="1">
      <alignment horizontal="right"/>
      <protection/>
    </xf>
    <xf numFmtId="0" fontId="35" fillId="33" borderId="0" xfId="62" applyFill="1" applyAlignment="1">
      <alignment horizontal="center"/>
      <protection/>
    </xf>
    <xf numFmtId="0" fontId="35" fillId="33" borderId="0" xfId="62" applyFill="1" applyAlignment="1">
      <alignment horizontal="right"/>
      <protection/>
    </xf>
    <xf numFmtId="0" fontId="35" fillId="33" borderId="0" xfId="62" applyFill="1">
      <alignmen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h01071218" xfId="63"/>
    <cellStyle name="標準_Sheet1" xfId="64"/>
    <cellStyle name="標準_Sheet2"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0&#24773;&#22577;&#21270;&#25512;&#36914;&#234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4773;&#22577;&#25919;&#31574;&#23460;\06_&#24773;&#22577;&#25919;&#31574;&#35506;&#32113;&#35336;&#20849;&#26377;&#12501;&#12457;&#12523;&#12480;\toukei\toukeiHP\h01\h0117\00&#24773;&#22577;&#21270;&#25512;&#36914;&#234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１"/>
      <sheetName val="１－４"/>
      <sheetName val="２－１"/>
      <sheetName val="２－２"/>
      <sheetName val="２－３"/>
      <sheetName val="２－５"/>
      <sheetName val="２－６"/>
      <sheetName val="２－７"/>
      <sheetName val="２－８・９"/>
      <sheetName val="２－１０"/>
      <sheetName val="２－１２"/>
      <sheetName val="２－１３"/>
      <sheetName val="２－１４・１５"/>
      <sheetName val="２－１６.・１７"/>
      <sheetName val="２－１８"/>
      <sheetName val="２－１９"/>
      <sheetName val="２－２０"/>
      <sheetName val="２－２１"/>
      <sheetName val="２－２２"/>
      <sheetName val="２－２３"/>
      <sheetName val="２－２４"/>
      <sheetName val="２ー２５・２６"/>
      <sheetName val="４－１・２"/>
      <sheetName val="４－３"/>
      <sheetName val="４－４・６"/>
      <sheetName val="４－５・７"/>
      <sheetName val="４－８"/>
      <sheetName val="４－９"/>
      <sheetName val="６－１"/>
      <sheetName val="６－２"/>
      <sheetName val="６－３"/>
      <sheetName val="６－４"/>
      <sheetName val="６－５"/>
      <sheetName val="６－６"/>
      <sheetName val="６－１０"/>
      <sheetName val="６－１３"/>
      <sheetName val="７－１"/>
      <sheetName val="７－２"/>
      <sheetName val="７－３"/>
      <sheetName val="７－４"/>
      <sheetName val="７－５"/>
      <sheetName val="７－６"/>
      <sheetName val="７－７"/>
      <sheetName val="７－８"/>
      <sheetName val="７－９"/>
      <sheetName val="７－１０・１１"/>
      <sheetName val="７－１２"/>
      <sheetName val="７－１３"/>
      <sheetName val="７－１４"/>
      <sheetName val="９ー１"/>
      <sheetName val="９ー２"/>
      <sheetName val="９－５"/>
      <sheetName val="９－６・７"/>
      <sheetName val="９－８"/>
      <sheetName val="９－９・１０"/>
      <sheetName val="９－１１"/>
      <sheetName val="１０－１・２・３"/>
      <sheetName val="１０－４"/>
      <sheetName val="１０－８"/>
      <sheetName val="１０－９"/>
      <sheetName val="１０－１１"/>
      <sheetName val="１１－３"/>
      <sheetName val="１１－４"/>
      <sheetName val="１４ー５"/>
      <sheetName val="１５－１"/>
      <sheetName val="１５－２・３"/>
      <sheetName val="１５－４"/>
      <sheetName val="１５－５"/>
      <sheetName val="１５－６"/>
      <sheetName val="１５－７"/>
      <sheetName val="１５－８"/>
      <sheetName val="１５－９・１０"/>
      <sheetName val="１７－１"/>
      <sheetName val="１７－２"/>
      <sheetName val="１７－３"/>
      <sheetName val="１７－４・５"/>
      <sheetName val="１７－１５"/>
      <sheetName val="１７－１６"/>
    </sheetNames>
    <sheetDataSet>
      <sheetData sheetId="5">
        <row r="1">
          <cell r="A1" t="str">
            <v>　人口増加率</v>
          </cell>
        </row>
        <row r="3">
          <cell r="A3" t="str">
            <v> (1) 人口増加率 </v>
          </cell>
          <cell r="G3" t="str">
            <v>（各年１月～12月)</v>
          </cell>
        </row>
        <row r="4">
          <cell r="A4" t="str">
            <v>区       分</v>
          </cell>
          <cell r="B4" t="str">
            <v>出 生 率</v>
          </cell>
          <cell r="C4" t="str">
            <v>死 亡 率</v>
          </cell>
          <cell r="D4" t="str">
            <v>転 入 率</v>
          </cell>
          <cell r="E4" t="str">
            <v>転 出 率</v>
          </cell>
          <cell r="F4" t="str">
            <v>純 増 減</v>
          </cell>
          <cell r="G4" t="str">
            <v>純増減率</v>
          </cell>
        </row>
        <row r="5">
          <cell r="B5" t="str">
            <v> (‰)</v>
          </cell>
          <cell r="C5" t="str">
            <v> (‰)</v>
          </cell>
          <cell r="D5" t="str">
            <v> (‰)</v>
          </cell>
          <cell r="E5" t="str">
            <v> (‰)</v>
          </cell>
          <cell r="F5" t="str">
            <v>(人)</v>
          </cell>
          <cell r="G5" t="str">
            <v> (‰)</v>
          </cell>
        </row>
        <row r="6">
          <cell r="A6" t="str">
            <v>平 成 12 年</v>
          </cell>
          <cell r="B6">
            <v>11.839552426031545</v>
          </cell>
          <cell r="C6">
            <v>7.66654401311278</v>
          </cell>
          <cell r="D6">
            <v>39.45541822074294</v>
          </cell>
          <cell r="E6">
            <v>47.121962233855726</v>
          </cell>
          <cell r="F6">
            <v>-360</v>
          </cell>
          <cell r="G6">
            <v>-0.75264680794126</v>
          </cell>
        </row>
        <row r="7">
          <cell r="A7" t="str">
            <v>   13</v>
          </cell>
          <cell r="B7">
            <v>11.2</v>
          </cell>
          <cell r="C7">
            <v>7.8</v>
          </cell>
          <cell r="D7">
            <v>35</v>
          </cell>
          <cell r="E7">
            <v>36.7</v>
          </cell>
          <cell r="F7">
            <v>805</v>
          </cell>
          <cell r="G7">
            <v>1.7</v>
          </cell>
        </row>
        <row r="8">
          <cell r="A8" t="str">
            <v>   14</v>
          </cell>
          <cell r="B8">
            <v>11</v>
          </cell>
          <cell r="C8">
            <v>7.6</v>
          </cell>
          <cell r="D8">
            <v>34.4</v>
          </cell>
          <cell r="E8">
            <v>35.9</v>
          </cell>
          <cell r="F8">
            <v>870</v>
          </cell>
          <cell r="G8">
            <v>1.8</v>
          </cell>
        </row>
        <row r="9">
          <cell r="A9" t="str">
            <v>   15</v>
          </cell>
          <cell r="B9">
            <v>10.545389486648192</v>
          </cell>
          <cell r="C9">
            <v>7.747293440181076</v>
          </cell>
          <cell r="D9">
            <v>34.42802339998835</v>
          </cell>
          <cell r="E9">
            <v>36.4022933985737</v>
          </cell>
          <cell r="F9">
            <v>396</v>
          </cell>
          <cell r="G9">
            <v>0.8238260478817685</v>
          </cell>
        </row>
        <row r="10">
          <cell r="A10" t="str">
            <v>   16</v>
          </cell>
          <cell r="B10" t="e">
            <v>#VALUE!</v>
          </cell>
          <cell r="C10" t="e">
            <v>#VALUE!</v>
          </cell>
          <cell r="D10" t="e">
            <v>#VALUE!</v>
          </cell>
          <cell r="E10" t="e">
            <v>#VALUE!</v>
          </cell>
          <cell r="F10">
            <v>0</v>
          </cell>
          <cell r="G10" t="e">
            <v>#VALUE!</v>
          </cell>
        </row>
        <row r="11">
          <cell r="A11">
            <v>17</v>
          </cell>
          <cell r="B11" t="e">
            <v>#VALUE!</v>
          </cell>
          <cell r="C11" t="e">
            <v>#VALUE!</v>
          </cell>
          <cell r="D11" t="e">
            <v>#VALUE!</v>
          </cell>
          <cell r="E11">
            <v>0</v>
          </cell>
          <cell r="F11" t="e">
            <v>#VALUE!</v>
          </cell>
          <cell r="G11">
            <v>0</v>
          </cell>
        </row>
        <row r="12">
          <cell r="A12" t="str">
            <v>注）年率(‰)＝年間の増減数÷各年10月１日現在の推計人口×1000</v>
          </cell>
          <cell r="G12" t="str">
            <v>資料：情報化推進室</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１－１"/>
      <sheetName val="１－４"/>
      <sheetName val="２－１"/>
      <sheetName val="２－２"/>
      <sheetName val="２－３"/>
      <sheetName val="２－５"/>
      <sheetName val="２－６"/>
      <sheetName val="２－７"/>
      <sheetName val="２－８・９"/>
      <sheetName val="２－１０"/>
      <sheetName val="２－１２"/>
      <sheetName val="２－１３"/>
      <sheetName val="２－１４・１５"/>
      <sheetName val="２－１６.・１７"/>
      <sheetName val="２－１８"/>
      <sheetName val="２－１９"/>
      <sheetName val="２－２０"/>
      <sheetName val="２－２１"/>
      <sheetName val="２－２２"/>
      <sheetName val="２－２３"/>
      <sheetName val="２－２４"/>
      <sheetName val="２ー２５・２６"/>
      <sheetName val="４－１・２"/>
      <sheetName val="４－３"/>
      <sheetName val="４－４・６"/>
      <sheetName val="４－５・７"/>
      <sheetName val="４－８"/>
      <sheetName val="４－９"/>
      <sheetName val="６－１"/>
      <sheetName val="６－２"/>
      <sheetName val="６－３"/>
      <sheetName val="６－４"/>
      <sheetName val="６－５"/>
      <sheetName val="６－６"/>
      <sheetName val="６－１０"/>
      <sheetName val="６－１３"/>
      <sheetName val="７－１"/>
      <sheetName val="７－２"/>
      <sheetName val="７－３"/>
      <sheetName val="７－４"/>
      <sheetName val="７－５"/>
      <sheetName val="７－６"/>
      <sheetName val="７－７"/>
      <sheetName val="７－８"/>
      <sheetName val="７－９"/>
      <sheetName val="７－１０・１１"/>
      <sheetName val="７－１２"/>
      <sheetName val="７－１３"/>
      <sheetName val="７－１４"/>
      <sheetName val="９ー１"/>
      <sheetName val="９ー２"/>
      <sheetName val="９－５"/>
      <sheetName val="９－６・７"/>
      <sheetName val="９－８"/>
      <sheetName val="９－９・１０"/>
      <sheetName val="９－１１"/>
      <sheetName val="１０－１・２・３"/>
      <sheetName val="１０－４"/>
      <sheetName val="１０－８"/>
      <sheetName val="１０－９"/>
      <sheetName val="１０－１１"/>
      <sheetName val="１１－３"/>
      <sheetName val="１１－４"/>
      <sheetName val="１４ー５"/>
      <sheetName val="１５－１"/>
      <sheetName val="１５－２・３"/>
      <sheetName val="１５－４"/>
      <sheetName val="１５－５"/>
      <sheetName val="１５－６"/>
      <sheetName val="１５－７"/>
      <sheetName val="１５－８"/>
      <sheetName val="１５－９・１０"/>
      <sheetName val="１７－１"/>
      <sheetName val="１７－２"/>
      <sheetName val="１７－３"/>
      <sheetName val="１７－４・５"/>
      <sheetName val="１７－１５"/>
      <sheetName val="１７－１６"/>
    </sheetNames>
    <sheetDataSet>
      <sheetData sheetId="5">
        <row r="1">
          <cell r="A1" t="str">
            <v>　人口増加率</v>
          </cell>
        </row>
        <row r="3">
          <cell r="A3" t="str">
            <v> (1) 人口増加率 </v>
          </cell>
          <cell r="G3" t="str">
            <v>（各年１月～12月)</v>
          </cell>
        </row>
        <row r="4">
          <cell r="A4" t="str">
            <v>区       分</v>
          </cell>
          <cell r="B4" t="str">
            <v>出 生 率</v>
          </cell>
          <cell r="C4" t="str">
            <v>死 亡 率</v>
          </cell>
          <cell r="D4" t="str">
            <v>転 入 率</v>
          </cell>
          <cell r="E4" t="str">
            <v>転 出 率</v>
          </cell>
          <cell r="F4" t="str">
            <v>純 増 減</v>
          </cell>
          <cell r="G4" t="str">
            <v>純増減率</v>
          </cell>
        </row>
        <row r="5">
          <cell r="B5" t="str">
            <v> (‰)</v>
          </cell>
          <cell r="C5" t="str">
            <v> (‰)</v>
          </cell>
          <cell r="D5" t="str">
            <v> (‰)</v>
          </cell>
          <cell r="E5" t="str">
            <v> (‰)</v>
          </cell>
          <cell r="F5" t="str">
            <v>(人)</v>
          </cell>
          <cell r="G5" t="str">
            <v> (‰)</v>
          </cell>
        </row>
        <row r="6">
          <cell r="A6" t="str">
            <v>平 成 12 年</v>
          </cell>
          <cell r="B6">
            <v>11.839552426031545</v>
          </cell>
          <cell r="C6">
            <v>7.66654401311278</v>
          </cell>
          <cell r="D6">
            <v>39.45541822074294</v>
          </cell>
          <cell r="E6">
            <v>47.121962233855726</v>
          </cell>
          <cell r="F6">
            <v>-360</v>
          </cell>
          <cell r="G6">
            <v>-0.75264680794126</v>
          </cell>
        </row>
        <row r="7">
          <cell r="A7" t="str">
            <v>   13</v>
          </cell>
          <cell r="B7">
            <v>11.2</v>
          </cell>
          <cell r="C7">
            <v>7.8</v>
          </cell>
          <cell r="D7">
            <v>35</v>
          </cell>
          <cell r="E7">
            <v>36.7</v>
          </cell>
          <cell r="F7">
            <v>805</v>
          </cell>
          <cell r="G7">
            <v>1.7</v>
          </cell>
        </row>
        <row r="8">
          <cell r="A8" t="str">
            <v>   14</v>
          </cell>
          <cell r="B8">
            <v>11</v>
          </cell>
          <cell r="C8">
            <v>7.6</v>
          </cell>
          <cell r="D8">
            <v>34.4</v>
          </cell>
          <cell r="E8">
            <v>35.9</v>
          </cell>
          <cell r="F8">
            <v>870</v>
          </cell>
          <cell r="G8">
            <v>1.8</v>
          </cell>
        </row>
        <row r="9">
          <cell r="A9" t="str">
            <v>   15</v>
          </cell>
          <cell r="B9">
            <v>10.545389486648192</v>
          </cell>
          <cell r="C9">
            <v>7.747293440181076</v>
          </cell>
          <cell r="D9">
            <v>34.42802339998835</v>
          </cell>
          <cell r="E9">
            <v>36.4022933985737</v>
          </cell>
          <cell r="F9">
            <v>396</v>
          </cell>
          <cell r="G9">
            <v>0.8238260478817685</v>
          </cell>
        </row>
        <row r="10">
          <cell r="A10" t="str">
            <v>   16</v>
          </cell>
          <cell r="B10" t="e">
            <v>#VALUE!</v>
          </cell>
          <cell r="C10" t="e">
            <v>#VALUE!</v>
          </cell>
          <cell r="D10" t="e">
            <v>#VALUE!</v>
          </cell>
          <cell r="E10" t="e">
            <v>#VALUE!</v>
          </cell>
          <cell r="F10">
            <v>0</v>
          </cell>
          <cell r="G10" t="e">
            <v>#VALUE!</v>
          </cell>
        </row>
        <row r="11">
          <cell r="A11">
            <v>17</v>
          </cell>
          <cell r="B11" t="e">
            <v>#VALUE!</v>
          </cell>
          <cell r="C11" t="e">
            <v>#VALUE!</v>
          </cell>
          <cell r="D11" t="e">
            <v>#VALUE!</v>
          </cell>
          <cell r="E11">
            <v>0</v>
          </cell>
          <cell r="F11" t="e">
            <v>#VALUE!</v>
          </cell>
          <cell r="G11">
            <v>0</v>
          </cell>
        </row>
        <row r="12">
          <cell r="A12" t="str">
            <v>注）年率(‰)＝年間の増減数÷各年10月１日現在の推計人口×1000</v>
          </cell>
          <cell r="G12" t="str">
            <v>資料：情報化推進室</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N74"/>
  <sheetViews>
    <sheetView tabSelected="1" zoomScaleSheetLayoutView="100" zoomScalePageLayoutView="0" workbookViewId="0" topLeftCell="A1">
      <selection activeCell="G39" sqref="G39:I39"/>
    </sheetView>
  </sheetViews>
  <sheetFormatPr defaultColWidth="9" defaultRowHeight="15"/>
  <cols>
    <col min="1" max="6" width="2.09765625" style="454" customWidth="1"/>
    <col min="7" max="7" width="2.8984375" style="454" customWidth="1"/>
    <col min="8" max="8" width="1.69921875" style="454" customWidth="1"/>
    <col min="9" max="9" width="6.19921875" style="454" customWidth="1"/>
    <col min="10" max="10" width="0.8984375" style="454" customWidth="1"/>
    <col min="11" max="27" width="2.09765625" style="454" customWidth="1"/>
    <col min="28" max="29" width="2.09765625" style="455" customWidth="1"/>
    <col min="30" max="40" width="2.09765625" style="454" customWidth="1"/>
    <col min="41" max="43" width="2.09765625" style="456" customWidth="1"/>
    <col min="44" max="44" width="1.69921875" style="456" customWidth="1"/>
    <col min="45" max="16384" width="9" style="456" customWidth="1"/>
  </cols>
  <sheetData>
    <row r="3" spans="1:40" s="444" customFormat="1" ht="18" customHeight="1">
      <c r="A3" s="443"/>
      <c r="B3" s="443"/>
      <c r="C3" s="443"/>
      <c r="D3" s="443"/>
      <c r="E3" s="443"/>
      <c r="F3" s="443"/>
      <c r="J3" s="445" t="s">
        <v>421</v>
      </c>
      <c r="K3" s="445"/>
      <c r="L3" s="445"/>
      <c r="M3" s="445"/>
      <c r="N3" s="445"/>
      <c r="O3" s="445"/>
      <c r="P3" s="445"/>
      <c r="Q3" s="445"/>
      <c r="R3" s="445"/>
      <c r="S3" s="445"/>
      <c r="T3" s="445"/>
      <c r="U3" s="445"/>
      <c r="V3" s="445"/>
      <c r="W3" s="445"/>
      <c r="X3" s="445"/>
      <c r="Y3" s="445"/>
      <c r="Z3" s="445"/>
      <c r="AA3" s="446"/>
      <c r="AB3" s="447"/>
      <c r="AC3" s="448"/>
      <c r="AD3" s="443"/>
      <c r="AE3" s="443"/>
      <c r="AF3" s="443"/>
      <c r="AG3" s="443"/>
      <c r="AH3" s="443"/>
      <c r="AI3" s="443"/>
      <c r="AJ3" s="443"/>
      <c r="AK3" s="443"/>
      <c r="AL3" s="443"/>
      <c r="AM3" s="443"/>
      <c r="AN3" s="443"/>
    </row>
    <row r="4" spans="1:40" s="444" customFormat="1" ht="18" customHeight="1">
      <c r="A4" s="443"/>
      <c r="B4" s="443"/>
      <c r="C4" s="443"/>
      <c r="D4" s="443"/>
      <c r="E4" s="443"/>
      <c r="F4" s="443"/>
      <c r="G4" s="448"/>
      <c r="H4" s="446"/>
      <c r="I4" s="446"/>
      <c r="J4" s="445"/>
      <c r="K4" s="445"/>
      <c r="L4" s="445"/>
      <c r="M4" s="445"/>
      <c r="N4" s="445"/>
      <c r="O4" s="445"/>
      <c r="P4" s="445"/>
      <c r="Q4" s="445"/>
      <c r="R4" s="445"/>
      <c r="S4" s="445"/>
      <c r="T4" s="445"/>
      <c r="U4" s="445"/>
      <c r="V4" s="445"/>
      <c r="W4" s="445"/>
      <c r="X4" s="445"/>
      <c r="Y4" s="445"/>
      <c r="Z4" s="445"/>
      <c r="AA4" s="446"/>
      <c r="AB4" s="447"/>
      <c r="AC4" s="448"/>
      <c r="AD4" s="443"/>
      <c r="AE4" s="443"/>
      <c r="AF4" s="443"/>
      <c r="AG4" s="443"/>
      <c r="AH4" s="443"/>
      <c r="AI4" s="443"/>
      <c r="AJ4" s="443"/>
      <c r="AK4" s="443"/>
      <c r="AL4" s="443"/>
      <c r="AM4" s="443"/>
      <c r="AN4" s="443"/>
    </row>
    <row r="5" spans="1:40" s="444" customFormat="1" ht="18" customHeight="1">
      <c r="A5" s="443"/>
      <c r="B5" s="443"/>
      <c r="C5" s="443"/>
      <c r="D5" s="443"/>
      <c r="E5" s="443"/>
      <c r="F5" s="443"/>
      <c r="G5" s="448"/>
      <c r="H5" s="446"/>
      <c r="I5" s="446"/>
      <c r="J5" s="445"/>
      <c r="K5" s="445"/>
      <c r="L5" s="445"/>
      <c r="M5" s="445"/>
      <c r="N5" s="445"/>
      <c r="O5" s="445"/>
      <c r="P5" s="445"/>
      <c r="Q5" s="445"/>
      <c r="R5" s="445"/>
      <c r="S5" s="445"/>
      <c r="T5" s="445"/>
      <c r="U5" s="445"/>
      <c r="V5" s="445"/>
      <c r="W5" s="445"/>
      <c r="X5" s="445"/>
      <c r="Y5" s="445"/>
      <c r="Z5" s="445"/>
      <c r="AA5" s="446"/>
      <c r="AB5" s="447"/>
      <c r="AC5" s="448"/>
      <c r="AD5" s="443"/>
      <c r="AE5" s="443"/>
      <c r="AF5" s="443"/>
      <c r="AG5" s="443"/>
      <c r="AH5" s="443"/>
      <c r="AI5" s="443"/>
      <c r="AJ5" s="443"/>
      <c r="AK5" s="443"/>
      <c r="AL5" s="443"/>
      <c r="AM5" s="443"/>
      <c r="AN5" s="443"/>
    </row>
    <row r="6" spans="1:40" s="444" customFormat="1" ht="15" customHeight="1">
      <c r="A6" s="443"/>
      <c r="B6" s="443"/>
      <c r="C6" s="443"/>
      <c r="D6" s="443"/>
      <c r="E6" s="443"/>
      <c r="F6" s="443"/>
      <c r="G6" s="448"/>
      <c r="H6" s="446"/>
      <c r="I6" s="446"/>
      <c r="J6" s="446"/>
      <c r="K6" s="446"/>
      <c r="L6" s="446"/>
      <c r="M6" s="446"/>
      <c r="N6" s="446"/>
      <c r="O6" s="446"/>
      <c r="P6" s="446"/>
      <c r="Q6" s="446"/>
      <c r="R6" s="446"/>
      <c r="S6" s="446"/>
      <c r="T6" s="446"/>
      <c r="U6" s="446"/>
      <c r="V6" s="446"/>
      <c r="W6" s="446"/>
      <c r="X6" s="446"/>
      <c r="Y6" s="446"/>
      <c r="Z6" s="446"/>
      <c r="AA6" s="446"/>
      <c r="AB6" s="447"/>
      <c r="AC6" s="448"/>
      <c r="AD6" s="443"/>
      <c r="AE6" s="443"/>
      <c r="AF6" s="443"/>
      <c r="AG6" s="443"/>
      <c r="AH6" s="443"/>
      <c r="AI6" s="443"/>
      <c r="AJ6" s="443"/>
      <c r="AK6" s="443"/>
      <c r="AL6" s="443"/>
      <c r="AM6" s="443"/>
      <c r="AN6" s="443"/>
    </row>
    <row r="7" spans="1:40" s="452" customFormat="1" ht="15" customHeight="1">
      <c r="A7" s="449"/>
      <c r="B7" s="449"/>
      <c r="C7" s="449"/>
      <c r="D7" s="449"/>
      <c r="E7" s="449"/>
      <c r="F7" s="449"/>
      <c r="G7" s="450" t="s">
        <v>422</v>
      </c>
      <c r="H7" s="450"/>
      <c r="I7" s="450"/>
      <c r="J7" s="443"/>
      <c r="K7" s="443" t="s">
        <v>423</v>
      </c>
      <c r="L7" s="443" t="s">
        <v>424</v>
      </c>
      <c r="M7" s="443" t="s">
        <v>425</v>
      </c>
      <c r="N7" s="443" t="s">
        <v>426</v>
      </c>
      <c r="O7" s="443" t="s">
        <v>427</v>
      </c>
      <c r="P7" s="443" t="s">
        <v>428</v>
      </c>
      <c r="Q7" s="443" t="s">
        <v>429</v>
      </c>
      <c r="R7" s="443" t="s">
        <v>430</v>
      </c>
      <c r="S7" s="443" t="s">
        <v>431</v>
      </c>
      <c r="T7" s="443" t="s">
        <v>432</v>
      </c>
      <c r="U7" s="443" t="s">
        <v>433</v>
      </c>
      <c r="V7" s="443" t="s">
        <v>434</v>
      </c>
      <c r="W7" s="443" t="s">
        <v>435</v>
      </c>
      <c r="X7" s="443"/>
      <c r="Y7" s="443"/>
      <c r="Z7" s="443"/>
      <c r="AA7" s="443"/>
      <c r="AB7" s="451"/>
      <c r="AC7" s="451"/>
      <c r="AE7" s="449"/>
      <c r="AF7" s="449"/>
      <c r="AG7" s="449"/>
      <c r="AH7" s="449"/>
      <c r="AI7" s="449"/>
      <c r="AJ7" s="449"/>
      <c r="AK7" s="449"/>
      <c r="AL7" s="449"/>
      <c r="AM7" s="449"/>
      <c r="AN7" s="449"/>
    </row>
    <row r="8" spans="1:40" s="452" customFormat="1" ht="15" customHeight="1">
      <c r="A8" s="449"/>
      <c r="B8" s="449"/>
      <c r="C8" s="449"/>
      <c r="D8" s="449"/>
      <c r="E8" s="449"/>
      <c r="F8" s="449"/>
      <c r="G8" s="450" t="s">
        <v>436</v>
      </c>
      <c r="H8" s="450"/>
      <c r="I8" s="450"/>
      <c r="J8" s="443"/>
      <c r="K8" s="443" t="s">
        <v>437</v>
      </c>
      <c r="L8" s="443" t="s">
        <v>438</v>
      </c>
      <c r="M8" s="443" t="s">
        <v>423</v>
      </c>
      <c r="N8" s="443" t="s">
        <v>424</v>
      </c>
      <c r="O8" s="443" t="s">
        <v>425</v>
      </c>
      <c r="P8" s="443" t="s">
        <v>439</v>
      </c>
      <c r="Q8" s="443" t="s">
        <v>440</v>
      </c>
      <c r="R8" s="443" t="s">
        <v>441</v>
      </c>
      <c r="S8" s="443" t="s">
        <v>442</v>
      </c>
      <c r="T8" s="443" t="s">
        <v>443</v>
      </c>
      <c r="U8" s="443" t="s">
        <v>433</v>
      </c>
      <c r="V8" s="443" t="s">
        <v>434</v>
      </c>
      <c r="W8" s="443" t="s">
        <v>435</v>
      </c>
      <c r="X8" s="443"/>
      <c r="Y8" s="443"/>
      <c r="Z8" s="443"/>
      <c r="AA8" s="443"/>
      <c r="AB8" s="451"/>
      <c r="AC8" s="451"/>
      <c r="AE8" s="449"/>
      <c r="AF8" s="449"/>
      <c r="AG8" s="449"/>
      <c r="AH8" s="449"/>
      <c r="AI8" s="449"/>
      <c r="AJ8" s="449"/>
      <c r="AK8" s="449"/>
      <c r="AL8" s="449"/>
      <c r="AM8" s="449"/>
      <c r="AN8" s="449"/>
    </row>
    <row r="9" spans="1:40" s="452" customFormat="1" ht="15" customHeight="1">
      <c r="A9" s="449"/>
      <c r="B9" s="449"/>
      <c r="C9" s="449"/>
      <c r="D9" s="449"/>
      <c r="E9" s="449"/>
      <c r="F9" s="449"/>
      <c r="G9" s="450" t="s">
        <v>444</v>
      </c>
      <c r="H9" s="450"/>
      <c r="I9" s="450"/>
      <c r="J9" s="443"/>
      <c r="K9" s="443" t="s">
        <v>427</v>
      </c>
      <c r="L9" s="443" t="s">
        <v>445</v>
      </c>
      <c r="M9" s="443" t="s">
        <v>446</v>
      </c>
      <c r="N9" s="443" t="s">
        <v>447</v>
      </c>
      <c r="O9" s="443" t="s">
        <v>448</v>
      </c>
      <c r="P9" s="443" t="s">
        <v>427</v>
      </c>
      <c r="Q9" s="443" t="s">
        <v>445</v>
      </c>
      <c r="R9" s="443" t="s">
        <v>449</v>
      </c>
      <c r="S9" s="443" t="s">
        <v>450</v>
      </c>
      <c r="T9" s="443" t="s">
        <v>439</v>
      </c>
      <c r="U9" s="443" t="s">
        <v>451</v>
      </c>
      <c r="V9" s="443" t="s">
        <v>452</v>
      </c>
      <c r="W9" s="443" t="s">
        <v>432</v>
      </c>
      <c r="X9" s="443" t="s">
        <v>434</v>
      </c>
      <c r="Y9" s="443" t="s">
        <v>435</v>
      </c>
      <c r="Z9" s="443"/>
      <c r="AA9" s="443"/>
      <c r="AB9" s="451"/>
      <c r="AC9" s="451"/>
      <c r="AE9" s="449"/>
      <c r="AF9" s="449"/>
      <c r="AG9" s="449"/>
      <c r="AH9" s="449"/>
      <c r="AI9" s="449"/>
      <c r="AJ9" s="449"/>
      <c r="AK9" s="449"/>
      <c r="AL9" s="449"/>
      <c r="AM9" s="449"/>
      <c r="AN9" s="449"/>
    </row>
    <row r="10" spans="1:40" s="452" customFormat="1" ht="15" customHeight="1">
      <c r="A10" s="449"/>
      <c r="B10" s="449"/>
      <c r="C10" s="449"/>
      <c r="D10" s="449"/>
      <c r="E10" s="449"/>
      <c r="F10" s="449"/>
      <c r="G10" s="450" t="s">
        <v>453</v>
      </c>
      <c r="H10" s="450"/>
      <c r="I10" s="450"/>
      <c r="J10" s="443"/>
      <c r="K10" s="443" t="s">
        <v>427</v>
      </c>
      <c r="L10" s="443" t="s">
        <v>445</v>
      </c>
      <c r="M10" s="443" t="s">
        <v>439</v>
      </c>
      <c r="N10" s="443" t="s">
        <v>451</v>
      </c>
      <c r="O10" s="443" t="s">
        <v>454</v>
      </c>
      <c r="P10" s="443" t="s">
        <v>455</v>
      </c>
      <c r="Q10" s="443" t="s">
        <v>456</v>
      </c>
      <c r="R10" s="443" t="s">
        <v>457</v>
      </c>
      <c r="S10" s="443" t="s">
        <v>439</v>
      </c>
      <c r="T10" s="443" t="s">
        <v>451</v>
      </c>
      <c r="U10" s="443" t="s">
        <v>452</v>
      </c>
      <c r="V10" s="443" t="s">
        <v>432</v>
      </c>
      <c r="W10" s="443" t="s">
        <v>434</v>
      </c>
      <c r="X10" s="443" t="s">
        <v>435</v>
      </c>
      <c r="Y10" s="443"/>
      <c r="Z10" s="443"/>
      <c r="AA10" s="443"/>
      <c r="AB10" s="451"/>
      <c r="AC10" s="451"/>
      <c r="AE10" s="449"/>
      <c r="AF10" s="449"/>
      <c r="AG10" s="449"/>
      <c r="AH10" s="449"/>
      <c r="AI10" s="449"/>
      <c r="AJ10" s="449"/>
      <c r="AK10" s="449"/>
      <c r="AL10" s="449"/>
      <c r="AM10" s="449"/>
      <c r="AN10" s="449"/>
    </row>
    <row r="11" spans="1:40" s="452" customFormat="1" ht="15" customHeight="1">
      <c r="A11" s="449"/>
      <c r="B11" s="449"/>
      <c r="C11" s="449"/>
      <c r="D11" s="449"/>
      <c r="E11" s="449"/>
      <c r="F11" s="449"/>
      <c r="G11" s="450" t="s">
        <v>458</v>
      </c>
      <c r="H11" s="450"/>
      <c r="I11" s="450"/>
      <c r="J11" s="443"/>
      <c r="K11" s="443" t="s">
        <v>443</v>
      </c>
      <c r="L11" s="443" t="s">
        <v>459</v>
      </c>
      <c r="M11" s="443" t="s">
        <v>460</v>
      </c>
      <c r="N11" s="443" t="s">
        <v>461</v>
      </c>
      <c r="O11" s="443" t="s">
        <v>462</v>
      </c>
      <c r="P11" s="443" t="s">
        <v>424</v>
      </c>
      <c r="Q11" s="443" t="s">
        <v>463</v>
      </c>
      <c r="R11" s="443" t="s">
        <v>427</v>
      </c>
      <c r="S11" s="443" t="s">
        <v>439</v>
      </c>
      <c r="T11" s="443" t="s">
        <v>451</v>
      </c>
      <c r="U11" s="443" t="s">
        <v>452</v>
      </c>
      <c r="V11" s="443" t="s">
        <v>432</v>
      </c>
      <c r="W11" s="443" t="s">
        <v>434</v>
      </c>
      <c r="X11" s="443" t="s">
        <v>435</v>
      </c>
      <c r="Y11" s="443"/>
      <c r="Z11" s="443"/>
      <c r="AA11" s="443"/>
      <c r="AB11" s="451"/>
      <c r="AC11" s="451"/>
      <c r="AE11" s="449"/>
      <c r="AF11" s="449"/>
      <c r="AG11" s="449"/>
      <c r="AH11" s="449"/>
      <c r="AI11" s="449"/>
      <c r="AJ11" s="449"/>
      <c r="AK11" s="449"/>
      <c r="AL11" s="449"/>
      <c r="AM11" s="449"/>
      <c r="AN11" s="449"/>
    </row>
    <row r="12" spans="1:40" s="452" customFormat="1" ht="15" customHeight="1">
      <c r="A12" s="449"/>
      <c r="B12" s="449"/>
      <c r="C12" s="449"/>
      <c r="D12" s="449"/>
      <c r="E12" s="449"/>
      <c r="F12" s="449"/>
      <c r="G12" s="450" t="s">
        <v>464</v>
      </c>
      <c r="H12" s="450"/>
      <c r="I12" s="450"/>
      <c r="J12" s="443"/>
      <c r="K12" s="443" t="s">
        <v>465</v>
      </c>
      <c r="L12" s="443" t="s">
        <v>466</v>
      </c>
      <c r="M12" s="443" t="s">
        <v>467</v>
      </c>
      <c r="N12" s="443" t="s">
        <v>468</v>
      </c>
      <c r="O12" s="443" t="s">
        <v>469</v>
      </c>
      <c r="P12" s="443" t="s">
        <v>470</v>
      </c>
      <c r="Q12" s="443" t="s">
        <v>471</v>
      </c>
      <c r="R12" s="443" t="s">
        <v>467</v>
      </c>
      <c r="S12" s="443" t="s">
        <v>434</v>
      </c>
      <c r="T12" s="443" t="s">
        <v>435</v>
      </c>
      <c r="U12" s="443"/>
      <c r="V12" s="443"/>
      <c r="W12" s="443"/>
      <c r="X12" s="443"/>
      <c r="Y12" s="443"/>
      <c r="Z12" s="443"/>
      <c r="AA12" s="443"/>
      <c r="AB12" s="451"/>
      <c r="AC12" s="451"/>
      <c r="AE12" s="449"/>
      <c r="AF12" s="449"/>
      <c r="AG12" s="449"/>
      <c r="AH12" s="449"/>
      <c r="AI12" s="449"/>
      <c r="AJ12" s="449"/>
      <c r="AK12" s="449"/>
      <c r="AL12" s="449"/>
      <c r="AM12" s="449"/>
      <c r="AN12" s="449"/>
    </row>
    <row r="13" spans="1:40" s="452" customFormat="1" ht="15" customHeight="1">
      <c r="A13" s="449"/>
      <c r="B13" s="449"/>
      <c r="C13" s="449"/>
      <c r="D13" s="449"/>
      <c r="E13" s="449"/>
      <c r="F13" s="449"/>
      <c r="G13" s="450" t="s">
        <v>472</v>
      </c>
      <c r="H13" s="450"/>
      <c r="I13" s="450"/>
      <c r="J13" s="443"/>
      <c r="K13" s="443" t="s">
        <v>473</v>
      </c>
      <c r="L13" s="443" t="s">
        <v>474</v>
      </c>
      <c r="M13" s="443" t="s">
        <v>475</v>
      </c>
      <c r="N13" s="443" t="s">
        <v>476</v>
      </c>
      <c r="O13" s="443" t="s">
        <v>477</v>
      </c>
      <c r="P13" s="443" t="s">
        <v>429</v>
      </c>
      <c r="Q13" s="443" t="s">
        <v>430</v>
      </c>
      <c r="R13" s="443" t="s">
        <v>478</v>
      </c>
      <c r="S13" s="443" t="s">
        <v>479</v>
      </c>
      <c r="T13" s="443" t="s">
        <v>477</v>
      </c>
      <c r="U13" s="443" t="s">
        <v>480</v>
      </c>
      <c r="V13" s="443" t="s">
        <v>481</v>
      </c>
      <c r="W13" s="443" t="s">
        <v>434</v>
      </c>
      <c r="X13" s="443" t="s">
        <v>435</v>
      </c>
      <c r="Y13" s="443"/>
      <c r="Z13" s="443"/>
      <c r="AA13" s="443"/>
      <c r="AB13" s="451"/>
      <c r="AC13" s="451"/>
      <c r="AD13" s="449"/>
      <c r="AE13" s="449"/>
      <c r="AF13" s="449"/>
      <c r="AG13" s="449"/>
      <c r="AH13" s="449"/>
      <c r="AI13" s="449"/>
      <c r="AJ13" s="449"/>
      <c r="AK13" s="449"/>
      <c r="AL13" s="449"/>
      <c r="AM13" s="449"/>
      <c r="AN13" s="449"/>
    </row>
    <row r="14" spans="1:40" s="452" customFormat="1" ht="15" customHeight="1">
      <c r="A14" s="449"/>
      <c r="B14" s="449"/>
      <c r="C14" s="449"/>
      <c r="D14" s="449"/>
      <c r="E14" s="449"/>
      <c r="F14" s="449"/>
      <c r="G14" s="450" t="s">
        <v>482</v>
      </c>
      <c r="H14" s="450"/>
      <c r="I14" s="450"/>
      <c r="J14" s="443"/>
      <c r="K14" s="443" t="s">
        <v>483</v>
      </c>
      <c r="L14" s="443" t="s">
        <v>484</v>
      </c>
      <c r="M14" s="443" t="s">
        <v>485</v>
      </c>
      <c r="N14" s="443" t="s">
        <v>431</v>
      </c>
      <c r="O14" s="443" t="s">
        <v>432</v>
      </c>
      <c r="P14" s="443" t="s">
        <v>433</v>
      </c>
      <c r="Q14" s="443" t="s">
        <v>434</v>
      </c>
      <c r="R14" s="443" t="s">
        <v>435</v>
      </c>
      <c r="S14" s="443" t="s">
        <v>486</v>
      </c>
      <c r="T14" s="443" t="s">
        <v>487</v>
      </c>
      <c r="U14" s="443" t="s">
        <v>488</v>
      </c>
      <c r="V14" s="443" t="s">
        <v>489</v>
      </c>
      <c r="W14" s="443" t="s">
        <v>431</v>
      </c>
      <c r="X14" s="443" t="s">
        <v>490</v>
      </c>
      <c r="Y14" s="443" t="s">
        <v>491</v>
      </c>
      <c r="Z14" s="443" t="s">
        <v>492</v>
      </c>
      <c r="AA14" s="443" t="s">
        <v>493</v>
      </c>
      <c r="AB14" s="451"/>
      <c r="AC14" s="451"/>
      <c r="AD14" s="449"/>
      <c r="AE14" s="449"/>
      <c r="AF14" s="449"/>
      <c r="AG14" s="449"/>
      <c r="AH14" s="449"/>
      <c r="AI14" s="449"/>
      <c r="AJ14" s="449"/>
      <c r="AK14" s="449"/>
      <c r="AL14" s="449"/>
      <c r="AM14" s="449"/>
      <c r="AN14" s="449"/>
    </row>
    <row r="15" spans="1:40" s="452" customFormat="1" ht="15" customHeight="1">
      <c r="A15" s="449"/>
      <c r="B15" s="449"/>
      <c r="C15" s="449"/>
      <c r="D15" s="449"/>
      <c r="E15" s="449"/>
      <c r="F15" s="449"/>
      <c r="G15" s="450" t="s">
        <v>494</v>
      </c>
      <c r="H15" s="450"/>
      <c r="I15" s="450"/>
      <c r="J15" s="443"/>
      <c r="K15" s="443" t="s">
        <v>483</v>
      </c>
      <c r="L15" s="443" t="s">
        <v>484</v>
      </c>
      <c r="M15" s="443" t="s">
        <v>485</v>
      </c>
      <c r="N15" s="443" t="s">
        <v>431</v>
      </c>
      <c r="O15" s="443" t="s">
        <v>432</v>
      </c>
      <c r="P15" s="443" t="s">
        <v>433</v>
      </c>
      <c r="Q15" s="443" t="s">
        <v>434</v>
      </c>
      <c r="R15" s="443" t="s">
        <v>435</v>
      </c>
      <c r="S15" s="443" t="s">
        <v>486</v>
      </c>
      <c r="T15" s="443" t="s">
        <v>487</v>
      </c>
      <c r="U15" s="443" t="s">
        <v>488</v>
      </c>
      <c r="V15" s="443" t="s">
        <v>489</v>
      </c>
      <c r="W15" s="443" t="s">
        <v>431</v>
      </c>
      <c r="X15" s="443" t="s">
        <v>495</v>
      </c>
      <c r="Y15" s="443" t="s">
        <v>441</v>
      </c>
      <c r="Z15" s="443" t="s">
        <v>492</v>
      </c>
      <c r="AA15" s="443" t="s">
        <v>493</v>
      </c>
      <c r="AB15" s="451"/>
      <c r="AC15" s="451"/>
      <c r="AD15" s="449"/>
      <c r="AE15" s="449"/>
      <c r="AF15" s="449"/>
      <c r="AG15" s="449"/>
      <c r="AH15" s="449"/>
      <c r="AI15" s="449"/>
      <c r="AJ15" s="449"/>
      <c r="AK15" s="449"/>
      <c r="AL15" s="449"/>
      <c r="AM15" s="449"/>
      <c r="AN15" s="449"/>
    </row>
    <row r="16" spans="1:40" s="452" customFormat="1" ht="15" customHeight="1">
      <c r="A16" s="449"/>
      <c r="B16" s="449"/>
      <c r="C16" s="449"/>
      <c r="D16" s="449"/>
      <c r="E16" s="449"/>
      <c r="F16" s="449"/>
      <c r="G16" s="450" t="s">
        <v>496</v>
      </c>
      <c r="H16" s="450"/>
      <c r="I16" s="450"/>
      <c r="J16" s="443"/>
      <c r="K16" s="443" t="s">
        <v>483</v>
      </c>
      <c r="L16" s="443" t="s">
        <v>484</v>
      </c>
      <c r="M16" s="443" t="s">
        <v>485</v>
      </c>
      <c r="N16" s="443" t="s">
        <v>431</v>
      </c>
      <c r="O16" s="443" t="s">
        <v>432</v>
      </c>
      <c r="P16" s="443" t="s">
        <v>433</v>
      </c>
      <c r="Q16" s="443" t="s">
        <v>434</v>
      </c>
      <c r="R16" s="443" t="s">
        <v>435</v>
      </c>
      <c r="S16" s="443" t="s">
        <v>486</v>
      </c>
      <c r="T16" s="443" t="s">
        <v>497</v>
      </c>
      <c r="U16" s="443" t="s">
        <v>498</v>
      </c>
      <c r="V16" s="443" t="s">
        <v>429</v>
      </c>
      <c r="W16" s="443" t="s">
        <v>430</v>
      </c>
      <c r="X16" s="443" t="s">
        <v>489</v>
      </c>
      <c r="Y16" s="443" t="s">
        <v>431</v>
      </c>
      <c r="Z16" s="443" t="s">
        <v>499</v>
      </c>
      <c r="AA16" s="443"/>
      <c r="AB16" s="451"/>
      <c r="AC16" s="451"/>
      <c r="AD16" s="449"/>
      <c r="AE16" s="449"/>
      <c r="AF16" s="449"/>
      <c r="AG16" s="449"/>
      <c r="AH16" s="449"/>
      <c r="AI16" s="449"/>
      <c r="AJ16" s="449"/>
      <c r="AK16" s="449"/>
      <c r="AL16" s="449"/>
      <c r="AM16" s="449"/>
      <c r="AN16" s="449"/>
    </row>
    <row r="17" spans="1:40" s="452" customFormat="1" ht="15" customHeight="1">
      <c r="A17" s="449"/>
      <c r="B17" s="449"/>
      <c r="C17" s="449"/>
      <c r="D17" s="449"/>
      <c r="E17" s="449"/>
      <c r="F17" s="449"/>
      <c r="G17" s="450" t="s">
        <v>500</v>
      </c>
      <c r="H17" s="450"/>
      <c r="I17" s="450"/>
      <c r="J17" s="443"/>
      <c r="K17" s="443" t="s">
        <v>483</v>
      </c>
      <c r="L17" s="443" t="s">
        <v>501</v>
      </c>
      <c r="M17" s="443" t="s">
        <v>502</v>
      </c>
      <c r="N17" s="443" t="s">
        <v>503</v>
      </c>
      <c r="O17" s="443" t="s">
        <v>465</v>
      </c>
      <c r="P17" s="443" t="s">
        <v>504</v>
      </c>
      <c r="Q17" s="443" t="s">
        <v>434</v>
      </c>
      <c r="R17" s="443" t="s">
        <v>435</v>
      </c>
      <c r="S17" s="443" t="s">
        <v>505</v>
      </c>
      <c r="T17" s="443" t="s">
        <v>506</v>
      </c>
      <c r="U17" s="443" t="s">
        <v>465</v>
      </c>
      <c r="V17" s="443" t="s">
        <v>504</v>
      </c>
      <c r="W17" s="443" t="s">
        <v>425</v>
      </c>
      <c r="X17" s="443" t="s">
        <v>465</v>
      </c>
      <c r="Y17" s="443" t="s">
        <v>504</v>
      </c>
      <c r="Z17" s="443" t="s">
        <v>507</v>
      </c>
      <c r="AA17" s="443" t="s">
        <v>460</v>
      </c>
      <c r="AB17" s="443" t="s">
        <v>508</v>
      </c>
      <c r="AC17" s="443" t="s">
        <v>509</v>
      </c>
      <c r="AD17" s="443" t="s">
        <v>510</v>
      </c>
      <c r="AE17" s="443" t="s">
        <v>434</v>
      </c>
      <c r="AF17" s="443" t="s">
        <v>435</v>
      </c>
      <c r="AG17" s="443" t="s">
        <v>499</v>
      </c>
      <c r="AH17" s="449"/>
      <c r="AI17" s="449"/>
      <c r="AJ17" s="449"/>
      <c r="AK17" s="449"/>
      <c r="AL17" s="449"/>
      <c r="AM17" s="449"/>
      <c r="AN17" s="449"/>
    </row>
    <row r="18" spans="1:40" s="452" customFormat="1" ht="15" customHeight="1">
      <c r="A18" s="449"/>
      <c r="B18" s="449"/>
      <c r="C18" s="449"/>
      <c r="D18" s="449"/>
      <c r="E18" s="449"/>
      <c r="F18" s="449"/>
      <c r="G18" s="450" t="s">
        <v>511</v>
      </c>
      <c r="H18" s="450"/>
      <c r="I18" s="450"/>
      <c r="J18" s="443"/>
      <c r="K18" s="443" t="s">
        <v>483</v>
      </c>
      <c r="L18" s="443" t="s">
        <v>501</v>
      </c>
      <c r="M18" s="443" t="s">
        <v>502</v>
      </c>
      <c r="N18" s="443" t="s">
        <v>503</v>
      </c>
      <c r="O18" s="443" t="s">
        <v>465</v>
      </c>
      <c r="P18" s="443" t="s">
        <v>504</v>
      </c>
      <c r="Q18" s="443" t="s">
        <v>434</v>
      </c>
      <c r="R18" s="443" t="s">
        <v>435</v>
      </c>
      <c r="S18" s="443" t="s">
        <v>505</v>
      </c>
      <c r="T18" s="443" t="s">
        <v>512</v>
      </c>
      <c r="U18" s="443" t="s">
        <v>513</v>
      </c>
      <c r="V18" s="443" t="s">
        <v>514</v>
      </c>
      <c r="W18" s="443" t="s">
        <v>515</v>
      </c>
      <c r="X18" s="443" t="s">
        <v>460</v>
      </c>
      <c r="Y18" s="443" t="s">
        <v>461</v>
      </c>
      <c r="Z18" s="443" t="s">
        <v>432</v>
      </c>
      <c r="AA18" s="443" t="s">
        <v>433</v>
      </c>
      <c r="AB18" s="443" t="s">
        <v>514</v>
      </c>
      <c r="AC18" s="443" t="s">
        <v>515</v>
      </c>
      <c r="AD18" s="443" t="s">
        <v>516</v>
      </c>
      <c r="AE18" s="449"/>
      <c r="AF18" s="449"/>
      <c r="AG18" s="449"/>
      <c r="AH18" s="449"/>
      <c r="AI18" s="449"/>
      <c r="AJ18" s="449"/>
      <c r="AK18" s="449"/>
      <c r="AL18" s="449"/>
      <c r="AM18" s="449"/>
      <c r="AN18" s="449"/>
    </row>
    <row r="19" spans="1:40" s="452" customFormat="1" ht="15" customHeight="1">
      <c r="A19" s="449"/>
      <c r="B19" s="449"/>
      <c r="C19" s="449"/>
      <c r="D19" s="449"/>
      <c r="E19" s="449"/>
      <c r="F19" s="449"/>
      <c r="G19" s="450" t="s">
        <v>517</v>
      </c>
      <c r="H19" s="450"/>
      <c r="I19" s="450"/>
      <c r="J19" s="443"/>
      <c r="K19" s="443" t="s">
        <v>483</v>
      </c>
      <c r="L19" s="443" t="s">
        <v>501</v>
      </c>
      <c r="M19" s="443" t="s">
        <v>502</v>
      </c>
      <c r="N19" s="443" t="s">
        <v>503</v>
      </c>
      <c r="O19" s="443" t="s">
        <v>465</v>
      </c>
      <c r="P19" s="443" t="s">
        <v>504</v>
      </c>
      <c r="Q19" s="443" t="s">
        <v>434</v>
      </c>
      <c r="R19" s="443" t="s">
        <v>435</v>
      </c>
      <c r="S19" s="443" t="s">
        <v>486</v>
      </c>
      <c r="T19" s="443" t="s">
        <v>512</v>
      </c>
      <c r="U19" s="443" t="s">
        <v>513</v>
      </c>
      <c r="V19" s="443" t="s">
        <v>518</v>
      </c>
      <c r="W19" s="443" t="s">
        <v>460</v>
      </c>
      <c r="X19" s="443" t="s">
        <v>461</v>
      </c>
      <c r="Y19" s="443" t="s">
        <v>432</v>
      </c>
      <c r="Z19" s="443" t="s">
        <v>433</v>
      </c>
      <c r="AA19" s="443" t="s">
        <v>519</v>
      </c>
      <c r="AB19" s="443" t="s">
        <v>520</v>
      </c>
      <c r="AC19" s="449"/>
      <c r="AD19" s="449"/>
      <c r="AE19" s="449"/>
      <c r="AF19" s="449"/>
      <c r="AG19" s="449"/>
      <c r="AH19" s="449"/>
      <c r="AI19" s="449"/>
      <c r="AJ19" s="449"/>
      <c r="AK19" s="449"/>
      <c r="AL19" s="449"/>
      <c r="AM19" s="449"/>
      <c r="AN19" s="449"/>
    </row>
    <row r="20" spans="1:40" s="452" customFormat="1" ht="15" customHeight="1">
      <c r="A20" s="449"/>
      <c r="B20" s="449"/>
      <c r="C20" s="449"/>
      <c r="D20" s="449"/>
      <c r="E20" s="449"/>
      <c r="F20" s="449"/>
      <c r="G20" s="450" t="s">
        <v>521</v>
      </c>
      <c r="H20" s="450"/>
      <c r="I20" s="450"/>
      <c r="J20" s="443"/>
      <c r="K20" s="443" t="s">
        <v>483</v>
      </c>
      <c r="L20" s="443" t="s">
        <v>501</v>
      </c>
      <c r="M20" s="443" t="s">
        <v>502</v>
      </c>
      <c r="N20" s="443" t="s">
        <v>503</v>
      </c>
      <c r="O20" s="443" t="s">
        <v>465</v>
      </c>
      <c r="P20" s="443" t="s">
        <v>504</v>
      </c>
      <c r="Q20" s="443" t="s">
        <v>434</v>
      </c>
      <c r="R20" s="443" t="s">
        <v>435</v>
      </c>
      <c r="S20" s="443" t="s">
        <v>505</v>
      </c>
      <c r="T20" s="443" t="s">
        <v>485</v>
      </c>
      <c r="U20" s="443" t="s">
        <v>522</v>
      </c>
      <c r="V20" s="443" t="s">
        <v>523</v>
      </c>
      <c r="W20" s="443" t="s">
        <v>524</v>
      </c>
      <c r="X20" s="443" t="s">
        <v>525</v>
      </c>
      <c r="Y20" s="443" t="s">
        <v>526</v>
      </c>
      <c r="Z20" s="443" t="s">
        <v>434</v>
      </c>
      <c r="AA20" s="443" t="s">
        <v>435</v>
      </c>
      <c r="AB20" s="443" t="s">
        <v>527</v>
      </c>
      <c r="AC20" s="443"/>
      <c r="AD20" s="449"/>
      <c r="AE20" s="449"/>
      <c r="AF20" s="449"/>
      <c r="AG20" s="449"/>
      <c r="AH20" s="449"/>
      <c r="AI20" s="449"/>
      <c r="AJ20" s="449"/>
      <c r="AK20" s="449"/>
      <c r="AL20" s="449"/>
      <c r="AM20" s="449"/>
      <c r="AN20" s="449"/>
    </row>
    <row r="21" spans="1:40" s="452" customFormat="1" ht="15" customHeight="1">
      <c r="A21" s="449"/>
      <c r="B21" s="449"/>
      <c r="C21" s="449"/>
      <c r="D21" s="449"/>
      <c r="E21" s="449"/>
      <c r="F21" s="449"/>
      <c r="G21" s="450" t="s">
        <v>528</v>
      </c>
      <c r="H21" s="450"/>
      <c r="I21" s="450"/>
      <c r="J21" s="443"/>
      <c r="K21" s="443" t="s">
        <v>529</v>
      </c>
      <c r="L21" s="443" t="s">
        <v>530</v>
      </c>
      <c r="M21" s="443" t="s">
        <v>531</v>
      </c>
      <c r="N21" s="443" t="s">
        <v>532</v>
      </c>
      <c r="O21" s="443" t="s">
        <v>533</v>
      </c>
      <c r="P21" s="443" t="s">
        <v>534</v>
      </c>
      <c r="Q21" s="443" t="s">
        <v>535</v>
      </c>
      <c r="R21" s="443" t="s">
        <v>536</v>
      </c>
      <c r="S21" s="443" t="s">
        <v>537</v>
      </c>
      <c r="T21" s="443" t="s">
        <v>538</v>
      </c>
      <c r="U21" s="452" t="s">
        <v>539</v>
      </c>
      <c r="V21" s="443" t="s">
        <v>540</v>
      </c>
      <c r="W21" s="443" t="s">
        <v>541</v>
      </c>
      <c r="X21" s="443" t="s">
        <v>425</v>
      </c>
      <c r="Y21" s="443" t="s">
        <v>542</v>
      </c>
      <c r="Z21" s="443" t="s">
        <v>543</v>
      </c>
      <c r="AA21" s="443" t="s">
        <v>544</v>
      </c>
      <c r="AB21" s="443" t="s">
        <v>465</v>
      </c>
      <c r="AC21" s="443" t="s">
        <v>541</v>
      </c>
      <c r="AD21" s="443" t="s">
        <v>545</v>
      </c>
      <c r="AE21" s="443" t="s">
        <v>546</v>
      </c>
      <c r="AF21" s="449"/>
      <c r="AG21" s="449"/>
      <c r="AH21" s="449"/>
      <c r="AI21" s="449"/>
      <c r="AJ21" s="449"/>
      <c r="AK21" s="449"/>
      <c r="AL21" s="449"/>
      <c r="AM21" s="449"/>
      <c r="AN21" s="449"/>
    </row>
    <row r="22" spans="1:40" s="452" customFormat="1" ht="15" customHeight="1">
      <c r="A22" s="449"/>
      <c r="B22" s="449"/>
      <c r="C22" s="449"/>
      <c r="D22" s="449"/>
      <c r="E22" s="449"/>
      <c r="F22" s="449"/>
      <c r="G22" s="450" t="s">
        <v>547</v>
      </c>
      <c r="H22" s="450"/>
      <c r="I22" s="450"/>
      <c r="J22" s="443"/>
      <c r="K22" s="443" t="s">
        <v>529</v>
      </c>
      <c r="L22" s="443" t="s">
        <v>530</v>
      </c>
      <c r="M22" s="443" t="s">
        <v>531</v>
      </c>
      <c r="N22" s="443" t="s">
        <v>532</v>
      </c>
      <c r="O22" s="443" t="s">
        <v>533</v>
      </c>
      <c r="P22" s="443" t="s">
        <v>534</v>
      </c>
      <c r="Q22" s="443" t="s">
        <v>535</v>
      </c>
      <c r="R22" s="443" t="s">
        <v>536</v>
      </c>
      <c r="S22" s="443" t="s">
        <v>537</v>
      </c>
      <c r="T22" s="443" t="s">
        <v>548</v>
      </c>
      <c r="U22" s="443" t="s">
        <v>534</v>
      </c>
      <c r="V22" s="443" t="s">
        <v>549</v>
      </c>
      <c r="W22" s="443" t="s">
        <v>550</v>
      </c>
      <c r="X22" s="443" t="s">
        <v>542</v>
      </c>
      <c r="Y22" s="443" t="s">
        <v>551</v>
      </c>
      <c r="Z22" s="443"/>
      <c r="AA22" s="443"/>
      <c r="AB22" s="451"/>
      <c r="AC22" s="451"/>
      <c r="AD22" s="449"/>
      <c r="AE22" s="449"/>
      <c r="AF22" s="449"/>
      <c r="AG22" s="449"/>
      <c r="AH22" s="449"/>
      <c r="AI22" s="449"/>
      <c r="AJ22" s="449"/>
      <c r="AK22" s="449"/>
      <c r="AL22" s="449"/>
      <c r="AM22" s="449"/>
      <c r="AN22" s="449"/>
    </row>
    <row r="23" spans="1:40" s="452" customFormat="1" ht="15" customHeight="1">
      <c r="A23" s="449"/>
      <c r="B23" s="449"/>
      <c r="C23" s="449"/>
      <c r="D23" s="449"/>
      <c r="E23" s="449"/>
      <c r="F23" s="449"/>
      <c r="G23" s="450" t="s">
        <v>552</v>
      </c>
      <c r="H23" s="450"/>
      <c r="I23" s="450"/>
      <c r="J23" s="443"/>
      <c r="K23" s="443" t="s">
        <v>529</v>
      </c>
      <c r="L23" s="443" t="s">
        <v>530</v>
      </c>
      <c r="M23" s="443" t="s">
        <v>531</v>
      </c>
      <c r="N23" s="443" t="s">
        <v>532</v>
      </c>
      <c r="O23" s="443" t="s">
        <v>533</v>
      </c>
      <c r="P23" s="443" t="s">
        <v>534</v>
      </c>
      <c r="Q23" s="443" t="s">
        <v>535</v>
      </c>
      <c r="R23" s="443" t="s">
        <v>536</v>
      </c>
      <c r="S23" s="443" t="s">
        <v>537</v>
      </c>
      <c r="T23" s="443" t="s">
        <v>553</v>
      </c>
      <c r="U23" s="443" t="s">
        <v>534</v>
      </c>
      <c r="V23" s="443" t="s">
        <v>549</v>
      </c>
      <c r="W23" s="443" t="s">
        <v>554</v>
      </c>
      <c r="X23" s="443" t="s">
        <v>555</v>
      </c>
      <c r="Y23" s="443"/>
      <c r="Z23" s="443"/>
      <c r="AA23" s="443"/>
      <c r="AB23" s="451"/>
      <c r="AC23" s="451"/>
      <c r="AD23" s="449"/>
      <c r="AE23" s="449"/>
      <c r="AF23" s="449"/>
      <c r="AG23" s="449"/>
      <c r="AH23" s="449"/>
      <c r="AI23" s="449"/>
      <c r="AJ23" s="449"/>
      <c r="AK23" s="449"/>
      <c r="AL23" s="449"/>
      <c r="AM23" s="449"/>
      <c r="AN23" s="449"/>
    </row>
    <row r="24" spans="1:40" s="452" customFormat="1" ht="15" customHeight="1">
      <c r="A24" s="449"/>
      <c r="B24" s="449"/>
      <c r="C24" s="449"/>
      <c r="D24" s="449"/>
      <c r="E24" s="449"/>
      <c r="F24" s="449"/>
      <c r="G24" s="450" t="s">
        <v>556</v>
      </c>
      <c r="H24" s="450"/>
      <c r="I24" s="450"/>
      <c r="J24" s="443"/>
      <c r="K24" s="444" t="s">
        <v>557</v>
      </c>
      <c r="L24" s="443" t="s">
        <v>558</v>
      </c>
      <c r="M24" s="443" t="s">
        <v>534</v>
      </c>
      <c r="N24" s="443" t="s">
        <v>549</v>
      </c>
      <c r="O24" s="443" t="s">
        <v>534</v>
      </c>
      <c r="P24" s="443" t="s">
        <v>549</v>
      </c>
      <c r="Q24" s="443" t="s">
        <v>554</v>
      </c>
      <c r="R24" s="443" t="s">
        <v>559</v>
      </c>
      <c r="S24" s="443" t="s">
        <v>560</v>
      </c>
      <c r="T24" s="443" t="s">
        <v>434</v>
      </c>
      <c r="U24" s="443" t="s">
        <v>435</v>
      </c>
      <c r="V24" s="443"/>
      <c r="W24" s="443"/>
      <c r="X24" s="443"/>
      <c r="Y24" s="443"/>
      <c r="Z24" s="443"/>
      <c r="AA24" s="443"/>
      <c r="AB24" s="451"/>
      <c r="AC24" s="451"/>
      <c r="AD24" s="449"/>
      <c r="AE24" s="449"/>
      <c r="AF24" s="449"/>
      <c r="AG24" s="449"/>
      <c r="AH24" s="449"/>
      <c r="AI24" s="449"/>
      <c r="AJ24" s="449"/>
      <c r="AK24" s="449"/>
      <c r="AL24" s="449"/>
      <c r="AM24" s="449"/>
      <c r="AN24" s="449"/>
    </row>
    <row r="25" spans="1:40" s="452" customFormat="1" ht="15" customHeight="1">
      <c r="A25" s="449"/>
      <c r="B25" s="449"/>
      <c r="C25" s="449"/>
      <c r="D25" s="449"/>
      <c r="E25" s="449"/>
      <c r="F25" s="449"/>
      <c r="G25" s="450" t="s">
        <v>561</v>
      </c>
      <c r="H25" s="450"/>
      <c r="I25" s="450"/>
      <c r="J25" s="443"/>
      <c r="K25" s="443" t="s">
        <v>562</v>
      </c>
      <c r="L25" s="443" t="s">
        <v>563</v>
      </c>
      <c r="M25" s="443" t="s">
        <v>564</v>
      </c>
      <c r="N25" s="443" t="s">
        <v>504</v>
      </c>
      <c r="O25" s="443" t="s">
        <v>434</v>
      </c>
      <c r="P25" s="443" t="s">
        <v>435</v>
      </c>
      <c r="Q25" s="443" t="s">
        <v>486</v>
      </c>
      <c r="R25" s="443" t="s">
        <v>565</v>
      </c>
      <c r="S25" s="443" t="s">
        <v>562</v>
      </c>
      <c r="T25" s="443" t="s">
        <v>563</v>
      </c>
      <c r="U25" s="443" t="s">
        <v>566</v>
      </c>
      <c r="V25" s="443" t="s">
        <v>565</v>
      </c>
      <c r="W25" s="443" t="s">
        <v>567</v>
      </c>
      <c r="X25" s="443" t="s">
        <v>568</v>
      </c>
      <c r="Y25" s="443" t="s">
        <v>569</v>
      </c>
      <c r="Z25" s="443" t="s">
        <v>570</v>
      </c>
      <c r="AA25" s="443" t="s">
        <v>425</v>
      </c>
      <c r="AB25" s="443" t="s">
        <v>515</v>
      </c>
      <c r="AC25" s="443" t="s">
        <v>571</v>
      </c>
      <c r="AD25" s="449"/>
      <c r="AE25" s="449"/>
      <c r="AF25" s="449"/>
      <c r="AG25" s="449"/>
      <c r="AH25" s="449"/>
      <c r="AI25" s="449"/>
      <c r="AJ25" s="449"/>
      <c r="AK25" s="449"/>
      <c r="AL25" s="449"/>
      <c r="AM25" s="449"/>
      <c r="AN25" s="449"/>
    </row>
    <row r="26" spans="1:40" s="452" customFormat="1" ht="15" customHeight="1">
      <c r="A26" s="449"/>
      <c r="B26" s="449"/>
      <c r="C26" s="449"/>
      <c r="D26" s="449"/>
      <c r="E26" s="449"/>
      <c r="F26" s="449"/>
      <c r="G26" s="450" t="s">
        <v>572</v>
      </c>
      <c r="H26" s="450"/>
      <c r="I26" s="450"/>
      <c r="J26" s="443"/>
      <c r="K26" s="443" t="s">
        <v>562</v>
      </c>
      <c r="L26" s="443" t="s">
        <v>563</v>
      </c>
      <c r="M26" s="443" t="s">
        <v>564</v>
      </c>
      <c r="N26" s="443" t="s">
        <v>504</v>
      </c>
      <c r="O26" s="443" t="s">
        <v>434</v>
      </c>
      <c r="P26" s="443" t="s">
        <v>435</v>
      </c>
      <c r="Q26" s="443" t="s">
        <v>573</v>
      </c>
      <c r="R26" s="443" t="s">
        <v>465</v>
      </c>
      <c r="S26" s="443" t="s">
        <v>504</v>
      </c>
      <c r="T26" s="443" t="s">
        <v>507</v>
      </c>
      <c r="U26" s="443" t="s">
        <v>574</v>
      </c>
      <c r="V26" s="443" t="s">
        <v>575</v>
      </c>
      <c r="W26" s="443" t="s">
        <v>434</v>
      </c>
      <c r="X26" s="443" t="s">
        <v>435</v>
      </c>
      <c r="Y26" s="443" t="s">
        <v>499</v>
      </c>
      <c r="Z26" s="443"/>
      <c r="AA26" s="443"/>
      <c r="AB26" s="451"/>
      <c r="AC26" s="451"/>
      <c r="AD26" s="449"/>
      <c r="AE26" s="449"/>
      <c r="AF26" s="449"/>
      <c r="AG26" s="449"/>
      <c r="AH26" s="449"/>
      <c r="AI26" s="449"/>
      <c r="AJ26" s="449"/>
      <c r="AK26" s="449"/>
      <c r="AL26" s="449"/>
      <c r="AM26" s="449"/>
      <c r="AN26" s="449"/>
    </row>
    <row r="27" spans="1:40" s="452" customFormat="1" ht="15" customHeight="1">
      <c r="A27" s="449"/>
      <c r="B27" s="449"/>
      <c r="C27" s="449"/>
      <c r="D27" s="449"/>
      <c r="E27" s="449"/>
      <c r="F27" s="449"/>
      <c r="G27" s="450" t="s">
        <v>576</v>
      </c>
      <c r="H27" s="450"/>
      <c r="I27" s="450"/>
      <c r="J27" s="443"/>
      <c r="K27" s="443" t="s">
        <v>562</v>
      </c>
      <c r="L27" s="443" t="s">
        <v>563</v>
      </c>
      <c r="M27" s="443" t="s">
        <v>564</v>
      </c>
      <c r="N27" s="443" t="s">
        <v>504</v>
      </c>
      <c r="O27" s="443" t="s">
        <v>434</v>
      </c>
      <c r="P27" s="443" t="s">
        <v>435</v>
      </c>
      <c r="Q27" s="443" t="s">
        <v>486</v>
      </c>
      <c r="R27" s="443" t="s">
        <v>577</v>
      </c>
      <c r="S27" s="443" t="s">
        <v>578</v>
      </c>
      <c r="T27" s="443" t="s">
        <v>579</v>
      </c>
      <c r="U27" s="443" t="s">
        <v>580</v>
      </c>
      <c r="V27" s="443" t="s">
        <v>581</v>
      </c>
      <c r="W27" s="443" t="s">
        <v>582</v>
      </c>
      <c r="X27" s="443" t="s">
        <v>434</v>
      </c>
      <c r="Y27" s="443" t="s">
        <v>435</v>
      </c>
      <c r="Z27" s="443" t="s">
        <v>583</v>
      </c>
      <c r="AA27" s="443"/>
      <c r="AB27" s="451"/>
      <c r="AC27" s="451"/>
      <c r="AD27" s="449"/>
      <c r="AE27" s="449"/>
      <c r="AF27" s="449"/>
      <c r="AG27" s="449"/>
      <c r="AH27" s="449"/>
      <c r="AI27" s="449"/>
      <c r="AJ27" s="449"/>
      <c r="AK27" s="449"/>
      <c r="AL27" s="449"/>
      <c r="AM27" s="449"/>
      <c r="AN27" s="449"/>
    </row>
    <row r="28" spans="1:40" s="452" customFormat="1" ht="15" customHeight="1">
      <c r="A28" s="449"/>
      <c r="B28" s="449"/>
      <c r="C28" s="449"/>
      <c r="D28" s="449"/>
      <c r="E28" s="449"/>
      <c r="F28" s="449"/>
      <c r="G28" s="450" t="s">
        <v>584</v>
      </c>
      <c r="H28" s="450"/>
      <c r="I28" s="450"/>
      <c r="J28" s="443"/>
      <c r="K28" s="443" t="s">
        <v>562</v>
      </c>
      <c r="L28" s="443" t="s">
        <v>563</v>
      </c>
      <c r="M28" s="443" t="s">
        <v>564</v>
      </c>
      <c r="N28" s="443" t="s">
        <v>504</v>
      </c>
      <c r="O28" s="443" t="s">
        <v>434</v>
      </c>
      <c r="P28" s="443" t="s">
        <v>435</v>
      </c>
      <c r="Q28" s="443" t="s">
        <v>486</v>
      </c>
      <c r="R28" s="443" t="s">
        <v>562</v>
      </c>
      <c r="S28" s="443" t="s">
        <v>563</v>
      </c>
      <c r="T28" s="443" t="s">
        <v>432</v>
      </c>
      <c r="U28" s="443" t="s">
        <v>433</v>
      </c>
      <c r="V28" s="443" t="s">
        <v>519</v>
      </c>
      <c r="W28" s="443" t="s">
        <v>585</v>
      </c>
      <c r="X28" s="443"/>
      <c r="Y28" s="443"/>
      <c r="Z28" s="443"/>
      <c r="AA28" s="443"/>
      <c r="AB28" s="451"/>
      <c r="AC28" s="451"/>
      <c r="AD28" s="449"/>
      <c r="AE28" s="449"/>
      <c r="AF28" s="449"/>
      <c r="AG28" s="449"/>
      <c r="AH28" s="449"/>
      <c r="AI28" s="449"/>
      <c r="AJ28" s="449"/>
      <c r="AK28" s="449"/>
      <c r="AL28" s="449"/>
      <c r="AM28" s="449"/>
      <c r="AN28" s="449"/>
    </row>
    <row r="29" spans="1:40" s="452" customFormat="1" ht="15" customHeight="1">
      <c r="A29" s="449"/>
      <c r="B29" s="449"/>
      <c r="C29" s="449"/>
      <c r="D29" s="449"/>
      <c r="E29" s="449"/>
      <c r="F29" s="449"/>
      <c r="G29" s="450" t="s">
        <v>586</v>
      </c>
      <c r="H29" s="450"/>
      <c r="I29" s="450"/>
      <c r="J29" s="443"/>
      <c r="K29" s="443" t="s">
        <v>587</v>
      </c>
      <c r="L29" s="443" t="s">
        <v>588</v>
      </c>
      <c r="M29" s="443" t="s">
        <v>564</v>
      </c>
      <c r="N29" s="443" t="s">
        <v>589</v>
      </c>
      <c r="O29" s="443" t="s">
        <v>590</v>
      </c>
      <c r="P29" s="443" t="s">
        <v>591</v>
      </c>
      <c r="Q29" s="443" t="s">
        <v>592</v>
      </c>
      <c r="R29" s="443" t="s">
        <v>593</v>
      </c>
      <c r="S29" s="443" t="s">
        <v>493</v>
      </c>
      <c r="T29" s="444"/>
      <c r="U29" s="444"/>
      <c r="V29" s="444"/>
      <c r="W29" s="444"/>
      <c r="X29" s="444"/>
      <c r="Y29" s="444"/>
      <c r="Z29" s="443"/>
      <c r="AA29" s="443"/>
      <c r="AB29" s="451"/>
      <c r="AC29" s="451"/>
      <c r="AD29" s="449"/>
      <c r="AE29" s="449"/>
      <c r="AF29" s="449"/>
      <c r="AG29" s="449"/>
      <c r="AH29" s="449"/>
      <c r="AI29" s="449"/>
      <c r="AJ29" s="449"/>
      <c r="AK29" s="449"/>
      <c r="AL29" s="449"/>
      <c r="AM29" s="449"/>
      <c r="AN29" s="449"/>
    </row>
    <row r="30" spans="1:40" s="452" customFormat="1" ht="15" customHeight="1">
      <c r="A30" s="449"/>
      <c r="B30" s="449"/>
      <c r="C30" s="449"/>
      <c r="D30" s="449"/>
      <c r="E30" s="449"/>
      <c r="F30" s="449"/>
      <c r="G30" s="450" t="s">
        <v>594</v>
      </c>
      <c r="H30" s="450"/>
      <c r="I30" s="450"/>
      <c r="J30" s="443"/>
      <c r="K30" s="443" t="s">
        <v>587</v>
      </c>
      <c r="L30" s="443" t="s">
        <v>588</v>
      </c>
      <c r="M30" s="443" t="s">
        <v>564</v>
      </c>
      <c r="N30" s="443" t="s">
        <v>589</v>
      </c>
      <c r="O30" s="443" t="s">
        <v>595</v>
      </c>
      <c r="P30" s="443" t="s">
        <v>587</v>
      </c>
      <c r="Q30" s="443" t="s">
        <v>588</v>
      </c>
      <c r="R30" s="443" t="s">
        <v>564</v>
      </c>
      <c r="S30" s="443" t="s">
        <v>589</v>
      </c>
      <c r="T30" s="443" t="s">
        <v>518</v>
      </c>
      <c r="U30" s="443" t="s">
        <v>555</v>
      </c>
      <c r="V30" s="443"/>
      <c r="W30" s="443"/>
      <c r="X30" s="443"/>
      <c r="Y30" s="443"/>
      <c r="Z30" s="443"/>
      <c r="AA30" s="443"/>
      <c r="AB30" s="451"/>
      <c r="AC30" s="451"/>
      <c r="AD30" s="449"/>
      <c r="AE30" s="449"/>
      <c r="AF30" s="449"/>
      <c r="AG30" s="449"/>
      <c r="AH30" s="449"/>
      <c r="AI30" s="449"/>
      <c r="AJ30" s="449"/>
      <c r="AK30" s="449"/>
      <c r="AL30" s="449"/>
      <c r="AM30" s="449"/>
      <c r="AN30" s="449"/>
    </row>
    <row r="31" spans="1:40" s="452" customFormat="1" ht="15" customHeight="1">
      <c r="A31" s="449"/>
      <c r="B31" s="449"/>
      <c r="C31" s="449"/>
      <c r="D31" s="449"/>
      <c r="E31" s="449"/>
      <c r="F31" s="449"/>
      <c r="G31" s="450" t="s">
        <v>596</v>
      </c>
      <c r="H31" s="450"/>
      <c r="I31" s="450"/>
      <c r="J31" s="443"/>
      <c r="K31" s="443" t="s">
        <v>587</v>
      </c>
      <c r="L31" s="443" t="s">
        <v>588</v>
      </c>
      <c r="M31" s="443" t="s">
        <v>564</v>
      </c>
      <c r="N31" s="443" t="s">
        <v>589</v>
      </c>
      <c r="O31" s="443" t="s">
        <v>597</v>
      </c>
      <c r="P31" s="443" t="s">
        <v>587</v>
      </c>
      <c r="Q31" s="443" t="s">
        <v>588</v>
      </c>
      <c r="R31" s="443" t="s">
        <v>564</v>
      </c>
      <c r="S31" s="443" t="s">
        <v>589</v>
      </c>
      <c r="T31" s="443" t="s">
        <v>598</v>
      </c>
      <c r="U31" s="443" t="s">
        <v>599</v>
      </c>
      <c r="V31" s="443" t="s">
        <v>600</v>
      </c>
      <c r="W31" s="443" t="s">
        <v>601</v>
      </c>
      <c r="X31" s="443" t="s">
        <v>602</v>
      </c>
      <c r="Y31" s="443" t="s">
        <v>434</v>
      </c>
      <c r="Z31" s="443" t="s">
        <v>435</v>
      </c>
      <c r="AA31" s="443" t="s">
        <v>603</v>
      </c>
      <c r="AB31" s="451"/>
      <c r="AC31" s="451"/>
      <c r="AD31" s="449"/>
      <c r="AE31" s="449"/>
      <c r="AF31" s="449"/>
      <c r="AG31" s="449"/>
      <c r="AH31" s="449"/>
      <c r="AI31" s="449"/>
      <c r="AJ31" s="449"/>
      <c r="AK31" s="449"/>
      <c r="AL31" s="449"/>
      <c r="AM31" s="449"/>
      <c r="AN31" s="449"/>
    </row>
    <row r="32" spans="1:40" s="452" customFormat="1" ht="15" customHeight="1">
      <c r="A32" s="449"/>
      <c r="B32" s="449"/>
      <c r="C32" s="449"/>
      <c r="D32" s="449"/>
      <c r="E32" s="449"/>
      <c r="F32" s="449"/>
      <c r="G32" s="450" t="s">
        <v>604</v>
      </c>
      <c r="H32" s="450"/>
      <c r="I32" s="450"/>
      <c r="J32" s="443"/>
      <c r="K32" s="443" t="s">
        <v>587</v>
      </c>
      <c r="L32" s="443" t="s">
        <v>588</v>
      </c>
      <c r="M32" s="443" t="s">
        <v>564</v>
      </c>
      <c r="N32" s="443" t="s">
        <v>589</v>
      </c>
      <c r="O32" s="443" t="s">
        <v>486</v>
      </c>
      <c r="P32" s="443" t="s">
        <v>605</v>
      </c>
      <c r="Q32" s="443" t="s">
        <v>606</v>
      </c>
      <c r="R32" s="443" t="s">
        <v>607</v>
      </c>
      <c r="S32" s="443" t="s">
        <v>608</v>
      </c>
      <c r="T32" s="443" t="s">
        <v>609</v>
      </c>
      <c r="U32" s="443" t="s">
        <v>610</v>
      </c>
      <c r="V32" s="443" t="s">
        <v>611</v>
      </c>
      <c r="W32" s="443" t="s">
        <v>448</v>
      </c>
      <c r="X32" s="443" t="s">
        <v>506</v>
      </c>
      <c r="Y32" s="443" t="s">
        <v>564</v>
      </c>
      <c r="Z32" s="443" t="s">
        <v>589</v>
      </c>
      <c r="AA32" s="443" t="s">
        <v>605</v>
      </c>
      <c r="AB32" s="443" t="s">
        <v>612</v>
      </c>
      <c r="AC32" s="443" t="s">
        <v>613</v>
      </c>
      <c r="AD32" s="443" t="s">
        <v>614</v>
      </c>
      <c r="AE32" s="449"/>
      <c r="AF32" s="449"/>
      <c r="AG32" s="449"/>
      <c r="AH32" s="449"/>
      <c r="AI32" s="449"/>
      <c r="AJ32" s="449"/>
      <c r="AK32" s="449"/>
      <c r="AL32" s="449"/>
      <c r="AM32" s="449"/>
      <c r="AN32" s="449"/>
    </row>
    <row r="33" spans="1:40" s="452" customFormat="1" ht="15" customHeight="1">
      <c r="A33" s="449"/>
      <c r="B33" s="449"/>
      <c r="C33" s="449"/>
      <c r="D33" s="449"/>
      <c r="E33" s="449"/>
      <c r="F33" s="449"/>
      <c r="G33" s="450" t="s">
        <v>615</v>
      </c>
      <c r="H33" s="450"/>
      <c r="I33" s="450"/>
      <c r="J33" s="443"/>
      <c r="K33" s="443" t="s">
        <v>616</v>
      </c>
      <c r="L33" s="443" t="s">
        <v>497</v>
      </c>
      <c r="M33" s="443" t="s">
        <v>431</v>
      </c>
      <c r="N33" s="443" t="s">
        <v>452</v>
      </c>
      <c r="O33" s="443" t="s">
        <v>432</v>
      </c>
      <c r="P33" s="443" t="s">
        <v>434</v>
      </c>
      <c r="Q33" s="443" t="s">
        <v>435</v>
      </c>
      <c r="R33" s="443"/>
      <c r="S33" s="443"/>
      <c r="T33" s="443"/>
      <c r="U33" s="443"/>
      <c r="V33" s="443"/>
      <c r="W33" s="443"/>
      <c r="X33" s="443"/>
      <c r="Y33" s="443"/>
      <c r="Z33" s="443"/>
      <c r="AA33" s="443"/>
      <c r="AB33" s="451"/>
      <c r="AC33" s="451"/>
      <c r="AD33" s="449"/>
      <c r="AE33" s="449"/>
      <c r="AF33" s="449"/>
      <c r="AG33" s="449"/>
      <c r="AH33" s="449"/>
      <c r="AI33" s="449"/>
      <c r="AJ33" s="449"/>
      <c r="AK33" s="449"/>
      <c r="AL33" s="449"/>
      <c r="AM33" s="449"/>
      <c r="AN33" s="449"/>
    </row>
    <row r="34" spans="1:40" s="452" customFormat="1" ht="15" customHeight="1">
      <c r="A34" s="449"/>
      <c r="B34" s="449"/>
      <c r="C34" s="449"/>
      <c r="D34" s="449"/>
      <c r="E34" s="449"/>
      <c r="F34" s="449"/>
      <c r="G34" s="450" t="s">
        <v>617</v>
      </c>
      <c r="H34" s="450"/>
      <c r="I34" s="450"/>
      <c r="J34" s="443"/>
      <c r="K34" s="443" t="s">
        <v>497</v>
      </c>
      <c r="L34" s="443" t="s">
        <v>618</v>
      </c>
      <c r="M34" s="443" t="s">
        <v>429</v>
      </c>
      <c r="N34" s="443" t="s">
        <v>430</v>
      </c>
      <c r="O34" s="443" t="s">
        <v>619</v>
      </c>
      <c r="P34" s="443" t="s">
        <v>620</v>
      </c>
      <c r="Q34" s="443" t="s">
        <v>621</v>
      </c>
      <c r="R34" s="443" t="s">
        <v>622</v>
      </c>
      <c r="S34" s="443" t="s">
        <v>581</v>
      </c>
      <c r="T34" s="443" t="s">
        <v>582</v>
      </c>
      <c r="U34" s="443" t="s">
        <v>434</v>
      </c>
      <c r="V34" s="443" t="s">
        <v>435</v>
      </c>
      <c r="W34" s="443"/>
      <c r="X34" s="443"/>
      <c r="Y34" s="443"/>
      <c r="Z34" s="443"/>
      <c r="AA34" s="443"/>
      <c r="AB34" s="451"/>
      <c r="AC34" s="451"/>
      <c r="AD34" s="449"/>
      <c r="AE34" s="449"/>
      <c r="AF34" s="449"/>
      <c r="AG34" s="449"/>
      <c r="AH34" s="449"/>
      <c r="AI34" s="449"/>
      <c r="AJ34" s="449"/>
      <c r="AK34" s="449"/>
      <c r="AL34" s="449"/>
      <c r="AM34" s="449"/>
      <c r="AN34" s="449"/>
    </row>
    <row r="35" spans="1:40" s="452" customFormat="1" ht="15" customHeight="1">
      <c r="A35" s="449"/>
      <c r="B35" s="449"/>
      <c r="C35" s="449"/>
      <c r="D35" s="449"/>
      <c r="E35" s="449"/>
      <c r="F35" s="449"/>
      <c r="G35" s="450" t="s">
        <v>623</v>
      </c>
      <c r="H35" s="450"/>
      <c r="I35" s="450"/>
      <c r="J35" s="443"/>
      <c r="K35" s="443" t="s">
        <v>624</v>
      </c>
      <c r="L35" s="443" t="s">
        <v>625</v>
      </c>
      <c r="M35" s="443" t="s">
        <v>439</v>
      </c>
      <c r="N35" s="443" t="s">
        <v>626</v>
      </c>
      <c r="O35" s="443" t="s">
        <v>627</v>
      </c>
      <c r="P35" s="443" t="s">
        <v>628</v>
      </c>
      <c r="Q35" s="443"/>
      <c r="R35" s="443"/>
      <c r="S35" s="443"/>
      <c r="T35" s="443"/>
      <c r="U35" s="443"/>
      <c r="V35" s="443"/>
      <c r="W35" s="443"/>
      <c r="X35" s="443"/>
      <c r="Y35" s="443"/>
      <c r="Z35" s="443"/>
      <c r="AA35" s="443"/>
      <c r="AB35" s="451"/>
      <c r="AC35" s="451"/>
      <c r="AD35" s="449"/>
      <c r="AE35" s="449"/>
      <c r="AF35" s="449"/>
      <c r="AG35" s="449"/>
      <c r="AH35" s="449"/>
      <c r="AI35" s="449"/>
      <c r="AJ35" s="449"/>
      <c r="AK35" s="449"/>
      <c r="AL35" s="449"/>
      <c r="AM35" s="449"/>
      <c r="AN35" s="449"/>
    </row>
    <row r="36" spans="1:40" s="452" customFormat="1" ht="15" customHeight="1">
      <c r="A36" s="449"/>
      <c r="B36" s="449"/>
      <c r="C36" s="449"/>
      <c r="D36" s="449"/>
      <c r="E36" s="449"/>
      <c r="F36" s="449"/>
      <c r="G36" s="450" t="s">
        <v>629</v>
      </c>
      <c r="H36" s="450"/>
      <c r="I36" s="450"/>
      <c r="J36" s="443"/>
      <c r="K36" s="443" t="s">
        <v>630</v>
      </c>
      <c r="L36" s="443" t="s">
        <v>631</v>
      </c>
      <c r="M36" s="443" t="s">
        <v>632</v>
      </c>
      <c r="N36" s="443" t="s">
        <v>431</v>
      </c>
      <c r="O36" s="443"/>
      <c r="P36" s="443"/>
      <c r="Q36" s="443"/>
      <c r="R36" s="443"/>
      <c r="S36" s="443"/>
      <c r="T36" s="443"/>
      <c r="U36" s="443"/>
      <c r="V36" s="443"/>
      <c r="W36" s="443"/>
      <c r="X36" s="443"/>
      <c r="Y36" s="443"/>
      <c r="Z36" s="443"/>
      <c r="AA36" s="443"/>
      <c r="AB36" s="451"/>
      <c r="AC36" s="451"/>
      <c r="AD36" s="449"/>
      <c r="AE36" s="449"/>
      <c r="AF36" s="449"/>
      <c r="AG36" s="449"/>
      <c r="AH36" s="449"/>
      <c r="AI36" s="449"/>
      <c r="AJ36" s="449"/>
      <c r="AK36" s="449"/>
      <c r="AL36" s="449"/>
      <c r="AM36" s="449"/>
      <c r="AN36" s="449"/>
    </row>
    <row r="37" spans="1:40" s="452" customFormat="1" ht="15" customHeight="1">
      <c r="A37" s="449"/>
      <c r="B37" s="449"/>
      <c r="C37" s="449"/>
      <c r="D37" s="449"/>
      <c r="E37" s="449"/>
      <c r="F37" s="449"/>
      <c r="G37" s="450" t="s">
        <v>633</v>
      </c>
      <c r="H37" s="450"/>
      <c r="I37" s="450"/>
      <c r="J37" s="443"/>
      <c r="K37" s="443" t="s">
        <v>634</v>
      </c>
      <c r="L37" s="443" t="s">
        <v>635</v>
      </c>
      <c r="M37" s="443" t="s">
        <v>636</v>
      </c>
      <c r="N37" s="443" t="s">
        <v>637</v>
      </c>
      <c r="O37" s="443" t="s">
        <v>638</v>
      </c>
      <c r="P37" s="443" t="s">
        <v>476</v>
      </c>
      <c r="Q37" s="443" t="s">
        <v>476</v>
      </c>
      <c r="R37" s="443" t="s">
        <v>639</v>
      </c>
      <c r="S37" s="443"/>
      <c r="T37" s="443"/>
      <c r="U37" s="443"/>
      <c r="V37" s="443"/>
      <c r="W37" s="443"/>
      <c r="X37" s="443"/>
      <c r="Y37" s="443"/>
      <c r="Z37" s="443"/>
      <c r="AA37" s="443"/>
      <c r="AB37" s="451"/>
      <c r="AC37" s="451"/>
      <c r="AD37" s="449"/>
      <c r="AE37" s="449"/>
      <c r="AF37" s="449"/>
      <c r="AG37" s="449"/>
      <c r="AH37" s="449"/>
      <c r="AI37" s="449"/>
      <c r="AJ37" s="449"/>
      <c r="AK37" s="449"/>
      <c r="AL37" s="449"/>
      <c r="AM37" s="449"/>
      <c r="AN37" s="449"/>
    </row>
    <row r="38" spans="1:39" s="452" customFormat="1" ht="15" customHeight="1">
      <c r="A38" s="449"/>
      <c r="B38" s="449"/>
      <c r="C38" s="449"/>
      <c r="D38" s="449"/>
      <c r="E38" s="449"/>
      <c r="F38" s="449"/>
      <c r="G38" s="450" t="s">
        <v>640</v>
      </c>
      <c r="H38" s="450"/>
      <c r="I38" s="450"/>
      <c r="J38" s="443"/>
      <c r="K38" s="443" t="s">
        <v>501</v>
      </c>
      <c r="L38" s="443" t="s">
        <v>587</v>
      </c>
      <c r="M38" s="443" t="s">
        <v>641</v>
      </c>
      <c r="N38" s="443" t="s">
        <v>642</v>
      </c>
      <c r="O38" s="443" t="s">
        <v>427</v>
      </c>
      <c r="P38" s="443" t="s">
        <v>643</v>
      </c>
      <c r="Q38" s="443" t="s">
        <v>641</v>
      </c>
      <c r="R38" s="443" t="s">
        <v>642</v>
      </c>
      <c r="S38" s="443" t="s">
        <v>478</v>
      </c>
      <c r="T38" s="443" t="s">
        <v>479</v>
      </c>
      <c r="U38" s="443" t="s">
        <v>477</v>
      </c>
      <c r="V38" s="443" t="s">
        <v>460</v>
      </c>
      <c r="W38" s="443" t="s">
        <v>461</v>
      </c>
      <c r="X38" s="443" t="s">
        <v>501</v>
      </c>
      <c r="Y38" s="443" t="s">
        <v>587</v>
      </c>
      <c r="Z38" s="443" t="s">
        <v>641</v>
      </c>
      <c r="AA38" s="443" t="s">
        <v>642</v>
      </c>
      <c r="AB38" s="443" t="s">
        <v>427</v>
      </c>
      <c r="AC38" s="443" t="s">
        <v>643</v>
      </c>
      <c r="AD38" s="443" t="s">
        <v>641</v>
      </c>
      <c r="AE38" s="443" t="s">
        <v>642</v>
      </c>
      <c r="AF38" s="443" t="s">
        <v>515</v>
      </c>
      <c r="AG38" s="443"/>
      <c r="AH38" s="449"/>
      <c r="AI38" s="449"/>
      <c r="AJ38" s="449"/>
      <c r="AK38" s="449"/>
      <c r="AL38" s="449"/>
      <c r="AM38" s="449"/>
    </row>
    <row r="39" spans="1:40" s="452" customFormat="1" ht="15" customHeight="1">
      <c r="A39" s="449"/>
      <c r="B39" s="449"/>
      <c r="C39" s="449"/>
      <c r="D39" s="449"/>
      <c r="E39" s="449"/>
      <c r="F39" s="449"/>
      <c r="G39" s="450" t="s">
        <v>644</v>
      </c>
      <c r="H39" s="450"/>
      <c r="I39" s="450"/>
      <c r="J39" s="443"/>
      <c r="K39" s="443" t="s">
        <v>476</v>
      </c>
      <c r="L39" s="443" t="s">
        <v>477</v>
      </c>
      <c r="M39" s="443" t="s">
        <v>429</v>
      </c>
      <c r="N39" s="443" t="s">
        <v>430</v>
      </c>
      <c r="O39" s="443" t="s">
        <v>468</v>
      </c>
      <c r="P39" s="443" t="s">
        <v>469</v>
      </c>
      <c r="Q39" s="443" t="s">
        <v>645</v>
      </c>
      <c r="R39" s="443" t="s">
        <v>469</v>
      </c>
      <c r="S39" s="443" t="s">
        <v>646</v>
      </c>
      <c r="T39" s="443" t="s">
        <v>434</v>
      </c>
      <c r="U39" s="443" t="s">
        <v>435</v>
      </c>
      <c r="V39" s="443" t="s">
        <v>647</v>
      </c>
      <c r="W39" s="443" t="s">
        <v>648</v>
      </c>
      <c r="X39" s="443" t="s">
        <v>649</v>
      </c>
      <c r="Y39" s="443" t="s">
        <v>492</v>
      </c>
      <c r="Z39" s="443" t="s">
        <v>442</v>
      </c>
      <c r="AA39" s="443" t="s">
        <v>448</v>
      </c>
      <c r="AB39" s="443" t="s">
        <v>650</v>
      </c>
      <c r="AC39" s="451"/>
      <c r="AD39" s="449"/>
      <c r="AE39" s="449"/>
      <c r="AF39" s="449"/>
      <c r="AG39" s="449"/>
      <c r="AH39" s="449"/>
      <c r="AI39" s="449"/>
      <c r="AJ39" s="449"/>
      <c r="AK39" s="449"/>
      <c r="AL39" s="449"/>
      <c r="AM39" s="449"/>
      <c r="AN39" s="449"/>
    </row>
    <row r="40" spans="1:40" s="452" customFormat="1" ht="15" customHeight="1">
      <c r="A40" s="449"/>
      <c r="B40" s="449"/>
      <c r="C40" s="449"/>
      <c r="D40" s="449"/>
      <c r="E40" s="449"/>
      <c r="F40" s="449"/>
      <c r="G40" s="443"/>
      <c r="H40" s="443"/>
      <c r="I40" s="443"/>
      <c r="J40" s="443"/>
      <c r="K40" s="443"/>
      <c r="S40" s="443"/>
      <c r="T40" s="443"/>
      <c r="U40" s="443"/>
      <c r="V40" s="443"/>
      <c r="W40" s="443"/>
      <c r="X40" s="443"/>
      <c r="Y40" s="443"/>
      <c r="Z40" s="443"/>
      <c r="AA40" s="443"/>
      <c r="AB40" s="451"/>
      <c r="AC40" s="451"/>
      <c r="AD40" s="449"/>
      <c r="AE40" s="449"/>
      <c r="AF40" s="449"/>
      <c r="AG40" s="449"/>
      <c r="AH40" s="449"/>
      <c r="AI40" s="449"/>
      <c r="AJ40" s="449"/>
      <c r="AK40" s="449"/>
      <c r="AL40" s="449"/>
      <c r="AM40" s="449"/>
      <c r="AN40" s="449"/>
    </row>
    <row r="41" spans="1:40" s="452" customFormat="1" ht="12">
      <c r="A41" s="449"/>
      <c r="B41" s="449"/>
      <c r="C41" s="449"/>
      <c r="D41" s="449"/>
      <c r="E41" s="449"/>
      <c r="F41" s="449"/>
      <c r="G41" s="449"/>
      <c r="H41" s="449"/>
      <c r="I41" s="449"/>
      <c r="J41" s="449"/>
      <c r="K41" s="449"/>
      <c r="L41" s="449"/>
      <c r="M41" s="449"/>
      <c r="N41" s="449"/>
      <c r="O41" s="449"/>
      <c r="P41" s="449"/>
      <c r="Q41" s="449"/>
      <c r="R41" s="449"/>
      <c r="S41" s="449"/>
      <c r="T41" s="449"/>
      <c r="U41" s="449"/>
      <c r="V41" s="449"/>
      <c r="W41" s="449"/>
      <c r="X41" s="449"/>
      <c r="Y41" s="449"/>
      <c r="Z41" s="449"/>
      <c r="AA41" s="449"/>
      <c r="AB41" s="453"/>
      <c r="AC41" s="453"/>
      <c r="AD41" s="449"/>
      <c r="AE41" s="449"/>
      <c r="AF41" s="449"/>
      <c r="AG41" s="449"/>
      <c r="AH41" s="449"/>
      <c r="AI41" s="449"/>
      <c r="AJ41" s="449"/>
      <c r="AK41" s="449"/>
      <c r="AL41" s="449"/>
      <c r="AM41" s="449"/>
      <c r="AN41" s="449"/>
    </row>
    <row r="42" spans="1:40" s="452" customFormat="1" ht="12">
      <c r="A42" s="449"/>
      <c r="B42" s="449"/>
      <c r="C42" s="449"/>
      <c r="D42" s="449"/>
      <c r="E42" s="449"/>
      <c r="F42" s="449"/>
      <c r="G42" s="449"/>
      <c r="H42" s="449"/>
      <c r="I42" s="449"/>
      <c r="J42" s="449"/>
      <c r="K42" s="449"/>
      <c r="L42" s="449"/>
      <c r="M42" s="449"/>
      <c r="N42" s="449"/>
      <c r="O42" s="449"/>
      <c r="P42" s="449"/>
      <c r="Q42" s="449"/>
      <c r="R42" s="449"/>
      <c r="S42" s="449"/>
      <c r="T42" s="449"/>
      <c r="U42" s="449"/>
      <c r="V42" s="449"/>
      <c r="W42" s="449"/>
      <c r="X42" s="449"/>
      <c r="Y42" s="449"/>
      <c r="Z42" s="449"/>
      <c r="AA42" s="449"/>
      <c r="AB42" s="453"/>
      <c r="AC42" s="453"/>
      <c r="AD42" s="449"/>
      <c r="AE42" s="449"/>
      <c r="AF42" s="449"/>
      <c r="AG42" s="449"/>
      <c r="AH42" s="449"/>
      <c r="AI42" s="449"/>
      <c r="AJ42" s="449"/>
      <c r="AK42" s="449"/>
      <c r="AL42" s="449"/>
      <c r="AM42" s="449"/>
      <c r="AN42" s="449"/>
    </row>
    <row r="43" spans="1:40" s="444" customFormat="1" ht="12.75">
      <c r="A43" s="443"/>
      <c r="B43" s="443"/>
      <c r="C43" s="443"/>
      <c r="D43" s="443"/>
      <c r="E43" s="443"/>
      <c r="F43" s="443"/>
      <c r="G43" s="449"/>
      <c r="H43" s="449"/>
      <c r="I43" s="449"/>
      <c r="J43" s="449"/>
      <c r="K43" s="449"/>
      <c r="L43" s="449"/>
      <c r="M43" s="449"/>
      <c r="N43" s="449"/>
      <c r="O43" s="449"/>
      <c r="P43" s="449"/>
      <c r="Q43" s="449"/>
      <c r="R43" s="449"/>
      <c r="S43" s="449"/>
      <c r="T43" s="449"/>
      <c r="U43" s="449"/>
      <c r="V43" s="449"/>
      <c r="W43" s="449"/>
      <c r="X43" s="449"/>
      <c r="Y43" s="449"/>
      <c r="Z43" s="449"/>
      <c r="AA43" s="449"/>
      <c r="AB43" s="453"/>
      <c r="AC43" s="451"/>
      <c r="AD43" s="443"/>
      <c r="AE43" s="443"/>
      <c r="AF43" s="443"/>
      <c r="AG43" s="443"/>
      <c r="AH43" s="443"/>
      <c r="AI43" s="443"/>
      <c r="AJ43" s="443"/>
      <c r="AK43" s="443"/>
      <c r="AL43" s="443"/>
      <c r="AM43" s="443"/>
      <c r="AN43" s="443"/>
    </row>
    <row r="44" spans="1:40" s="444" customFormat="1" ht="12.75">
      <c r="A44" s="443"/>
      <c r="B44" s="443"/>
      <c r="C44" s="443"/>
      <c r="D44" s="443"/>
      <c r="E44" s="443"/>
      <c r="F44" s="443"/>
      <c r="G44" s="449"/>
      <c r="H44" s="449"/>
      <c r="I44" s="449"/>
      <c r="J44" s="449"/>
      <c r="K44" s="449"/>
      <c r="L44" s="449"/>
      <c r="M44" s="449"/>
      <c r="N44" s="449"/>
      <c r="O44" s="449"/>
      <c r="P44" s="449"/>
      <c r="Q44" s="449"/>
      <c r="R44" s="449"/>
      <c r="S44" s="449"/>
      <c r="T44" s="449"/>
      <c r="U44" s="449"/>
      <c r="V44" s="449"/>
      <c r="W44" s="449"/>
      <c r="X44" s="449"/>
      <c r="Y44" s="449"/>
      <c r="Z44" s="449"/>
      <c r="AA44" s="449"/>
      <c r="AB44" s="453"/>
      <c r="AC44" s="451"/>
      <c r="AD44" s="443"/>
      <c r="AE44" s="443"/>
      <c r="AF44" s="443"/>
      <c r="AG44" s="443"/>
      <c r="AH44" s="443"/>
      <c r="AI44" s="443"/>
      <c r="AJ44" s="443"/>
      <c r="AK44" s="443"/>
      <c r="AL44" s="443"/>
      <c r="AM44" s="443"/>
      <c r="AN44" s="443"/>
    </row>
    <row r="45" spans="1:40" s="444" customFormat="1" ht="12.75">
      <c r="A45" s="443"/>
      <c r="B45" s="443"/>
      <c r="C45" s="443"/>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51"/>
      <c r="AC45" s="451"/>
      <c r="AD45" s="443"/>
      <c r="AE45" s="443"/>
      <c r="AF45" s="443"/>
      <c r="AG45" s="443"/>
      <c r="AH45" s="443"/>
      <c r="AI45" s="443"/>
      <c r="AJ45" s="443"/>
      <c r="AK45" s="443"/>
      <c r="AL45" s="443"/>
      <c r="AM45" s="443"/>
      <c r="AN45" s="443"/>
    </row>
    <row r="46" spans="1:40" s="444" customFormat="1" ht="12.75">
      <c r="A46" s="443"/>
      <c r="B46" s="443"/>
      <c r="C46" s="443"/>
      <c r="D46" s="443"/>
      <c r="E46" s="443"/>
      <c r="F46" s="443"/>
      <c r="G46" s="443"/>
      <c r="H46" s="443"/>
      <c r="I46" s="443"/>
      <c r="J46" s="443"/>
      <c r="K46" s="443"/>
      <c r="L46" s="443"/>
      <c r="M46" s="443"/>
      <c r="N46" s="443"/>
      <c r="O46" s="443"/>
      <c r="P46" s="443"/>
      <c r="Q46" s="443"/>
      <c r="R46" s="443"/>
      <c r="S46" s="443"/>
      <c r="T46" s="443"/>
      <c r="U46" s="443"/>
      <c r="V46" s="443"/>
      <c r="W46" s="443"/>
      <c r="X46" s="443"/>
      <c r="Y46" s="443"/>
      <c r="Z46" s="443"/>
      <c r="AA46" s="443"/>
      <c r="AB46" s="451"/>
      <c r="AC46" s="451"/>
      <c r="AD46" s="443"/>
      <c r="AE46" s="443"/>
      <c r="AF46" s="443"/>
      <c r="AG46" s="443"/>
      <c r="AH46" s="443"/>
      <c r="AI46" s="443"/>
      <c r="AJ46" s="443"/>
      <c r="AK46" s="443"/>
      <c r="AL46" s="443"/>
      <c r="AM46" s="443"/>
      <c r="AN46" s="443"/>
    </row>
    <row r="47" spans="1:40" s="444" customFormat="1" ht="12.75">
      <c r="A47" s="443"/>
      <c r="B47" s="443"/>
      <c r="C47" s="443"/>
      <c r="D47" s="443"/>
      <c r="E47" s="443"/>
      <c r="F47" s="443"/>
      <c r="G47" s="443"/>
      <c r="H47" s="443"/>
      <c r="I47" s="443"/>
      <c r="J47" s="443"/>
      <c r="K47" s="443"/>
      <c r="L47" s="443"/>
      <c r="M47" s="443"/>
      <c r="N47" s="443"/>
      <c r="O47" s="443"/>
      <c r="P47" s="443"/>
      <c r="Q47" s="443"/>
      <c r="R47" s="443"/>
      <c r="S47" s="443"/>
      <c r="T47" s="443"/>
      <c r="U47" s="443"/>
      <c r="V47" s="443"/>
      <c r="W47" s="443"/>
      <c r="X47" s="443"/>
      <c r="Y47" s="443"/>
      <c r="Z47" s="443"/>
      <c r="AA47" s="443"/>
      <c r="AB47" s="451"/>
      <c r="AC47" s="451"/>
      <c r="AD47" s="443"/>
      <c r="AE47" s="443"/>
      <c r="AF47" s="443"/>
      <c r="AG47" s="443"/>
      <c r="AH47" s="443"/>
      <c r="AI47" s="443"/>
      <c r="AJ47" s="443"/>
      <c r="AK47" s="443"/>
      <c r="AL47" s="443"/>
      <c r="AM47" s="443"/>
      <c r="AN47" s="443"/>
    </row>
    <row r="48" spans="1:40" s="444" customFormat="1" ht="12.75">
      <c r="A48" s="443"/>
      <c r="B48" s="443"/>
      <c r="C48" s="443"/>
      <c r="D48" s="443"/>
      <c r="E48" s="443"/>
      <c r="F48" s="443"/>
      <c r="G48" s="443"/>
      <c r="H48" s="443"/>
      <c r="I48" s="443"/>
      <c r="J48" s="443"/>
      <c r="K48" s="443"/>
      <c r="L48" s="443"/>
      <c r="M48" s="443"/>
      <c r="N48" s="443"/>
      <c r="O48" s="443"/>
      <c r="P48" s="443"/>
      <c r="Q48" s="443"/>
      <c r="R48" s="443"/>
      <c r="S48" s="443"/>
      <c r="T48" s="443"/>
      <c r="U48" s="443"/>
      <c r="V48" s="443"/>
      <c r="W48" s="443"/>
      <c r="X48" s="443"/>
      <c r="Y48" s="443"/>
      <c r="Z48" s="443"/>
      <c r="AA48" s="443"/>
      <c r="AB48" s="451"/>
      <c r="AC48" s="451"/>
      <c r="AD48" s="443"/>
      <c r="AE48" s="443"/>
      <c r="AF48" s="443"/>
      <c r="AG48" s="443"/>
      <c r="AH48" s="443"/>
      <c r="AI48" s="443"/>
      <c r="AJ48" s="443"/>
      <c r="AK48" s="443"/>
      <c r="AL48" s="443"/>
      <c r="AM48" s="443"/>
      <c r="AN48" s="443"/>
    </row>
    <row r="49" spans="1:40" s="444" customFormat="1" ht="12.75">
      <c r="A49" s="443"/>
      <c r="B49" s="443"/>
      <c r="C49" s="443"/>
      <c r="D49" s="443"/>
      <c r="E49" s="443"/>
      <c r="F49" s="443"/>
      <c r="G49" s="443"/>
      <c r="H49" s="443"/>
      <c r="I49" s="443"/>
      <c r="J49" s="443"/>
      <c r="K49" s="443"/>
      <c r="L49" s="443"/>
      <c r="M49" s="443"/>
      <c r="N49" s="443"/>
      <c r="O49" s="443"/>
      <c r="P49" s="443"/>
      <c r="Q49" s="443"/>
      <c r="R49" s="443"/>
      <c r="S49" s="443"/>
      <c r="T49" s="443"/>
      <c r="U49" s="443"/>
      <c r="V49" s="443"/>
      <c r="W49" s="443"/>
      <c r="X49" s="443"/>
      <c r="Y49" s="443"/>
      <c r="Z49" s="443"/>
      <c r="AA49" s="443"/>
      <c r="AB49" s="451"/>
      <c r="AC49" s="451"/>
      <c r="AD49" s="443"/>
      <c r="AE49" s="443"/>
      <c r="AF49" s="443"/>
      <c r="AG49" s="443"/>
      <c r="AH49" s="443"/>
      <c r="AI49" s="443"/>
      <c r="AJ49" s="443"/>
      <c r="AK49" s="443"/>
      <c r="AL49" s="443"/>
      <c r="AM49" s="443"/>
      <c r="AN49" s="443"/>
    </row>
    <row r="50" spans="1:40" s="444" customFormat="1" ht="12.75">
      <c r="A50" s="443"/>
      <c r="B50" s="443"/>
      <c r="C50" s="443"/>
      <c r="D50" s="443"/>
      <c r="E50" s="443"/>
      <c r="F50" s="443"/>
      <c r="G50" s="443"/>
      <c r="H50" s="443"/>
      <c r="I50" s="443"/>
      <c r="J50" s="443"/>
      <c r="K50" s="443"/>
      <c r="L50" s="443"/>
      <c r="M50" s="443"/>
      <c r="N50" s="443"/>
      <c r="O50" s="443"/>
      <c r="P50" s="443"/>
      <c r="Q50" s="443"/>
      <c r="R50" s="443"/>
      <c r="S50" s="443"/>
      <c r="T50" s="443"/>
      <c r="U50" s="443"/>
      <c r="V50" s="443"/>
      <c r="W50" s="443"/>
      <c r="X50" s="443"/>
      <c r="Y50" s="443"/>
      <c r="Z50" s="443"/>
      <c r="AA50" s="443"/>
      <c r="AB50" s="451"/>
      <c r="AC50" s="451"/>
      <c r="AD50" s="443"/>
      <c r="AE50" s="443"/>
      <c r="AF50" s="443"/>
      <c r="AG50" s="443"/>
      <c r="AH50" s="443"/>
      <c r="AI50" s="443"/>
      <c r="AJ50" s="443"/>
      <c r="AK50" s="443"/>
      <c r="AL50" s="443"/>
      <c r="AM50" s="443"/>
      <c r="AN50" s="443"/>
    </row>
    <row r="51" spans="1:40" s="444" customFormat="1" ht="12.75">
      <c r="A51" s="443"/>
      <c r="B51" s="443"/>
      <c r="C51" s="443"/>
      <c r="D51" s="443"/>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51"/>
      <c r="AC51" s="451"/>
      <c r="AD51" s="443"/>
      <c r="AE51" s="443"/>
      <c r="AF51" s="443"/>
      <c r="AG51" s="443"/>
      <c r="AH51" s="443"/>
      <c r="AI51" s="443"/>
      <c r="AJ51" s="443"/>
      <c r="AK51" s="443"/>
      <c r="AL51" s="443"/>
      <c r="AM51" s="443"/>
      <c r="AN51" s="443"/>
    </row>
    <row r="52" spans="1:40" s="444" customFormat="1" ht="12.75">
      <c r="A52" s="443"/>
      <c r="B52" s="443"/>
      <c r="C52" s="443"/>
      <c r="D52" s="443"/>
      <c r="E52" s="443"/>
      <c r="F52" s="443"/>
      <c r="G52" s="443"/>
      <c r="H52" s="443"/>
      <c r="I52" s="443"/>
      <c r="J52" s="443"/>
      <c r="K52" s="443"/>
      <c r="L52" s="443"/>
      <c r="M52" s="443"/>
      <c r="N52" s="443"/>
      <c r="O52" s="443"/>
      <c r="P52" s="443"/>
      <c r="Q52" s="443"/>
      <c r="R52" s="443"/>
      <c r="S52" s="443"/>
      <c r="T52" s="443"/>
      <c r="U52" s="443"/>
      <c r="V52" s="443"/>
      <c r="W52" s="443"/>
      <c r="X52" s="443"/>
      <c r="Y52" s="443"/>
      <c r="Z52" s="443"/>
      <c r="AA52" s="443"/>
      <c r="AB52" s="451"/>
      <c r="AC52" s="451"/>
      <c r="AD52" s="443"/>
      <c r="AE52" s="443"/>
      <c r="AF52" s="443"/>
      <c r="AG52" s="443"/>
      <c r="AH52" s="443"/>
      <c r="AI52" s="443"/>
      <c r="AJ52" s="443"/>
      <c r="AK52" s="443"/>
      <c r="AL52" s="443"/>
      <c r="AM52" s="443"/>
      <c r="AN52" s="443"/>
    </row>
    <row r="53" spans="1:40" s="444" customFormat="1" ht="12.75">
      <c r="A53" s="443"/>
      <c r="B53" s="443"/>
      <c r="C53" s="443"/>
      <c r="D53" s="443"/>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51"/>
      <c r="AC53" s="451"/>
      <c r="AD53" s="443"/>
      <c r="AE53" s="443"/>
      <c r="AF53" s="443"/>
      <c r="AG53" s="443"/>
      <c r="AH53" s="443"/>
      <c r="AI53" s="443"/>
      <c r="AJ53" s="443"/>
      <c r="AK53" s="443"/>
      <c r="AL53" s="443"/>
      <c r="AM53" s="443"/>
      <c r="AN53" s="443"/>
    </row>
    <row r="54" spans="1:40" s="444" customFormat="1" ht="12.75">
      <c r="A54" s="443"/>
      <c r="B54" s="443"/>
      <c r="C54" s="443"/>
      <c r="D54" s="443"/>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51"/>
      <c r="AC54" s="451"/>
      <c r="AD54" s="443"/>
      <c r="AE54" s="443"/>
      <c r="AF54" s="443"/>
      <c r="AG54" s="443"/>
      <c r="AH54" s="443"/>
      <c r="AI54" s="443"/>
      <c r="AJ54" s="443"/>
      <c r="AK54" s="443"/>
      <c r="AL54" s="443"/>
      <c r="AM54" s="443"/>
      <c r="AN54" s="443"/>
    </row>
    <row r="55" spans="1:40" s="444" customFormat="1" ht="12.75">
      <c r="A55" s="443"/>
      <c r="B55" s="443"/>
      <c r="C55" s="443"/>
      <c r="D55" s="443"/>
      <c r="E55" s="443"/>
      <c r="F55" s="443"/>
      <c r="G55" s="443"/>
      <c r="H55" s="443"/>
      <c r="I55" s="443"/>
      <c r="J55" s="443"/>
      <c r="K55" s="443"/>
      <c r="L55" s="443"/>
      <c r="M55" s="443"/>
      <c r="N55" s="443"/>
      <c r="O55" s="443"/>
      <c r="P55" s="443"/>
      <c r="Q55" s="443"/>
      <c r="R55" s="443"/>
      <c r="S55" s="443"/>
      <c r="T55" s="443"/>
      <c r="U55" s="443"/>
      <c r="V55" s="443"/>
      <c r="W55" s="443"/>
      <c r="X55" s="443"/>
      <c r="Y55" s="443"/>
      <c r="Z55" s="443"/>
      <c r="AA55" s="443"/>
      <c r="AB55" s="451"/>
      <c r="AC55" s="451"/>
      <c r="AD55" s="443"/>
      <c r="AE55" s="443"/>
      <c r="AF55" s="443"/>
      <c r="AG55" s="443"/>
      <c r="AH55" s="443"/>
      <c r="AI55" s="443"/>
      <c r="AJ55" s="443"/>
      <c r="AK55" s="443"/>
      <c r="AL55" s="443"/>
      <c r="AM55" s="443"/>
      <c r="AN55" s="443"/>
    </row>
    <row r="56" spans="1:40" s="444" customFormat="1" ht="12.75">
      <c r="A56" s="443"/>
      <c r="B56" s="443"/>
      <c r="C56" s="443"/>
      <c r="D56" s="443"/>
      <c r="E56" s="443"/>
      <c r="F56" s="443"/>
      <c r="G56" s="443"/>
      <c r="H56" s="443"/>
      <c r="I56" s="443"/>
      <c r="J56" s="443"/>
      <c r="K56" s="443"/>
      <c r="L56" s="443"/>
      <c r="M56" s="443"/>
      <c r="N56" s="443"/>
      <c r="O56" s="443"/>
      <c r="P56" s="443"/>
      <c r="Q56" s="443"/>
      <c r="R56" s="443"/>
      <c r="S56" s="443"/>
      <c r="T56" s="443"/>
      <c r="U56" s="443"/>
      <c r="V56" s="443"/>
      <c r="W56" s="443"/>
      <c r="X56" s="443"/>
      <c r="Y56" s="443"/>
      <c r="Z56" s="443"/>
      <c r="AA56" s="443"/>
      <c r="AB56" s="451"/>
      <c r="AC56" s="451"/>
      <c r="AD56" s="443"/>
      <c r="AE56" s="443"/>
      <c r="AF56" s="443"/>
      <c r="AG56" s="443"/>
      <c r="AH56" s="443"/>
      <c r="AI56" s="443"/>
      <c r="AJ56" s="443"/>
      <c r="AK56" s="443"/>
      <c r="AL56" s="443"/>
      <c r="AM56" s="443"/>
      <c r="AN56" s="443"/>
    </row>
    <row r="57" spans="1:40" s="444" customFormat="1" ht="12.75">
      <c r="A57" s="443"/>
      <c r="B57" s="443"/>
      <c r="C57" s="443"/>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51"/>
      <c r="AC57" s="451"/>
      <c r="AD57" s="443"/>
      <c r="AE57" s="443"/>
      <c r="AF57" s="443"/>
      <c r="AG57" s="443"/>
      <c r="AH57" s="443"/>
      <c r="AI57" s="443"/>
      <c r="AJ57" s="443"/>
      <c r="AK57" s="443"/>
      <c r="AL57" s="443"/>
      <c r="AM57" s="443"/>
      <c r="AN57" s="443"/>
    </row>
    <row r="58" spans="1:40" s="444" customFormat="1" ht="12.75">
      <c r="A58" s="443"/>
      <c r="B58" s="443"/>
      <c r="C58" s="443"/>
      <c r="D58" s="443"/>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51"/>
      <c r="AC58" s="451"/>
      <c r="AD58" s="443"/>
      <c r="AE58" s="443"/>
      <c r="AF58" s="443"/>
      <c r="AG58" s="443"/>
      <c r="AH58" s="443"/>
      <c r="AI58" s="443"/>
      <c r="AJ58" s="443"/>
      <c r="AK58" s="443"/>
      <c r="AL58" s="443"/>
      <c r="AM58" s="443"/>
      <c r="AN58" s="443"/>
    </row>
    <row r="59" spans="1:40" s="444" customFormat="1" ht="12.75">
      <c r="A59" s="443"/>
      <c r="B59" s="443"/>
      <c r="C59" s="443"/>
      <c r="D59" s="443"/>
      <c r="E59" s="443"/>
      <c r="F59" s="443"/>
      <c r="G59" s="443"/>
      <c r="H59" s="443"/>
      <c r="I59" s="443"/>
      <c r="J59" s="443"/>
      <c r="K59" s="443"/>
      <c r="L59" s="443"/>
      <c r="M59" s="443"/>
      <c r="N59" s="443"/>
      <c r="O59" s="443"/>
      <c r="P59" s="443"/>
      <c r="Q59" s="443"/>
      <c r="R59" s="443"/>
      <c r="S59" s="443"/>
      <c r="T59" s="443"/>
      <c r="U59" s="443"/>
      <c r="V59" s="443"/>
      <c r="W59" s="443"/>
      <c r="X59" s="443"/>
      <c r="Y59" s="443"/>
      <c r="Z59" s="443"/>
      <c r="AA59" s="443"/>
      <c r="AB59" s="451"/>
      <c r="AC59" s="451"/>
      <c r="AD59" s="443"/>
      <c r="AE59" s="443"/>
      <c r="AF59" s="443"/>
      <c r="AG59" s="443"/>
      <c r="AH59" s="443"/>
      <c r="AI59" s="443"/>
      <c r="AJ59" s="443"/>
      <c r="AK59" s="443"/>
      <c r="AL59" s="443"/>
      <c r="AM59" s="443"/>
      <c r="AN59" s="443"/>
    </row>
    <row r="60" spans="1:40" s="444" customFormat="1" ht="12.75">
      <c r="A60" s="443"/>
      <c r="B60" s="443"/>
      <c r="C60" s="443"/>
      <c r="D60" s="443"/>
      <c r="E60" s="443"/>
      <c r="F60" s="443"/>
      <c r="G60" s="443"/>
      <c r="H60" s="443"/>
      <c r="I60" s="443"/>
      <c r="J60" s="443"/>
      <c r="K60" s="443"/>
      <c r="L60" s="443"/>
      <c r="M60" s="443"/>
      <c r="N60" s="443"/>
      <c r="O60" s="443"/>
      <c r="P60" s="443"/>
      <c r="Q60" s="443"/>
      <c r="R60" s="443"/>
      <c r="S60" s="443"/>
      <c r="T60" s="443"/>
      <c r="U60" s="443"/>
      <c r="V60" s="443"/>
      <c r="W60" s="443"/>
      <c r="X60" s="443"/>
      <c r="Y60" s="443"/>
      <c r="Z60" s="443"/>
      <c r="AA60" s="443"/>
      <c r="AB60" s="451"/>
      <c r="AC60" s="451"/>
      <c r="AD60" s="443"/>
      <c r="AE60" s="443"/>
      <c r="AF60" s="443"/>
      <c r="AG60" s="443"/>
      <c r="AH60" s="443"/>
      <c r="AI60" s="443"/>
      <c r="AJ60" s="443"/>
      <c r="AK60" s="443"/>
      <c r="AL60" s="443"/>
      <c r="AM60" s="443"/>
      <c r="AN60" s="443"/>
    </row>
    <row r="61" spans="1:40" s="444" customFormat="1" ht="12.75">
      <c r="A61" s="443"/>
      <c r="B61" s="443"/>
      <c r="C61" s="443"/>
      <c r="D61" s="443"/>
      <c r="E61" s="443"/>
      <c r="F61" s="443"/>
      <c r="G61" s="443"/>
      <c r="H61" s="443"/>
      <c r="I61" s="443"/>
      <c r="J61" s="443"/>
      <c r="K61" s="443"/>
      <c r="L61" s="443"/>
      <c r="M61" s="443"/>
      <c r="N61" s="443"/>
      <c r="O61" s="443"/>
      <c r="P61" s="443"/>
      <c r="Q61" s="443"/>
      <c r="R61" s="443"/>
      <c r="S61" s="443"/>
      <c r="T61" s="443"/>
      <c r="U61" s="443"/>
      <c r="V61" s="443"/>
      <c r="W61" s="443"/>
      <c r="X61" s="443"/>
      <c r="Y61" s="443"/>
      <c r="Z61" s="443"/>
      <c r="AA61" s="443"/>
      <c r="AB61" s="451"/>
      <c r="AC61" s="451"/>
      <c r="AD61" s="443"/>
      <c r="AE61" s="443"/>
      <c r="AF61" s="443"/>
      <c r="AG61" s="443"/>
      <c r="AH61" s="443"/>
      <c r="AI61" s="443"/>
      <c r="AJ61" s="443"/>
      <c r="AK61" s="443"/>
      <c r="AL61" s="443"/>
      <c r="AM61" s="443"/>
      <c r="AN61" s="443"/>
    </row>
    <row r="62" spans="1:40" s="444" customFormat="1" ht="12.75">
      <c r="A62" s="443"/>
      <c r="B62" s="443"/>
      <c r="C62" s="443"/>
      <c r="D62" s="443"/>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51"/>
      <c r="AC62" s="451"/>
      <c r="AD62" s="443"/>
      <c r="AE62" s="443"/>
      <c r="AF62" s="443"/>
      <c r="AG62" s="443"/>
      <c r="AH62" s="443"/>
      <c r="AI62" s="443"/>
      <c r="AJ62" s="443"/>
      <c r="AK62" s="443"/>
      <c r="AL62" s="443"/>
      <c r="AM62" s="443"/>
      <c r="AN62" s="443"/>
    </row>
    <row r="63" spans="1:40" s="444" customFormat="1" ht="12.75">
      <c r="A63" s="443"/>
      <c r="B63" s="443"/>
      <c r="C63" s="443"/>
      <c r="D63" s="443"/>
      <c r="E63" s="443"/>
      <c r="F63" s="443"/>
      <c r="G63" s="443"/>
      <c r="H63" s="443"/>
      <c r="I63" s="443"/>
      <c r="J63" s="443"/>
      <c r="K63" s="443"/>
      <c r="L63" s="443"/>
      <c r="M63" s="443"/>
      <c r="N63" s="443"/>
      <c r="O63" s="443"/>
      <c r="P63" s="443"/>
      <c r="Q63" s="443"/>
      <c r="R63" s="443"/>
      <c r="S63" s="443"/>
      <c r="T63" s="443"/>
      <c r="U63" s="443"/>
      <c r="V63" s="443"/>
      <c r="W63" s="443"/>
      <c r="X63" s="443"/>
      <c r="Y63" s="443"/>
      <c r="Z63" s="443"/>
      <c r="AA63" s="443"/>
      <c r="AB63" s="451"/>
      <c r="AC63" s="451"/>
      <c r="AD63" s="443"/>
      <c r="AE63" s="443"/>
      <c r="AF63" s="443"/>
      <c r="AG63" s="443"/>
      <c r="AH63" s="443"/>
      <c r="AI63" s="443"/>
      <c r="AJ63" s="443"/>
      <c r="AK63" s="443"/>
      <c r="AL63" s="443"/>
      <c r="AM63" s="443"/>
      <c r="AN63" s="443"/>
    </row>
    <row r="64" spans="1:40" s="444" customFormat="1" ht="12.75">
      <c r="A64" s="443"/>
      <c r="B64" s="443"/>
      <c r="C64" s="443"/>
      <c r="D64" s="443"/>
      <c r="E64" s="443"/>
      <c r="F64" s="443"/>
      <c r="G64" s="443"/>
      <c r="H64" s="443"/>
      <c r="I64" s="443"/>
      <c r="J64" s="443"/>
      <c r="K64" s="443"/>
      <c r="L64" s="443"/>
      <c r="M64" s="443"/>
      <c r="N64" s="443"/>
      <c r="O64" s="443"/>
      <c r="P64" s="443"/>
      <c r="Q64" s="443"/>
      <c r="R64" s="443"/>
      <c r="S64" s="443"/>
      <c r="T64" s="443"/>
      <c r="U64" s="443"/>
      <c r="V64" s="443"/>
      <c r="W64" s="443"/>
      <c r="X64" s="443"/>
      <c r="Y64" s="443"/>
      <c r="Z64" s="443"/>
      <c r="AA64" s="443"/>
      <c r="AB64" s="451"/>
      <c r="AC64" s="451"/>
      <c r="AD64" s="443"/>
      <c r="AE64" s="443"/>
      <c r="AF64" s="443"/>
      <c r="AG64" s="443"/>
      <c r="AH64" s="443"/>
      <c r="AI64" s="443"/>
      <c r="AJ64" s="443"/>
      <c r="AK64" s="443"/>
      <c r="AL64" s="443"/>
      <c r="AM64" s="443"/>
      <c r="AN64" s="443"/>
    </row>
    <row r="65" spans="1:40" s="444" customFormat="1" ht="12.75">
      <c r="A65" s="443"/>
      <c r="B65" s="443"/>
      <c r="C65" s="443"/>
      <c r="D65" s="443"/>
      <c r="E65" s="443"/>
      <c r="F65" s="443"/>
      <c r="G65" s="443"/>
      <c r="H65" s="443"/>
      <c r="I65" s="443"/>
      <c r="J65" s="443"/>
      <c r="K65" s="443"/>
      <c r="L65" s="443"/>
      <c r="M65" s="443"/>
      <c r="N65" s="443"/>
      <c r="O65" s="443"/>
      <c r="P65" s="443"/>
      <c r="Q65" s="443"/>
      <c r="R65" s="443"/>
      <c r="S65" s="443"/>
      <c r="T65" s="443"/>
      <c r="U65" s="443"/>
      <c r="V65" s="443"/>
      <c r="W65" s="443"/>
      <c r="X65" s="443"/>
      <c r="Y65" s="443"/>
      <c r="Z65" s="443"/>
      <c r="AA65" s="443"/>
      <c r="AB65" s="451"/>
      <c r="AC65" s="451"/>
      <c r="AD65" s="443"/>
      <c r="AE65" s="443"/>
      <c r="AF65" s="443"/>
      <c r="AG65" s="443"/>
      <c r="AH65" s="443"/>
      <c r="AI65" s="443"/>
      <c r="AJ65" s="443"/>
      <c r="AK65" s="443"/>
      <c r="AL65" s="443"/>
      <c r="AM65" s="443"/>
      <c r="AN65" s="443"/>
    </row>
    <row r="66" spans="1:40" s="444" customFormat="1" ht="12.75">
      <c r="A66" s="443"/>
      <c r="B66" s="443"/>
      <c r="C66" s="443"/>
      <c r="D66" s="443"/>
      <c r="E66" s="443"/>
      <c r="F66" s="443"/>
      <c r="G66" s="443"/>
      <c r="H66" s="443"/>
      <c r="I66" s="443"/>
      <c r="J66" s="443"/>
      <c r="K66" s="443"/>
      <c r="L66" s="443"/>
      <c r="M66" s="443"/>
      <c r="N66" s="443"/>
      <c r="O66" s="443"/>
      <c r="P66" s="443"/>
      <c r="Q66" s="443"/>
      <c r="R66" s="443"/>
      <c r="S66" s="443"/>
      <c r="T66" s="443"/>
      <c r="U66" s="443"/>
      <c r="V66" s="443"/>
      <c r="W66" s="443"/>
      <c r="X66" s="443"/>
      <c r="Y66" s="443"/>
      <c r="Z66" s="443"/>
      <c r="AA66" s="443"/>
      <c r="AB66" s="451"/>
      <c r="AC66" s="451"/>
      <c r="AD66" s="443"/>
      <c r="AE66" s="443"/>
      <c r="AF66" s="443"/>
      <c r="AG66" s="443"/>
      <c r="AH66" s="443"/>
      <c r="AI66" s="443"/>
      <c r="AJ66" s="443"/>
      <c r="AK66" s="443"/>
      <c r="AL66" s="443"/>
      <c r="AM66" s="443"/>
      <c r="AN66" s="443"/>
    </row>
    <row r="67" spans="1:40" s="444" customFormat="1" ht="12.75">
      <c r="A67" s="443"/>
      <c r="B67" s="443"/>
      <c r="C67" s="443"/>
      <c r="D67" s="443"/>
      <c r="E67" s="443"/>
      <c r="F67" s="443"/>
      <c r="G67" s="443"/>
      <c r="H67" s="443"/>
      <c r="I67" s="443"/>
      <c r="J67" s="443"/>
      <c r="K67" s="443"/>
      <c r="L67" s="443"/>
      <c r="M67" s="443"/>
      <c r="N67" s="443"/>
      <c r="O67" s="443"/>
      <c r="P67" s="443"/>
      <c r="Q67" s="443"/>
      <c r="R67" s="443"/>
      <c r="S67" s="443"/>
      <c r="T67" s="443"/>
      <c r="U67" s="443"/>
      <c r="V67" s="443"/>
      <c r="W67" s="443"/>
      <c r="X67" s="443"/>
      <c r="Y67" s="443"/>
      <c r="Z67" s="443"/>
      <c r="AA67" s="443"/>
      <c r="AB67" s="451"/>
      <c r="AC67" s="451"/>
      <c r="AD67" s="443"/>
      <c r="AE67" s="443"/>
      <c r="AF67" s="443"/>
      <c r="AG67" s="443"/>
      <c r="AH67" s="443"/>
      <c r="AI67" s="443"/>
      <c r="AJ67" s="443"/>
      <c r="AK67" s="443"/>
      <c r="AL67" s="443"/>
      <c r="AM67" s="443"/>
      <c r="AN67" s="443"/>
    </row>
    <row r="68" spans="1:40" s="444" customFormat="1" ht="12.75">
      <c r="A68" s="443"/>
      <c r="B68" s="443"/>
      <c r="C68" s="443"/>
      <c r="D68" s="443"/>
      <c r="E68" s="443"/>
      <c r="F68" s="443"/>
      <c r="G68" s="443"/>
      <c r="H68" s="443"/>
      <c r="I68" s="443"/>
      <c r="J68" s="443"/>
      <c r="K68" s="443"/>
      <c r="L68" s="443"/>
      <c r="M68" s="443"/>
      <c r="N68" s="443"/>
      <c r="O68" s="443"/>
      <c r="P68" s="443"/>
      <c r="Q68" s="443"/>
      <c r="R68" s="443"/>
      <c r="S68" s="443"/>
      <c r="T68" s="443"/>
      <c r="U68" s="443"/>
      <c r="V68" s="443"/>
      <c r="W68" s="443"/>
      <c r="X68" s="443"/>
      <c r="Y68" s="443"/>
      <c r="Z68" s="443"/>
      <c r="AA68" s="443"/>
      <c r="AB68" s="451"/>
      <c r="AC68" s="451"/>
      <c r="AD68" s="443"/>
      <c r="AE68" s="443"/>
      <c r="AF68" s="443"/>
      <c r="AG68" s="443"/>
      <c r="AH68" s="443"/>
      <c r="AI68" s="443"/>
      <c r="AJ68" s="443"/>
      <c r="AK68" s="443"/>
      <c r="AL68" s="443"/>
      <c r="AM68" s="443"/>
      <c r="AN68" s="443"/>
    </row>
    <row r="69" spans="1:40" s="444" customFormat="1" ht="12.75">
      <c r="A69" s="443"/>
      <c r="B69" s="443"/>
      <c r="C69" s="443"/>
      <c r="D69" s="443"/>
      <c r="E69" s="443"/>
      <c r="F69" s="443"/>
      <c r="G69" s="443"/>
      <c r="H69" s="443"/>
      <c r="I69" s="443"/>
      <c r="J69" s="443"/>
      <c r="K69" s="443"/>
      <c r="L69" s="443"/>
      <c r="M69" s="443"/>
      <c r="N69" s="443"/>
      <c r="O69" s="443"/>
      <c r="P69" s="443"/>
      <c r="Q69" s="443"/>
      <c r="R69" s="443"/>
      <c r="S69" s="443"/>
      <c r="T69" s="443"/>
      <c r="U69" s="443"/>
      <c r="V69" s="443"/>
      <c r="W69" s="443"/>
      <c r="X69" s="443"/>
      <c r="Y69" s="443"/>
      <c r="Z69" s="443"/>
      <c r="AA69" s="443"/>
      <c r="AB69" s="451"/>
      <c r="AC69" s="451"/>
      <c r="AD69" s="443"/>
      <c r="AE69" s="443"/>
      <c r="AF69" s="443"/>
      <c r="AG69" s="443"/>
      <c r="AH69" s="443"/>
      <c r="AI69" s="443"/>
      <c r="AJ69" s="443"/>
      <c r="AK69" s="443"/>
      <c r="AL69" s="443"/>
      <c r="AM69" s="443"/>
      <c r="AN69" s="443"/>
    </row>
    <row r="70" spans="1:40" s="444" customFormat="1" ht="12.75">
      <c r="A70" s="443"/>
      <c r="B70" s="443"/>
      <c r="C70" s="443"/>
      <c r="D70" s="443"/>
      <c r="E70" s="443"/>
      <c r="F70" s="443"/>
      <c r="G70" s="443"/>
      <c r="H70" s="443"/>
      <c r="I70" s="443"/>
      <c r="J70" s="443"/>
      <c r="K70" s="443"/>
      <c r="L70" s="443"/>
      <c r="M70" s="443"/>
      <c r="N70" s="443"/>
      <c r="O70" s="443"/>
      <c r="P70" s="443"/>
      <c r="Q70" s="443"/>
      <c r="R70" s="443"/>
      <c r="S70" s="443"/>
      <c r="T70" s="443"/>
      <c r="U70" s="443"/>
      <c r="V70" s="443"/>
      <c r="W70" s="443"/>
      <c r="X70" s="443"/>
      <c r="Y70" s="443"/>
      <c r="Z70" s="443"/>
      <c r="AA70" s="443"/>
      <c r="AB70" s="451"/>
      <c r="AC70" s="451"/>
      <c r="AD70" s="443"/>
      <c r="AE70" s="443"/>
      <c r="AF70" s="443"/>
      <c r="AG70" s="443"/>
      <c r="AH70" s="443"/>
      <c r="AI70" s="443"/>
      <c r="AJ70" s="443"/>
      <c r="AK70" s="443"/>
      <c r="AL70" s="443"/>
      <c r="AM70" s="443"/>
      <c r="AN70" s="443"/>
    </row>
    <row r="71" spans="1:40" s="444" customFormat="1" ht="12.75">
      <c r="A71" s="443"/>
      <c r="B71" s="443"/>
      <c r="C71" s="443"/>
      <c r="D71" s="443"/>
      <c r="E71" s="443"/>
      <c r="F71" s="443"/>
      <c r="G71" s="443"/>
      <c r="H71" s="443"/>
      <c r="I71" s="443"/>
      <c r="J71" s="443"/>
      <c r="K71" s="443"/>
      <c r="L71" s="443"/>
      <c r="M71" s="443"/>
      <c r="N71" s="443"/>
      <c r="O71" s="443"/>
      <c r="P71" s="443"/>
      <c r="Q71" s="443"/>
      <c r="R71" s="443"/>
      <c r="S71" s="443"/>
      <c r="T71" s="443"/>
      <c r="U71" s="443"/>
      <c r="V71" s="443"/>
      <c r="W71" s="443"/>
      <c r="X71" s="443"/>
      <c r="Y71" s="443"/>
      <c r="Z71" s="443"/>
      <c r="AA71" s="443"/>
      <c r="AB71" s="451"/>
      <c r="AC71" s="451"/>
      <c r="AD71" s="443"/>
      <c r="AE71" s="443"/>
      <c r="AF71" s="443"/>
      <c r="AG71" s="443"/>
      <c r="AH71" s="443"/>
      <c r="AI71" s="443"/>
      <c r="AJ71" s="443"/>
      <c r="AK71" s="443"/>
      <c r="AL71" s="443"/>
      <c r="AM71" s="443"/>
      <c r="AN71" s="443"/>
    </row>
    <row r="72" spans="1:40" s="444" customFormat="1" ht="12.75">
      <c r="A72" s="443"/>
      <c r="B72" s="443"/>
      <c r="C72" s="443"/>
      <c r="D72" s="443"/>
      <c r="E72" s="443"/>
      <c r="F72" s="443"/>
      <c r="G72" s="443"/>
      <c r="H72" s="443"/>
      <c r="I72" s="443"/>
      <c r="J72" s="443"/>
      <c r="K72" s="443"/>
      <c r="L72" s="443"/>
      <c r="M72" s="443"/>
      <c r="N72" s="443"/>
      <c r="O72" s="443"/>
      <c r="P72" s="443"/>
      <c r="Q72" s="443"/>
      <c r="R72" s="443"/>
      <c r="S72" s="443"/>
      <c r="T72" s="443"/>
      <c r="U72" s="443"/>
      <c r="V72" s="443"/>
      <c r="W72" s="443"/>
      <c r="X72" s="443"/>
      <c r="Y72" s="443"/>
      <c r="Z72" s="443"/>
      <c r="AA72" s="443"/>
      <c r="AB72" s="451"/>
      <c r="AC72" s="451"/>
      <c r="AD72" s="443"/>
      <c r="AE72" s="443"/>
      <c r="AF72" s="443"/>
      <c r="AG72" s="443"/>
      <c r="AH72" s="443"/>
      <c r="AI72" s="443"/>
      <c r="AJ72" s="443"/>
      <c r="AK72" s="443"/>
      <c r="AL72" s="443"/>
      <c r="AM72" s="443"/>
      <c r="AN72" s="443"/>
    </row>
    <row r="73" spans="7:28" ht="12.75">
      <c r="G73" s="443"/>
      <c r="H73" s="443"/>
      <c r="I73" s="443"/>
      <c r="J73" s="443"/>
      <c r="K73" s="443"/>
      <c r="L73" s="443"/>
      <c r="M73" s="443"/>
      <c r="N73" s="443"/>
      <c r="O73" s="443"/>
      <c r="P73" s="443"/>
      <c r="Q73" s="443"/>
      <c r="R73" s="443"/>
      <c r="S73" s="443"/>
      <c r="T73" s="443"/>
      <c r="U73" s="443"/>
      <c r="V73" s="443"/>
      <c r="W73" s="443"/>
      <c r="X73" s="443"/>
      <c r="Y73" s="443"/>
      <c r="Z73" s="443"/>
      <c r="AA73" s="443"/>
      <c r="AB73" s="451"/>
    </row>
    <row r="74" spans="7:28" ht="12.75">
      <c r="G74" s="443"/>
      <c r="H74" s="443"/>
      <c r="I74" s="443"/>
      <c r="J74" s="443"/>
      <c r="K74" s="443"/>
      <c r="L74" s="443"/>
      <c r="M74" s="443"/>
      <c r="N74" s="443"/>
      <c r="O74" s="443"/>
      <c r="P74" s="443"/>
      <c r="Q74" s="443"/>
      <c r="R74" s="443"/>
      <c r="S74" s="443"/>
      <c r="T74" s="443"/>
      <c r="U74" s="443"/>
      <c r="V74" s="443"/>
      <c r="W74" s="443"/>
      <c r="X74" s="443"/>
      <c r="Y74" s="443"/>
      <c r="Z74" s="443"/>
      <c r="AA74" s="443"/>
      <c r="AB74" s="451"/>
    </row>
  </sheetData>
  <sheetProtection/>
  <mergeCells count="34">
    <mergeCell ref="G36:I36"/>
    <mergeCell ref="G37:I37"/>
    <mergeCell ref="G38:I38"/>
    <mergeCell ref="G39:I39"/>
    <mergeCell ref="G30:I30"/>
    <mergeCell ref="G31:I31"/>
    <mergeCell ref="G32:I32"/>
    <mergeCell ref="G33:I33"/>
    <mergeCell ref="G34:I34"/>
    <mergeCell ref="G35:I35"/>
    <mergeCell ref="G24:I24"/>
    <mergeCell ref="G25:I25"/>
    <mergeCell ref="G26:I26"/>
    <mergeCell ref="G27:I27"/>
    <mergeCell ref="G28:I28"/>
    <mergeCell ref="G29:I29"/>
    <mergeCell ref="G18:I18"/>
    <mergeCell ref="G19:I19"/>
    <mergeCell ref="G20:I20"/>
    <mergeCell ref="G21:I21"/>
    <mergeCell ref="G22:I22"/>
    <mergeCell ref="G23:I23"/>
    <mergeCell ref="G12:I12"/>
    <mergeCell ref="G13:I13"/>
    <mergeCell ref="G14:I14"/>
    <mergeCell ref="G15:I15"/>
    <mergeCell ref="G16:I16"/>
    <mergeCell ref="G17:I17"/>
    <mergeCell ref="J3:Z5"/>
    <mergeCell ref="G7:I7"/>
    <mergeCell ref="G8:I8"/>
    <mergeCell ref="G9:I9"/>
    <mergeCell ref="G10:I10"/>
    <mergeCell ref="G11:I11"/>
  </mergeCells>
  <hyperlinks>
    <hyperlink ref="G7:I7" location="'12-1'!A1" display="１２－１"/>
    <hyperlink ref="G8:I8" location="'12-2'!A1" display="１２－２"/>
    <hyperlink ref="G9:I9" location="'12-3・4・5'!A1" display="１２－３"/>
    <hyperlink ref="G10:I10" location="'12-3・4・5'!A29" display="１２－４"/>
    <hyperlink ref="G11:I11" location="'12-3・4・5'!A44" display="１２－５"/>
    <hyperlink ref="G12:I12" location="'12-6'!A1" display="１２－６"/>
    <hyperlink ref="G13:I13" location="'12-7'!A1" display="１２－７"/>
    <hyperlink ref="G14:I14" location="'12-8・9・10'!A1" display="１２－８"/>
    <hyperlink ref="G16:I16" location="'12-8・9・10'!A43" display="１２－１０"/>
    <hyperlink ref="G15:I15" location="'12-8・9・10'!A30" display="１２－９"/>
    <hyperlink ref="G17:I17" location="'12-11・12・13'!A1" display="１２－１１"/>
    <hyperlink ref="G18:I18" location="'12-11・12・13'!A35" display="１２－１２"/>
    <hyperlink ref="G19:I19" location="'12-11・12・13'!A52" display="１２－１３"/>
    <hyperlink ref="G20:I20" location="'12-14'!A1" display="１２－１４"/>
    <hyperlink ref="G21:I21" location="'12-15・16・17'!A1" display="１２－１５"/>
    <hyperlink ref="G22:I22" location="'12-15・16・17'!A34" display="１２－１６"/>
    <hyperlink ref="G23:I23" location="'12-15・16・17'!A47" display="１２－１７"/>
    <hyperlink ref="G24:I24" location="'12-18'!A1" display="１２－１８"/>
    <hyperlink ref="G25:I25" location="'12-19'!A1" display="１２－１９"/>
    <hyperlink ref="G26:I26" location="'12-20'!A1" display="１２－２０"/>
    <hyperlink ref="G27:I27" location="'12-21'!A1" display="１２－２１"/>
    <hyperlink ref="G28:I28" location="'12-22'!A1" display="１２－２２"/>
    <hyperlink ref="G29:I29" location="'12-23'!A1" display="１２－２３"/>
    <hyperlink ref="G30:I30" location="'12-24'!A1" display="１２－２４"/>
    <hyperlink ref="G31:I31" location="'12-25'!A1" display="１２－２５"/>
    <hyperlink ref="G32:I32" location="'12-26'!A1" display="１２－２６"/>
    <hyperlink ref="G33:I33" location="'12-27'!A1" display="１２－２７"/>
    <hyperlink ref="G34:I34" location="'12-28'!A1" display="１２－２８"/>
    <hyperlink ref="G35:I35" location="'12-29'!A1" display="１２－２９"/>
    <hyperlink ref="G36:I36" location="'12-30'!A1" display="１２－３０"/>
    <hyperlink ref="G37:I37" location="'12-31'!A1" display="１２－３１"/>
    <hyperlink ref="G38:I38" location="'12-32'!A1" display="１２－３２"/>
    <hyperlink ref="G39:I39" location="'12-33'!A1" display="１２－３３"/>
  </hyperlinks>
  <printOptions/>
  <pageMargins left="0.787" right="0.787" top="0.77" bottom="0.74" header="0.512" footer="0.512"/>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pageSetUpPr fitToPage="1"/>
  </sheetPr>
  <dimension ref="A1:IU39"/>
  <sheetViews>
    <sheetView showGridLines="0" zoomScaleSheetLayoutView="100" zoomScalePageLayoutView="0" workbookViewId="0" topLeftCell="B14">
      <selection activeCell="D20" sqref="D20"/>
    </sheetView>
  </sheetViews>
  <sheetFormatPr defaultColWidth="10.69921875" defaultRowHeight="15"/>
  <cols>
    <col min="1" max="1" width="12.59765625" style="77" customWidth="1"/>
    <col min="2" max="5" width="14.59765625" style="77" customWidth="1"/>
    <col min="6" max="10" width="15.59765625" style="77" customWidth="1"/>
    <col min="11" max="11" width="12.69921875" style="77" customWidth="1"/>
    <col min="12" max="16384" width="10.69921875" style="77" customWidth="1"/>
  </cols>
  <sheetData>
    <row r="1" spans="1:10" ht="14.25">
      <c r="A1" s="112" t="s">
        <v>250</v>
      </c>
      <c r="B1" s="240"/>
      <c r="C1" s="240"/>
      <c r="D1" s="240"/>
      <c r="E1" s="240"/>
      <c r="F1" s="240"/>
      <c r="G1" s="240"/>
      <c r="H1" s="240"/>
      <c r="J1" s="239"/>
    </row>
    <row r="2" spans="1:10" ht="14.25">
      <c r="A2" s="240"/>
      <c r="B2" s="240"/>
      <c r="C2" s="240"/>
      <c r="D2" s="240"/>
      <c r="E2" s="240"/>
      <c r="F2" s="240"/>
      <c r="G2" s="250"/>
      <c r="H2" s="240"/>
      <c r="J2" s="239"/>
    </row>
    <row r="3" spans="1:10" ht="15.75" customHeight="1">
      <c r="A3" s="349" t="s">
        <v>0</v>
      </c>
      <c r="B3" s="354" t="s">
        <v>233</v>
      </c>
      <c r="C3" s="379"/>
      <c r="D3" s="380"/>
      <c r="E3" s="354" t="s">
        <v>403</v>
      </c>
      <c r="F3" s="379"/>
      <c r="G3" s="176"/>
      <c r="H3" s="216"/>
      <c r="J3" s="239"/>
    </row>
    <row r="4" spans="1:10" ht="15.75" customHeight="1">
      <c r="A4" s="350"/>
      <c r="B4" s="217" t="s">
        <v>93</v>
      </c>
      <c r="C4" s="178" t="s">
        <v>234</v>
      </c>
      <c r="D4" s="178" t="s">
        <v>235</v>
      </c>
      <c r="E4" s="218" t="s">
        <v>236</v>
      </c>
      <c r="F4" s="218" t="s">
        <v>237</v>
      </c>
      <c r="G4" s="219" t="s">
        <v>238</v>
      </c>
      <c r="H4" s="106"/>
      <c r="J4" s="239"/>
    </row>
    <row r="5" spans="1:10" ht="15.75" customHeight="1">
      <c r="A5" s="294" t="s">
        <v>385</v>
      </c>
      <c r="B5" s="220">
        <v>60228</v>
      </c>
      <c r="C5" s="187">
        <v>1769</v>
      </c>
      <c r="D5" s="187">
        <v>58459</v>
      </c>
      <c r="E5" s="187">
        <v>4601611</v>
      </c>
      <c r="F5" s="187">
        <v>4573725</v>
      </c>
      <c r="G5" s="272">
        <v>99.39</v>
      </c>
      <c r="H5" s="187"/>
      <c r="J5" s="239"/>
    </row>
    <row r="6" spans="1:10" ht="15.75" customHeight="1">
      <c r="A6" s="251">
        <v>27</v>
      </c>
      <c r="B6" s="220">
        <v>62552</v>
      </c>
      <c r="C6" s="187">
        <v>1668</v>
      </c>
      <c r="D6" s="187">
        <v>60884</v>
      </c>
      <c r="E6" s="187">
        <v>4618214</v>
      </c>
      <c r="F6" s="187">
        <v>4593283</v>
      </c>
      <c r="G6" s="272">
        <v>99.46</v>
      </c>
      <c r="H6" s="187"/>
      <c r="J6" s="239"/>
    </row>
    <row r="7" spans="1:10" ht="15.75" customHeight="1">
      <c r="A7" s="251">
        <v>28</v>
      </c>
      <c r="B7" s="220">
        <v>65326</v>
      </c>
      <c r="C7" s="187">
        <v>1566</v>
      </c>
      <c r="D7" s="187">
        <v>63760</v>
      </c>
      <c r="E7" s="187">
        <v>4994060</v>
      </c>
      <c r="F7" s="187">
        <v>4967835</v>
      </c>
      <c r="G7" s="272">
        <v>99.47</v>
      </c>
      <c r="H7" s="187"/>
      <c r="J7" s="239"/>
    </row>
    <row r="8" spans="1:10" ht="15.75" customHeight="1">
      <c r="A8" s="251">
        <v>29</v>
      </c>
      <c r="B8" s="220">
        <v>67524</v>
      </c>
      <c r="C8" s="187">
        <v>1550</v>
      </c>
      <c r="D8" s="187">
        <v>65974</v>
      </c>
      <c r="E8" s="187">
        <v>5225811</v>
      </c>
      <c r="F8" s="187">
        <v>5200923</v>
      </c>
      <c r="G8" s="272">
        <v>99.52</v>
      </c>
      <c r="H8" s="187"/>
      <c r="J8" s="239"/>
    </row>
    <row r="9" spans="1:10" ht="15.75" customHeight="1">
      <c r="A9" s="298">
        <v>30</v>
      </c>
      <c r="B9" s="273">
        <v>69797</v>
      </c>
      <c r="C9" s="274">
        <v>1502</v>
      </c>
      <c r="D9" s="274">
        <f>B9-C9</f>
        <v>68295</v>
      </c>
      <c r="E9" s="274">
        <v>5490472</v>
      </c>
      <c r="F9" s="274">
        <v>5463841</v>
      </c>
      <c r="G9" s="275">
        <v>99.51</v>
      </c>
      <c r="H9" s="187"/>
      <c r="J9" s="239"/>
    </row>
    <row r="10" spans="1:10" ht="14.25">
      <c r="A10" s="107" t="s">
        <v>239</v>
      </c>
      <c r="B10" s="187"/>
      <c r="C10" s="187"/>
      <c r="D10" s="187"/>
      <c r="E10" s="187"/>
      <c r="F10" s="187"/>
      <c r="H10" s="97" t="s">
        <v>245</v>
      </c>
      <c r="J10" s="239"/>
    </row>
    <row r="11" spans="1:10" ht="14.25">
      <c r="A11" s="107"/>
      <c r="B11" s="187"/>
      <c r="C11" s="187"/>
      <c r="D11" s="187"/>
      <c r="E11" s="187"/>
      <c r="F11" s="187"/>
      <c r="H11" s="187"/>
      <c r="J11" s="239"/>
    </row>
    <row r="12" spans="1:10" ht="14.25">
      <c r="A12" s="107"/>
      <c r="B12" s="187"/>
      <c r="C12" s="187"/>
      <c r="D12" s="187"/>
      <c r="E12" s="187"/>
      <c r="F12" s="187"/>
      <c r="G12" s="187"/>
      <c r="H12" s="187"/>
      <c r="J12" s="239"/>
    </row>
    <row r="13" spans="1:10" s="78" customFormat="1" ht="12.75">
      <c r="A13" s="112" t="s">
        <v>251</v>
      </c>
      <c r="B13" s="77"/>
      <c r="C13" s="77"/>
      <c r="D13" s="77"/>
      <c r="E13" s="77"/>
      <c r="F13" s="77"/>
      <c r="G13" s="77"/>
      <c r="H13" s="77"/>
      <c r="I13" s="77"/>
      <c r="J13" s="246"/>
    </row>
    <row r="14" spans="1:10" s="78" customFormat="1" ht="12.75">
      <c r="A14" s="112"/>
      <c r="B14" s="77"/>
      <c r="C14" s="77"/>
      <c r="D14" s="77"/>
      <c r="E14" s="77"/>
      <c r="F14" s="77"/>
      <c r="G14" s="77"/>
      <c r="H14" s="77"/>
      <c r="I14" s="77"/>
      <c r="J14" s="246"/>
    </row>
    <row r="15" spans="1:10" s="80" customFormat="1" ht="17.25" customHeight="1">
      <c r="A15" s="349" t="s">
        <v>0</v>
      </c>
      <c r="B15" s="375" t="s">
        <v>56</v>
      </c>
      <c r="C15" s="356" t="s">
        <v>240</v>
      </c>
      <c r="D15" s="357"/>
      <c r="E15" s="375" t="s">
        <v>61</v>
      </c>
      <c r="F15" s="375" t="s">
        <v>241</v>
      </c>
      <c r="G15" s="377" t="s">
        <v>242</v>
      </c>
      <c r="H15" s="373" t="s">
        <v>243</v>
      </c>
      <c r="I15" s="108"/>
      <c r="J15" s="247"/>
    </row>
    <row r="16" spans="1:10" s="80" customFormat="1" ht="17.25" customHeight="1">
      <c r="A16" s="350"/>
      <c r="B16" s="376"/>
      <c r="C16" s="93" t="s">
        <v>59</v>
      </c>
      <c r="D16" s="93" t="s">
        <v>60</v>
      </c>
      <c r="E16" s="376"/>
      <c r="F16" s="376"/>
      <c r="G16" s="378"/>
      <c r="H16" s="374"/>
      <c r="I16" s="108"/>
      <c r="J16" s="247"/>
    </row>
    <row r="17" spans="1:10" s="114" customFormat="1" ht="15.75" customHeight="1">
      <c r="A17" s="294" t="s">
        <v>385</v>
      </c>
      <c r="B17" s="220">
        <v>1838833</v>
      </c>
      <c r="C17" s="187">
        <v>46248</v>
      </c>
      <c r="D17" s="187">
        <v>1027708</v>
      </c>
      <c r="E17" s="187">
        <v>138688</v>
      </c>
      <c r="F17" s="187">
        <v>622924</v>
      </c>
      <c r="G17" s="187">
        <v>43812</v>
      </c>
      <c r="H17" s="187">
        <v>3265</v>
      </c>
      <c r="I17" s="77"/>
      <c r="J17" s="248"/>
    </row>
    <row r="18" spans="1:10" s="80" customFormat="1" ht="15.75" customHeight="1">
      <c r="A18" s="251">
        <v>27</v>
      </c>
      <c r="B18" s="220">
        <v>1901166</v>
      </c>
      <c r="C18" s="187">
        <v>46943</v>
      </c>
      <c r="D18" s="187">
        <v>1056933</v>
      </c>
      <c r="E18" s="187">
        <v>150416</v>
      </c>
      <c r="F18" s="187">
        <v>643220</v>
      </c>
      <c r="G18" s="187">
        <v>44482</v>
      </c>
      <c r="H18" s="187">
        <v>3654</v>
      </c>
      <c r="I18" s="105"/>
      <c r="J18" s="249"/>
    </row>
    <row r="19" spans="1:10" s="80" customFormat="1" ht="15.75" customHeight="1">
      <c r="A19" s="251">
        <v>28</v>
      </c>
      <c r="B19" s="187">
        <v>1995207</v>
      </c>
      <c r="C19" s="187">
        <v>48831</v>
      </c>
      <c r="D19" s="187">
        <v>1100365</v>
      </c>
      <c r="E19" s="187">
        <v>161959</v>
      </c>
      <c r="F19" s="187">
        <v>679975</v>
      </c>
      <c r="G19" s="187">
        <v>46518</v>
      </c>
      <c r="H19" s="187">
        <v>4077</v>
      </c>
      <c r="J19" s="249"/>
    </row>
    <row r="20" spans="1:10" s="80" customFormat="1" ht="15.75" customHeight="1">
      <c r="A20" s="251">
        <v>29</v>
      </c>
      <c r="B20" s="220">
        <v>2086813</v>
      </c>
      <c r="C20" s="187">
        <v>50549</v>
      </c>
      <c r="D20" s="187">
        <v>1143001</v>
      </c>
      <c r="E20" s="187">
        <v>172958</v>
      </c>
      <c r="F20" s="187">
        <v>715461</v>
      </c>
      <c r="G20" s="187">
        <v>48300</v>
      </c>
      <c r="H20" s="187">
        <v>4844</v>
      </c>
      <c r="J20" s="249"/>
    </row>
    <row r="21" spans="1:10" ht="15.75" customHeight="1">
      <c r="A21" s="298">
        <v>30</v>
      </c>
      <c r="B21" s="273">
        <v>2158521</v>
      </c>
      <c r="C21" s="274">
        <v>51505</v>
      </c>
      <c r="D21" s="274">
        <v>1177498</v>
      </c>
      <c r="E21" s="274">
        <v>184236</v>
      </c>
      <c r="F21" s="274">
        <v>739880</v>
      </c>
      <c r="G21" s="274">
        <v>49083</v>
      </c>
      <c r="H21" s="274">
        <v>5402</v>
      </c>
      <c r="J21" s="239"/>
    </row>
    <row r="22" spans="1:10" s="80" customFormat="1" ht="13.5" customHeight="1">
      <c r="A22" s="86"/>
      <c r="B22" s="108"/>
      <c r="C22" s="108"/>
      <c r="D22" s="108"/>
      <c r="E22" s="108"/>
      <c r="F22" s="108"/>
      <c r="G22" s="108"/>
      <c r="H22" s="97" t="s">
        <v>245</v>
      </c>
      <c r="I22" s="105"/>
      <c r="J22" s="249"/>
    </row>
    <row r="23" spans="1:10" s="80" customFormat="1" ht="13.5" customHeight="1">
      <c r="A23" s="86"/>
      <c r="B23" s="108"/>
      <c r="C23" s="108"/>
      <c r="D23" s="108"/>
      <c r="E23" s="108"/>
      <c r="F23" s="108"/>
      <c r="G23" s="108"/>
      <c r="H23" s="108"/>
      <c r="I23" s="105"/>
      <c r="J23" s="249"/>
    </row>
    <row r="24" spans="1:10" s="80" customFormat="1" ht="13.5" customHeight="1">
      <c r="A24" s="108"/>
      <c r="B24" s="108"/>
      <c r="C24" s="108"/>
      <c r="D24" s="108"/>
      <c r="E24" s="108"/>
      <c r="F24" s="108"/>
      <c r="G24" s="108"/>
      <c r="H24" s="108"/>
      <c r="I24" s="105"/>
      <c r="J24" s="249"/>
    </row>
    <row r="25" spans="1:10" s="80" customFormat="1" ht="17.25" customHeight="1">
      <c r="A25" s="61" t="s">
        <v>252</v>
      </c>
      <c r="B25" s="108"/>
      <c r="C25" s="108"/>
      <c r="D25" s="108"/>
      <c r="E25" s="108"/>
      <c r="F25" s="108"/>
      <c r="G25" s="108"/>
      <c r="H25" s="108"/>
      <c r="I25" s="105"/>
      <c r="J25" s="249"/>
    </row>
    <row r="26" spans="2:10" s="80" customFormat="1" ht="12.75" customHeight="1">
      <c r="B26" s="105"/>
      <c r="C26" s="105"/>
      <c r="D26" s="105"/>
      <c r="E26" s="105"/>
      <c r="F26" s="105"/>
      <c r="G26" s="105"/>
      <c r="H26" s="235" t="s">
        <v>244</v>
      </c>
      <c r="I26" s="105"/>
      <c r="J26" s="249"/>
    </row>
    <row r="27" spans="1:10" s="80" customFormat="1" ht="17.25" customHeight="1">
      <c r="A27" s="349" t="s">
        <v>0</v>
      </c>
      <c r="B27" s="349" t="s">
        <v>56</v>
      </c>
      <c r="C27" s="356" t="s">
        <v>240</v>
      </c>
      <c r="D27" s="357"/>
      <c r="E27" s="375" t="s">
        <v>61</v>
      </c>
      <c r="F27" s="375" t="s">
        <v>241</v>
      </c>
      <c r="G27" s="377" t="s">
        <v>242</v>
      </c>
      <c r="H27" s="373" t="s">
        <v>243</v>
      </c>
      <c r="I27" s="108"/>
      <c r="J27" s="247"/>
    </row>
    <row r="28" spans="1:10" s="80" customFormat="1" ht="17.25" customHeight="1">
      <c r="A28" s="350"/>
      <c r="B28" s="350"/>
      <c r="C28" s="93" t="s">
        <v>59</v>
      </c>
      <c r="D28" s="93" t="s">
        <v>60</v>
      </c>
      <c r="E28" s="376"/>
      <c r="F28" s="376"/>
      <c r="G28" s="378"/>
      <c r="H28" s="374"/>
      <c r="I28" s="108"/>
      <c r="J28" s="247"/>
    </row>
    <row r="29" spans="1:10" s="114" customFormat="1" ht="15.75" customHeight="1">
      <c r="A29" s="294" t="s">
        <v>385</v>
      </c>
      <c r="B29" s="187">
        <v>54875123</v>
      </c>
      <c r="C29" s="187">
        <v>24719561</v>
      </c>
      <c r="D29" s="187">
        <v>17535591</v>
      </c>
      <c r="E29" s="187">
        <v>2154884</v>
      </c>
      <c r="F29" s="187">
        <v>8756039</v>
      </c>
      <c r="G29" s="187">
        <v>1385145</v>
      </c>
      <c r="H29" s="187">
        <v>323903</v>
      </c>
      <c r="I29" s="77"/>
      <c r="J29" s="248"/>
    </row>
    <row r="30" spans="1:10" s="80" customFormat="1" ht="15.75" customHeight="1">
      <c r="A30" s="251">
        <v>27</v>
      </c>
      <c r="B30" s="187">
        <v>57638951</v>
      </c>
      <c r="C30" s="187">
        <v>25783747</v>
      </c>
      <c r="D30" s="187">
        <v>18235648</v>
      </c>
      <c r="E30" s="187">
        <v>2303542</v>
      </c>
      <c r="F30" s="187">
        <v>9525823</v>
      </c>
      <c r="G30" s="187">
        <v>1389766</v>
      </c>
      <c r="H30" s="187">
        <v>400425</v>
      </c>
      <c r="I30" s="105"/>
      <c r="J30" s="249"/>
    </row>
    <row r="31" spans="1:10" s="80" customFormat="1" ht="15.75" customHeight="1">
      <c r="A31" s="251">
        <v>28</v>
      </c>
      <c r="B31" s="187">
        <v>59840045</v>
      </c>
      <c r="C31" s="187">
        <v>27010866</v>
      </c>
      <c r="D31" s="187">
        <v>18600990</v>
      </c>
      <c r="E31" s="187">
        <v>2479369</v>
      </c>
      <c r="F31" s="187">
        <v>9853659</v>
      </c>
      <c r="G31" s="187">
        <v>1406167</v>
      </c>
      <c r="H31" s="187">
        <v>488995</v>
      </c>
      <c r="J31" s="249"/>
    </row>
    <row r="32" spans="1:10" s="80" customFormat="1" ht="15.75" customHeight="1">
      <c r="A32" s="251">
        <v>29</v>
      </c>
      <c r="B32" s="220">
        <v>62910306</v>
      </c>
      <c r="C32" s="187">
        <v>28525850</v>
      </c>
      <c r="D32" s="187">
        <v>19523942</v>
      </c>
      <c r="E32" s="187">
        <v>2626675</v>
      </c>
      <c r="F32" s="187">
        <v>10216115</v>
      </c>
      <c r="G32" s="187">
        <v>1454391</v>
      </c>
      <c r="H32" s="187">
        <v>563333</v>
      </c>
      <c r="J32" s="249"/>
    </row>
    <row r="33" spans="1:10" ht="15.75" customHeight="1">
      <c r="A33" s="298">
        <v>30</v>
      </c>
      <c r="B33" s="273">
        <v>64692087</v>
      </c>
      <c r="C33" s="274">
        <v>29635192</v>
      </c>
      <c r="D33" s="274">
        <v>20129559</v>
      </c>
      <c r="E33" s="274">
        <v>2765499</v>
      </c>
      <c r="F33" s="274">
        <v>10056606</v>
      </c>
      <c r="G33" s="274">
        <v>1467907</v>
      </c>
      <c r="H33" s="274">
        <v>637324</v>
      </c>
      <c r="J33" s="239"/>
    </row>
    <row r="34" spans="1:10" s="80" customFormat="1" ht="13.5" customHeight="1">
      <c r="A34" s="86"/>
      <c r="B34" s="86"/>
      <c r="C34" s="77"/>
      <c r="D34" s="77"/>
      <c r="E34" s="77"/>
      <c r="F34" s="77"/>
      <c r="G34" s="77"/>
      <c r="H34" s="97" t="s">
        <v>245</v>
      </c>
      <c r="I34" s="105"/>
      <c r="J34" s="249"/>
    </row>
    <row r="35" spans="1:11" s="78" customFormat="1" ht="12.75">
      <c r="A35" s="236"/>
      <c r="B35" s="237"/>
      <c r="C35" s="237"/>
      <c r="D35" s="237"/>
      <c r="E35" s="237"/>
      <c r="F35" s="237"/>
      <c r="G35" s="237"/>
      <c r="H35" s="237"/>
      <c r="I35" s="237"/>
      <c r="J35" s="237"/>
      <c r="K35" s="77"/>
    </row>
    <row r="36" spans="1:255" ht="13.5" customHeight="1">
      <c r="A36" s="238"/>
      <c r="B36" s="237"/>
      <c r="C36" s="237"/>
      <c r="D36" s="237"/>
      <c r="E36" s="237"/>
      <c r="F36" s="237"/>
      <c r="G36" s="237"/>
      <c r="H36" s="237"/>
      <c r="I36" s="237"/>
      <c r="J36" s="237"/>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row>
    <row r="37" spans="1:9" ht="14.25">
      <c r="A37" s="239"/>
      <c r="B37" s="239"/>
      <c r="C37" s="239"/>
      <c r="D37" s="239"/>
      <c r="E37" s="239"/>
      <c r="F37" s="239"/>
      <c r="G37" s="239"/>
      <c r="H37" s="239"/>
      <c r="I37" s="239"/>
    </row>
    <row r="38" spans="1:9" ht="14.25">
      <c r="A38" s="239"/>
      <c r="B38" s="239"/>
      <c r="C38" s="239"/>
      <c r="D38" s="239"/>
      <c r="E38" s="239"/>
      <c r="F38" s="239"/>
      <c r="G38" s="239"/>
      <c r="H38" s="239"/>
      <c r="I38" s="239"/>
    </row>
    <row r="39" spans="1:9" ht="14.25">
      <c r="A39" s="239"/>
      <c r="B39" s="239"/>
      <c r="C39" s="239"/>
      <c r="D39" s="239"/>
      <c r="E39" s="239"/>
      <c r="F39" s="239"/>
      <c r="G39" s="239"/>
      <c r="H39" s="239"/>
      <c r="I39" s="239"/>
    </row>
  </sheetData>
  <sheetProtection/>
  <mergeCells count="17">
    <mergeCell ref="E3:F3"/>
    <mergeCell ref="B27:B28"/>
    <mergeCell ref="B15:B16"/>
    <mergeCell ref="C15:D15"/>
    <mergeCell ref="A3:A4"/>
    <mergeCell ref="A15:A16"/>
    <mergeCell ref="C27:D27"/>
    <mergeCell ref="B3:D3"/>
    <mergeCell ref="H27:H28"/>
    <mergeCell ref="A27:A28"/>
    <mergeCell ref="E27:E28"/>
    <mergeCell ref="F27:F28"/>
    <mergeCell ref="G27:G28"/>
    <mergeCell ref="G15:G16"/>
    <mergeCell ref="H15:H16"/>
    <mergeCell ref="F15:F16"/>
    <mergeCell ref="E15:E16"/>
  </mergeCells>
  <printOptions/>
  <pageMargins left="0.5118110236220472" right="0.5118110236220472" top="0.7480314960629921" bottom="0.5118110236220472" header="0" footer="0"/>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IO11"/>
  <sheetViews>
    <sheetView showGridLines="0" showOutlineSymbols="0" zoomScaleSheetLayoutView="100" zoomScalePageLayoutView="0" workbookViewId="0" topLeftCell="B1">
      <selection activeCell="D20" sqref="D20"/>
    </sheetView>
  </sheetViews>
  <sheetFormatPr defaultColWidth="10.69921875" defaultRowHeight="15"/>
  <cols>
    <col min="1" max="1" width="11.3984375" style="1" customWidth="1"/>
    <col min="2" max="13" width="12.59765625" style="1" customWidth="1"/>
    <col min="14" max="16384" width="10.69921875" style="1" customWidth="1"/>
  </cols>
  <sheetData>
    <row r="1" spans="1:5" s="4" customFormat="1" ht="12.75">
      <c r="A1" s="43" t="s">
        <v>253</v>
      </c>
      <c r="B1" s="1"/>
      <c r="C1" s="1"/>
      <c r="D1" s="1"/>
      <c r="E1" s="1"/>
    </row>
    <row r="2" spans="1:15" s="4" customFormat="1" ht="12.75">
      <c r="A2" s="43"/>
      <c r="B2" s="1"/>
      <c r="C2" s="1"/>
      <c r="D2" s="1"/>
      <c r="E2" s="1"/>
      <c r="O2" s="5" t="s">
        <v>104</v>
      </c>
    </row>
    <row r="3" spans="1:15" s="12" customFormat="1" ht="17.25" customHeight="1">
      <c r="A3" s="384" t="s">
        <v>0</v>
      </c>
      <c r="B3" s="381" t="s">
        <v>56</v>
      </c>
      <c r="C3" s="383"/>
      <c r="D3" s="381" t="s">
        <v>166</v>
      </c>
      <c r="E3" s="383"/>
      <c r="F3" s="385" t="s">
        <v>167</v>
      </c>
      <c r="G3" s="385"/>
      <c r="H3" s="385" t="s">
        <v>168</v>
      </c>
      <c r="I3" s="385"/>
      <c r="J3" s="381" t="s">
        <v>169</v>
      </c>
      <c r="K3" s="383"/>
      <c r="L3" s="381" t="s">
        <v>170</v>
      </c>
      <c r="M3" s="382"/>
      <c r="N3" s="381" t="s">
        <v>229</v>
      </c>
      <c r="O3" s="382"/>
    </row>
    <row r="4" spans="1:15" s="12" customFormat="1" ht="17.25" customHeight="1">
      <c r="A4" s="359"/>
      <c r="B4" s="47" t="s">
        <v>362</v>
      </c>
      <c r="C4" s="47" t="s">
        <v>363</v>
      </c>
      <c r="D4" s="47" t="s">
        <v>364</v>
      </c>
      <c r="E4" s="47" t="s">
        <v>365</v>
      </c>
      <c r="F4" s="47" t="s">
        <v>366</v>
      </c>
      <c r="G4" s="47" t="s">
        <v>363</v>
      </c>
      <c r="H4" s="47" t="s">
        <v>362</v>
      </c>
      <c r="I4" s="47" t="s">
        <v>363</v>
      </c>
      <c r="J4" s="47" t="s">
        <v>364</v>
      </c>
      <c r="K4" s="47" t="s">
        <v>363</v>
      </c>
      <c r="L4" s="41" t="s">
        <v>364</v>
      </c>
      <c r="M4" s="65" t="s">
        <v>363</v>
      </c>
      <c r="N4" s="41" t="s">
        <v>362</v>
      </c>
      <c r="O4" s="65" t="s">
        <v>365</v>
      </c>
    </row>
    <row r="5" spans="1:15" s="12" customFormat="1" ht="15.75" customHeight="1">
      <c r="A5" s="254" t="s">
        <v>381</v>
      </c>
      <c r="B5" s="64">
        <v>1176575</v>
      </c>
      <c r="C5" s="64">
        <v>2472912</v>
      </c>
      <c r="D5" s="64">
        <v>47540</v>
      </c>
      <c r="E5" s="59">
        <v>127906</v>
      </c>
      <c r="F5" s="59">
        <v>106148</v>
      </c>
      <c r="G5" s="59">
        <v>235675</v>
      </c>
      <c r="H5" s="59">
        <v>610722</v>
      </c>
      <c r="I5" s="59">
        <v>853436</v>
      </c>
      <c r="J5" s="59">
        <v>109983</v>
      </c>
      <c r="K5" s="59">
        <v>722891</v>
      </c>
      <c r="L5" s="59">
        <v>134299</v>
      </c>
      <c r="M5" s="59">
        <v>396964</v>
      </c>
      <c r="N5" s="14">
        <v>167883</v>
      </c>
      <c r="O5" s="14">
        <v>136040</v>
      </c>
    </row>
    <row r="6" spans="1:15" s="12" customFormat="1" ht="15.75" customHeight="1">
      <c r="A6" s="255" t="s">
        <v>382</v>
      </c>
      <c r="B6" s="190">
        <v>1218876</v>
      </c>
      <c r="C6" s="190">
        <v>2954360</v>
      </c>
      <c r="D6" s="190">
        <v>46357</v>
      </c>
      <c r="E6" s="66">
        <v>118444</v>
      </c>
      <c r="F6" s="66">
        <v>69511</v>
      </c>
      <c r="G6" s="66">
        <v>173453</v>
      </c>
      <c r="H6" s="66">
        <v>651033</v>
      </c>
      <c r="I6" s="66">
        <v>1145542</v>
      </c>
      <c r="J6" s="66">
        <v>103648</v>
      </c>
      <c r="K6" s="66">
        <v>722679</v>
      </c>
      <c r="L6" s="66">
        <v>135576</v>
      </c>
      <c r="M6" s="66">
        <v>392611</v>
      </c>
      <c r="N6" s="59">
        <v>212751</v>
      </c>
      <c r="O6" s="59">
        <v>401631</v>
      </c>
    </row>
    <row r="7" spans="1:15" s="12" customFormat="1" ht="15.75" customHeight="1">
      <c r="A7" s="255" t="s">
        <v>341</v>
      </c>
      <c r="B7" s="203">
        <v>1276994</v>
      </c>
      <c r="C7" s="204">
        <v>3203203</v>
      </c>
      <c r="D7" s="204">
        <v>46681</v>
      </c>
      <c r="E7" s="196">
        <v>116584</v>
      </c>
      <c r="F7" s="196">
        <v>54028</v>
      </c>
      <c r="G7" s="196">
        <v>138852</v>
      </c>
      <c r="H7" s="196">
        <v>682418</v>
      </c>
      <c r="I7" s="196">
        <v>1280162</v>
      </c>
      <c r="J7" s="196">
        <v>99799</v>
      </c>
      <c r="K7" s="196">
        <v>684171</v>
      </c>
      <c r="L7" s="196">
        <v>137237</v>
      </c>
      <c r="M7" s="196">
        <v>378962</v>
      </c>
      <c r="N7" s="59">
        <v>256831</v>
      </c>
      <c r="O7" s="59">
        <v>604472</v>
      </c>
    </row>
    <row r="8" spans="1:15" s="12" customFormat="1" ht="15.75" customHeight="1">
      <c r="A8" s="255" t="s">
        <v>348</v>
      </c>
      <c r="B8" s="203">
        <v>1274835</v>
      </c>
      <c r="C8" s="204">
        <v>3223837</v>
      </c>
      <c r="D8" s="204">
        <v>38883</v>
      </c>
      <c r="E8" s="196">
        <v>96464</v>
      </c>
      <c r="F8" s="196">
        <v>51971</v>
      </c>
      <c r="G8" s="196">
        <v>136797</v>
      </c>
      <c r="H8" s="196">
        <v>685986</v>
      </c>
      <c r="I8" s="196">
        <v>1280573</v>
      </c>
      <c r="J8" s="196">
        <v>100136</v>
      </c>
      <c r="K8" s="196">
        <v>698029</v>
      </c>
      <c r="L8" s="196">
        <v>141386</v>
      </c>
      <c r="M8" s="196">
        <v>399183</v>
      </c>
      <c r="N8" s="59">
        <v>256473</v>
      </c>
      <c r="O8" s="59">
        <v>612791</v>
      </c>
    </row>
    <row r="9" spans="1:15" s="11" customFormat="1" ht="15.75" customHeight="1">
      <c r="A9" s="265" t="s">
        <v>380</v>
      </c>
      <c r="B9" s="284">
        <f>D9+F9+H9+J9+L9+N9</f>
        <v>1240217</v>
      </c>
      <c r="C9" s="285">
        <f>SUM(E9+G9+I9+K9+M9+O9)</f>
        <v>3054544</v>
      </c>
      <c r="D9" s="285">
        <v>28035</v>
      </c>
      <c r="E9" s="283">
        <v>54627</v>
      </c>
      <c r="F9" s="283">
        <v>49369</v>
      </c>
      <c r="G9" s="283">
        <v>120291</v>
      </c>
      <c r="H9" s="283">
        <v>666782</v>
      </c>
      <c r="I9" s="283">
        <v>1256533</v>
      </c>
      <c r="J9" s="283">
        <v>97143</v>
      </c>
      <c r="K9" s="283">
        <v>606994</v>
      </c>
      <c r="L9" s="283">
        <v>143074</v>
      </c>
      <c r="M9" s="283">
        <v>414388</v>
      </c>
      <c r="N9" s="286">
        <v>255814</v>
      </c>
      <c r="O9" s="286">
        <v>601711</v>
      </c>
    </row>
    <row r="10" spans="1:15" s="12" customFormat="1" ht="13.5" customHeight="1">
      <c r="A10" s="86"/>
      <c r="B10" s="108"/>
      <c r="C10" s="108"/>
      <c r="D10" s="97"/>
      <c r="E10" s="105"/>
      <c r="F10" s="106"/>
      <c r="G10" s="106"/>
      <c r="H10" s="106"/>
      <c r="I10" s="106"/>
      <c r="J10" s="106"/>
      <c r="K10" s="97"/>
      <c r="L10" s="80"/>
      <c r="M10" s="80"/>
      <c r="N10" s="80"/>
      <c r="O10" s="97" t="s">
        <v>398</v>
      </c>
    </row>
    <row r="11" spans="6:249" ht="13.5" customHeight="1">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row>
  </sheetData>
  <sheetProtection/>
  <mergeCells count="8">
    <mergeCell ref="N3:O3"/>
    <mergeCell ref="L3:M3"/>
    <mergeCell ref="J3:K3"/>
    <mergeCell ref="A3:A4"/>
    <mergeCell ref="B3:C3"/>
    <mergeCell ref="D3:E3"/>
    <mergeCell ref="F3:G3"/>
    <mergeCell ref="H3:I3"/>
  </mergeCells>
  <printOptions/>
  <pageMargins left="0.5118110236220472" right="0.4724409448818898" top="0.7480314960629921" bottom="0.5118110236220472" header="0" footer="0"/>
  <pageSetup fitToHeight="1" fitToWidth="1" horizontalDpi="600" verticalDpi="600" orientation="landscape" paperSize="9" scale="69" r:id="rId1"/>
  <colBreaks count="1" manualBreakCount="1">
    <brk id="7" max="9" man="1"/>
  </colBreaks>
</worksheet>
</file>

<file path=xl/worksheets/sheet12.xml><?xml version="1.0" encoding="utf-8"?>
<worksheet xmlns="http://schemas.openxmlformats.org/spreadsheetml/2006/main" xmlns:r="http://schemas.openxmlformats.org/officeDocument/2006/relationships">
  <dimension ref="A1:J68"/>
  <sheetViews>
    <sheetView showGridLines="0" zoomScaleSheetLayoutView="100" zoomScalePageLayoutView="0" workbookViewId="0" topLeftCell="A1">
      <selection activeCell="D20" sqref="D20"/>
    </sheetView>
  </sheetViews>
  <sheetFormatPr defaultColWidth="13.59765625" defaultRowHeight="15"/>
  <cols>
    <col min="1" max="1" width="14" style="132" customWidth="1"/>
    <col min="2" max="2" width="8.3984375" style="131" customWidth="1"/>
    <col min="3" max="8" width="8.09765625" style="131" customWidth="1"/>
    <col min="9" max="9" width="8.09765625" style="132" customWidth="1"/>
    <col min="10" max="10" width="5.3984375" style="132" customWidth="1"/>
    <col min="11" max="16384" width="13.59765625" style="131" customWidth="1"/>
  </cols>
  <sheetData>
    <row r="1" ht="15.75" customHeight="1">
      <c r="A1" s="130" t="s">
        <v>392</v>
      </c>
    </row>
    <row r="2" spans="9:10" ht="15.75" customHeight="1">
      <c r="I2" s="133" t="s">
        <v>91</v>
      </c>
      <c r="J2" s="131"/>
    </row>
    <row r="3" spans="1:10" s="59" customFormat="1" ht="33.75" customHeight="1">
      <c r="A3" s="134" t="s">
        <v>92</v>
      </c>
      <c r="B3" s="135" t="s">
        <v>93</v>
      </c>
      <c r="C3" s="136" t="s">
        <v>171</v>
      </c>
      <c r="D3" s="136" t="s">
        <v>172</v>
      </c>
      <c r="E3" s="136" t="s">
        <v>94</v>
      </c>
      <c r="F3" s="136" t="s">
        <v>95</v>
      </c>
      <c r="G3" s="135" t="s">
        <v>96</v>
      </c>
      <c r="H3" s="136" t="s">
        <v>97</v>
      </c>
      <c r="I3" s="135" t="s">
        <v>98</v>
      </c>
      <c r="J3" s="137"/>
    </row>
    <row r="4" spans="1:9" ht="15.75" customHeight="1">
      <c r="A4" s="241" t="s">
        <v>383</v>
      </c>
      <c r="B4" s="138">
        <v>28164</v>
      </c>
      <c r="C4" s="63">
        <v>6031</v>
      </c>
      <c r="D4" s="63">
        <v>4529</v>
      </c>
      <c r="E4" s="133">
        <v>5965</v>
      </c>
      <c r="F4" s="133">
        <v>3507</v>
      </c>
      <c r="G4" s="133">
        <v>3309</v>
      </c>
      <c r="H4" s="133">
        <v>2498</v>
      </c>
      <c r="I4" s="133">
        <v>2325</v>
      </c>
    </row>
    <row r="5" spans="1:9" ht="15.75" customHeight="1">
      <c r="A5" s="242" t="s">
        <v>384</v>
      </c>
      <c r="B5" s="138">
        <v>29272</v>
      </c>
      <c r="C5" s="63">
        <v>6205</v>
      </c>
      <c r="D5" s="63">
        <v>4770</v>
      </c>
      <c r="E5" s="133">
        <v>6094</v>
      </c>
      <c r="F5" s="133">
        <v>3700</v>
      </c>
      <c r="G5" s="133">
        <v>3217</v>
      </c>
      <c r="H5" s="133">
        <v>2901</v>
      </c>
      <c r="I5" s="133">
        <v>2385</v>
      </c>
    </row>
    <row r="6" spans="1:9" ht="15.75" customHeight="1">
      <c r="A6" s="242" t="s">
        <v>335</v>
      </c>
      <c r="B6" s="205">
        <v>29844</v>
      </c>
      <c r="C6" s="206">
        <v>6674</v>
      </c>
      <c r="D6" s="206">
        <v>4630</v>
      </c>
      <c r="E6" s="205">
        <v>6291</v>
      </c>
      <c r="F6" s="205">
        <v>3607</v>
      </c>
      <c r="G6" s="205">
        <v>3204</v>
      </c>
      <c r="H6" s="205">
        <v>2967</v>
      </c>
      <c r="I6" s="205">
        <v>2471</v>
      </c>
    </row>
    <row r="7" spans="1:9" ht="15.75" customHeight="1">
      <c r="A7" s="242" t="s">
        <v>346</v>
      </c>
      <c r="B7" s="243">
        <v>30206</v>
      </c>
      <c r="C7" s="206">
        <v>6558</v>
      </c>
      <c r="D7" s="206">
        <v>4780</v>
      </c>
      <c r="E7" s="205">
        <v>6249</v>
      </c>
      <c r="F7" s="205">
        <v>3791</v>
      </c>
      <c r="G7" s="205">
        <v>3195</v>
      </c>
      <c r="H7" s="205">
        <v>3238</v>
      </c>
      <c r="I7" s="205">
        <v>2395</v>
      </c>
    </row>
    <row r="8" spans="1:9" ht="15.75" customHeight="1">
      <c r="A8" s="262" t="s">
        <v>371</v>
      </c>
      <c r="B8" s="315">
        <f>SUM(C8:I8)</f>
        <v>31820</v>
      </c>
      <c r="C8" s="316">
        <v>7532</v>
      </c>
      <c r="D8" s="316">
        <v>4777</v>
      </c>
      <c r="E8" s="317">
        <v>6413</v>
      </c>
      <c r="F8" s="317">
        <v>3957</v>
      </c>
      <c r="G8" s="317">
        <v>3213</v>
      </c>
      <c r="H8" s="317">
        <v>3413</v>
      </c>
      <c r="I8" s="317">
        <v>2515</v>
      </c>
    </row>
    <row r="9" ht="12.75">
      <c r="I9" s="133" t="s">
        <v>312</v>
      </c>
    </row>
    <row r="10" spans="8:10" ht="12.75">
      <c r="H10" s="132"/>
      <c r="J10" s="131"/>
    </row>
    <row r="11" spans="8:10" ht="12.75">
      <c r="H11" s="132"/>
      <c r="J11" s="131"/>
    </row>
    <row r="12" spans="8:10" ht="12.75">
      <c r="H12" s="132"/>
      <c r="J12" s="131"/>
    </row>
    <row r="13" spans="8:10" ht="12.75">
      <c r="H13" s="132"/>
      <c r="J13" s="131"/>
    </row>
    <row r="14" spans="8:10" ht="12.75">
      <c r="H14" s="132"/>
      <c r="J14" s="131"/>
    </row>
    <row r="15" spans="8:10" ht="12.75">
      <c r="H15" s="132"/>
      <c r="J15" s="131"/>
    </row>
    <row r="16" spans="8:10" ht="12.75">
      <c r="H16" s="132"/>
      <c r="J16" s="131"/>
    </row>
    <row r="17" spans="8:10" ht="12.75">
      <c r="H17" s="132"/>
      <c r="J17" s="131"/>
    </row>
    <row r="18" ht="12.75">
      <c r="F18" s="22"/>
    </row>
    <row r="20" spans="2:5" ht="12.75">
      <c r="B20" s="131" t="s">
        <v>99</v>
      </c>
      <c r="E20" s="139" t="s">
        <v>99</v>
      </c>
    </row>
    <row r="21" ht="12.75">
      <c r="E21" s="139"/>
    </row>
    <row r="22" spans="2:5" ht="12.75">
      <c r="B22" s="131" t="s">
        <v>99</v>
      </c>
      <c r="E22" s="139" t="s">
        <v>99</v>
      </c>
    </row>
    <row r="23" spans="2:5" ht="12.75">
      <c r="B23" s="131" t="s">
        <v>99</v>
      </c>
      <c r="E23" s="139" t="s">
        <v>99</v>
      </c>
    </row>
    <row r="24" spans="2:5" ht="12.75">
      <c r="B24" s="131" t="s">
        <v>99</v>
      </c>
      <c r="E24" s="139" t="s">
        <v>99</v>
      </c>
    </row>
    <row r="25" ht="12.75">
      <c r="E25" s="139"/>
    </row>
    <row r="26" spans="2:5" ht="12.75">
      <c r="B26" s="140" t="s">
        <v>99</v>
      </c>
      <c r="C26" s="140"/>
      <c r="D26" s="140"/>
      <c r="E26" s="139" t="s">
        <v>99</v>
      </c>
    </row>
    <row r="27" spans="2:5" ht="12.75">
      <c r="B27" s="131" t="s">
        <v>99</v>
      </c>
      <c r="E27" s="139" t="s">
        <v>99</v>
      </c>
    </row>
    <row r="28" spans="2:5" ht="12.75">
      <c r="B28" s="131" t="s">
        <v>99</v>
      </c>
      <c r="E28" s="139" t="s">
        <v>99</v>
      </c>
    </row>
    <row r="29" ht="12.75">
      <c r="E29" s="22"/>
    </row>
    <row r="30" spans="2:5" ht="12.75">
      <c r="B30" s="131" t="s">
        <v>99</v>
      </c>
      <c r="E30" s="139" t="s">
        <v>99</v>
      </c>
    </row>
    <row r="31" spans="2:5" ht="12.75">
      <c r="B31" s="131" t="s">
        <v>99</v>
      </c>
      <c r="E31" s="139" t="s">
        <v>99</v>
      </c>
    </row>
    <row r="32" spans="1:5" ht="12.75">
      <c r="A32" s="131" t="s">
        <v>99</v>
      </c>
      <c r="B32" s="131" t="s">
        <v>99</v>
      </c>
      <c r="E32" s="139" t="s">
        <v>99</v>
      </c>
    </row>
    <row r="33" spans="1:5" ht="12.75">
      <c r="A33" s="131"/>
      <c r="E33" s="139"/>
    </row>
    <row r="34" spans="1:5" ht="12.75">
      <c r="A34" s="132" t="s">
        <v>99</v>
      </c>
      <c r="B34" s="140" t="s">
        <v>99</v>
      </c>
      <c r="C34" s="140"/>
      <c r="D34" s="140"/>
      <c r="E34" s="139" t="s">
        <v>99</v>
      </c>
    </row>
    <row r="35" spans="1:5" ht="12.75">
      <c r="A35" s="131" t="s">
        <v>99</v>
      </c>
      <c r="B35" s="131" t="s">
        <v>99</v>
      </c>
      <c r="E35" s="139" t="s">
        <v>99</v>
      </c>
    </row>
    <row r="36" spans="1:5" ht="12.75">
      <c r="A36" s="132" t="s">
        <v>99</v>
      </c>
      <c r="B36" s="131" t="s">
        <v>99</v>
      </c>
      <c r="E36" s="139" t="s">
        <v>99</v>
      </c>
    </row>
    <row r="37" spans="2:5" ht="12.75">
      <c r="B37" s="131" t="s">
        <v>99</v>
      </c>
      <c r="E37" s="139"/>
    </row>
    <row r="38" spans="1:5" ht="12.75">
      <c r="A38" s="132" t="s">
        <v>99</v>
      </c>
      <c r="B38" s="131" t="s">
        <v>99</v>
      </c>
      <c r="E38" s="139" t="s">
        <v>99</v>
      </c>
    </row>
    <row r="39" spans="1:5" ht="12.75">
      <c r="A39" s="131" t="s">
        <v>99</v>
      </c>
      <c r="B39" s="131" t="s">
        <v>99</v>
      </c>
      <c r="E39" s="139" t="s">
        <v>99</v>
      </c>
    </row>
    <row r="40" spans="1:5" ht="12.75">
      <c r="A40" s="131"/>
      <c r="B40" s="131" t="s">
        <v>99</v>
      </c>
      <c r="E40" s="139" t="s">
        <v>99</v>
      </c>
    </row>
    <row r="41" spans="1:5" ht="12.75">
      <c r="A41" s="131"/>
      <c r="E41" s="139" t="s">
        <v>99</v>
      </c>
    </row>
    <row r="42" spans="1:5" ht="12.75">
      <c r="A42" s="132" t="s">
        <v>99</v>
      </c>
      <c r="B42" s="140" t="s">
        <v>99</v>
      </c>
      <c r="C42" s="140"/>
      <c r="D42" s="140"/>
      <c r="E42" s="139" t="s">
        <v>99</v>
      </c>
    </row>
    <row r="43" spans="1:5" ht="12.75">
      <c r="A43" s="131"/>
      <c r="B43" s="131" t="s">
        <v>99</v>
      </c>
      <c r="E43" s="139" t="s">
        <v>99</v>
      </c>
    </row>
    <row r="44" spans="1:5" ht="12.75">
      <c r="A44" s="131"/>
      <c r="B44" s="131" t="s">
        <v>99</v>
      </c>
      <c r="E44" s="139" t="s">
        <v>99</v>
      </c>
    </row>
    <row r="45" spans="1:5" ht="12.75">
      <c r="A45" s="131"/>
      <c r="E45" s="139" t="s">
        <v>99</v>
      </c>
    </row>
    <row r="46" spans="1:5" ht="12.75">
      <c r="A46" s="132" t="s">
        <v>99</v>
      </c>
      <c r="B46" s="131" t="s">
        <v>99</v>
      </c>
      <c r="E46" s="139" t="s">
        <v>99</v>
      </c>
    </row>
    <row r="47" spans="1:5" ht="12.75">
      <c r="A47" s="131" t="s">
        <v>99</v>
      </c>
      <c r="B47" s="131" t="s">
        <v>99</v>
      </c>
      <c r="E47" s="139" t="s">
        <v>99</v>
      </c>
    </row>
    <row r="48" spans="1:5" ht="12.75">
      <c r="A48" s="131"/>
      <c r="B48" s="131" t="s">
        <v>99</v>
      </c>
      <c r="E48" s="139" t="s">
        <v>99</v>
      </c>
    </row>
    <row r="49" spans="1:5" ht="12.75">
      <c r="A49" s="131"/>
      <c r="E49" s="139" t="s">
        <v>99</v>
      </c>
    </row>
    <row r="50" spans="1:5" ht="12.75">
      <c r="A50" s="132" t="s">
        <v>99</v>
      </c>
      <c r="B50" s="140" t="s">
        <v>99</v>
      </c>
      <c r="C50" s="140"/>
      <c r="D50" s="140"/>
      <c r="E50" s="139" t="s">
        <v>99</v>
      </c>
    </row>
    <row r="51" spans="1:5" ht="12.75">
      <c r="A51" s="131"/>
      <c r="B51" s="131" t="s">
        <v>99</v>
      </c>
      <c r="E51" s="139" t="s">
        <v>99</v>
      </c>
    </row>
    <row r="52" spans="1:5" ht="12.75">
      <c r="A52" s="131"/>
      <c r="B52" s="131" t="s">
        <v>99</v>
      </c>
      <c r="E52" s="139" t="s">
        <v>99</v>
      </c>
    </row>
    <row r="53" spans="1:5" ht="12.75">
      <c r="A53" s="131"/>
      <c r="E53" s="131" t="s">
        <v>99</v>
      </c>
    </row>
    <row r="54" spans="1:5" ht="12.75">
      <c r="A54" s="132" t="s">
        <v>99</v>
      </c>
      <c r="B54" s="140" t="s">
        <v>99</v>
      </c>
      <c r="C54" s="140"/>
      <c r="D54" s="140"/>
      <c r="E54" s="139" t="s">
        <v>99</v>
      </c>
    </row>
    <row r="55" spans="1:5" ht="12.75">
      <c r="A55" s="131"/>
      <c r="B55" s="131" t="s">
        <v>99</v>
      </c>
      <c r="E55" s="139" t="s">
        <v>99</v>
      </c>
    </row>
    <row r="56" spans="1:5" ht="12.75">
      <c r="A56" s="131"/>
      <c r="B56" s="131" t="s">
        <v>99</v>
      </c>
      <c r="E56" s="139" t="s">
        <v>99</v>
      </c>
    </row>
    <row r="57" spans="1:5" ht="12.75">
      <c r="A57" s="131"/>
      <c r="E57" s="131" t="s">
        <v>99</v>
      </c>
    </row>
    <row r="58" ht="12.75">
      <c r="A58" s="132" t="s">
        <v>99</v>
      </c>
    </row>
    <row r="59" ht="12.75">
      <c r="A59" s="131"/>
    </row>
    <row r="60" ht="12.75">
      <c r="A60" s="131"/>
    </row>
    <row r="61" ht="12.75">
      <c r="A61" s="131"/>
    </row>
    <row r="62" ht="12.75">
      <c r="A62" s="132" t="s">
        <v>99</v>
      </c>
    </row>
    <row r="63" ht="12.75">
      <c r="A63" s="131" t="s">
        <v>99</v>
      </c>
    </row>
    <row r="64" ht="12.75">
      <c r="A64" s="131"/>
    </row>
    <row r="65" ht="12.75">
      <c r="A65" s="131"/>
    </row>
    <row r="66" ht="12.75">
      <c r="A66" s="132" t="s">
        <v>99</v>
      </c>
    </row>
    <row r="67" ht="12.75">
      <c r="A67" s="131"/>
    </row>
    <row r="68" ht="12.75">
      <c r="A68" s="131"/>
    </row>
  </sheetData>
  <sheetProtection/>
  <printOptions/>
  <pageMargins left="0.5118110236220472" right="0.5118110236220472" top="0.7086614173228347" bottom="0.5118110236220472" header="0" footer="0"/>
  <pageSetup horizontalDpi="300" verticalDpi="300" orientation="landscape" paperSize="9" scale="135" r:id="rId1"/>
</worksheet>
</file>

<file path=xl/worksheets/sheet13.xml><?xml version="1.0" encoding="utf-8"?>
<worksheet xmlns="http://schemas.openxmlformats.org/spreadsheetml/2006/main" xmlns:r="http://schemas.openxmlformats.org/officeDocument/2006/relationships">
  <dimension ref="A1:G16"/>
  <sheetViews>
    <sheetView showGridLines="0" zoomScaleSheetLayoutView="100" zoomScalePageLayoutView="0" workbookViewId="0" topLeftCell="A1">
      <selection activeCell="D20" sqref="D20"/>
    </sheetView>
  </sheetViews>
  <sheetFormatPr defaultColWidth="13.59765625" defaultRowHeight="15"/>
  <cols>
    <col min="1" max="1" width="15.3984375" style="131" customWidth="1"/>
    <col min="2" max="3" width="20.19921875" style="131" customWidth="1"/>
    <col min="4" max="4" width="13" style="131" customWidth="1"/>
    <col min="5" max="16384" width="13.59765625" style="131" customWidth="1"/>
  </cols>
  <sheetData>
    <row r="1" ht="16.5" customHeight="1">
      <c r="A1" s="141" t="s">
        <v>254</v>
      </c>
    </row>
    <row r="2" ht="13.5" customHeight="1"/>
    <row r="3" spans="1:4" s="59" customFormat="1" ht="33.75" customHeight="1">
      <c r="A3" s="143" t="s">
        <v>327</v>
      </c>
      <c r="B3" s="142" t="s">
        <v>158</v>
      </c>
      <c r="C3" s="142" t="s">
        <v>159</v>
      </c>
      <c r="D3" s="143" t="s">
        <v>160</v>
      </c>
    </row>
    <row r="4" spans="1:4" ht="15.75" customHeight="1">
      <c r="A4" s="244" t="s">
        <v>385</v>
      </c>
      <c r="B4" s="144">
        <v>8076766590</v>
      </c>
      <c r="C4" s="144">
        <v>7922470811</v>
      </c>
      <c r="D4" s="139">
        <v>98.1</v>
      </c>
    </row>
    <row r="5" spans="1:4" ht="15.75" customHeight="1">
      <c r="A5" s="245">
        <v>27</v>
      </c>
      <c r="B5" s="125">
        <v>8022208620</v>
      </c>
      <c r="C5" s="125">
        <v>7891895460</v>
      </c>
      <c r="D5" s="191">
        <v>98.4</v>
      </c>
    </row>
    <row r="6" spans="1:4" ht="15.75" customHeight="1">
      <c r="A6" s="245">
        <v>28</v>
      </c>
      <c r="B6" s="207">
        <v>8206202910</v>
      </c>
      <c r="C6" s="125">
        <v>8080481244</v>
      </c>
      <c r="D6" s="191">
        <v>98.5</v>
      </c>
    </row>
    <row r="7" spans="1:4" ht="15.75" customHeight="1">
      <c r="A7" s="245">
        <v>29</v>
      </c>
      <c r="B7" s="207">
        <v>8318760930</v>
      </c>
      <c r="C7" s="125">
        <v>8200282310</v>
      </c>
      <c r="D7" s="191">
        <v>98.6</v>
      </c>
    </row>
    <row r="8" spans="1:4" ht="15.75" customHeight="1">
      <c r="A8" s="314">
        <v>30</v>
      </c>
      <c r="B8" s="276">
        <v>9829685490</v>
      </c>
      <c r="C8" s="277">
        <v>9716051293</v>
      </c>
      <c r="D8" s="278">
        <v>98.8</v>
      </c>
    </row>
    <row r="9" spans="1:4" ht="13.5" customHeight="1">
      <c r="A9" s="145"/>
      <c r="B9" s="145"/>
      <c r="C9" s="386" t="s">
        <v>279</v>
      </c>
      <c r="D9" s="387"/>
    </row>
    <row r="10" ht="13.5" customHeight="1"/>
    <row r="16" ht="12.75">
      <c r="G16" s="137"/>
    </row>
  </sheetData>
  <sheetProtection/>
  <mergeCells count="1">
    <mergeCell ref="C9:D9"/>
  </mergeCells>
  <printOptions/>
  <pageMargins left="0.5118110236220472" right="0.5118110236220472" top="0.7086614173228347" bottom="0.5118110236220472" header="0" footer="0"/>
  <pageSetup horizontalDpi="300" verticalDpi="300" orientation="landscape" paperSize="9" scale="150" r:id="rId1"/>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AB47"/>
  <sheetViews>
    <sheetView showGridLines="0" showOutlineSymbols="0" zoomScaleSheetLayoutView="100" zoomScalePageLayoutView="0" workbookViewId="0" topLeftCell="A1">
      <selection activeCell="D20" sqref="D20"/>
    </sheetView>
  </sheetViews>
  <sheetFormatPr defaultColWidth="10.69921875" defaultRowHeight="15"/>
  <cols>
    <col min="1" max="1" width="11.59765625" style="77" customWidth="1"/>
    <col min="2" max="2" width="10.5" style="77" bestFit="1" customWidth="1"/>
    <col min="3" max="5" width="8.59765625" style="77" customWidth="1"/>
    <col min="6" max="6" width="9.5" style="77" customWidth="1"/>
    <col min="7" max="9" width="8.59765625" style="77" customWidth="1"/>
    <col min="10" max="10" width="9.8984375" style="77" customWidth="1"/>
    <col min="11" max="17" width="8.59765625" style="77" customWidth="1"/>
    <col min="18" max="19" width="9.69921875" style="77" customWidth="1"/>
    <col min="20" max="21" width="9.5" style="77" customWidth="1"/>
    <col min="22" max="22" width="10.3984375" style="77" customWidth="1"/>
    <col min="23" max="23" width="9.69921875" style="77" customWidth="1"/>
    <col min="24" max="24" width="9.09765625" style="77" customWidth="1"/>
    <col min="25" max="28" width="8.59765625" style="77" customWidth="1"/>
    <col min="29" max="29" width="10.5" style="77" customWidth="1"/>
    <col min="30" max="31" width="10.59765625" style="77" customWidth="1"/>
    <col min="32" max="32" width="14.59765625" style="77" customWidth="1"/>
    <col min="33" max="33" width="9.59765625" style="77" customWidth="1"/>
    <col min="34" max="36" width="10.59765625" style="77" customWidth="1"/>
    <col min="37" max="38" width="9.59765625" style="77" customWidth="1"/>
    <col min="39" max="42" width="8.59765625" style="77" customWidth="1"/>
    <col min="43" max="16384" width="10.69921875" style="77" customWidth="1"/>
  </cols>
  <sheetData>
    <row r="1" spans="1:12" s="78" customFormat="1" ht="18" customHeight="1">
      <c r="A1" s="146" t="s">
        <v>255</v>
      </c>
      <c r="B1" s="76"/>
      <c r="C1" s="76"/>
      <c r="D1" s="77"/>
      <c r="E1" s="77"/>
      <c r="F1" s="77"/>
      <c r="G1" s="77"/>
      <c r="H1" s="77"/>
      <c r="I1" s="77"/>
      <c r="J1" s="77"/>
      <c r="K1" s="77"/>
      <c r="L1" s="77"/>
    </row>
    <row r="2" spans="1:12" s="78" customFormat="1" ht="12.75">
      <c r="A2" s="77"/>
      <c r="B2" s="76"/>
      <c r="C2" s="76"/>
      <c r="D2" s="77"/>
      <c r="E2" s="77"/>
      <c r="F2" s="77"/>
      <c r="G2" s="77"/>
      <c r="H2" s="77"/>
      <c r="I2" s="77"/>
      <c r="J2" s="77"/>
      <c r="K2" s="77"/>
      <c r="L2" s="77"/>
    </row>
    <row r="3" spans="1:28" s="78" customFormat="1" ht="21" customHeight="1">
      <c r="A3" s="349" t="s">
        <v>0</v>
      </c>
      <c r="B3" s="354" t="s">
        <v>173</v>
      </c>
      <c r="C3" s="379"/>
      <c r="D3" s="379"/>
      <c r="E3" s="379"/>
      <c r="F3" s="379"/>
      <c r="G3" s="379"/>
      <c r="H3" s="379"/>
      <c r="I3" s="379"/>
      <c r="J3" s="379"/>
      <c r="K3" s="379"/>
      <c r="L3" s="379"/>
      <c r="M3" s="379"/>
      <c r="N3" s="379"/>
      <c r="O3" s="176"/>
      <c r="P3" s="176"/>
      <c r="Q3" s="177"/>
      <c r="R3" s="354" t="s">
        <v>181</v>
      </c>
      <c r="S3" s="379"/>
      <c r="T3" s="379"/>
      <c r="U3" s="379"/>
      <c r="V3" s="379"/>
      <c r="W3" s="379"/>
      <c r="X3" s="380"/>
      <c r="Y3" s="377" t="s">
        <v>182</v>
      </c>
      <c r="Z3" s="354" t="s">
        <v>183</v>
      </c>
      <c r="AA3" s="379"/>
      <c r="AB3" s="379"/>
    </row>
    <row r="4" spans="1:28" s="78" customFormat="1" ht="30" customHeight="1">
      <c r="A4" s="388"/>
      <c r="B4" s="389" t="s">
        <v>79</v>
      </c>
      <c r="C4" s="389" t="s">
        <v>174</v>
      </c>
      <c r="D4" s="389" t="s">
        <v>175</v>
      </c>
      <c r="E4" s="389" t="s">
        <v>176</v>
      </c>
      <c r="F4" s="389" t="s">
        <v>177</v>
      </c>
      <c r="G4" s="389" t="s">
        <v>80</v>
      </c>
      <c r="H4" s="389" t="s">
        <v>178</v>
      </c>
      <c r="I4" s="389" t="s">
        <v>179</v>
      </c>
      <c r="J4" s="389" t="s">
        <v>180</v>
      </c>
      <c r="K4" s="389" t="s">
        <v>189</v>
      </c>
      <c r="L4" s="389" t="s">
        <v>190</v>
      </c>
      <c r="M4" s="389" t="s">
        <v>191</v>
      </c>
      <c r="N4" s="389" t="s">
        <v>192</v>
      </c>
      <c r="O4" s="389" t="s">
        <v>350</v>
      </c>
      <c r="P4" s="389" t="s">
        <v>351</v>
      </c>
      <c r="Q4" s="389" t="s">
        <v>352</v>
      </c>
      <c r="R4" s="389" t="s">
        <v>353</v>
      </c>
      <c r="S4" s="389" t="s">
        <v>184</v>
      </c>
      <c r="T4" s="389" t="s">
        <v>185</v>
      </c>
      <c r="U4" s="389" t="s">
        <v>193</v>
      </c>
      <c r="V4" s="389" t="s">
        <v>354</v>
      </c>
      <c r="W4" s="389" t="s">
        <v>355</v>
      </c>
      <c r="X4" s="389" t="s">
        <v>356</v>
      </c>
      <c r="Y4" s="390"/>
      <c r="Z4" s="389" t="s">
        <v>186</v>
      </c>
      <c r="AA4" s="389" t="s">
        <v>187</v>
      </c>
      <c r="AB4" s="394" t="s">
        <v>188</v>
      </c>
    </row>
    <row r="5" spans="1:28" s="78" customFormat="1" ht="21" customHeight="1">
      <c r="A5" s="388"/>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5"/>
    </row>
    <row r="6" spans="1:28" s="78" customFormat="1" ht="21" customHeight="1">
      <c r="A6" s="350"/>
      <c r="B6" s="378"/>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4"/>
    </row>
    <row r="7" spans="1:28" s="80" customFormat="1" ht="17.25" customHeight="1">
      <c r="A7" s="294" t="s">
        <v>386</v>
      </c>
      <c r="B7" s="295">
        <v>1043665</v>
      </c>
      <c r="C7" s="296">
        <v>32260</v>
      </c>
      <c r="D7" s="79">
        <v>14088</v>
      </c>
      <c r="E7" s="79">
        <v>309513</v>
      </c>
      <c r="F7" s="79">
        <v>21548</v>
      </c>
      <c r="G7" s="79">
        <v>766756</v>
      </c>
      <c r="H7" s="296">
        <v>32929</v>
      </c>
      <c r="I7" s="79">
        <v>146589</v>
      </c>
      <c r="J7" s="296">
        <v>5864</v>
      </c>
      <c r="K7" s="79">
        <v>173893</v>
      </c>
      <c r="L7" s="79">
        <v>9714</v>
      </c>
      <c r="M7" s="79">
        <v>53331</v>
      </c>
      <c r="N7" s="79">
        <v>7179</v>
      </c>
      <c r="O7" s="296">
        <v>102317</v>
      </c>
      <c r="P7" s="296">
        <v>2140</v>
      </c>
      <c r="Q7" s="296">
        <v>2611</v>
      </c>
      <c r="R7" s="296" t="s">
        <v>326</v>
      </c>
      <c r="S7" s="296">
        <v>10647</v>
      </c>
      <c r="T7" s="296">
        <v>5570</v>
      </c>
      <c r="U7" s="79">
        <v>4924</v>
      </c>
      <c r="V7" s="296">
        <v>3500</v>
      </c>
      <c r="W7" s="296" t="s">
        <v>326</v>
      </c>
      <c r="X7" s="296" t="s">
        <v>326</v>
      </c>
      <c r="Y7" s="79">
        <v>199240</v>
      </c>
      <c r="Z7" s="79">
        <v>22057</v>
      </c>
      <c r="AA7" s="79">
        <v>11711</v>
      </c>
      <c r="AB7" s="79">
        <v>3525</v>
      </c>
    </row>
    <row r="8" spans="1:28" s="80" customFormat="1" ht="17.25" customHeight="1">
      <c r="A8" s="251">
        <v>27</v>
      </c>
      <c r="B8" s="295">
        <v>1198770</v>
      </c>
      <c r="C8" s="79">
        <v>31809</v>
      </c>
      <c r="D8" s="79">
        <v>13418</v>
      </c>
      <c r="E8" s="79">
        <v>327916</v>
      </c>
      <c r="F8" s="79">
        <v>20560</v>
      </c>
      <c r="G8" s="79">
        <v>853164</v>
      </c>
      <c r="H8" s="79">
        <v>36325</v>
      </c>
      <c r="I8" s="79">
        <v>152386</v>
      </c>
      <c r="J8" s="79">
        <v>6255</v>
      </c>
      <c r="K8" s="79">
        <v>218052</v>
      </c>
      <c r="L8" s="79">
        <v>14134</v>
      </c>
      <c r="M8" s="79">
        <v>20264</v>
      </c>
      <c r="N8" s="79">
        <v>7454</v>
      </c>
      <c r="O8" s="79">
        <v>112016</v>
      </c>
      <c r="P8" s="79">
        <v>2439</v>
      </c>
      <c r="Q8" s="79">
        <v>2748</v>
      </c>
      <c r="R8" s="296">
        <v>165</v>
      </c>
      <c r="S8" s="79">
        <v>9615</v>
      </c>
      <c r="T8" s="79">
        <v>5898</v>
      </c>
      <c r="U8" s="79">
        <v>5125</v>
      </c>
      <c r="V8" s="296">
        <v>3550</v>
      </c>
      <c r="W8" s="296" t="s">
        <v>326</v>
      </c>
      <c r="X8" s="296" t="s">
        <v>326</v>
      </c>
      <c r="Y8" s="79">
        <v>207680</v>
      </c>
      <c r="Z8" s="79">
        <v>21020</v>
      </c>
      <c r="AA8" s="79">
        <v>10947</v>
      </c>
      <c r="AB8" s="79">
        <v>3176</v>
      </c>
    </row>
    <row r="9" spans="1:28" s="80" customFormat="1" ht="17.25" customHeight="1">
      <c r="A9" s="251">
        <v>28</v>
      </c>
      <c r="B9" s="79">
        <v>1338421</v>
      </c>
      <c r="C9" s="79">
        <v>31057</v>
      </c>
      <c r="D9" s="79">
        <v>11623</v>
      </c>
      <c r="E9" s="79">
        <v>357666</v>
      </c>
      <c r="F9" s="79">
        <v>19870</v>
      </c>
      <c r="G9" s="79">
        <v>667617</v>
      </c>
      <c r="H9" s="79">
        <v>38047</v>
      </c>
      <c r="I9" s="79">
        <v>157715</v>
      </c>
      <c r="J9" s="79">
        <v>6625</v>
      </c>
      <c r="K9" s="79">
        <v>210747</v>
      </c>
      <c r="L9" s="79">
        <v>14130</v>
      </c>
      <c r="M9" s="79">
        <v>26009</v>
      </c>
      <c r="N9" s="79">
        <v>7713</v>
      </c>
      <c r="O9" s="296">
        <v>120657</v>
      </c>
      <c r="P9" s="296">
        <v>2375</v>
      </c>
      <c r="Q9" s="296">
        <v>2740</v>
      </c>
      <c r="R9" s="79">
        <v>354</v>
      </c>
      <c r="S9" s="79">
        <v>4986</v>
      </c>
      <c r="T9" s="79">
        <v>6248</v>
      </c>
      <c r="U9" s="79">
        <v>5537</v>
      </c>
      <c r="V9" s="296">
        <v>3952</v>
      </c>
      <c r="W9" s="296" t="s">
        <v>326</v>
      </c>
      <c r="X9" s="296">
        <v>197597</v>
      </c>
      <c r="Y9" s="79">
        <v>214960</v>
      </c>
      <c r="Z9" s="79">
        <v>21953</v>
      </c>
      <c r="AA9" s="79">
        <v>10917</v>
      </c>
      <c r="AB9" s="79">
        <v>3088</v>
      </c>
    </row>
    <row r="10" spans="1:28" s="80" customFormat="1" ht="17.25" customHeight="1">
      <c r="A10" s="251">
        <v>29</v>
      </c>
      <c r="B10" s="297">
        <v>1448206</v>
      </c>
      <c r="C10" s="79">
        <v>21432</v>
      </c>
      <c r="D10" s="79">
        <v>10936</v>
      </c>
      <c r="E10" s="79">
        <v>397826</v>
      </c>
      <c r="F10" s="79">
        <v>17893</v>
      </c>
      <c r="G10" s="79">
        <v>649493</v>
      </c>
      <c r="H10" s="79">
        <v>26232</v>
      </c>
      <c r="I10" s="79">
        <v>160060</v>
      </c>
      <c r="J10" s="79">
        <v>7464</v>
      </c>
      <c r="K10" s="79">
        <v>191364</v>
      </c>
      <c r="L10" s="79">
        <v>11914</v>
      </c>
      <c r="M10" s="79">
        <v>31716</v>
      </c>
      <c r="N10" s="79">
        <v>8282</v>
      </c>
      <c r="O10" s="296">
        <v>125784</v>
      </c>
      <c r="P10" s="296">
        <v>2436</v>
      </c>
      <c r="Q10" s="296">
        <v>2676</v>
      </c>
      <c r="R10" s="296">
        <v>1020</v>
      </c>
      <c r="S10" s="296">
        <v>4483</v>
      </c>
      <c r="T10" s="296">
        <v>6156</v>
      </c>
      <c r="U10" s="296">
        <v>5994</v>
      </c>
      <c r="V10" s="296">
        <v>3918</v>
      </c>
      <c r="W10" s="296">
        <v>1</v>
      </c>
      <c r="X10" s="296">
        <v>224206</v>
      </c>
      <c r="Y10" s="296">
        <v>207168</v>
      </c>
      <c r="Z10" s="296">
        <v>25951</v>
      </c>
      <c r="AA10" s="296">
        <v>11735</v>
      </c>
      <c r="AB10" s="296">
        <v>3254</v>
      </c>
    </row>
    <row r="11" spans="1:28" s="86" customFormat="1" ht="17.25" customHeight="1">
      <c r="A11" s="298">
        <v>30</v>
      </c>
      <c r="B11" s="318">
        <v>1523485</v>
      </c>
      <c r="C11" s="319">
        <v>30771</v>
      </c>
      <c r="D11" s="319">
        <v>10216</v>
      </c>
      <c r="E11" s="319">
        <v>416016</v>
      </c>
      <c r="F11" s="319">
        <v>32734</v>
      </c>
      <c r="G11" s="319">
        <v>661118</v>
      </c>
      <c r="H11" s="319">
        <v>41388</v>
      </c>
      <c r="I11" s="319">
        <v>157637</v>
      </c>
      <c r="J11" s="319">
        <v>8117</v>
      </c>
      <c r="K11" s="342">
        <v>197535</v>
      </c>
      <c r="L11" s="342">
        <v>10318</v>
      </c>
      <c r="M11" s="342">
        <v>34804</v>
      </c>
      <c r="N11" s="342">
        <v>8679</v>
      </c>
      <c r="O11" s="320">
        <v>134632</v>
      </c>
      <c r="P11" s="320">
        <v>2398</v>
      </c>
      <c r="Q11" s="320">
        <v>2630</v>
      </c>
      <c r="R11" s="319">
        <v>1185</v>
      </c>
      <c r="S11" s="319">
        <v>3815</v>
      </c>
      <c r="T11" s="319">
        <v>6442</v>
      </c>
      <c r="U11" s="319">
        <v>6814</v>
      </c>
      <c r="V11" s="319">
        <v>4349</v>
      </c>
      <c r="W11" s="319">
        <v>70</v>
      </c>
      <c r="X11" s="319">
        <v>233822</v>
      </c>
      <c r="Y11" s="319">
        <v>188896</v>
      </c>
      <c r="Z11" s="319">
        <v>26686</v>
      </c>
      <c r="AA11" s="319">
        <v>12697</v>
      </c>
      <c r="AB11" s="319">
        <v>3238</v>
      </c>
    </row>
    <row r="12" spans="1:28" s="86" customFormat="1" ht="14.25" customHeight="1">
      <c r="A12" s="127" t="s">
        <v>267</v>
      </c>
      <c r="B12" s="90"/>
      <c r="K12" s="343"/>
      <c r="L12" s="343"/>
      <c r="M12" s="343"/>
      <c r="N12" s="343"/>
      <c r="O12" s="343"/>
      <c r="P12" s="343"/>
      <c r="Q12" s="343"/>
      <c r="R12" s="100"/>
      <c r="S12" s="100"/>
      <c r="T12" s="100"/>
      <c r="U12" s="100"/>
      <c r="V12" s="100"/>
      <c r="W12" s="100"/>
      <c r="X12" s="100"/>
      <c r="Y12" s="100"/>
      <c r="Z12" s="100"/>
      <c r="AA12" s="100"/>
      <c r="AB12" s="267" t="s">
        <v>313</v>
      </c>
    </row>
    <row r="13" spans="1:27" ht="14.25">
      <c r="A13" s="127" t="s">
        <v>420</v>
      </c>
      <c r="B13" s="197"/>
      <c r="C13" s="197"/>
      <c r="D13" s="197"/>
      <c r="E13" s="197"/>
      <c r="F13" s="197"/>
      <c r="G13" s="197"/>
      <c r="H13" s="197"/>
      <c r="I13" s="197"/>
      <c r="J13" s="197"/>
      <c r="K13" s="393"/>
      <c r="L13" s="393"/>
      <c r="M13" s="128"/>
      <c r="N13" s="106"/>
      <c r="O13" s="106"/>
      <c r="P13" s="106"/>
      <c r="Q13" s="106"/>
      <c r="R13" s="114"/>
      <c r="S13" s="114"/>
      <c r="T13" s="114"/>
      <c r="U13" s="114"/>
      <c r="V13" s="114"/>
      <c r="W13" s="114"/>
      <c r="X13" s="114"/>
      <c r="Y13" s="114"/>
      <c r="Z13" s="114"/>
      <c r="AA13" s="114"/>
    </row>
    <row r="14" spans="2:28" s="86" customFormat="1" ht="15" customHeight="1">
      <c r="B14" s="90"/>
      <c r="K14" s="100"/>
      <c r="L14" s="100"/>
      <c r="M14" s="100"/>
      <c r="N14" s="100"/>
      <c r="O14" s="100"/>
      <c r="P14" s="100"/>
      <c r="Q14" s="100"/>
      <c r="R14" s="100"/>
      <c r="S14" s="100"/>
      <c r="T14" s="100"/>
      <c r="U14" s="100"/>
      <c r="V14" s="100"/>
      <c r="W14" s="100"/>
      <c r="X14" s="100"/>
      <c r="Y14" s="100"/>
      <c r="Z14" s="100"/>
      <c r="AA14" s="100"/>
      <c r="AB14" s="100"/>
    </row>
    <row r="15" spans="1:28" s="86" customFormat="1" ht="17.25" customHeight="1">
      <c r="A15" s="391"/>
      <c r="B15" s="75"/>
      <c r="C15" s="75"/>
      <c r="D15" s="75"/>
      <c r="E15" s="75"/>
      <c r="F15" s="75"/>
      <c r="G15" s="75"/>
      <c r="H15" s="75"/>
      <c r="I15" s="391"/>
      <c r="J15" s="391"/>
      <c r="K15" s="391"/>
      <c r="L15" s="391"/>
      <c r="M15" s="391"/>
      <c r="N15" s="392"/>
      <c r="O15" s="391"/>
      <c r="P15" s="391"/>
      <c r="Q15" s="391"/>
      <c r="R15" s="392"/>
      <c r="S15" s="291"/>
      <c r="T15" s="392"/>
      <c r="U15" s="291"/>
      <c r="V15" s="291"/>
      <c r="W15" s="291"/>
      <c r="X15" s="392"/>
      <c r="Y15" s="100"/>
      <c r="Z15" s="100"/>
      <c r="AA15" s="100"/>
      <c r="AB15" s="100"/>
    </row>
    <row r="16" spans="1:28" s="86" customFormat="1" ht="18" customHeight="1">
      <c r="A16" s="391"/>
      <c r="B16" s="392"/>
      <c r="C16" s="392"/>
      <c r="D16" s="392"/>
      <c r="E16" s="392"/>
      <c r="F16" s="392"/>
      <c r="G16" s="392"/>
      <c r="H16" s="392"/>
      <c r="I16" s="392"/>
      <c r="J16" s="392"/>
      <c r="K16" s="392"/>
      <c r="L16" s="392"/>
      <c r="M16" s="392"/>
      <c r="N16" s="392"/>
      <c r="O16" s="392"/>
      <c r="P16" s="392"/>
      <c r="Q16" s="392"/>
      <c r="R16" s="392"/>
      <c r="S16" s="291"/>
      <c r="T16" s="392"/>
      <c r="U16" s="291"/>
      <c r="V16" s="291"/>
      <c r="W16" s="291"/>
      <c r="X16" s="392"/>
      <c r="Y16" s="100"/>
      <c r="Z16" s="100"/>
      <c r="AA16" s="100"/>
      <c r="AB16" s="100"/>
    </row>
    <row r="17" spans="1:28" s="86" customFormat="1" ht="18" customHeight="1">
      <c r="A17" s="391"/>
      <c r="B17" s="392"/>
      <c r="C17" s="392"/>
      <c r="D17" s="392"/>
      <c r="E17" s="392"/>
      <c r="F17" s="392"/>
      <c r="G17" s="392"/>
      <c r="H17" s="392"/>
      <c r="I17" s="392"/>
      <c r="J17" s="392"/>
      <c r="K17" s="392"/>
      <c r="L17" s="392"/>
      <c r="M17" s="392"/>
      <c r="N17" s="392"/>
      <c r="O17" s="392"/>
      <c r="P17" s="392"/>
      <c r="Q17" s="392"/>
      <c r="R17" s="392"/>
      <c r="S17" s="291"/>
      <c r="T17" s="392"/>
      <c r="U17" s="291"/>
      <c r="V17" s="291"/>
      <c r="W17" s="291"/>
      <c r="X17" s="392"/>
      <c r="Y17" s="100"/>
      <c r="Z17" s="100"/>
      <c r="AA17" s="100"/>
      <c r="AB17" s="100"/>
    </row>
    <row r="18" spans="1:28" s="86" customFormat="1" ht="17.25" customHeight="1">
      <c r="A18" s="391"/>
      <c r="B18" s="392"/>
      <c r="C18" s="392"/>
      <c r="D18" s="392"/>
      <c r="E18" s="392"/>
      <c r="F18" s="392"/>
      <c r="G18" s="392"/>
      <c r="H18" s="392"/>
      <c r="I18" s="392"/>
      <c r="J18" s="392"/>
      <c r="K18" s="392"/>
      <c r="L18" s="392"/>
      <c r="M18" s="392"/>
      <c r="N18" s="392"/>
      <c r="O18" s="392"/>
      <c r="P18" s="392"/>
      <c r="Q18" s="392"/>
      <c r="R18" s="392"/>
      <c r="S18" s="291"/>
      <c r="T18" s="392"/>
      <c r="U18" s="291"/>
      <c r="V18" s="291"/>
      <c r="W18" s="291"/>
      <c r="X18" s="392"/>
      <c r="Y18" s="100"/>
      <c r="Z18" s="100"/>
      <c r="AA18" s="100"/>
      <c r="AB18" s="100"/>
    </row>
    <row r="19" spans="1:28" s="86" customFormat="1" ht="17.25" customHeight="1">
      <c r="A19" s="116"/>
      <c r="B19" s="79"/>
      <c r="C19" s="79"/>
      <c r="D19" s="79"/>
      <c r="E19" s="79"/>
      <c r="F19" s="79"/>
      <c r="G19" s="79"/>
      <c r="H19" s="79"/>
      <c r="I19" s="79"/>
      <c r="J19" s="79"/>
      <c r="K19" s="79"/>
      <c r="L19" s="79"/>
      <c r="M19" s="79"/>
      <c r="N19" s="79"/>
      <c r="O19" s="79"/>
      <c r="P19" s="79"/>
      <c r="Q19" s="79"/>
      <c r="R19" s="79"/>
      <c r="S19" s="79"/>
      <c r="T19" s="79"/>
      <c r="U19" s="79"/>
      <c r="V19" s="79"/>
      <c r="W19" s="79"/>
      <c r="X19" s="79"/>
      <c r="Y19" s="106"/>
      <c r="Z19" s="106"/>
      <c r="AA19" s="106"/>
      <c r="AB19" s="106"/>
    </row>
    <row r="20" spans="1:28" s="86" customFormat="1" ht="17.25" customHeight="1">
      <c r="A20" s="81"/>
      <c r="B20" s="79"/>
      <c r="C20" s="79"/>
      <c r="D20" s="79"/>
      <c r="E20" s="79"/>
      <c r="F20" s="79"/>
      <c r="G20" s="79"/>
      <c r="H20" s="79"/>
      <c r="I20" s="79"/>
      <c r="J20" s="79"/>
      <c r="K20" s="79"/>
      <c r="L20" s="79"/>
      <c r="M20" s="79"/>
      <c r="N20" s="79"/>
      <c r="O20" s="79"/>
      <c r="P20" s="79"/>
      <c r="Q20" s="79"/>
      <c r="R20" s="79"/>
      <c r="S20" s="79"/>
      <c r="T20" s="79"/>
      <c r="U20" s="79"/>
      <c r="V20" s="79"/>
      <c r="W20" s="79"/>
      <c r="X20" s="79"/>
      <c r="Y20" s="106"/>
      <c r="Z20" s="106"/>
      <c r="AA20" s="106"/>
      <c r="AB20" s="106"/>
    </row>
    <row r="21" spans="1:28" s="86" customFormat="1" ht="17.25" customHeight="1">
      <c r="A21" s="81"/>
      <c r="B21" s="79"/>
      <c r="C21" s="79"/>
      <c r="D21" s="79"/>
      <c r="E21" s="79"/>
      <c r="F21" s="79"/>
      <c r="G21" s="79"/>
      <c r="H21" s="79"/>
      <c r="I21" s="79"/>
      <c r="J21" s="79"/>
      <c r="K21" s="79"/>
      <c r="L21" s="79"/>
      <c r="M21" s="79"/>
      <c r="N21" s="79"/>
      <c r="O21" s="79"/>
      <c r="P21" s="79"/>
      <c r="Q21" s="79"/>
      <c r="R21" s="79"/>
      <c r="S21" s="79"/>
      <c r="T21" s="79"/>
      <c r="U21" s="79"/>
      <c r="V21" s="79"/>
      <c r="W21" s="79"/>
      <c r="X21" s="79"/>
      <c r="Y21" s="106"/>
      <c r="Z21" s="106"/>
      <c r="AA21" s="106"/>
      <c r="AB21" s="106"/>
    </row>
    <row r="22" spans="1:28" s="86" customFormat="1" ht="17.25" customHeight="1">
      <c r="A22" s="81"/>
      <c r="B22" s="79"/>
      <c r="C22" s="79"/>
      <c r="D22" s="79"/>
      <c r="E22" s="79"/>
      <c r="F22" s="79"/>
      <c r="G22" s="79"/>
      <c r="H22" s="79"/>
      <c r="I22" s="79"/>
      <c r="J22" s="79"/>
      <c r="K22" s="79"/>
      <c r="L22" s="79"/>
      <c r="M22" s="79"/>
      <c r="N22" s="79"/>
      <c r="O22" s="79"/>
      <c r="P22" s="79"/>
      <c r="Q22" s="79"/>
      <c r="R22" s="79"/>
      <c r="S22" s="79"/>
      <c r="T22" s="79"/>
      <c r="U22" s="79"/>
      <c r="V22" s="79"/>
      <c r="W22" s="79"/>
      <c r="X22" s="79"/>
      <c r="Y22" s="106"/>
      <c r="Z22" s="106"/>
      <c r="AA22" s="106"/>
      <c r="AB22" s="106"/>
    </row>
    <row r="23" spans="1:28" s="86" customFormat="1" ht="15.75" customHeight="1">
      <c r="A23" s="81"/>
      <c r="B23" s="79"/>
      <c r="C23" s="79"/>
      <c r="D23" s="79"/>
      <c r="E23" s="79"/>
      <c r="F23" s="79"/>
      <c r="G23" s="79"/>
      <c r="H23" s="79"/>
      <c r="I23" s="79"/>
      <c r="J23" s="79"/>
      <c r="K23" s="79"/>
      <c r="L23" s="79"/>
      <c r="M23" s="79"/>
      <c r="N23" s="79"/>
      <c r="O23" s="79"/>
      <c r="P23" s="79"/>
      <c r="Q23" s="79"/>
      <c r="R23" s="79"/>
      <c r="S23" s="79"/>
      <c r="T23" s="79"/>
      <c r="U23" s="79"/>
      <c r="V23" s="79"/>
      <c r="W23" s="79"/>
      <c r="X23" s="79"/>
      <c r="Y23" s="106"/>
      <c r="Z23" s="106"/>
      <c r="AA23" s="106"/>
      <c r="AB23" s="106"/>
    </row>
    <row r="24" s="86" customFormat="1" ht="15.75" customHeight="1">
      <c r="Q24" s="124"/>
    </row>
    <row r="25" spans="1:19" s="86" customFormat="1" ht="15.75" customHeight="1">
      <c r="A25" s="75"/>
      <c r="B25" s="75"/>
      <c r="C25" s="75"/>
      <c r="D25" s="75"/>
      <c r="E25" s="75"/>
      <c r="F25" s="75"/>
      <c r="G25" s="75"/>
      <c r="H25" s="75"/>
      <c r="I25" s="391"/>
      <c r="J25" s="391"/>
      <c r="K25" s="126"/>
      <c r="L25" s="392"/>
      <c r="M25" s="391"/>
      <c r="N25" s="391"/>
      <c r="O25" s="391"/>
      <c r="P25" s="392"/>
      <c r="Q25" s="392"/>
      <c r="R25" s="392"/>
      <c r="S25" s="291"/>
    </row>
    <row r="26" spans="11:19" s="86" customFormat="1" ht="13.5" customHeight="1">
      <c r="K26" s="392"/>
      <c r="L26" s="392"/>
      <c r="M26" s="392"/>
      <c r="N26" s="392"/>
      <c r="O26" s="392"/>
      <c r="P26" s="392"/>
      <c r="Q26" s="392"/>
      <c r="R26" s="392"/>
      <c r="S26" s="291"/>
    </row>
    <row r="27" spans="11:19" s="86" customFormat="1" ht="15.75" customHeight="1">
      <c r="K27" s="392"/>
      <c r="L27" s="392"/>
      <c r="M27" s="392"/>
      <c r="N27" s="392"/>
      <c r="O27" s="392"/>
      <c r="P27" s="392"/>
      <c r="Q27" s="392"/>
      <c r="R27" s="392"/>
      <c r="S27" s="291"/>
    </row>
    <row r="28" spans="11:19" s="86" customFormat="1" ht="15.75" customHeight="1">
      <c r="K28" s="392"/>
      <c r="L28" s="392"/>
      <c r="M28" s="392"/>
      <c r="N28" s="392"/>
      <c r="O28" s="392"/>
      <c r="P28" s="392"/>
      <c r="Q28" s="392"/>
      <c r="R28" s="392"/>
      <c r="S28" s="291"/>
    </row>
    <row r="29" spans="11:19" ht="15.75" customHeight="1">
      <c r="K29" s="83"/>
      <c r="L29" s="83"/>
      <c r="M29" s="84"/>
      <c r="N29" s="84"/>
      <c r="O29" s="83"/>
      <c r="P29" s="83"/>
      <c r="Q29" s="84"/>
      <c r="R29" s="84"/>
      <c r="S29" s="84"/>
    </row>
    <row r="30" spans="11:19" ht="15.75" customHeight="1">
      <c r="K30" s="83"/>
      <c r="L30" s="83"/>
      <c r="M30" s="84"/>
      <c r="N30" s="84"/>
      <c r="O30" s="83"/>
      <c r="P30" s="83"/>
      <c r="Q30" s="84"/>
      <c r="R30" s="84"/>
      <c r="S30" s="84"/>
    </row>
    <row r="31" spans="11:19" ht="15.75" customHeight="1">
      <c r="K31" s="85"/>
      <c r="L31" s="85"/>
      <c r="M31" s="85"/>
      <c r="N31" s="85"/>
      <c r="O31" s="85"/>
      <c r="P31" s="85"/>
      <c r="Q31" s="85"/>
      <c r="R31" s="85"/>
      <c r="S31" s="85"/>
    </row>
    <row r="32" spans="11:17" ht="15.75" customHeight="1">
      <c r="K32" s="84"/>
      <c r="L32" s="84"/>
      <c r="M32" s="84"/>
      <c r="N32" s="84"/>
      <c r="O32" s="83"/>
      <c r="P32" s="83"/>
      <c r="Q32" s="83"/>
    </row>
    <row r="33" spans="11:19" ht="15.75" customHeight="1">
      <c r="K33" s="84"/>
      <c r="L33" s="84"/>
      <c r="M33" s="84"/>
      <c r="N33" s="84"/>
      <c r="O33" s="83"/>
      <c r="P33" s="83"/>
      <c r="Q33" s="83"/>
      <c r="R33" s="83"/>
      <c r="S33" s="83"/>
    </row>
    <row r="34" spans="11:19" ht="12.75">
      <c r="K34" s="84"/>
      <c r="L34" s="84"/>
      <c r="M34" s="84"/>
      <c r="N34" s="84"/>
      <c r="O34" s="83"/>
      <c r="P34" s="83"/>
      <c r="Q34" s="83"/>
      <c r="R34" s="83"/>
      <c r="S34" s="83"/>
    </row>
    <row r="35" spans="11:19" ht="12.75">
      <c r="K35" s="84"/>
      <c r="L35" s="84"/>
      <c r="M35" s="84"/>
      <c r="N35" s="84"/>
      <c r="O35" s="83"/>
      <c r="P35" s="83"/>
      <c r="Q35" s="83"/>
      <c r="R35" s="83"/>
      <c r="S35" s="83"/>
    </row>
    <row r="36" spans="11:19" ht="12.75">
      <c r="K36" s="84"/>
      <c r="L36" s="84"/>
      <c r="M36" s="84"/>
      <c r="N36" s="84"/>
      <c r="O36" s="83"/>
      <c r="P36" s="83"/>
      <c r="Q36" s="83"/>
      <c r="R36" s="83"/>
      <c r="S36" s="83"/>
    </row>
    <row r="37" spans="11:19" ht="12.75">
      <c r="K37" s="84"/>
      <c r="L37" s="84"/>
      <c r="M37" s="84"/>
      <c r="N37" s="84"/>
      <c r="O37" s="83"/>
      <c r="P37" s="83"/>
      <c r="Q37" s="83"/>
      <c r="R37" s="83"/>
      <c r="S37" s="83"/>
    </row>
    <row r="38" spans="11:19" ht="12.75">
      <c r="K38" s="84"/>
      <c r="L38" s="84"/>
      <c r="M38" s="84"/>
      <c r="N38" s="84"/>
      <c r="O38" s="83"/>
      <c r="P38" s="83"/>
      <c r="Q38" s="83"/>
      <c r="R38" s="83"/>
      <c r="S38" s="83"/>
    </row>
    <row r="39" spans="11:19" ht="12.75">
      <c r="K39" s="84"/>
      <c r="L39" s="84"/>
      <c r="M39" s="84"/>
      <c r="N39" s="84"/>
      <c r="O39" s="83"/>
      <c r="P39" s="83"/>
      <c r="Q39" s="83"/>
      <c r="R39" s="83"/>
      <c r="S39" s="83"/>
    </row>
    <row r="40" spans="11:19" ht="12.75">
      <c r="K40" s="84"/>
      <c r="L40" s="84"/>
      <c r="M40" s="84"/>
      <c r="N40" s="84"/>
      <c r="O40" s="83"/>
      <c r="P40" s="83"/>
      <c r="Q40" s="83"/>
      <c r="R40" s="83"/>
      <c r="S40" s="83"/>
    </row>
    <row r="41" spans="11:19" ht="12.75">
      <c r="K41" s="84"/>
      <c r="L41" s="84"/>
      <c r="M41" s="84"/>
      <c r="N41" s="84"/>
      <c r="O41" s="83"/>
      <c r="P41" s="83"/>
      <c r="Q41" s="83"/>
      <c r="R41" s="83"/>
      <c r="S41" s="83"/>
    </row>
    <row r="42" spans="11:19" ht="12.75">
      <c r="K42" s="84"/>
      <c r="L42" s="84"/>
      <c r="M42" s="84"/>
      <c r="N42" s="84"/>
      <c r="O42" s="83"/>
      <c r="P42" s="83"/>
      <c r="Q42" s="83"/>
      <c r="R42" s="83"/>
      <c r="S42" s="83"/>
    </row>
    <row r="47" spans="1:10" ht="12.75">
      <c r="A47" s="86"/>
      <c r="B47" s="86"/>
      <c r="C47" s="86"/>
      <c r="D47" s="86"/>
      <c r="E47" s="86"/>
      <c r="F47" s="86"/>
      <c r="G47" s="86"/>
      <c r="H47" s="86"/>
      <c r="I47" s="86"/>
      <c r="J47" s="86"/>
    </row>
  </sheetData>
  <sheetProtection/>
  <mergeCells count="65">
    <mergeCell ref="P25:P28"/>
    <mergeCell ref="L16:L18"/>
    <mergeCell ref="P16:P18"/>
    <mergeCell ref="N26:N28"/>
    <mergeCell ref="O16:O18"/>
    <mergeCell ref="M16:M18"/>
    <mergeCell ref="X15:X18"/>
    <mergeCell ref="R3:X3"/>
    <mergeCell ref="Z3:AB3"/>
    <mergeCell ref="U4:U6"/>
    <mergeCell ref="Z4:Z6"/>
    <mergeCell ref="AA4:AA6"/>
    <mergeCell ref="AB4:AB6"/>
    <mergeCell ref="Y3:Y6"/>
    <mergeCell ref="R4:R6"/>
    <mergeCell ref="T15:T18"/>
    <mergeCell ref="I25:J25"/>
    <mergeCell ref="K26:K28"/>
    <mergeCell ref="M26:M28"/>
    <mergeCell ref="L25:L28"/>
    <mergeCell ref="V4:V6"/>
    <mergeCell ref="M4:M6"/>
    <mergeCell ref="K4:K6"/>
    <mergeCell ref="K13:L13"/>
    <mergeCell ref="S4:S6"/>
    <mergeCell ref="M25:O25"/>
    <mergeCell ref="D16:D18"/>
    <mergeCell ref="E16:E18"/>
    <mergeCell ref="Q25:Q28"/>
    <mergeCell ref="R25:R28"/>
    <mergeCell ref="Q16:Q18"/>
    <mergeCell ref="R15:R18"/>
    <mergeCell ref="O15:Q15"/>
    <mergeCell ref="O26:O28"/>
    <mergeCell ref="J16:J18"/>
    <mergeCell ref="K16:K18"/>
    <mergeCell ref="A15:A18"/>
    <mergeCell ref="I15:J15"/>
    <mergeCell ref="K15:M15"/>
    <mergeCell ref="N15:N18"/>
    <mergeCell ref="F16:F18"/>
    <mergeCell ref="G16:G18"/>
    <mergeCell ref="H16:H18"/>
    <mergeCell ref="I16:I18"/>
    <mergeCell ref="B16:B18"/>
    <mergeCell ref="C16:C18"/>
    <mergeCell ref="X4:X6"/>
    <mergeCell ref="J4:J6"/>
    <mergeCell ref="N4:N6"/>
    <mergeCell ref="Q4:Q6"/>
    <mergeCell ref="O4:O6"/>
    <mergeCell ref="D4:D6"/>
    <mergeCell ref="E4:E6"/>
    <mergeCell ref="I4:I6"/>
    <mergeCell ref="W4:W6"/>
    <mergeCell ref="T4:T6"/>
    <mergeCell ref="A3:A6"/>
    <mergeCell ref="F4:F6"/>
    <mergeCell ref="G4:G6"/>
    <mergeCell ref="H4:H6"/>
    <mergeCell ref="P4:P6"/>
    <mergeCell ref="L4:L6"/>
    <mergeCell ref="B4:B6"/>
    <mergeCell ref="C4:C6"/>
    <mergeCell ref="B3:N3"/>
  </mergeCells>
  <printOptions/>
  <pageMargins left="0.5118110236220472" right="0.5118110236220472" top="0.7086614173228347" bottom="0.5118110236220472" header="0" footer="0"/>
  <pageSetup fitToHeight="1" fitToWidth="1" horizontalDpi="300" verticalDpi="300" orientation="landscape" pageOrder="overThenDown" paperSize="9" scale="50" r:id="rId1"/>
  <colBreaks count="2" manualBreakCount="2">
    <brk id="13" max="11" man="1"/>
    <brk id="35" max="65535" man="1"/>
  </colBreaks>
</worksheet>
</file>

<file path=xl/worksheets/sheet15.xml><?xml version="1.0" encoding="utf-8"?>
<worksheet xmlns="http://schemas.openxmlformats.org/spreadsheetml/2006/main" xmlns:r="http://schemas.openxmlformats.org/officeDocument/2006/relationships">
  <sheetPr transitionEvaluation="1">
    <pageSetUpPr fitToPage="1"/>
  </sheetPr>
  <dimension ref="A1:X22"/>
  <sheetViews>
    <sheetView showGridLines="0" showOutlineSymbols="0" zoomScaleSheetLayoutView="90" zoomScalePageLayoutView="0" workbookViewId="0" topLeftCell="G4">
      <selection activeCell="P26" sqref="P26:P28"/>
    </sheetView>
  </sheetViews>
  <sheetFormatPr defaultColWidth="10.69921875" defaultRowHeight="15"/>
  <cols>
    <col min="1" max="1" width="11.59765625" style="77" customWidth="1"/>
    <col min="2" max="2" width="15.09765625" style="77" customWidth="1"/>
    <col min="3" max="3" width="15.5" style="77" customWidth="1"/>
    <col min="4" max="4" width="15.09765625" style="77" customWidth="1"/>
    <col min="5" max="7" width="14.59765625" style="77" customWidth="1"/>
    <col min="8" max="8" width="15.5" style="77" customWidth="1"/>
    <col min="9" max="11" width="14.09765625" style="77" customWidth="1"/>
    <col min="12" max="12" width="16.09765625" style="77" bestFit="1" customWidth="1"/>
    <col min="13" max="13" width="14.59765625" style="77" customWidth="1"/>
    <col min="14" max="14" width="15.69921875" style="77" customWidth="1"/>
    <col min="15" max="15" width="15.3984375" style="77" customWidth="1"/>
    <col min="16" max="16" width="13.8984375" style="77" bestFit="1" customWidth="1"/>
    <col min="17" max="17" width="15.5" style="77" customWidth="1"/>
    <col min="18" max="18" width="15.59765625" style="77" customWidth="1"/>
    <col min="19" max="20" width="10.5" style="77" customWidth="1"/>
    <col min="21" max="21" width="10.59765625" style="77" customWidth="1"/>
    <col min="22" max="23" width="8.5" style="77" customWidth="1"/>
    <col min="24" max="24" width="8.8984375" style="77" customWidth="1"/>
    <col min="25" max="16384" width="10.69921875" style="77" customWidth="1"/>
  </cols>
  <sheetData>
    <row r="1" spans="1:24" s="78" customFormat="1" ht="16.5" customHeight="1">
      <c r="A1" s="146" t="s">
        <v>256</v>
      </c>
      <c r="B1" s="86"/>
      <c r="C1" s="86"/>
      <c r="D1" s="86"/>
      <c r="E1" s="86"/>
      <c r="F1" s="86"/>
      <c r="G1" s="86"/>
      <c r="H1" s="86"/>
      <c r="I1" s="86"/>
      <c r="J1" s="86"/>
      <c r="K1" s="86"/>
      <c r="L1" s="86"/>
      <c r="M1" s="86"/>
      <c r="N1" s="86"/>
      <c r="O1" s="86"/>
      <c r="P1" s="77"/>
      <c r="Q1" s="77"/>
      <c r="R1" s="77"/>
      <c r="S1" s="77"/>
      <c r="T1" s="77"/>
      <c r="U1" s="77"/>
      <c r="V1" s="77"/>
      <c r="W1" s="77"/>
      <c r="X1" s="77"/>
    </row>
    <row r="2" spans="2:15" ht="14.25" customHeight="1">
      <c r="B2" s="86"/>
      <c r="C2" s="86"/>
      <c r="D2" s="86"/>
      <c r="E2" s="90"/>
      <c r="F2" s="86"/>
      <c r="G2" s="86"/>
      <c r="H2" s="86"/>
      <c r="I2" s="86"/>
      <c r="J2" s="86"/>
      <c r="K2" s="86"/>
      <c r="L2" s="86"/>
      <c r="M2" s="86"/>
      <c r="N2" s="86"/>
      <c r="O2" s="86" t="s">
        <v>100</v>
      </c>
    </row>
    <row r="3" spans="1:16" ht="27" customHeight="1">
      <c r="A3" s="349" t="s">
        <v>0</v>
      </c>
      <c r="B3" s="375" t="s">
        <v>101</v>
      </c>
      <c r="C3" s="377" t="s">
        <v>194</v>
      </c>
      <c r="D3" s="396" t="s">
        <v>404</v>
      </c>
      <c r="E3" s="397"/>
      <c r="F3" s="397"/>
      <c r="G3" s="397"/>
      <c r="H3" s="397"/>
      <c r="I3" s="397"/>
      <c r="J3" s="176" t="s">
        <v>405</v>
      </c>
      <c r="K3" s="176"/>
      <c r="L3" s="176"/>
      <c r="M3" s="176"/>
      <c r="N3" s="176"/>
      <c r="O3" s="176"/>
      <c r="P3" s="106"/>
    </row>
    <row r="4" spans="1:16" ht="14.25" customHeight="1">
      <c r="A4" s="388"/>
      <c r="B4" s="408"/>
      <c r="C4" s="390"/>
      <c r="D4" s="307"/>
      <c r="E4" s="389" t="s">
        <v>196</v>
      </c>
      <c r="F4" s="389" t="s">
        <v>197</v>
      </c>
      <c r="G4" s="389" t="s">
        <v>198</v>
      </c>
      <c r="H4" s="389" t="s">
        <v>199</v>
      </c>
      <c r="I4" s="389" t="s">
        <v>200</v>
      </c>
      <c r="J4" s="389" t="s">
        <v>201</v>
      </c>
      <c r="K4" s="389" t="s">
        <v>202</v>
      </c>
      <c r="L4" s="389" t="s">
        <v>203</v>
      </c>
      <c r="M4" s="389" t="s">
        <v>204</v>
      </c>
      <c r="N4" s="389" t="s">
        <v>205</v>
      </c>
      <c r="O4" s="394" t="s">
        <v>206</v>
      </c>
      <c r="P4" s="86"/>
    </row>
    <row r="5" spans="1:15" ht="14.25" customHeight="1">
      <c r="A5" s="388"/>
      <c r="B5" s="408"/>
      <c r="C5" s="390"/>
      <c r="D5" s="293" t="s">
        <v>102</v>
      </c>
      <c r="E5" s="390"/>
      <c r="F5" s="390"/>
      <c r="G5" s="390"/>
      <c r="H5" s="390"/>
      <c r="I5" s="390"/>
      <c r="J5" s="390"/>
      <c r="K5" s="390"/>
      <c r="L5" s="390"/>
      <c r="M5" s="390"/>
      <c r="N5" s="390"/>
      <c r="O5" s="395"/>
    </row>
    <row r="6" spans="1:15" ht="12.75">
      <c r="A6" s="350"/>
      <c r="B6" s="376"/>
      <c r="C6" s="378"/>
      <c r="D6" s="308"/>
      <c r="E6" s="378"/>
      <c r="F6" s="378"/>
      <c r="G6" s="378"/>
      <c r="H6" s="378"/>
      <c r="I6" s="378"/>
      <c r="J6" s="378"/>
      <c r="K6" s="378"/>
      <c r="L6" s="378"/>
      <c r="M6" s="378"/>
      <c r="N6" s="378"/>
      <c r="O6" s="374"/>
    </row>
    <row r="7" spans="1:15" ht="16.5" customHeight="1">
      <c r="A7" s="294" t="s">
        <v>386</v>
      </c>
      <c r="B7" s="195">
        <v>35212759227</v>
      </c>
      <c r="C7" s="195">
        <v>2093532582</v>
      </c>
      <c r="D7" s="195">
        <v>18222670709</v>
      </c>
      <c r="E7" s="300">
        <v>3770313670</v>
      </c>
      <c r="F7" s="300">
        <v>172242485</v>
      </c>
      <c r="G7" s="300">
        <v>1275369570</v>
      </c>
      <c r="H7" s="300">
        <v>63203161</v>
      </c>
      <c r="I7" s="300">
        <v>7120248236</v>
      </c>
      <c r="J7" s="300">
        <v>1554907369</v>
      </c>
      <c r="K7" s="301">
        <v>1485506629</v>
      </c>
      <c r="L7" s="300">
        <v>144738611</v>
      </c>
      <c r="M7" s="195">
        <v>173778646</v>
      </c>
      <c r="N7" s="195">
        <v>1306028823</v>
      </c>
      <c r="O7" s="300">
        <v>1156333509</v>
      </c>
    </row>
    <row r="8" spans="1:15" ht="16.5" customHeight="1">
      <c r="A8" s="251">
        <v>27</v>
      </c>
      <c r="B8" s="195">
        <v>36258769590</v>
      </c>
      <c r="C8" s="195">
        <v>2212808521</v>
      </c>
      <c r="D8" s="195">
        <v>18667415407</v>
      </c>
      <c r="E8" s="300">
        <v>3971094646</v>
      </c>
      <c r="F8" s="300">
        <v>157593869</v>
      </c>
      <c r="G8" s="300">
        <v>1329412205</v>
      </c>
      <c r="H8" s="300">
        <v>59238469</v>
      </c>
      <c r="I8" s="300">
        <v>7274499962</v>
      </c>
      <c r="J8" s="300">
        <v>1493821166</v>
      </c>
      <c r="K8" s="300">
        <v>1479480274</v>
      </c>
      <c r="L8" s="300">
        <v>149996222</v>
      </c>
      <c r="M8" s="301">
        <v>204773552</v>
      </c>
      <c r="N8" s="300">
        <v>1335971882</v>
      </c>
      <c r="O8" s="195">
        <v>1211533160</v>
      </c>
    </row>
    <row r="9" spans="1:15" ht="16.5" customHeight="1">
      <c r="A9" s="251">
        <v>28</v>
      </c>
      <c r="B9" s="195">
        <v>37427976165</v>
      </c>
      <c r="C9" s="195">
        <v>2271105126</v>
      </c>
      <c r="D9" s="195">
        <v>17907203505</v>
      </c>
      <c r="E9" s="300">
        <v>4214892430</v>
      </c>
      <c r="F9" s="300">
        <v>136050258</v>
      </c>
      <c r="G9" s="300">
        <v>1451057799</v>
      </c>
      <c r="H9" s="300">
        <v>57079869</v>
      </c>
      <c r="I9" s="300">
        <v>5968009023</v>
      </c>
      <c r="J9" s="300">
        <v>1518228549</v>
      </c>
      <c r="K9" s="300">
        <v>1523310338</v>
      </c>
      <c r="L9" s="300">
        <v>147727970</v>
      </c>
      <c r="M9" s="301">
        <v>244202325</v>
      </c>
      <c r="N9" s="300">
        <v>1363825395</v>
      </c>
      <c r="O9" s="195">
        <v>1282819549</v>
      </c>
    </row>
    <row r="10" spans="1:15" ht="16.5" customHeight="1">
      <c r="A10" s="251">
        <v>29</v>
      </c>
      <c r="B10" s="299">
        <v>38331289076</v>
      </c>
      <c r="C10" s="195">
        <v>2237555093</v>
      </c>
      <c r="D10" s="195">
        <v>17941535380</v>
      </c>
      <c r="E10" s="300">
        <v>4247607923</v>
      </c>
      <c r="F10" s="300">
        <v>132365918</v>
      </c>
      <c r="G10" s="300">
        <v>1592247786</v>
      </c>
      <c r="H10" s="300">
        <v>52983605</v>
      </c>
      <c r="I10" s="300">
        <v>5512979215</v>
      </c>
      <c r="J10" s="300">
        <v>1546801366</v>
      </c>
      <c r="K10" s="300">
        <v>1571063022</v>
      </c>
      <c r="L10" s="300">
        <v>132705329</v>
      </c>
      <c r="M10" s="301">
        <v>304695385</v>
      </c>
      <c r="N10" s="300">
        <v>1499759563</v>
      </c>
      <c r="O10" s="195">
        <v>1348326268</v>
      </c>
    </row>
    <row r="11" spans="1:15" s="86" customFormat="1" ht="16.5" customHeight="1">
      <c r="A11" s="298">
        <v>30</v>
      </c>
      <c r="B11" s="323">
        <f>SUM(C11,E11:O11,C21:K21,M21:R21)</f>
        <v>38469857094</v>
      </c>
      <c r="C11" s="324">
        <v>2264367307</v>
      </c>
      <c r="D11" s="324">
        <f>SUM(E11:O11)</f>
        <v>17576143006</v>
      </c>
      <c r="E11" s="325">
        <v>4112384270</v>
      </c>
      <c r="F11" s="325">
        <v>123331638</v>
      </c>
      <c r="G11" s="325">
        <v>1637082469</v>
      </c>
      <c r="H11" s="325">
        <v>107596413</v>
      </c>
      <c r="I11" s="325">
        <v>5017960266</v>
      </c>
      <c r="J11" s="325">
        <v>1532165439</v>
      </c>
      <c r="K11" s="325">
        <v>1607771863</v>
      </c>
      <c r="L11" s="325">
        <v>117560067</v>
      </c>
      <c r="M11" s="326">
        <v>344305414</v>
      </c>
      <c r="N11" s="325">
        <v>1566754731</v>
      </c>
      <c r="O11" s="324">
        <v>1409230436</v>
      </c>
    </row>
    <row r="12" spans="2:16" ht="18.75" customHeight="1">
      <c r="B12" s="180"/>
      <c r="C12" s="180"/>
      <c r="D12" s="180"/>
      <c r="E12" s="180" t="s">
        <v>64</v>
      </c>
      <c r="F12" s="180"/>
      <c r="G12" s="180"/>
      <c r="H12" s="180"/>
      <c r="I12" s="180"/>
      <c r="J12" s="180"/>
      <c r="K12" s="180"/>
      <c r="L12" s="180"/>
      <c r="M12" s="180"/>
      <c r="N12" s="180"/>
      <c r="O12" s="180"/>
      <c r="P12" s="180"/>
    </row>
    <row r="13" spans="1:18" ht="27" customHeight="1">
      <c r="A13" s="349" t="s">
        <v>0</v>
      </c>
      <c r="B13" s="356" t="s">
        <v>269</v>
      </c>
      <c r="C13" s="409"/>
      <c r="D13" s="409"/>
      <c r="E13" s="409"/>
      <c r="F13" s="409"/>
      <c r="G13" s="409"/>
      <c r="H13" s="409"/>
      <c r="I13" s="357"/>
      <c r="J13" s="410" t="s">
        <v>357</v>
      </c>
      <c r="K13" s="404" t="s">
        <v>358</v>
      </c>
      <c r="L13" s="356" t="s">
        <v>359</v>
      </c>
      <c r="M13" s="409"/>
      <c r="N13" s="409"/>
      <c r="O13" s="357"/>
      <c r="P13" s="404" t="s">
        <v>344</v>
      </c>
      <c r="Q13" s="405" t="s">
        <v>270</v>
      </c>
      <c r="R13" s="401" t="s">
        <v>342</v>
      </c>
    </row>
    <row r="14" spans="1:18" ht="14.25" customHeight="1">
      <c r="A14" s="388"/>
      <c r="B14" s="302"/>
      <c r="C14" s="398" t="s">
        <v>271</v>
      </c>
      <c r="D14" s="398" t="s">
        <v>272</v>
      </c>
      <c r="E14" s="398" t="s">
        <v>273</v>
      </c>
      <c r="F14" s="398" t="s">
        <v>343</v>
      </c>
      <c r="G14" s="398" t="s">
        <v>274</v>
      </c>
      <c r="H14" s="398" t="s">
        <v>360</v>
      </c>
      <c r="I14" s="398" t="s">
        <v>361</v>
      </c>
      <c r="J14" s="411"/>
      <c r="K14" s="399"/>
      <c r="L14" s="303"/>
      <c r="M14" s="398" t="s">
        <v>275</v>
      </c>
      <c r="N14" s="398" t="s">
        <v>276</v>
      </c>
      <c r="O14" s="398" t="s">
        <v>277</v>
      </c>
      <c r="P14" s="399"/>
      <c r="Q14" s="406"/>
      <c r="R14" s="402"/>
    </row>
    <row r="15" spans="1:18" ht="20.25" customHeight="1">
      <c r="A15" s="388"/>
      <c r="B15" s="304" t="s">
        <v>278</v>
      </c>
      <c r="C15" s="399"/>
      <c r="D15" s="399"/>
      <c r="E15" s="399"/>
      <c r="F15" s="399"/>
      <c r="G15" s="399"/>
      <c r="H15" s="399"/>
      <c r="I15" s="399"/>
      <c r="J15" s="411"/>
      <c r="K15" s="399"/>
      <c r="L15" s="305" t="s">
        <v>278</v>
      </c>
      <c r="M15" s="399"/>
      <c r="N15" s="399"/>
      <c r="O15" s="399"/>
      <c r="P15" s="399"/>
      <c r="Q15" s="406"/>
      <c r="R15" s="402"/>
    </row>
    <row r="16" spans="1:18" ht="23.25" customHeight="1">
      <c r="A16" s="350"/>
      <c r="B16" s="306"/>
      <c r="C16" s="400"/>
      <c r="D16" s="400"/>
      <c r="E16" s="400"/>
      <c r="F16" s="400"/>
      <c r="G16" s="400"/>
      <c r="H16" s="400"/>
      <c r="I16" s="400"/>
      <c r="J16" s="412"/>
      <c r="K16" s="400"/>
      <c r="L16" s="292"/>
      <c r="M16" s="400"/>
      <c r="N16" s="400"/>
      <c r="O16" s="400"/>
      <c r="P16" s="400"/>
      <c r="Q16" s="407"/>
      <c r="R16" s="403"/>
    </row>
    <row r="17" spans="1:18" ht="16.5" customHeight="1">
      <c r="A17" s="294" t="s">
        <v>386</v>
      </c>
      <c r="B17" s="195">
        <v>3226828252</v>
      </c>
      <c r="C17" s="195">
        <v>111528862</v>
      </c>
      <c r="D17" s="195">
        <v>1049445534</v>
      </c>
      <c r="E17" s="195">
        <v>1172968917</v>
      </c>
      <c r="F17" s="296" t="s">
        <v>326</v>
      </c>
      <c r="G17" s="195">
        <v>892884939</v>
      </c>
      <c r="H17" s="296" t="s">
        <v>326</v>
      </c>
      <c r="I17" s="296" t="s">
        <v>326</v>
      </c>
      <c r="J17" s="195">
        <v>74891644</v>
      </c>
      <c r="K17" s="195">
        <v>267946089</v>
      </c>
      <c r="L17" s="195">
        <v>9751452940</v>
      </c>
      <c r="M17" s="195">
        <v>5427433208</v>
      </c>
      <c r="N17" s="195">
        <v>3040122503</v>
      </c>
      <c r="O17" s="195">
        <v>1283897229</v>
      </c>
      <c r="P17" s="195">
        <v>391992990</v>
      </c>
      <c r="Q17" s="195">
        <v>33380590</v>
      </c>
      <c r="R17" s="195">
        <v>1150063431</v>
      </c>
    </row>
    <row r="18" spans="1:18" ht="16.5" customHeight="1">
      <c r="A18" s="251">
        <v>27</v>
      </c>
      <c r="B18" s="195">
        <v>3375900995</v>
      </c>
      <c r="C18" s="195">
        <v>77201887</v>
      </c>
      <c r="D18" s="195">
        <v>1148720476</v>
      </c>
      <c r="E18" s="195">
        <v>1200267882</v>
      </c>
      <c r="F18" s="296">
        <v>22350215</v>
      </c>
      <c r="G18" s="195">
        <v>927360535</v>
      </c>
      <c r="H18" s="296" t="s">
        <v>326</v>
      </c>
      <c r="I18" s="296" t="s">
        <v>326</v>
      </c>
      <c r="J18" s="195">
        <v>72765218</v>
      </c>
      <c r="K18" s="195">
        <v>266414910</v>
      </c>
      <c r="L18" s="195">
        <v>9828986022</v>
      </c>
      <c r="M18" s="195">
        <v>5515568560</v>
      </c>
      <c r="N18" s="195">
        <v>3084410583</v>
      </c>
      <c r="O18" s="195">
        <v>1229006879</v>
      </c>
      <c r="P18" s="195">
        <v>436375441</v>
      </c>
      <c r="Q18" s="195">
        <v>159778422</v>
      </c>
      <c r="R18" s="195">
        <v>1238324654</v>
      </c>
    </row>
    <row r="19" spans="1:18" ht="16.5" customHeight="1">
      <c r="A19" s="251">
        <v>28</v>
      </c>
      <c r="B19" s="299">
        <v>5166782444</v>
      </c>
      <c r="C19" s="195">
        <v>49913793</v>
      </c>
      <c r="D19" s="195">
        <v>1223661269</v>
      </c>
      <c r="E19" s="195">
        <v>1310333902</v>
      </c>
      <c r="F19" s="195">
        <v>46603540</v>
      </c>
      <c r="G19" s="195">
        <v>1029601793</v>
      </c>
      <c r="H19" s="296">
        <v>1506668147</v>
      </c>
      <c r="I19" s="296" t="s">
        <v>326</v>
      </c>
      <c r="J19" s="195">
        <v>74167729</v>
      </c>
      <c r="K19" s="195">
        <v>256362082</v>
      </c>
      <c r="L19" s="195">
        <v>9997025166</v>
      </c>
      <c r="M19" s="195">
        <v>5719455385</v>
      </c>
      <c r="N19" s="195">
        <v>3097822828</v>
      </c>
      <c r="O19" s="195">
        <v>1179746953</v>
      </c>
      <c r="P19" s="195">
        <v>518614041</v>
      </c>
      <c r="Q19" s="195">
        <v>35123356</v>
      </c>
      <c r="R19" s="195">
        <v>1201592716</v>
      </c>
    </row>
    <row r="20" spans="1:18" ht="16.5" customHeight="1">
      <c r="A20" s="251">
        <v>29</v>
      </c>
      <c r="B20" s="299">
        <v>5656045019</v>
      </c>
      <c r="C20" s="195">
        <v>44768624</v>
      </c>
      <c r="D20" s="195">
        <v>1244000373</v>
      </c>
      <c r="E20" s="195">
        <v>1486937772</v>
      </c>
      <c r="F20" s="195">
        <v>102132894</v>
      </c>
      <c r="G20" s="195">
        <v>1058498330</v>
      </c>
      <c r="H20" s="195">
        <v>1718363650</v>
      </c>
      <c r="I20" s="296">
        <v>1343376</v>
      </c>
      <c r="J20" s="195">
        <v>76130627</v>
      </c>
      <c r="K20" s="195">
        <v>245941730</v>
      </c>
      <c r="L20" s="195">
        <v>10299475266</v>
      </c>
      <c r="M20" s="195">
        <v>6060373494</v>
      </c>
      <c r="N20" s="195">
        <v>3096916255</v>
      </c>
      <c r="O20" s="195">
        <v>1142185517</v>
      </c>
      <c r="P20" s="195">
        <v>547661317</v>
      </c>
      <c r="Q20" s="195">
        <v>188398201</v>
      </c>
      <c r="R20" s="195">
        <v>1138546443</v>
      </c>
    </row>
    <row r="21" spans="1:18" s="223" customFormat="1" ht="16.5" customHeight="1">
      <c r="A21" s="298">
        <v>30</v>
      </c>
      <c r="B21" s="321">
        <f>SUM(C21:I21)</f>
        <v>6130949347</v>
      </c>
      <c r="C21" s="322">
        <v>41572623</v>
      </c>
      <c r="D21" s="322">
        <v>1327806590</v>
      </c>
      <c r="E21" s="322">
        <v>1661713787</v>
      </c>
      <c r="F21" s="322">
        <v>151764699</v>
      </c>
      <c r="G21" s="322">
        <v>1201047754</v>
      </c>
      <c r="H21" s="322">
        <v>1742081379</v>
      </c>
      <c r="I21" s="322">
        <v>4962515</v>
      </c>
      <c r="J21" s="322">
        <v>70683618</v>
      </c>
      <c r="K21" s="322">
        <v>246953121</v>
      </c>
      <c r="L21" s="322">
        <f>SUM(M21:O21)</f>
        <v>10398513384</v>
      </c>
      <c r="M21" s="322">
        <v>6172488786</v>
      </c>
      <c r="N21" s="322">
        <v>3164990771</v>
      </c>
      <c r="O21" s="322">
        <v>1061033827</v>
      </c>
      <c r="P21" s="322">
        <v>589820953</v>
      </c>
      <c r="Q21" s="322">
        <v>46158944</v>
      </c>
      <c r="R21" s="322">
        <v>1146267414</v>
      </c>
    </row>
    <row r="22" spans="1:18" ht="12.75">
      <c r="A22" s="86" t="s">
        <v>195</v>
      </c>
      <c r="B22" s="309"/>
      <c r="C22" s="309"/>
      <c r="Q22" s="82"/>
      <c r="R22" s="82" t="s">
        <v>281</v>
      </c>
    </row>
  </sheetData>
  <sheetProtection/>
  <mergeCells count="33">
    <mergeCell ref="N14:N16"/>
    <mergeCell ref="J13:J16"/>
    <mergeCell ref="B13:I13"/>
    <mergeCell ref="D14:D16"/>
    <mergeCell ref="E14:E16"/>
    <mergeCell ref="C14:C16"/>
    <mergeCell ref="G14:G16"/>
    <mergeCell ref="H14:H16"/>
    <mergeCell ref="K13:K16"/>
    <mergeCell ref="M14:M16"/>
    <mergeCell ref="R13:R16"/>
    <mergeCell ref="I14:I16"/>
    <mergeCell ref="O14:O16"/>
    <mergeCell ref="P13:P16"/>
    <mergeCell ref="Q13:Q16"/>
    <mergeCell ref="B3:B6"/>
    <mergeCell ref="E4:E6"/>
    <mergeCell ref="C3:C6"/>
    <mergeCell ref="O4:O6"/>
    <mergeCell ref="L13:O13"/>
    <mergeCell ref="A3:A6"/>
    <mergeCell ref="D3:I3"/>
    <mergeCell ref="F14:F16"/>
    <mergeCell ref="H4:H6"/>
    <mergeCell ref="F4:F6"/>
    <mergeCell ref="I4:I6"/>
    <mergeCell ref="A13:A16"/>
    <mergeCell ref="K4:K6"/>
    <mergeCell ref="G4:G6"/>
    <mergeCell ref="N4:N6"/>
    <mergeCell ref="M4:M6"/>
    <mergeCell ref="J4:J6"/>
    <mergeCell ref="L4:L6"/>
  </mergeCells>
  <printOptions/>
  <pageMargins left="0.3937007874015748" right="0.3937007874015748" top="0.6299212598425197" bottom="0.5118110236220472" header="0" footer="0"/>
  <pageSetup fitToHeight="1" fitToWidth="1" horizontalDpi="600" verticalDpi="600" orientation="landscape" pageOrder="overThenDown" paperSize="9" scale="49" r:id="rId1"/>
</worksheet>
</file>

<file path=xl/worksheets/sheet16.xml><?xml version="1.0" encoding="utf-8"?>
<worksheet xmlns="http://schemas.openxmlformats.org/spreadsheetml/2006/main" xmlns:r="http://schemas.openxmlformats.org/officeDocument/2006/relationships">
  <sheetPr transitionEvaluation="1"/>
  <dimension ref="A1:X11"/>
  <sheetViews>
    <sheetView showGridLines="0" showOutlineSymbols="0" zoomScaleSheetLayoutView="100" zoomScalePageLayoutView="0" workbookViewId="0" topLeftCell="A1">
      <selection activeCell="D20" sqref="D20"/>
    </sheetView>
  </sheetViews>
  <sheetFormatPr defaultColWidth="10.69921875" defaultRowHeight="15"/>
  <cols>
    <col min="1" max="1" width="13.59765625" style="1" customWidth="1"/>
    <col min="2" max="3" width="7.8984375" style="1" customWidth="1"/>
    <col min="4" max="4" width="7.59765625" style="1" customWidth="1"/>
    <col min="5" max="5" width="11.59765625" style="1" customWidth="1"/>
    <col min="6" max="6" width="7.59765625" style="1" customWidth="1"/>
    <col min="7" max="7" width="8.59765625" style="1" customWidth="1"/>
    <col min="8" max="8" width="7.59765625" style="1" customWidth="1"/>
    <col min="9" max="9" width="8.59765625" style="1" customWidth="1"/>
    <col min="10" max="10" width="7.59765625" style="1" customWidth="1"/>
    <col min="11" max="11" width="8.59765625" style="1" customWidth="1"/>
    <col min="12" max="17" width="7.8984375" style="1" customWidth="1"/>
    <col min="18" max="19" width="7.19921875" style="1" customWidth="1"/>
    <col min="20" max="23" width="7.5" style="1" customWidth="1"/>
    <col min="24" max="16384" width="10.69921875" style="1" customWidth="1"/>
  </cols>
  <sheetData>
    <row r="1" spans="1:23" s="4" customFormat="1" ht="12.75">
      <c r="A1" s="3" t="s">
        <v>257</v>
      </c>
      <c r="B1" s="1"/>
      <c r="C1" s="1"/>
      <c r="D1" s="1"/>
      <c r="E1" s="1"/>
      <c r="F1" s="1"/>
      <c r="G1" s="50"/>
      <c r="H1" s="1"/>
      <c r="I1" s="1"/>
      <c r="J1" s="1"/>
      <c r="K1" s="1"/>
      <c r="L1" s="1"/>
      <c r="M1" s="1"/>
      <c r="N1" s="1"/>
      <c r="O1" s="1"/>
      <c r="P1" s="1"/>
      <c r="Q1" s="1"/>
      <c r="R1" s="1"/>
      <c r="S1" s="1"/>
      <c r="T1" s="1"/>
      <c r="U1" s="1"/>
      <c r="V1" s="1"/>
      <c r="W1" s="1"/>
    </row>
    <row r="2" spans="1:23" s="4" customFormat="1" ht="15" customHeight="1">
      <c r="A2" s="1"/>
      <c r="B2" s="46"/>
      <c r="C2" s="1"/>
      <c r="D2" s="1"/>
      <c r="E2" s="1"/>
      <c r="F2" s="1"/>
      <c r="G2" s="1"/>
      <c r="H2" s="1"/>
      <c r="I2" s="1"/>
      <c r="J2" s="1"/>
      <c r="K2" s="1"/>
      <c r="L2" s="1"/>
      <c r="M2" s="1"/>
      <c r="N2" s="1"/>
      <c r="O2" s="1"/>
      <c r="P2" s="1"/>
      <c r="Q2" s="1"/>
      <c r="R2" s="1"/>
      <c r="S2" s="1"/>
      <c r="T2" s="1"/>
      <c r="U2" s="1"/>
      <c r="V2" s="1"/>
      <c r="W2" s="1"/>
    </row>
    <row r="3" spans="1:24" s="4" customFormat="1" ht="17.25" customHeight="1">
      <c r="A3" s="344" t="s">
        <v>0</v>
      </c>
      <c r="B3" s="44" t="s">
        <v>81</v>
      </c>
      <c r="C3" s="44" t="s">
        <v>81</v>
      </c>
      <c r="D3" s="44" t="s">
        <v>82</v>
      </c>
      <c r="E3" s="44" t="s">
        <v>83</v>
      </c>
      <c r="F3" s="346" t="s">
        <v>317</v>
      </c>
      <c r="G3" s="348"/>
      <c r="H3" s="45" t="s">
        <v>318</v>
      </c>
      <c r="I3" s="258"/>
      <c r="J3" s="45" t="s">
        <v>331</v>
      </c>
      <c r="K3" s="26"/>
      <c r="L3" s="45" t="s">
        <v>319</v>
      </c>
      <c r="M3" s="25"/>
      <c r="N3" s="45" t="s">
        <v>320</v>
      </c>
      <c r="O3" s="25"/>
      <c r="P3" s="45" t="s">
        <v>321</v>
      </c>
      <c r="Q3" s="26"/>
      <c r="R3" s="19" t="s">
        <v>328</v>
      </c>
      <c r="S3" s="19"/>
      <c r="T3" s="16" t="s">
        <v>329</v>
      </c>
      <c r="U3" s="17"/>
      <c r="V3" s="19" t="s">
        <v>330</v>
      </c>
      <c r="W3" s="19"/>
      <c r="X3" s="7"/>
    </row>
    <row r="4" spans="1:24" s="4" customFormat="1" ht="17.25" customHeight="1">
      <c r="A4" s="359"/>
      <c r="B4" s="42" t="s">
        <v>84</v>
      </c>
      <c r="C4" s="42" t="s">
        <v>85</v>
      </c>
      <c r="D4" s="42" t="s">
        <v>86</v>
      </c>
      <c r="E4" s="42" t="s">
        <v>52</v>
      </c>
      <c r="F4" s="8" t="s">
        <v>87</v>
      </c>
      <c r="G4" s="8" t="s">
        <v>88</v>
      </c>
      <c r="H4" s="8" t="s">
        <v>87</v>
      </c>
      <c r="I4" s="8" t="s">
        <v>88</v>
      </c>
      <c r="J4" s="8" t="s">
        <v>87</v>
      </c>
      <c r="K4" s="8" t="s">
        <v>88</v>
      </c>
      <c r="L4" s="42" t="s">
        <v>87</v>
      </c>
      <c r="M4" s="42" t="s">
        <v>88</v>
      </c>
      <c r="N4" s="42" t="s">
        <v>87</v>
      </c>
      <c r="O4" s="42" t="s">
        <v>88</v>
      </c>
      <c r="P4" s="42" t="s">
        <v>87</v>
      </c>
      <c r="Q4" s="42" t="s">
        <v>88</v>
      </c>
      <c r="R4" s="42" t="s">
        <v>87</v>
      </c>
      <c r="S4" s="42" t="s">
        <v>322</v>
      </c>
      <c r="T4" s="42" t="s">
        <v>87</v>
      </c>
      <c r="U4" s="42" t="s">
        <v>322</v>
      </c>
      <c r="V4" s="42" t="s">
        <v>87</v>
      </c>
      <c r="W4" s="36" t="s">
        <v>322</v>
      </c>
      <c r="X4" s="7"/>
    </row>
    <row r="5" spans="1:24" s="78" customFormat="1" ht="15.75" customHeight="1">
      <c r="A5" s="268" t="s">
        <v>387</v>
      </c>
      <c r="B5" s="192">
        <v>79950</v>
      </c>
      <c r="C5" s="192">
        <v>107892</v>
      </c>
      <c r="D5" s="193">
        <v>16.82</v>
      </c>
      <c r="E5" s="194">
        <v>15089753</v>
      </c>
      <c r="F5" s="194">
        <v>236273</v>
      </c>
      <c r="G5" s="194">
        <v>311452</v>
      </c>
      <c r="H5" s="192">
        <v>71250</v>
      </c>
      <c r="I5" s="192">
        <v>97206</v>
      </c>
      <c r="J5" s="192">
        <v>68368</v>
      </c>
      <c r="K5" s="192">
        <v>92187</v>
      </c>
      <c r="L5" s="192">
        <v>4566</v>
      </c>
      <c r="M5" s="192">
        <v>6899</v>
      </c>
      <c r="N5" s="192">
        <v>16895</v>
      </c>
      <c r="O5" s="192">
        <v>17475</v>
      </c>
      <c r="P5" s="192">
        <v>72794</v>
      </c>
      <c r="Q5" s="192">
        <v>95001</v>
      </c>
      <c r="R5" s="195">
        <v>24</v>
      </c>
      <c r="S5" s="195">
        <v>24</v>
      </c>
      <c r="T5" s="195">
        <v>2226</v>
      </c>
      <c r="U5" s="195">
        <v>2510</v>
      </c>
      <c r="V5" s="192">
        <v>150</v>
      </c>
      <c r="W5" s="192">
        <v>150</v>
      </c>
      <c r="X5" s="100"/>
    </row>
    <row r="6" spans="1:24" s="78" customFormat="1" ht="15.75" customHeight="1">
      <c r="A6" s="251">
        <v>27</v>
      </c>
      <c r="B6" s="192">
        <v>81296</v>
      </c>
      <c r="C6" s="192">
        <v>107764</v>
      </c>
      <c r="D6" s="193">
        <v>16.8</v>
      </c>
      <c r="E6" s="194">
        <v>15261410</v>
      </c>
      <c r="F6" s="194">
        <v>239946</v>
      </c>
      <c r="G6" s="194">
        <v>310951</v>
      </c>
      <c r="H6" s="192">
        <v>71650</v>
      </c>
      <c r="I6" s="192">
        <v>96169</v>
      </c>
      <c r="J6" s="192">
        <v>69599</v>
      </c>
      <c r="K6" s="192">
        <v>91983</v>
      </c>
      <c r="L6" s="192">
        <v>4270</v>
      </c>
      <c r="M6" s="192">
        <v>6408</v>
      </c>
      <c r="N6" s="192">
        <v>18442</v>
      </c>
      <c r="O6" s="192">
        <v>19058</v>
      </c>
      <c r="P6" s="192">
        <v>73746</v>
      </c>
      <c r="Q6" s="192">
        <v>94825</v>
      </c>
      <c r="R6" s="195">
        <v>16</v>
      </c>
      <c r="S6" s="195">
        <v>16</v>
      </c>
      <c r="T6" s="195">
        <v>2074</v>
      </c>
      <c r="U6" s="195">
        <v>2343</v>
      </c>
      <c r="V6" s="192">
        <v>149</v>
      </c>
      <c r="W6" s="192">
        <v>149</v>
      </c>
      <c r="X6" s="100"/>
    </row>
    <row r="7" spans="1:24" s="78" customFormat="1" ht="15.75" customHeight="1">
      <c r="A7" s="251">
        <v>28</v>
      </c>
      <c r="B7" s="269">
        <v>81367</v>
      </c>
      <c r="C7" s="192">
        <v>106552</v>
      </c>
      <c r="D7" s="193">
        <v>16.62</v>
      </c>
      <c r="E7" s="194">
        <v>15344466</v>
      </c>
      <c r="F7" s="194">
        <v>240297</v>
      </c>
      <c r="G7" s="194">
        <v>306053</v>
      </c>
      <c r="H7" s="192">
        <v>73053</v>
      </c>
      <c r="I7" s="192">
        <v>96527</v>
      </c>
      <c r="J7" s="192">
        <v>70075</v>
      </c>
      <c r="K7" s="192">
        <v>91907</v>
      </c>
      <c r="L7" s="192">
        <v>3940</v>
      </c>
      <c r="M7" s="192">
        <v>5839</v>
      </c>
      <c r="N7" s="192">
        <v>19261</v>
      </c>
      <c r="O7" s="192">
        <v>19937</v>
      </c>
      <c r="P7" s="192">
        <v>71791</v>
      </c>
      <c r="Q7" s="192">
        <v>89408</v>
      </c>
      <c r="R7" s="195">
        <v>14</v>
      </c>
      <c r="S7" s="195">
        <v>14</v>
      </c>
      <c r="T7" s="195">
        <v>1991</v>
      </c>
      <c r="U7" s="195">
        <v>2249</v>
      </c>
      <c r="V7" s="192">
        <v>172</v>
      </c>
      <c r="W7" s="192">
        <v>172</v>
      </c>
      <c r="X7" s="100"/>
    </row>
    <row r="8" spans="1:24" s="78" customFormat="1" ht="15.75" customHeight="1">
      <c r="A8" s="251">
        <v>29</v>
      </c>
      <c r="B8" s="269">
        <v>81817</v>
      </c>
      <c r="C8" s="192">
        <v>105742</v>
      </c>
      <c r="D8" s="193">
        <v>16.54</v>
      </c>
      <c r="E8" s="194">
        <v>15408468</v>
      </c>
      <c r="F8" s="194">
        <v>242203</v>
      </c>
      <c r="G8" s="194">
        <v>304055</v>
      </c>
      <c r="H8" s="192">
        <v>73446</v>
      </c>
      <c r="I8" s="192">
        <v>95603</v>
      </c>
      <c r="J8" s="192">
        <v>70563</v>
      </c>
      <c r="K8" s="192">
        <v>91127</v>
      </c>
      <c r="L8" s="192">
        <v>3685</v>
      </c>
      <c r="M8" s="192">
        <v>5379</v>
      </c>
      <c r="N8" s="192">
        <v>20444</v>
      </c>
      <c r="O8" s="192">
        <v>21248</v>
      </c>
      <c r="P8" s="192">
        <v>72184</v>
      </c>
      <c r="Q8" s="192">
        <v>88661</v>
      </c>
      <c r="R8" s="195">
        <v>21</v>
      </c>
      <c r="S8" s="195">
        <v>21</v>
      </c>
      <c r="T8" s="195">
        <v>1645</v>
      </c>
      <c r="U8" s="195">
        <v>1801</v>
      </c>
      <c r="V8" s="192">
        <v>215</v>
      </c>
      <c r="W8" s="192">
        <v>215</v>
      </c>
      <c r="X8" s="100"/>
    </row>
    <row r="9" spans="1:24" s="78" customFormat="1" ht="15.75" customHeight="1">
      <c r="A9" s="252">
        <v>30</v>
      </c>
      <c r="B9" s="327">
        <v>81175</v>
      </c>
      <c r="C9" s="328">
        <v>103543</v>
      </c>
      <c r="D9" s="329">
        <v>16.24</v>
      </c>
      <c r="E9" s="330">
        <v>14824218</v>
      </c>
      <c r="F9" s="330">
        <v>239816</v>
      </c>
      <c r="G9" s="330">
        <v>296902</v>
      </c>
      <c r="H9" s="328">
        <v>72476</v>
      </c>
      <c r="I9" s="328">
        <v>93061</v>
      </c>
      <c r="J9" s="328">
        <v>70115</v>
      </c>
      <c r="K9" s="328">
        <v>89399</v>
      </c>
      <c r="L9" s="328">
        <v>3190</v>
      </c>
      <c r="M9" s="328">
        <v>4840</v>
      </c>
      <c r="N9" s="328">
        <v>21139</v>
      </c>
      <c r="O9" s="328">
        <v>21977</v>
      </c>
      <c r="P9" s="328">
        <v>70989</v>
      </c>
      <c r="Q9" s="328">
        <v>85517</v>
      </c>
      <c r="R9" s="324">
        <v>12</v>
      </c>
      <c r="S9" s="324">
        <v>12</v>
      </c>
      <c r="T9" s="324">
        <v>1702</v>
      </c>
      <c r="U9" s="324">
        <v>1903</v>
      </c>
      <c r="V9" s="328">
        <v>193</v>
      </c>
      <c r="W9" s="328">
        <v>193</v>
      </c>
      <c r="X9" s="100"/>
    </row>
    <row r="10" spans="1:23" s="4" customFormat="1" ht="13.5" customHeight="1">
      <c r="A10" s="2" t="s">
        <v>89</v>
      </c>
      <c r="B10" s="2"/>
      <c r="C10" s="2"/>
      <c r="D10" s="2"/>
      <c r="E10" s="2"/>
      <c r="F10" s="2"/>
      <c r="G10" s="2"/>
      <c r="H10" s="86"/>
      <c r="I10" s="86"/>
      <c r="J10" s="86"/>
      <c r="K10" s="86"/>
      <c r="L10" s="86"/>
      <c r="M10" s="86"/>
      <c r="N10" s="86"/>
      <c r="O10" s="86"/>
      <c r="P10" s="86"/>
      <c r="Q10" s="86"/>
      <c r="R10" s="86"/>
      <c r="S10" s="86"/>
      <c r="T10" s="86"/>
      <c r="U10" s="100"/>
      <c r="V10" s="100"/>
      <c r="W10" s="97" t="s">
        <v>246</v>
      </c>
    </row>
    <row r="11" spans="1:23" s="4" customFormat="1" ht="12.75">
      <c r="A11" s="1" t="s">
        <v>90</v>
      </c>
      <c r="B11" s="1"/>
      <c r="C11" s="1"/>
      <c r="D11" s="1"/>
      <c r="E11" s="1"/>
      <c r="F11" s="1"/>
      <c r="G11" s="1"/>
      <c r="H11" s="1"/>
      <c r="I11" s="1"/>
      <c r="J11" s="1"/>
      <c r="K11" s="1"/>
      <c r="L11" s="1"/>
      <c r="M11" s="1"/>
      <c r="N11" s="1"/>
      <c r="O11" s="1"/>
      <c r="P11" s="1"/>
      <c r="Q11" s="1"/>
      <c r="R11" s="1"/>
      <c r="S11" s="1"/>
      <c r="T11" s="1"/>
      <c r="U11" s="1"/>
      <c r="V11" s="1"/>
      <c r="W11" s="1"/>
    </row>
  </sheetData>
  <sheetProtection/>
  <mergeCells count="2">
    <mergeCell ref="A3:A4"/>
    <mergeCell ref="F3:G3"/>
  </mergeCells>
  <printOptions/>
  <pageMargins left="0.5118110236220472" right="0.3937007874015748" top="0.6299212598425197" bottom="0.5118110236220472" header="0" footer="0"/>
  <pageSetup horizontalDpi="300" verticalDpi="300" orientation="landscape" paperSize="9" scale="67" r:id="rId1"/>
</worksheet>
</file>

<file path=xl/worksheets/sheet17.xml><?xml version="1.0" encoding="utf-8"?>
<worksheet xmlns="http://schemas.openxmlformats.org/spreadsheetml/2006/main" xmlns:r="http://schemas.openxmlformats.org/officeDocument/2006/relationships">
  <sheetPr>
    <pageSetUpPr fitToPage="1"/>
  </sheetPr>
  <dimension ref="A1:IV10"/>
  <sheetViews>
    <sheetView showGridLines="0" showOutlineSymbols="0" zoomScaleSheetLayoutView="100" zoomScalePageLayoutView="0" workbookViewId="0" topLeftCell="A1">
      <selection activeCell="D20" sqref="D20"/>
    </sheetView>
  </sheetViews>
  <sheetFormatPr defaultColWidth="10.69921875" defaultRowHeight="15"/>
  <cols>
    <col min="1" max="1" width="13.59765625" style="77" customWidth="1"/>
    <col min="2" max="6" width="14.09765625" style="77" customWidth="1"/>
    <col min="7" max="7" width="12.5" style="77" customWidth="1"/>
    <col min="8" max="10" width="12.3984375" style="77" customWidth="1"/>
    <col min="11" max="13" width="13.69921875" style="77" customWidth="1"/>
    <col min="14" max="16384" width="10.69921875" style="77" customWidth="1"/>
  </cols>
  <sheetData>
    <row r="1" spans="1:256" s="80" customFormat="1" ht="15.75" customHeight="1">
      <c r="A1" s="112" t="s">
        <v>258</v>
      </c>
      <c r="B1" s="105"/>
      <c r="C1" s="105"/>
      <c r="D1" s="105"/>
      <c r="E1" s="105"/>
      <c r="F1" s="105"/>
      <c r="G1" s="105"/>
      <c r="H1" s="105"/>
      <c r="I1" s="105"/>
      <c r="L1" s="82"/>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c r="EY1" s="105"/>
      <c r="EZ1" s="105"/>
      <c r="FA1" s="105"/>
      <c r="FB1" s="105"/>
      <c r="FC1" s="105"/>
      <c r="FD1" s="105"/>
      <c r="FE1" s="105"/>
      <c r="FF1" s="105"/>
      <c r="FG1" s="105"/>
      <c r="FH1" s="105"/>
      <c r="FI1" s="105"/>
      <c r="FJ1" s="105"/>
      <c r="FK1" s="105"/>
      <c r="FL1" s="105"/>
      <c r="FM1" s="105"/>
      <c r="FN1" s="105"/>
      <c r="FO1" s="105"/>
      <c r="FP1" s="105"/>
      <c r="FQ1" s="105"/>
      <c r="FR1" s="105"/>
      <c r="FS1" s="105"/>
      <c r="FT1" s="105"/>
      <c r="FU1" s="105"/>
      <c r="FV1" s="105"/>
      <c r="FW1" s="105"/>
      <c r="FX1" s="105"/>
      <c r="FY1" s="105"/>
      <c r="FZ1" s="105"/>
      <c r="GA1" s="105"/>
      <c r="GB1" s="105"/>
      <c r="GC1" s="105"/>
      <c r="GD1" s="105"/>
      <c r="GE1" s="105"/>
      <c r="GF1" s="105"/>
      <c r="GG1" s="105"/>
      <c r="GH1" s="105"/>
      <c r="GI1" s="105"/>
      <c r="GJ1" s="105"/>
      <c r="GK1" s="105"/>
      <c r="GL1" s="105"/>
      <c r="GM1" s="105"/>
      <c r="GN1" s="105"/>
      <c r="GO1" s="105"/>
      <c r="GP1" s="105"/>
      <c r="GQ1" s="105"/>
      <c r="GR1" s="105"/>
      <c r="GS1" s="105"/>
      <c r="GT1" s="105"/>
      <c r="GU1" s="105"/>
      <c r="GV1" s="105"/>
      <c r="GW1" s="105"/>
      <c r="GX1" s="105"/>
      <c r="GY1" s="105"/>
      <c r="GZ1" s="105"/>
      <c r="HA1" s="105"/>
      <c r="HB1" s="105"/>
      <c r="HC1" s="105"/>
      <c r="HD1" s="105"/>
      <c r="HE1" s="105"/>
      <c r="HF1" s="105"/>
      <c r="HG1" s="105"/>
      <c r="HH1" s="105"/>
      <c r="HI1" s="105"/>
      <c r="HJ1" s="105"/>
      <c r="HK1" s="105"/>
      <c r="HL1" s="105"/>
      <c r="HM1" s="105"/>
      <c r="HN1" s="105"/>
      <c r="HO1" s="105"/>
      <c r="HP1" s="105"/>
      <c r="HQ1" s="105"/>
      <c r="HR1" s="105"/>
      <c r="HS1" s="105"/>
      <c r="HT1" s="105"/>
      <c r="HU1" s="105"/>
      <c r="HV1" s="105"/>
      <c r="HW1" s="105"/>
      <c r="HX1" s="105"/>
      <c r="HY1" s="105"/>
      <c r="HZ1" s="105"/>
      <c r="IA1" s="105"/>
      <c r="IB1" s="105"/>
      <c r="IC1" s="105"/>
      <c r="ID1" s="105"/>
      <c r="IE1" s="105"/>
      <c r="IF1" s="105"/>
      <c r="IG1" s="105"/>
      <c r="IH1" s="105"/>
      <c r="II1" s="105"/>
      <c r="IJ1" s="105"/>
      <c r="IK1" s="105"/>
      <c r="IL1" s="105"/>
      <c r="IM1" s="105"/>
      <c r="IN1" s="105"/>
      <c r="IO1" s="105"/>
      <c r="IP1" s="105"/>
      <c r="IQ1" s="105"/>
      <c r="IR1" s="105"/>
      <c r="IS1" s="105"/>
      <c r="IT1" s="105"/>
      <c r="IU1" s="105"/>
      <c r="IV1" s="105"/>
    </row>
    <row r="2" spans="1:256" s="80" customFormat="1" ht="13.5" customHeight="1">
      <c r="A2" s="112"/>
      <c r="B2" s="105"/>
      <c r="C2" s="105"/>
      <c r="D2" s="105"/>
      <c r="E2" s="105"/>
      <c r="F2" s="105"/>
      <c r="G2" s="105"/>
      <c r="H2" s="105"/>
      <c r="I2" s="105"/>
      <c r="M2" s="82" t="s">
        <v>323</v>
      </c>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c r="IL2" s="105"/>
      <c r="IM2" s="105"/>
      <c r="IN2" s="105"/>
      <c r="IO2" s="105"/>
      <c r="IP2" s="105"/>
      <c r="IQ2" s="105"/>
      <c r="IR2" s="105"/>
      <c r="IS2" s="105"/>
      <c r="IT2" s="105"/>
      <c r="IU2" s="105"/>
      <c r="IV2" s="105"/>
    </row>
    <row r="3" spans="1:256" s="80" customFormat="1" ht="34.5" customHeight="1">
      <c r="A3" s="102" t="s">
        <v>6</v>
      </c>
      <c r="B3" s="99" t="s">
        <v>105</v>
      </c>
      <c r="C3" s="99" t="s">
        <v>106</v>
      </c>
      <c r="D3" s="99" t="s">
        <v>107</v>
      </c>
      <c r="E3" s="99" t="s">
        <v>108</v>
      </c>
      <c r="F3" s="99" t="s">
        <v>161</v>
      </c>
      <c r="G3" s="99" t="s">
        <v>109</v>
      </c>
      <c r="H3" s="102" t="s">
        <v>110</v>
      </c>
      <c r="I3" s="99" t="s">
        <v>111</v>
      </c>
      <c r="J3" s="99" t="s">
        <v>112</v>
      </c>
      <c r="K3" s="88" t="s">
        <v>324</v>
      </c>
      <c r="L3" s="88" t="s">
        <v>400</v>
      </c>
      <c r="M3" s="88" t="s">
        <v>113</v>
      </c>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c r="IH3" s="105"/>
      <c r="II3" s="105"/>
      <c r="IJ3" s="105"/>
      <c r="IK3" s="105"/>
      <c r="IL3" s="105"/>
      <c r="IM3" s="105"/>
      <c r="IN3" s="105"/>
      <c r="IO3" s="105"/>
      <c r="IP3" s="105"/>
      <c r="IQ3" s="105"/>
      <c r="IR3" s="105"/>
      <c r="IS3" s="105"/>
      <c r="IT3" s="105"/>
      <c r="IU3" s="105"/>
      <c r="IV3" s="105"/>
    </row>
    <row r="4" spans="1:256" s="80" customFormat="1" ht="15.75" customHeight="1">
      <c r="A4" s="268" t="s">
        <v>401</v>
      </c>
      <c r="B4" s="103">
        <v>15089753</v>
      </c>
      <c r="C4" s="66">
        <v>5476244</v>
      </c>
      <c r="D4" s="66">
        <v>2334888</v>
      </c>
      <c r="E4" s="66">
        <v>72209</v>
      </c>
      <c r="F4" s="66">
        <v>325460</v>
      </c>
      <c r="G4" s="66">
        <v>6603145</v>
      </c>
      <c r="H4" s="117">
        <v>8056</v>
      </c>
      <c r="I4" s="66">
        <v>42990</v>
      </c>
      <c r="J4" s="66">
        <v>18951</v>
      </c>
      <c r="K4" s="222">
        <v>2583</v>
      </c>
      <c r="L4" s="222">
        <v>0</v>
      </c>
      <c r="M4" s="66">
        <v>205227</v>
      </c>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c r="IJ4" s="105"/>
      <c r="IK4" s="105"/>
      <c r="IL4" s="105"/>
      <c r="IM4" s="105"/>
      <c r="IN4" s="105"/>
      <c r="IO4" s="105"/>
      <c r="IP4" s="105"/>
      <c r="IQ4" s="105"/>
      <c r="IR4" s="105"/>
      <c r="IS4" s="105"/>
      <c r="IT4" s="105"/>
      <c r="IU4" s="105"/>
      <c r="IV4" s="105"/>
    </row>
    <row r="5" spans="1:256" s="80" customFormat="1" ht="15.75" customHeight="1">
      <c r="A5" s="251">
        <v>27</v>
      </c>
      <c r="B5" s="103">
        <v>15261410</v>
      </c>
      <c r="C5" s="66">
        <v>5303786</v>
      </c>
      <c r="D5" s="66">
        <v>2390440</v>
      </c>
      <c r="E5" s="66">
        <v>67879</v>
      </c>
      <c r="F5" s="66">
        <v>351538</v>
      </c>
      <c r="G5" s="66">
        <v>6887667</v>
      </c>
      <c r="H5" s="117">
        <v>5304</v>
      </c>
      <c r="I5" s="66">
        <v>39352</v>
      </c>
      <c r="J5" s="66">
        <v>17760</v>
      </c>
      <c r="K5" s="222">
        <v>3030</v>
      </c>
      <c r="L5" s="222">
        <v>0</v>
      </c>
      <c r="M5" s="66">
        <v>194654</v>
      </c>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c r="FB5" s="105"/>
      <c r="FC5" s="105"/>
      <c r="FD5" s="105"/>
      <c r="FE5" s="105"/>
      <c r="FF5" s="105"/>
      <c r="FG5" s="105"/>
      <c r="FH5" s="105"/>
      <c r="FI5" s="105"/>
      <c r="FJ5" s="105"/>
      <c r="FK5" s="105"/>
      <c r="FL5" s="105"/>
      <c r="FM5" s="105"/>
      <c r="FN5" s="105"/>
      <c r="FO5" s="105"/>
      <c r="FP5" s="105"/>
      <c r="FQ5" s="105"/>
      <c r="FR5" s="105"/>
      <c r="FS5" s="105"/>
      <c r="FT5" s="105"/>
      <c r="FU5" s="105"/>
      <c r="FV5" s="105"/>
      <c r="FW5" s="105"/>
      <c r="FX5" s="105"/>
      <c r="FY5" s="105"/>
      <c r="FZ5" s="105"/>
      <c r="GA5" s="105"/>
      <c r="GB5" s="105"/>
      <c r="GC5" s="105"/>
      <c r="GD5" s="105"/>
      <c r="GE5" s="105"/>
      <c r="GF5" s="105"/>
      <c r="GG5" s="105"/>
      <c r="GH5" s="105"/>
      <c r="GI5" s="105"/>
      <c r="GJ5" s="105"/>
      <c r="GK5" s="105"/>
      <c r="GL5" s="105"/>
      <c r="GM5" s="105"/>
      <c r="GN5" s="105"/>
      <c r="GO5" s="105"/>
      <c r="GP5" s="105"/>
      <c r="GQ5" s="105"/>
      <c r="GR5" s="105"/>
      <c r="GS5" s="105"/>
      <c r="GT5" s="105"/>
      <c r="GU5" s="105"/>
      <c r="GV5" s="105"/>
      <c r="GW5" s="105"/>
      <c r="GX5" s="105"/>
      <c r="GY5" s="105"/>
      <c r="GZ5" s="105"/>
      <c r="HA5" s="105"/>
      <c r="HB5" s="105"/>
      <c r="HC5" s="105"/>
      <c r="HD5" s="105"/>
      <c r="HE5" s="105"/>
      <c r="HF5" s="105"/>
      <c r="HG5" s="105"/>
      <c r="HH5" s="105"/>
      <c r="HI5" s="105"/>
      <c r="HJ5" s="105"/>
      <c r="HK5" s="105"/>
      <c r="HL5" s="105"/>
      <c r="HM5" s="105"/>
      <c r="HN5" s="105"/>
      <c r="HO5" s="105"/>
      <c r="HP5" s="105"/>
      <c r="HQ5" s="105"/>
      <c r="HR5" s="105"/>
      <c r="HS5" s="105"/>
      <c r="HT5" s="105"/>
      <c r="HU5" s="105"/>
      <c r="HV5" s="105"/>
      <c r="HW5" s="105"/>
      <c r="HX5" s="105"/>
      <c r="HY5" s="105"/>
      <c r="HZ5" s="105"/>
      <c r="IA5" s="105"/>
      <c r="IB5" s="105"/>
      <c r="IC5" s="105"/>
      <c r="ID5" s="105"/>
      <c r="IE5" s="105"/>
      <c r="IF5" s="105"/>
      <c r="IG5" s="105"/>
      <c r="IH5" s="105"/>
      <c r="II5" s="105"/>
      <c r="IJ5" s="105"/>
      <c r="IK5" s="105"/>
      <c r="IL5" s="105"/>
      <c r="IM5" s="105"/>
      <c r="IN5" s="105"/>
      <c r="IO5" s="105"/>
      <c r="IP5" s="105"/>
      <c r="IQ5" s="105"/>
      <c r="IR5" s="105"/>
      <c r="IS5" s="105"/>
      <c r="IT5" s="105"/>
      <c r="IU5" s="105"/>
      <c r="IV5" s="105"/>
    </row>
    <row r="6" spans="1:256" s="80" customFormat="1" ht="15.75" customHeight="1">
      <c r="A6" s="251">
        <v>28</v>
      </c>
      <c r="B6" s="103">
        <v>15344466</v>
      </c>
      <c r="C6" s="66">
        <v>5261871</v>
      </c>
      <c r="D6" s="66">
        <v>2403985</v>
      </c>
      <c r="E6" s="66">
        <v>61602</v>
      </c>
      <c r="F6" s="66">
        <v>355417</v>
      </c>
      <c r="G6" s="66">
        <v>6986788</v>
      </c>
      <c r="H6" s="117">
        <v>5539</v>
      </c>
      <c r="I6" s="66">
        <v>41359</v>
      </c>
      <c r="J6" s="66">
        <v>21779</v>
      </c>
      <c r="K6" s="222">
        <v>3000</v>
      </c>
      <c r="L6" s="222">
        <v>0</v>
      </c>
      <c r="M6" s="66">
        <v>203126</v>
      </c>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c r="HS6" s="105"/>
      <c r="HT6" s="105"/>
      <c r="HU6" s="105"/>
      <c r="HV6" s="105"/>
      <c r="HW6" s="105"/>
      <c r="HX6" s="105"/>
      <c r="HY6" s="105"/>
      <c r="HZ6" s="105"/>
      <c r="IA6" s="105"/>
      <c r="IB6" s="105"/>
      <c r="IC6" s="105"/>
      <c r="ID6" s="105"/>
      <c r="IE6" s="105"/>
      <c r="IF6" s="105"/>
      <c r="IG6" s="105"/>
      <c r="IH6" s="105"/>
      <c r="II6" s="105"/>
      <c r="IJ6" s="105"/>
      <c r="IK6" s="105"/>
      <c r="IL6" s="105"/>
      <c r="IM6" s="105"/>
      <c r="IN6" s="105"/>
      <c r="IO6" s="105"/>
      <c r="IP6" s="105"/>
      <c r="IQ6" s="105"/>
      <c r="IR6" s="105"/>
      <c r="IS6" s="105"/>
      <c r="IT6" s="105"/>
      <c r="IU6" s="105"/>
      <c r="IV6" s="105"/>
    </row>
    <row r="7" spans="1:256" s="80" customFormat="1" ht="15.75" customHeight="1">
      <c r="A7" s="251">
        <v>29</v>
      </c>
      <c r="B7" s="103">
        <v>15408468</v>
      </c>
      <c r="C7" s="66">
        <v>5081288</v>
      </c>
      <c r="D7" s="66">
        <v>2405663</v>
      </c>
      <c r="E7" s="66">
        <v>56618</v>
      </c>
      <c r="F7" s="66">
        <v>381355</v>
      </c>
      <c r="G7" s="66">
        <v>7194901</v>
      </c>
      <c r="H7" s="117">
        <v>7090</v>
      </c>
      <c r="I7" s="66">
        <v>35396</v>
      </c>
      <c r="J7" s="66">
        <v>25040</v>
      </c>
      <c r="K7" s="66">
        <v>2265</v>
      </c>
      <c r="L7" s="222">
        <v>0</v>
      </c>
      <c r="M7" s="66">
        <v>218852</v>
      </c>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c r="HH7" s="105"/>
      <c r="HI7" s="105"/>
      <c r="HJ7" s="105"/>
      <c r="HK7" s="105"/>
      <c r="HL7" s="105"/>
      <c r="HM7" s="105"/>
      <c r="HN7" s="105"/>
      <c r="HO7" s="105"/>
      <c r="HP7" s="105"/>
      <c r="HQ7" s="105"/>
      <c r="HR7" s="105"/>
      <c r="HS7" s="105"/>
      <c r="HT7" s="105"/>
      <c r="HU7" s="105"/>
      <c r="HV7" s="105"/>
      <c r="HW7" s="105"/>
      <c r="HX7" s="105"/>
      <c r="HY7" s="105"/>
      <c r="HZ7" s="105"/>
      <c r="IA7" s="105"/>
      <c r="IB7" s="105"/>
      <c r="IC7" s="105"/>
      <c r="ID7" s="105"/>
      <c r="IE7" s="105"/>
      <c r="IF7" s="105"/>
      <c r="IG7" s="105"/>
      <c r="IH7" s="105"/>
      <c r="II7" s="105"/>
      <c r="IJ7" s="105"/>
      <c r="IK7" s="105"/>
      <c r="IL7" s="105"/>
      <c r="IM7" s="105"/>
      <c r="IN7" s="105"/>
      <c r="IO7" s="105"/>
      <c r="IP7" s="105"/>
      <c r="IQ7" s="105"/>
      <c r="IR7" s="105"/>
      <c r="IS7" s="105"/>
      <c r="IT7" s="105"/>
      <c r="IU7" s="105"/>
      <c r="IV7" s="105"/>
    </row>
    <row r="8" spans="1:256" s="80" customFormat="1" ht="15.75" customHeight="1">
      <c r="A8" s="252">
        <v>30</v>
      </c>
      <c r="B8" s="282">
        <v>14824218</v>
      </c>
      <c r="C8" s="283">
        <v>4793970</v>
      </c>
      <c r="D8" s="283">
        <v>2384546</v>
      </c>
      <c r="E8" s="283">
        <v>47366</v>
      </c>
      <c r="F8" s="283">
        <v>407373</v>
      </c>
      <c r="G8" s="283">
        <v>6899495</v>
      </c>
      <c r="H8" s="331">
        <v>4501</v>
      </c>
      <c r="I8" s="283">
        <v>28975</v>
      </c>
      <c r="J8" s="283">
        <v>22796</v>
      </c>
      <c r="K8" s="283">
        <v>2203</v>
      </c>
      <c r="L8" s="283">
        <v>4300</v>
      </c>
      <c r="M8" s="283">
        <v>228693</v>
      </c>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c r="HS8" s="105"/>
      <c r="HT8" s="105"/>
      <c r="HU8" s="105"/>
      <c r="HV8" s="105"/>
      <c r="HW8" s="105"/>
      <c r="HX8" s="105"/>
      <c r="HY8" s="105"/>
      <c r="HZ8" s="105"/>
      <c r="IA8" s="105"/>
      <c r="IB8" s="105"/>
      <c r="IC8" s="105"/>
      <c r="ID8" s="105"/>
      <c r="IE8" s="105"/>
      <c r="IF8" s="105"/>
      <c r="IG8" s="105"/>
      <c r="IH8" s="105"/>
      <c r="II8" s="105"/>
      <c r="IJ8" s="105"/>
      <c r="IK8" s="105"/>
      <c r="IL8" s="105"/>
      <c r="IM8" s="105"/>
      <c r="IN8" s="105"/>
      <c r="IO8" s="105"/>
      <c r="IP8" s="105"/>
      <c r="IQ8" s="105"/>
      <c r="IR8" s="105"/>
      <c r="IS8" s="105"/>
      <c r="IT8" s="105"/>
      <c r="IU8" s="105"/>
      <c r="IV8" s="105"/>
    </row>
    <row r="9" spans="1:256" s="80" customFormat="1" ht="12.75">
      <c r="A9" s="118"/>
      <c r="B9" s="118"/>
      <c r="C9" s="118"/>
      <c r="D9" s="118"/>
      <c r="E9" s="118"/>
      <c r="F9" s="118"/>
      <c r="G9" s="118"/>
      <c r="H9" s="118"/>
      <c r="I9" s="119"/>
      <c r="J9" s="119"/>
      <c r="K9" s="106"/>
      <c r="M9" s="97" t="s">
        <v>246</v>
      </c>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c r="HS9" s="105"/>
      <c r="HT9" s="105"/>
      <c r="HU9" s="105"/>
      <c r="HV9" s="105"/>
      <c r="HW9" s="105"/>
      <c r="HX9" s="105"/>
      <c r="HY9" s="105"/>
      <c r="HZ9" s="105"/>
      <c r="IA9" s="105"/>
      <c r="IB9" s="105"/>
      <c r="IC9" s="105"/>
      <c r="ID9" s="105"/>
      <c r="IE9" s="105"/>
      <c r="IF9" s="105"/>
      <c r="IG9" s="105"/>
      <c r="IH9" s="105"/>
      <c r="II9" s="105"/>
      <c r="IJ9" s="105"/>
      <c r="IK9" s="105"/>
      <c r="IL9" s="105"/>
      <c r="IM9" s="105"/>
      <c r="IN9" s="105"/>
      <c r="IO9" s="105"/>
      <c r="IP9" s="105"/>
      <c r="IQ9" s="105"/>
      <c r="IR9" s="105"/>
      <c r="IS9" s="105"/>
      <c r="IT9" s="105"/>
      <c r="IU9" s="105"/>
      <c r="IV9" s="105"/>
    </row>
    <row r="10" ht="12.75">
      <c r="B10" s="121"/>
    </row>
  </sheetData>
  <sheetProtection/>
  <printOptions/>
  <pageMargins left="0.5118110236220472" right="0.3937007874015748" top="0.3937007874015748" bottom="0.5118110236220472" header="0" footer="0"/>
  <pageSetup fitToHeight="1" fitToWidth="1" horizontalDpi="300" verticalDpi="300" orientation="landscape" paperSize="9" scale="73" r:id="rId1"/>
  <colBreaks count="1" manualBreakCount="1">
    <brk id="6" max="8" man="1"/>
  </colBreaks>
</worksheet>
</file>

<file path=xl/worksheets/sheet18.xml><?xml version="1.0" encoding="utf-8"?>
<worksheet xmlns="http://schemas.openxmlformats.org/spreadsheetml/2006/main" xmlns:r="http://schemas.openxmlformats.org/officeDocument/2006/relationships">
  <dimension ref="A1:IV12"/>
  <sheetViews>
    <sheetView showGridLines="0" showOutlineSymbols="0" zoomScaleSheetLayoutView="100" zoomScalePageLayoutView="0" workbookViewId="0" topLeftCell="B1">
      <selection activeCell="D20" sqref="D20"/>
    </sheetView>
  </sheetViews>
  <sheetFormatPr defaultColWidth="10.69921875" defaultRowHeight="15"/>
  <cols>
    <col min="1" max="1" width="13.59765625" style="77" customWidth="1"/>
    <col min="2" max="5" width="16.59765625" style="77" customWidth="1"/>
    <col min="6" max="16384" width="10.69921875" style="77" customWidth="1"/>
  </cols>
  <sheetData>
    <row r="1" spans="1:256" ht="16.5" customHeight="1">
      <c r="A1" s="61" t="s">
        <v>259</v>
      </c>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c r="IR1" s="78"/>
      <c r="IS1" s="78"/>
      <c r="IT1" s="78"/>
      <c r="IU1" s="78"/>
      <c r="IV1" s="78"/>
    </row>
    <row r="2" spans="1:256" ht="13.5" customHeight="1">
      <c r="A2" s="61"/>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row>
    <row r="3" spans="1:256" ht="17.25" customHeight="1">
      <c r="A3" s="349" t="s">
        <v>6</v>
      </c>
      <c r="B3" s="62" t="s">
        <v>114</v>
      </c>
      <c r="C3" s="91"/>
      <c r="D3" s="92" t="s">
        <v>115</v>
      </c>
      <c r="E3" s="92"/>
      <c r="F3" s="100"/>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row>
    <row r="4" spans="1:256" ht="17.25" customHeight="1">
      <c r="A4" s="413"/>
      <c r="B4" s="93" t="s">
        <v>116</v>
      </c>
      <c r="C4" s="93" t="s">
        <v>117</v>
      </c>
      <c r="D4" s="93" t="s">
        <v>116</v>
      </c>
      <c r="E4" s="94" t="s">
        <v>117</v>
      </c>
      <c r="F4" s="100"/>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row>
    <row r="5" spans="1:256" ht="15" customHeight="1">
      <c r="A5" s="268" t="s">
        <v>387</v>
      </c>
      <c r="B5" s="122">
        <v>883</v>
      </c>
      <c r="C5" s="122">
        <v>1239</v>
      </c>
      <c r="D5" s="122">
        <v>733</v>
      </c>
      <c r="E5" s="122">
        <v>1021</v>
      </c>
      <c r="F5" s="122"/>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c r="IR5" s="78"/>
      <c r="IS5" s="78"/>
      <c r="IT5" s="78"/>
      <c r="IU5" s="78"/>
      <c r="IV5" s="78"/>
    </row>
    <row r="6" spans="1:256" ht="15" customHeight="1">
      <c r="A6" s="251">
        <v>27</v>
      </c>
      <c r="B6" s="122">
        <v>811</v>
      </c>
      <c r="C6" s="122">
        <v>1072</v>
      </c>
      <c r="D6" s="122">
        <v>791</v>
      </c>
      <c r="E6" s="122">
        <v>1046</v>
      </c>
      <c r="F6" s="96"/>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c r="IT6" s="78"/>
      <c r="IU6" s="78"/>
      <c r="IV6" s="78"/>
    </row>
    <row r="7" spans="1:256" ht="15" customHeight="1">
      <c r="A7" s="251">
        <v>28</v>
      </c>
      <c r="B7" s="122">
        <v>787</v>
      </c>
      <c r="C7" s="122">
        <v>1071</v>
      </c>
      <c r="D7" s="122">
        <v>713</v>
      </c>
      <c r="E7" s="96">
        <v>935</v>
      </c>
      <c r="F7" s="122"/>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c r="IU7" s="78"/>
      <c r="IV7" s="78"/>
    </row>
    <row r="8" spans="1:256" s="86" customFormat="1" ht="15" customHeight="1">
      <c r="A8" s="251">
        <v>29</v>
      </c>
      <c r="B8" s="95">
        <v>756</v>
      </c>
      <c r="C8" s="96">
        <v>975</v>
      </c>
      <c r="D8" s="96">
        <v>797</v>
      </c>
      <c r="E8" s="96">
        <v>994</v>
      </c>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100"/>
      <c r="GZ8" s="100"/>
      <c r="HA8" s="100"/>
      <c r="HB8" s="100"/>
      <c r="HC8" s="100"/>
      <c r="HD8" s="100"/>
      <c r="HE8" s="100"/>
      <c r="HF8" s="100"/>
      <c r="HG8" s="100"/>
      <c r="HH8" s="100"/>
      <c r="HI8" s="100"/>
      <c r="HJ8" s="100"/>
      <c r="HK8" s="100"/>
      <c r="HL8" s="100"/>
      <c r="HM8" s="100"/>
      <c r="HN8" s="100"/>
      <c r="HO8" s="100"/>
      <c r="HP8" s="100"/>
      <c r="HQ8" s="100"/>
      <c r="HR8" s="100"/>
      <c r="HS8" s="100"/>
      <c r="HT8" s="100"/>
      <c r="HU8" s="100"/>
      <c r="HV8" s="100"/>
      <c r="HW8" s="100"/>
      <c r="HX8" s="100"/>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row>
    <row r="9" spans="1:256" s="86" customFormat="1" ht="15" customHeight="1">
      <c r="A9" s="252">
        <v>30</v>
      </c>
      <c r="B9" s="332">
        <v>685</v>
      </c>
      <c r="C9" s="281">
        <v>865</v>
      </c>
      <c r="D9" s="281">
        <v>721</v>
      </c>
      <c r="E9" s="281">
        <v>870</v>
      </c>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c r="FL9" s="100"/>
      <c r="FM9" s="100"/>
      <c r="FN9" s="100"/>
      <c r="FO9" s="100"/>
      <c r="FP9" s="100"/>
      <c r="FQ9" s="100"/>
      <c r="FR9" s="100"/>
      <c r="FS9" s="100"/>
      <c r="FT9" s="100"/>
      <c r="FU9" s="100"/>
      <c r="FV9" s="100"/>
      <c r="FW9" s="100"/>
      <c r="FX9" s="100"/>
      <c r="FY9" s="100"/>
      <c r="FZ9" s="100"/>
      <c r="GA9" s="100"/>
      <c r="GB9" s="100"/>
      <c r="GC9" s="100"/>
      <c r="GD9" s="100"/>
      <c r="GE9" s="100"/>
      <c r="GF9" s="100"/>
      <c r="GG9" s="100"/>
      <c r="GH9" s="100"/>
      <c r="GI9" s="100"/>
      <c r="GJ9" s="100"/>
      <c r="GK9" s="100"/>
      <c r="GL9" s="100"/>
      <c r="GM9" s="100"/>
      <c r="GN9" s="100"/>
      <c r="GO9" s="100"/>
      <c r="GP9" s="100"/>
      <c r="GQ9" s="100"/>
      <c r="GR9" s="100"/>
      <c r="GS9" s="100"/>
      <c r="GT9" s="100"/>
      <c r="GU9" s="100"/>
      <c r="GV9" s="100"/>
      <c r="GW9" s="100"/>
      <c r="GX9" s="100"/>
      <c r="GY9" s="100"/>
      <c r="GZ9" s="100"/>
      <c r="HA9" s="100"/>
      <c r="HB9" s="100"/>
      <c r="HC9" s="100"/>
      <c r="HD9" s="100"/>
      <c r="HE9" s="100"/>
      <c r="HF9" s="100"/>
      <c r="HG9" s="100"/>
      <c r="HH9" s="100"/>
      <c r="HI9" s="100"/>
      <c r="HJ9" s="100"/>
      <c r="HK9" s="100"/>
      <c r="HL9" s="100"/>
      <c r="HM9" s="100"/>
      <c r="HN9" s="100"/>
      <c r="HO9" s="100"/>
      <c r="HP9" s="100"/>
      <c r="HQ9" s="100"/>
      <c r="HR9" s="100"/>
      <c r="HS9" s="100"/>
      <c r="HT9" s="100"/>
      <c r="HU9" s="100"/>
      <c r="HV9" s="100"/>
      <c r="HW9" s="100"/>
      <c r="HX9" s="100"/>
      <c r="HY9" s="100"/>
      <c r="HZ9" s="100"/>
      <c r="IA9" s="100"/>
      <c r="IB9" s="100"/>
      <c r="IC9" s="100"/>
      <c r="ID9" s="100"/>
      <c r="IE9" s="100"/>
      <c r="IF9" s="100"/>
      <c r="IG9" s="100"/>
      <c r="IH9" s="100"/>
      <c r="II9" s="100"/>
      <c r="IJ9" s="100"/>
      <c r="IK9" s="100"/>
      <c r="IL9" s="100"/>
      <c r="IM9" s="100"/>
      <c r="IN9" s="100"/>
      <c r="IO9" s="100"/>
      <c r="IP9" s="100"/>
      <c r="IQ9" s="100"/>
      <c r="IR9" s="100"/>
      <c r="IS9" s="100"/>
      <c r="IT9" s="100"/>
      <c r="IU9" s="100"/>
      <c r="IV9" s="100"/>
    </row>
    <row r="10" spans="1:256" ht="14.25" customHeight="1">
      <c r="A10" s="123"/>
      <c r="B10" s="123"/>
      <c r="C10" s="123"/>
      <c r="D10" s="123"/>
      <c r="E10" s="97" t="s">
        <v>246</v>
      </c>
      <c r="F10" s="100"/>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c r="IU10" s="78"/>
      <c r="IV10" s="78"/>
    </row>
    <row r="11" spans="6:256" ht="15" customHeight="1">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c r="IU11" s="78"/>
      <c r="IV11" s="78"/>
    </row>
    <row r="12" spans="6:256" ht="15.75" customHeight="1">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c r="IU12" s="78"/>
      <c r="IV12" s="78"/>
    </row>
  </sheetData>
  <sheetProtection/>
  <mergeCells count="1">
    <mergeCell ref="A3:A4"/>
  </mergeCells>
  <printOptions/>
  <pageMargins left="0.5118110236220472" right="0.5118110236220472" top="0.3937007874015748" bottom="0.5118110236220472" header="0" footer="0"/>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IV12"/>
  <sheetViews>
    <sheetView showGridLines="0" showOutlineSymbols="0" zoomScaleSheetLayoutView="100" workbookViewId="0" topLeftCell="A1">
      <selection activeCell="K26" sqref="A9:K26"/>
    </sheetView>
  </sheetViews>
  <sheetFormatPr defaultColWidth="10.69921875" defaultRowHeight="15"/>
  <cols>
    <col min="1" max="1" width="13.59765625" style="53" customWidth="1"/>
    <col min="2" max="2" width="9.19921875" style="53" customWidth="1"/>
    <col min="3" max="9" width="9.09765625" style="53" customWidth="1"/>
    <col min="10" max="16384" width="10.69921875" style="53" customWidth="1"/>
  </cols>
  <sheetData>
    <row r="1" spans="1:256" s="12" customFormat="1" ht="16.5" customHeight="1">
      <c r="A1" s="43" t="s">
        <v>260</v>
      </c>
      <c r="B1" s="35"/>
      <c r="C1" s="35"/>
      <c r="D1" s="35"/>
      <c r="E1" s="35"/>
      <c r="F1" s="35"/>
      <c r="G1" s="35"/>
      <c r="H1" s="35"/>
      <c r="I1" s="35"/>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row>
    <row r="2" spans="1:256" s="12" customFormat="1" ht="12.75">
      <c r="A2" s="43"/>
      <c r="B2" s="35"/>
      <c r="C2" s="35"/>
      <c r="D2" s="35"/>
      <c r="E2" s="35"/>
      <c r="F2" s="35"/>
      <c r="G2" s="35"/>
      <c r="H2" s="35"/>
      <c r="I2" s="35"/>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row>
    <row r="3" spans="1:256" s="12" customFormat="1" ht="17.25" customHeight="1">
      <c r="A3" s="344" t="s">
        <v>118</v>
      </c>
      <c r="B3" s="422" t="s">
        <v>119</v>
      </c>
      <c r="C3" s="18" t="s">
        <v>120</v>
      </c>
      <c r="D3" s="18"/>
      <c r="E3" s="18"/>
      <c r="F3" s="18"/>
      <c r="G3" s="19"/>
      <c r="H3" s="418" t="s">
        <v>122</v>
      </c>
      <c r="I3" s="417" t="s">
        <v>123</v>
      </c>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s="12" customFormat="1" ht="17.25" customHeight="1">
      <c r="A4" s="421"/>
      <c r="B4" s="423"/>
      <c r="C4" s="425" t="s">
        <v>119</v>
      </c>
      <c r="D4" s="426" t="s">
        <v>162</v>
      </c>
      <c r="E4" s="426" t="s">
        <v>163</v>
      </c>
      <c r="F4" s="425" t="s">
        <v>121</v>
      </c>
      <c r="G4" s="414" t="s">
        <v>164</v>
      </c>
      <c r="H4" s="419"/>
      <c r="I4" s="415"/>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s="12" customFormat="1" ht="17.25" customHeight="1">
      <c r="A5" s="421"/>
      <c r="B5" s="423"/>
      <c r="C5" s="423"/>
      <c r="D5" s="427"/>
      <c r="E5" s="427"/>
      <c r="F5" s="423"/>
      <c r="G5" s="415"/>
      <c r="H5" s="419"/>
      <c r="I5" s="415"/>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row>
    <row r="6" spans="1:256" s="12" customFormat="1" ht="17.25" customHeight="1">
      <c r="A6" s="359"/>
      <c r="B6" s="424"/>
      <c r="C6" s="424"/>
      <c r="D6" s="428"/>
      <c r="E6" s="428"/>
      <c r="F6" s="424"/>
      <c r="G6" s="416"/>
      <c r="H6" s="420"/>
      <c r="I6" s="416"/>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row>
    <row r="7" spans="1:256" s="80" customFormat="1" ht="15" customHeight="1">
      <c r="A7" s="268" t="s">
        <v>387</v>
      </c>
      <c r="B7" s="66">
        <v>6663</v>
      </c>
      <c r="C7" s="66">
        <v>818</v>
      </c>
      <c r="D7" s="66">
        <v>68</v>
      </c>
      <c r="E7" s="66">
        <v>605</v>
      </c>
      <c r="F7" s="66">
        <v>98</v>
      </c>
      <c r="G7" s="66">
        <v>47</v>
      </c>
      <c r="H7" s="66">
        <v>187</v>
      </c>
      <c r="I7" s="66">
        <v>5658</v>
      </c>
      <c r="J7" s="270"/>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71"/>
      <c r="AV7" s="271"/>
      <c r="AW7" s="271"/>
      <c r="AX7" s="271"/>
      <c r="AY7" s="271"/>
      <c r="AZ7" s="271"/>
      <c r="BA7" s="271"/>
      <c r="BB7" s="271"/>
      <c r="BC7" s="271"/>
      <c r="BD7" s="271"/>
      <c r="BE7" s="271"/>
      <c r="BF7" s="271"/>
      <c r="BG7" s="271"/>
      <c r="BH7" s="271"/>
      <c r="BI7" s="271"/>
      <c r="BJ7" s="271"/>
      <c r="BK7" s="271"/>
      <c r="BL7" s="271"/>
      <c r="BM7" s="271"/>
      <c r="BN7" s="271"/>
      <c r="BO7" s="271"/>
      <c r="BP7" s="271"/>
      <c r="BQ7" s="271"/>
      <c r="BR7" s="271"/>
      <c r="BS7" s="271"/>
      <c r="BT7" s="271"/>
      <c r="BU7" s="271"/>
      <c r="BV7" s="271"/>
      <c r="BW7" s="271"/>
      <c r="BX7" s="271"/>
      <c r="BY7" s="271"/>
      <c r="BZ7" s="271"/>
      <c r="CA7" s="271"/>
      <c r="CB7" s="271"/>
      <c r="CC7" s="271"/>
      <c r="CD7" s="271"/>
      <c r="CE7" s="271"/>
      <c r="CF7" s="271"/>
      <c r="CG7" s="271"/>
      <c r="CH7" s="271"/>
      <c r="CI7" s="271"/>
      <c r="CJ7" s="271"/>
      <c r="CK7" s="271"/>
      <c r="CL7" s="271"/>
      <c r="CM7" s="271"/>
      <c r="CN7" s="271"/>
      <c r="CO7" s="271"/>
      <c r="CP7" s="271"/>
      <c r="CQ7" s="271"/>
      <c r="CR7" s="271"/>
      <c r="CS7" s="271"/>
      <c r="CT7" s="271"/>
      <c r="CU7" s="271"/>
      <c r="CV7" s="271"/>
      <c r="CW7" s="271"/>
      <c r="CX7" s="271"/>
      <c r="CY7" s="271"/>
      <c r="CZ7" s="271"/>
      <c r="DA7" s="271"/>
      <c r="DB7" s="271"/>
      <c r="DC7" s="271"/>
      <c r="DD7" s="271"/>
      <c r="DE7" s="271"/>
      <c r="DF7" s="271"/>
      <c r="DG7" s="271"/>
      <c r="DH7" s="271"/>
      <c r="DI7" s="271"/>
      <c r="DJ7" s="271"/>
      <c r="DK7" s="271"/>
      <c r="DL7" s="271"/>
      <c r="DM7" s="271"/>
      <c r="DN7" s="271"/>
      <c r="DO7" s="271"/>
      <c r="DP7" s="271"/>
      <c r="DQ7" s="271"/>
      <c r="DR7" s="271"/>
      <c r="DS7" s="271"/>
      <c r="DT7" s="271"/>
      <c r="DU7" s="271"/>
      <c r="DV7" s="271"/>
      <c r="DW7" s="271"/>
      <c r="DX7" s="271"/>
      <c r="DY7" s="271"/>
      <c r="DZ7" s="271"/>
      <c r="EA7" s="271"/>
      <c r="EB7" s="271"/>
      <c r="EC7" s="271"/>
      <c r="ED7" s="271"/>
      <c r="EE7" s="271"/>
      <c r="EF7" s="271"/>
      <c r="EG7" s="271"/>
      <c r="EH7" s="271"/>
      <c r="EI7" s="271"/>
      <c r="EJ7" s="271"/>
      <c r="EK7" s="271"/>
      <c r="EL7" s="271"/>
      <c r="EM7" s="271"/>
      <c r="EN7" s="271"/>
      <c r="EO7" s="271"/>
      <c r="EP7" s="271"/>
      <c r="EQ7" s="271"/>
      <c r="ER7" s="271"/>
      <c r="ES7" s="271"/>
      <c r="ET7" s="271"/>
      <c r="EU7" s="271"/>
      <c r="EV7" s="271"/>
      <c r="EW7" s="271"/>
      <c r="EX7" s="271"/>
      <c r="EY7" s="271"/>
      <c r="EZ7" s="271"/>
      <c r="FA7" s="271"/>
      <c r="FB7" s="271"/>
      <c r="FC7" s="271"/>
      <c r="FD7" s="271"/>
      <c r="FE7" s="271"/>
      <c r="FF7" s="271"/>
      <c r="FG7" s="271"/>
      <c r="FH7" s="271"/>
      <c r="FI7" s="271"/>
      <c r="FJ7" s="271"/>
      <c r="FK7" s="271"/>
      <c r="FL7" s="271"/>
      <c r="FM7" s="271"/>
      <c r="FN7" s="271"/>
      <c r="FO7" s="271"/>
      <c r="FP7" s="271"/>
      <c r="FQ7" s="271"/>
      <c r="FR7" s="271"/>
      <c r="FS7" s="271"/>
      <c r="FT7" s="271"/>
      <c r="FU7" s="271"/>
      <c r="FV7" s="271"/>
      <c r="FW7" s="271"/>
      <c r="FX7" s="271"/>
      <c r="FY7" s="271"/>
      <c r="FZ7" s="271"/>
      <c r="GA7" s="271"/>
      <c r="GB7" s="271"/>
      <c r="GC7" s="271"/>
      <c r="GD7" s="271"/>
      <c r="GE7" s="271"/>
      <c r="GF7" s="271"/>
      <c r="GG7" s="271"/>
      <c r="GH7" s="271"/>
      <c r="GI7" s="271"/>
      <c r="GJ7" s="271"/>
      <c r="GK7" s="271"/>
      <c r="GL7" s="271"/>
      <c r="GM7" s="271"/>
      <c r="GN7" s="271"/>
      <c r="GO7" s="271"/>
      <c r="GP7" s="271"/>
      <c r="GQ7" s="271"/>
      <c r="GR7" s="271"/>
      <c r="GS7" s="271"/>
      <c r="GT7" s="271"/>
      <c r="GU7" s="271"/>
      <c r="GV7" s="271"/>
      <c r="GW7" s="271"/>
      <c r="GX7" s="271"/>
      <c r="GY7" s="271"/>
      <c r="GZ7" s="271"/>
      <c r="HA7" s="271"/>
      <c r="HB7" s="271"/>
      <c r="HC7" s="271"/>
      <c r="HD7" s="271"/>
      <c r="HE7" s="271"/>
      <c r="HF7" s="271"/>
      <c r="HG7" s="271"/>
      <c r="HH7" s="271"/>
      <c r="HI7" s="271"/>
      <c r="HJ7" s="271"/>
      <c r="HK7" s="271"/>
      <c r="HL7" s="271"/>
      <c r="HM7" s="271"/>
      <c r="HN7" s="271"/>
      <c r="HO7" s="271"/>
      <c r="HP7" s="271"/>
      <c r="HQ7" s="271"/>
      <c r="HR7" s="271"/>
      <c r="HS7" s="271"/>
      <c r="HT7" s="271"/>
      <c r="HU7" s="271"/>
      <c r="HV7" s="271"/>
      <c r="HW7" s="271"/>
      <c r="HX7" s="271"/>
      <c r="HY7" s="271"/>
      <c r="HZ7" s="271"/>
      <c r="IA7" s="271"/>
      <c r="IB7" s="271"/>
      <c r="IC7" s="271"/>
      <c r="ID7" s="271"/>
      <c r="IE7" s="271"/>
      <c r="IF7" s="271"/>
      <c r="IG7" s="271"/>
      <c r="IH7" s="271"/>
      <c r="II7" s="271"/>
      <c r="IJ7" s="271"/>
      <c r="IK7" s="271"/>
      <c r="IL7" s="271"/>
      <c r="IM7" s="271"/>
      <c r="IN7" s="271"/>
      <c r="IO7" s="271"/>
      <c r="IP7" s="271"/>
      <c r="IQ7" s="271"/>
      <c r="IR7" s="271"/>
      <c r="IS7" s="271"/>
      <c r="IT7" s="271"/>
      <c r="IU7" s="271"/>
      <c r="IV7" s="271"/>
    </row>
    <row r="8" spans="1:256" s="80" customFormat="1" ht="15" customHeight="1">
      <c r="A8" s="251">
        <v>27</v>
      </c>
      <c r="B8" s="66">
        <v>6775</v>
      </c>
      <c r="C8" s="66">
        <v>833</v>
      </c>
      <c r="D8" s="66">
        <v>62</v>
      </c>
      <c r="E8" s="66">
        <v>606</v>
      </c>
      <c r="F8" s="66">
        <v>121</v>
      </c>
      <c r="G8" s="66">
        <v>44</v>
      </c>
      <c r="H8" s="66">
        <v>188</v>
      </c>
      <c r="I8" s="66">
        <v>5754</v>
      </c>
      <c r="J8" s="270"/>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1"/>
      <c r="AW8" s="271"/>
      <c r="AX8" s="271"/>
      <c r="AY8" s="271"/>
      <c r="AZ8" s="271"/>
      <c r="BA8" s="271"/>
      <c r="BB8" s="271"/>
      <c r="BC8" s="271"/>
      <c r="BD8" s="271"/>
      <c r="BE8" s="271"/>
      <c r="BF8" s="271"/>
      <c r="BG8" s="271"/>
      <c r="BH8" s="271"/>
      <c r="BI8" s="271"/>
      <c r="BJ8" s="271"/>
      <c r="BK8" s="271"/>
      <c r="BL8" s="271"/>
      <c r="BM8" s="271"/>
      <c r="BN8" s="271"/>
      <c r="BO8" s="271"/>
      <c r="BP8" s="271"/>
      <c r="BQ8" s="271"/>
      <c r="BR8" s="271"/>
      <c r="BS8" s="271"/>
      <c r="BT8" s="271"/>
      <c r="BU8" s="271"/>
      <c r="BV8" s="271"/>
      <c r="BW8" s="271"/>
      <c r="BX8" s="271"/>
      <c r="BY8" s="271"/>
      <c r="BZ8" s="271"/>
      <c r="CA8" s="271"/>
      <c r="CB8" s="271"/>
      <c r="CC8" s="271"/>
      <c r="CD8" s="271"/>
      <c r="CE8" s="271"/>
      <c r="CF8" s="271"/>
      <c r="CG8" s="271"/>
      <c r="CH8" s="271"/>
      <c r="CI8" s="271"/>
      <c r="CJ8" s="271"/>
      <c r="CK8" s="271"/>
      <c r="CL8" s="271"/>
      <c r="CM8" s="271"/>
      <c r="CN8" s="271"/>
      <c r="CO8" s="271"/>
      <c r="CP8" s="271"/>
      <c r="CQ8" s="271"/>
      <c r="CR8" s="271"/>
      <c r="CS8" s="271"/>
      <c r="CT8" s="271"/>
      <c r="CU8" s="271"/>
      <c r="CV8" s="271"/>
      <c r="CW8" s="271"/>
      <c r="CX8" s="271"/>
      <c r="CY8" s="271"/>
      <c r="CZ8" s="271"/>
      <c r="DA8" s="271"/>
      <c r="DB8" s="271"/>
      <c r="DC8" s="271"/>
      <c r="DD8" s="271"/>
      <c r="DE8" s="271"/>
      <c r="DF8" s="271"/>
      <c r="DG8" s="271"/>
      <c r="DH8" s="271"/>
      <c r="DI8" s="271"/>
      <c r="DJ8" s="271"/>
      <c r="DK8" s="271"/>
      <c r="DL8" s="271"/>
      <c r="DM8" s="271"/>
      <c r="DN8" s="271"/>
      <c r="DO8" s="271"/>
      <c r="DP8" s="271"/>
      <c r="DQ8" s="271"/>
      <c r="DR8" s="271"/>
      <c r="DS8" s="271"/>
      <c r="DT8" s="271"/>
      <c r="DU8" s="271"/>
      <c r="DV8" s="271"/>
      <c r="DW8" s="271"/>
      <c r="DX8" s="271"/>
      <c r="DY8" s="271"/>
      <c r="DZ8" s="271"/>
      <c r="EA8" s="271"/>
      <c r="EB8" s="271"/>
      <c r="EC8" s="271"/>
      <c r="ED8" s="271"/>
      <c r="EE8" s="271"/>
      <c r="EF8" s="271"/>
      <c r="EG8" s="271"/>
      <c r="EH8" s="271"/>
      <c r="EI8" s="271"/>
      <c r="EJ8" s="271"/>
      <c r="EK8" s="271"/>
      <c r="EL8" s="271"/>
      <c r="EM8" s="271"/>
      <c r="EN8" s="271"/>
      <c r="EO8" s="271"/>
      <c r="EP8" s="271"/>
      <c r="EQ8" s="271"/>
      <c r="ER8" s="271"/>
      <c r="ES8" s="271"/>
      <c r="ET8" s="271"/>
      <c r="EU8" s="271"/>
      <c r="EV8" s="271"/>
      <c r="EW8" s="271"/>
      <c r="EX8" s="271"/>
      <c r="EY8" s="271"/>
      <c r="EZ8" s="271"/>
      <c r="FA8" s="271"/>
      <c r="FB8" s="271"/>
      <c r="FC8" s="271"/>
      <c r="FD8" s="271"/>
      <c r="FE8" s="271"/>
      <c r="FF8" s="271"/>
      <c r="FG8" s="271"/>
      <c r="FH8" s="271"/>
      <c r="FI8" s="271"/>
      <c r="FJ8" s="271"/>
      <c r="FK8" s="271"/>
      <c r="FL8" s="271"/>
      <c r="FM8" s="271"/>
      <c r="FN8" s="271"/>
      <c r="FO8" s="271"/>
      <c r="FP8" s="271"/>
      <c r="FQ8" s="271"/>
      <c r="FR8" s="271"/>
      <c r="FS8" s="271"/>
      <c r="FT8" s="271"/>
      <c r="FU8" s="271"/>
      <c r="FV8" s="271"/>
      <c r="FW8" s="271"/>
      <c r="FX8" s="271"/>
      <c r="FY8" s="271"/>
      <c r="FZ8" s="271"/>
      <c r="GA8" s="271"/>
      <c r="GB8" s="271"/>
      <c r="GC8" s="271"/>
      <c r="GD8" s="271"/>
      <c r="GE8" s="271"/>
      <c r="GF8" s="271"/>
      <c r="GG8" s="271"/>
      <c r="GH8" s="271"/>
      <c r="GI8" s="271"/>
      <c r="GJ8" s="271"/>
      <c r="GK8" s="271"/>
      <c r="GL8" s="271"/>
      <c r="GM8" s="271"/>
      <c r="GN8" s="271"/>
      <c r="GO8" s="271"/>
      <c r="GP8" s="271"/>
      <c r="GQ8" s="271"/>
      <c r="GR8" s="271"/>
      <c r="GS8" s="271"/>
      <c r="GT8" s="271"/>
      <c r="GU8" s="271"/>
      <c r="GV8" s="271"/>
      <c r="GW8" s="271"/>
      <c r="GX8" s="271"/>
      <c r="GY8" s="271"/>
      <c r="GZ8" s="271"/>
      <c r="HA8" s="271"/>
      <c r="HB8" s="271"/>
      <c r="HC8" s="271"/>
      <c r="HD8" s="271"/>
      <c r="HE8" s="271"/>
      <c r="HF8" s="271"/>
      <c r="HG8" s="271"/>
      <c r="HH8" s="271"/>
      <c r="HI8" s="271"/>
      <c r="HJ8" s="271"/>
      <c r="HK8" s="271"/>
      <c r="HL8" s="271"/>
      <c r="HM8" s="271"/>
      <c r="HN8" s="271"/>
      <c r="HO8" s="271"/>
      <c r="HP8" s="271"/>
      <c r="HQ8" s="271"/>
      <c r="HR8" s="271"/>
      <c r="HS8" s="271"/>
      <c r="HT8" s="271"/>
      <c r="HU8" s="271"/>
      <c r="HV8" s="271"/>
      <c r="HW8" s="271"/>
      <c r="HX8" s="271"/>
      <c r="HY8" s="271"/>
      <c r="HZ8" s="271"/>
      <c r="IA8" s="271"/>
      <c r="IB8" s="271"/>
      <c r="IC8" s="271"/>
      <c r="ID8" s="271"/>
      <c r="IE8" s="271"/>
      <c r="IF8" s="271"/>
      <c r="IG8" s="271"/>
      <c r="IH8" s="271"/>
      <c r="II8" s="271"/>
      <c r="IJ8" s="271"/>
      <c r="IK8" s="271"/>
      <c r="IL8" s="271"/>
      <c r="IM8" s="271"/>
      <c r="IN8" s="271"/>
      <c r="IO8" s="271"/>
      <c r="IP8" s="271"/>
      <c r="IQ8" s="271"/>
      <c r="IR8" s="271"/>
      <c r="IS8" s="271"/>
      <c r="IT8" s="271"/>
      <c r="IU8" s="271"/>
      <c r="IV8" s="271"/>
    </row>
    <row r="9" spans="1:256" s="80" customFormat="1" ht="15" customHeight="1">
      <c r="A9" s="251">
        <v>28</v>
      </c>
      <c r="B9" s="103">
        <v>6781</v>
      </c>
      <c r="C9" s="66">
        <v>778</v>
      </c>
      <c r="D9" s="66">
        <v>479</v>
      </c>
      <c r="E9" s="66">
        <v>136</v>
      </c>
      <c r="F9" s="66">
        <v>114</v>
      </c>
      <c r="G9" s="66">
        <v>49</v>
      </c>
      <c r="H9" s="66">
        <v>189</v>
      </c>
      <c r="I9" s="66">
        <v>5814</v>
      </c>
      <c r="J9" s="270"/>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1"/>
      <c r="AY9" s="271"/>
      <c r="AZ9" s="271"/>
      <c r="BA9" s="271"/>
      <c r="BB9" s="271"/>
      <c r="BC9" s="271"/>
      <c r="BD9" s="271"/>
      <c r="BE9" s="271"/>
      <c r="BF9" s="271"/>
      <c r="BG9" s="271"/>
      <c r="BH9" s="271"/>
      <c r="BI9" s="271"/>
      <c r="BJ9" s="271"/>
      <c r="BK9" s="271"/>
      <c r="BL9" s="271"/>
      <c r="BM9" s="271"/>
      <c r="BN9" s="271"/>
      <c r="BO9" s="271"/>
      <c r="BP9" s="271"/>
      <c r="BQ9" s="271"/>
      <c r="BR9" s="271"/>
      <c r="BS9" s="271"/>
      <c r="BT9" s="271"/>
      <c r="BU9" s="271"/>
      <c r="BV9" s="271"/>
      <c r="BW9" s="271"/>
      <c r="BX9" s="271"/>
      <c r="BY9" s="271"/>
      <c r="BZ9" s="271"/>
      <c r="CA9" s="271"/>
      <c r="CB9" s="271"/>
      <c r="CC9" s="271"/>
      <c r="CD9" s="271"/>
      <c r="CE9" s="271"/>
      <c r="CF9" s="271"/>
      <c r="CG9" s="271"/>
      <c r="CH9" s="271"/>
      <c r="CI9" s="271"/>
      <c r="CJ9" s="271"/>
      <c r="CK9" s="271"/>
      <c r="CL9" s="271"/>
      <c r="CM9" s="271"/>
      <c r="CN9" s="271"/>
      <c r="CO9" s="271"/>
      <c r="CP9" s="271"/>
      <c r="CQ9" s="271"/>
      <c r="CR9" s="271"/>
      <c r="CS9" s="271"/>
      <c r="CT9" s="271"/>
      <c r="CU9" s="271"/>
      <c r="CV9" s="271"/>
      <c r="CW9" s="271"/>
      <c r="CX9" s="271"/>
      <c r="CY9" s="271"/>
      <c r="CZ9" s="271"/>
      <c r="DA9" s="271"/>
      <c r="DB9" s="271"/>
      <c r="DC9" s="271"/>
      <c r="DD9" s="271"/>
      <c r="DE9" s="271"/>
      <c r="DF9" s="271"/>
      <c r="DG9" s="271"/>
      <c r="DH9" s="271"/>
      <c r="DI9" s="271"/>
      <c r="DJ9" s="271"/>
      <c r="DK9" s="271"/>
      <c r="DL9" s="271"/>
      <c r="DM9" s="271"/>
      <c r="DN9" s="271"/>
      <c r="DO9" s="271"/>
      <c r="DP9" s="271"/>
      <c r="DQ9" s="271"/>
      <c r="DR9" s="271"/>
      <c r="DS9" s="271"/>
      <c r="DT9" s="271"/>
      <c r="DU9" s="271"/>
      <c r="DV9" s="271"/>
      <c r="DW9" s="271"/>
      <c r="DX9" s="271"/>
      <c r="DY9" s="271"/>
      <c r="DZ9" s="271"/>
      <c r="EA9" s="271"/>
      <c r="EB9" s="271"/>
      <c r="EC9" s="271"/>
      <c r="ED9" s="271"/>
      <c r="EE9" s="271"/>
      <c r="EF9" s="271"/>
      <c r="EG9" s="271"/>
      <c r="EH9" s="271"/>
      <c r="EI9" s="271"/>
      <c r="EJ9" s="271"/>
      <c r="EK9" s="271"/>
      <c r="EL9" s="271"/>
      <c r="EM9" s="271"/>
      <c r="EN9" s="271"/>
      <c r="EO9" s="271"/>
      <c r="EP9" s="271"/>
      <c r="EQ9" s="271"/>
      <c r="ER9" s="271"/>
      <c r="ES9" s="271"/>
      <c r="ET9" s="271"/>
      <c r="EU9" s="271"/>
      <c r="EV9" s="271"/>
      <c r="EW9" s="271"/>
      <c r="EX9" s="271"/>
      <c r="EY9" s="271"/>
      <c r="EZ9" s="271"/>
      <c r="FA9" s="271"/>
      <c r="FB9" s="271"/>
      <c r="FC9" s="271"/>
      <c r="FD9" s="271"/>
      <c r="FE9" s="271"/>
      <c r="FF9" s="271"/>
      <c r="FG9" s="271"/>
      <c r="FH9" s="271"/>
      <c r="FI9" s="271"/>
      <c r="FJ9" s="271"/>
      <c r="FK9" s="271"/>
      <c r="FL9" s="271"/>
      <c r="FM9" s="271"/>
      <c r="FN9" s="271"/>
      <c r="FO9" s="271"/>
      <c r="FP9" s="271"/>
      <c r="FQ9" s="271"/>
      <c r="FR9" s="271"/>
      <c r="FS9" s="271"/>
      <c r="FT9" s="271"/>
      <c r="FU9" s="271"/>
      <c r="FV9" s="271"/>
      <c r="FW9" s="271"/>
      <c r="FX9" s="271"/>
      <c r="FY9" s="271"/>
      <c r="FZ9" s="271"/>
      <c r="GA9" s="271"/>
      <c r="GB9" s="271"/>
      <c r="GC9" s="271"/>
      <c r="GD9" s="271"/>
      <c r="GE9" s="271"/>
      <c r="GF9" s="271"/>
      <c r="GG9" s="271"/>
      <c r="GH9" s="271"/>
      <c r="GI9" s="271"/>
      <c r="GJ9" s="271"/>
      <c r="GK9" s="271"/>
      <c r="GL9" s="271"/>
      <c r="GM9" s="271"/>
      <c r="GN9" s="271"/>
      <c r="GO9" s="271"/>
      <c r="GP9" s="271"/>
      <c r="GQ9" s="271"/>
      <c r="GR9" s="271"/>
      <c r="GS9" s="271"/>
      <c r="GT9" s="271"/>
      <c r="GU9" s="271"/>
      <c r="GV9" s="271"/>
      <c r="GW9" s="271"/>
      <c r="GX9" s="271"/>
      <c r="GY9" s="271"/>
      <c r="GZ9" s="271"/>
      <c r="HA9" s="271"/>
      <c r="HB9" s="271"/>
      <c r="HC9" s="271"/>
      <c r="HD9" s="271"/>
      <c r="HE9" s="271"/>
      <c r="HF9" s="271"/>
      <c r="HG9" s="271"/>
      <c r="HH9" s="271"/>
      <c r="HI9" s="271"/>
      <c r="HJ9" s="271"/>
      <c r="HK9" s="271"/>
      <c r="HL9" s="271"/>
      <c r="HM9" s="271"/>
      <c r="HN9" s="271"/>
      <c r="HO9" s="271"/>
      <c r="HP9" s="271"/>
      <c r="HQ9" s="271"/>
      <c r="HR9" s="271"/>
      <c r="HS9" s="271"/>
      <c r="HT9" s="271"/>
      <c r="HU9" s="271"/>
      <c r="HV9" s="271"/>
      <c r="HW9" s="271"/>
      <c r="HX9" s="271"/>
      <c r="HY9" s="271"/>
      <c r="HZ9" s="271"/>
      <c r="IA9" s="271"/>
      <c r="IB9" s="271"/>
      <c r="IC9" s="271"/>
      <c r="ID9" s="271"/>
      <c r="IE9" s="271"/>
      <c r="IF9" s="271"/>
      <c r="IG9" s="271"/>
      <c r="IH9" s="271"/>
      <c r="II9" s="271"/>
      <c r="IJ9" s="271"/>
      <c r="IK9" s="271"/>
      <c r="IL9" s="271"/>
      <c r="IM9" s="271"/>
      <c r="IN9" s="271"/>
      <c r="IO9" s="271"/>
      <c r="IP9" s="271"/>
      <c r="IQ9" s="271"/>
      <c r="IR9" s="271"/>
      <c r="IS9" s="271"/>
      <c r="IT9" s="271"/>
      <c r="IU9" s="271"/>
      <c r="IV9" s="271"/>
    </row>
    <row r="10" spans="1:256" s="106" customFormat="1" ht="15" customHeight="1">
      <c r="A10" s="251">
        <v>29</v>
      </c>
      <c r="B10" s="103">
        <v>6818</v>
      </c>
      <c r="C10" s="66">
        <v>749</v>
      </c>
      <c r="D10" s="66">
        <v>465</v>
      </c>
      <c r="E10" s="66">
        <v>127</v>
      </c>
      <c r="F10" s="66">
        <v>116</v>
      </c>
      <c r="G10" s="66">
        <v>41</v>
      </c>
      <c r="H10" s="66">
        <v>195</v>
      </c>
      <c r="I10" s="66">
        <v>5874</v>
      </c>
      <c r="J10" s="270"/>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59"/>
      <c r="AY10" s="259"/>
      <c r="AZ10" s="259"/>
      <c r="BA10" s="259"/>
      <c r="BB10" s="259"/>
      <c r="BC10" s="259"/>
      <c r="BD10" s="259"/>
      <c r="BE10" s="259"/>
      <c r="BF10" s="259"/>
      <c r="BG10" s="259"/>
      <c r="BH10" s="259"/>
      <c r="BI10" s="259"/>
      <c r="BJ10" s="259"/>
      <c r="BK10" s="259"/>
      <c r="BL10" s="259"/>
      <c r="BM10" s="259"/>
      <c r="BN10" s="259"/>
      <c r="BO10" s="259"/>
      <c r="BP10" s="259"/>
      <c r="BQ10" s="259"/>
      <c r="BR10" s="259"/>
      <c r="BS10" s="259"/>
      <c r="BT10" s="259"/>
      <c r="BU10" s="259"/>
      <c r="BV10" s="259"/>
      <c r="BW10" s="259"/>
      <c r="BX10" s="259"/>
      <c r="BY10" s="259"/>
      <c r="BZ10" s="259"/>
      <c r="CA10" s="259"/>
      <c r="CB10" s="259"/>
      <c r="CC10" s="259"/>
      <c r="CD10" s="259"/>
      <c r="CE10" s="259"/>
      <c r="CF10" s="259"/>
      <c r="CG10" s="259"/>
      <c r="CH10" s="259"/>
      <c r="CI10" s="259"/>
      <c r="CJ10" s="259"/>
      <c r="CK10" s="259"/>
      <c r="CL10" s="259"/>
      <c r="CM10" s="259"/>
      <c r="CN10" s="259"/>
      <c r="CO10" s="259"/>
      <c r="CP10" s="259"/>
      <c r="CQ10" s="259"/>
      <c r="CR10" s="259"/>
      <c r="CS10" s="259"/>
      <c r="CT10" s="259"/>
      <c r="CU10" s="259"/>
      <c r="CV10" s="259"/>
      <c r="CW10" s="259"/>
      <c r="CX10" s="259"/>
      <c r="CY10" s="259"/>
      <c r="CZ10" s="259"/>
      <c r="DA10" s="259"/>
      <c r="DB10" s="259"/>
      <c r="DC10" s="259"/>
      <c r="DD10" s="259"/>
      <c r="DE10" s="259"/>
      <c r="DF10" s="259"/>
      <c r="DG10" s="259"/>
      <c r="DH10" s="259"/>
      <c r="DI10" s="259"/>
      <c r="DJ10" s="259"/>
      <c r="DK10" s="259"/>
      <c r="DL10" s="259"/>
      <c r="DM10" s="259"/>
      <c r="DN10" s="259"/>
      <c r="DO10" s="259"/>
      <c r="DP10" s="259"/>
      <c r="DQ10" s="259"/>
      <c r="DR10" s="259"/>
      <c r="DS10" s="259"/>
      <c r="DT10" s="259"/>
      <c r="DU10" s="259"/>
      <c r="DV10" s="259"/>
      <c r="DW10" s="259"/>
      <c r="DX10" s="259"/>
      <c r="DY10" s="259"/>
      <c r="DZ10" s="259"/>
      <c r="EA10" s="259"/>
      <c r="EB10" s="259"/>
      <c r="EC10" s="259"/>
      <c r="ED10" s="259"/>
      <c r="EE10" s="259"/>
      <c r="EF10" s="259"/>
      <c r="EG10" s="259"/>
      <c r="EH10" s="259"/>
      <c r="EI10" s="259"/>
      <c r="EJ10" s="259"/>
      <c r="EK10" s="259"/>
      <c r="EL10" s="259"/>
      <c r="EM10" s="259"/>
      <c r="EN10" s="259"/>
      <c r="EO10" s="259"/>
      <c r="EP10" s="259"/>
      <c r="EQ10" s="259"/>
      <c r="ER10" s="259"/>
      <c r="ES10" s="259"/>
      <c r="ET10" s="259"/>
      <c r="EU10" s="259"/>
      <c r="EV10" s="259"/>
      <c r="EW10" s="259"/>
      <c r="EX10" s="259"/>
      <c r="EY10" s="259"/>
      <c r="EZ10" s="259"/>
      <c r="FA10" s="259"/>
      <c r="FB10" s="259"/>
      <c r="FC10" s="259"/>
      <c r="FD10" s="259"/>
      <c r="FE10" s="259"/>
      <c r="FF10" s="259"/>
      <c r="FG10" s="259"/>
      <c r="FH10" s="259"/>
      <c r="FI10" s="259"/>
      <c r="FJ10" s="259"/>
      <c r="FK10" s="259"/>
      <c r="FL10" s="259"/>
      <c r="FM10" s="259"/>
      <c r="FN10" s="259"/>
      <c r="FO10" s="259"/>
      <c r="FP10" s="259"/>
      <c r="FQ10" s="259"/>
      <c r="FR10" s="259"/>
      <c r="FS10" s="259"/>
      <c r="FT10" s="259"/>
      <c r="FU10" s="259"/>
      <c r="FV10" s="259"/>
      <c r="FW10" s="259"/>
      <c r="FX10" s="259"/>
      <c r="FY10" s="259"/>
      <c r="FZ10" s="259"/>
      <c r="GA10" s="259"/>
      <c r="GB10" s="259"/>
      <c r="GC10" s="259"/>
      <c r="GD10" s="259"/>
      <c r="GE10" s="259"/>
      <c r="GF10" s="259"/>
      <c r="GG10" s="259"/>
      <c r="GH10" s="259"/>
      <c r="GI10" s="259"/>
      <c r="GJ10" s="259"/>
      <c r="GK10" s="259"/>
      <c r="GL10" s="259"/>
      <c r="GM10" s="259"/>
      <c r="GN10" s="259"/>
      <c r="GO10" s="259"/>
      <c r="GP10" s="259"/>
      <c r="GQ10" s="259"/>
      <c r="GR10" s="259"/>
      <c r="GS10" s="259"/>
      <c r="GT10" s="259"/>
      <c r="GU10" s="259"/>
      <c r="GV10" s="259"/>
      <c r="GW10" s="259"/>
      <c r="GX10" s="259"/>
      <c r="GY10" s="259"/>
      <c r="GZ10" s="259"/>
      <c r="HA10" s="259"/>
      <c r="HB10" s="259"/>
      <c r="HC10" s="259"/>
      <c r="HD10" s="259"/>
      <c r="HE10" s="259"/>
      <c r="HF10" s="259"/>
      <c r="HG10" s="259"/>
      <c r="HH10" s="259"/>
      <c r="HI10" s="259"/>
      <c r="HJ10" s="259"/>
      <c r="HK10" s="259"/>
      <c r="HL10" s="259"/>
      <c r="HM10" s="259"/>
      <c r="HN10" s="259"/>
      <c r="HO10" s="259"/>
      <c r="HP10" s="259"/>
      <c r="HQ10" s="259"/>
      <c r="HR10" s="259"/>
      <c r="HS10" s="259"/>
      <c r="HT10" s="259"/>
      <c r="HU10" s="259"/>
      <c r="HV10" s="259"/>
      <c r="HW10" s="259"/>
      <c r="HX10" s="259"/>
      <c r="HY10" s="259"/>
      <c r="HZ10" s="259"/>
      <c r="IA10" s="259"/>
      <c r="IB10" s="259"/>
      <c r="IC10" s="259"/>
      <c r="ID10" s="259"/>
      <c r="IE10" s="259"/>
      <c r="IF10" s="259"/>
      <c r="IG10" s="259"/>
      <c r="IH10" s="259"/>
      <c r="II10" s="259"/>
      <c r="IJ10" s="259"/>
      <c r="IK10" s="259"/>
      <c r="IL10" s="259"/>
      <c r="IM10" s="259"/>
      <c r="IN10" s="259"/>
      <c r="IO10" s="259"/>
      <c r="IP10" s="259"/>
      <c r="IQ10" s="259"/>
      <c r="IR10" s="259"/>
      <c r="IS10" s="259"/>
      <c r="IT10" s="259"/>
      <c r="IU10" s="259"/>
      <c r="IV10" s="259"/>
    </row>
    <row r="11" spans="1:256" s="80" customFormat="1" ht="15" customHeight="1">
      <c r="A11" s="252">
        <v>30</v>
      </c>
      <c r="B11" s="333">
        <v>6765</v>
      </c>
      <c r="C11" s="286">
        <v>749</v>
      </c>
      <c r="D11" s="283">
        <v>475</v>
      </c>
      <c r="E11" s="283">
        <v>118</v>
      </c>
      <c r="F11" s="283">
        <v>118</v>
      </c>
      <c r="G11" s="283">
        <v>38</v>
      </c>
      <c r="H11" s="283">
        <v>183</v>
      </c>
      <c r="I11" s="283">
        <v>5833</v>
      </c>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1"/>
      <c r="BD11" s="271"/>
      <c r="BE11" s="271"/>
      <c r="BF11" s="271"/>
      <c r="BG11" s="271"/>
      <c r="BH11" s="271"/>
      <c r="BI11" s="271"/>
      <c r="BJ11" s="271"/>
      <c r="BK11" s="271"/>
      <c r="BL11" s="271"/>
      <c r="BM11" s="271"/>
      <c r="BN11" s="271"/>
      <c r="BO11" s="271"/>
      <c r="BP11" s="271"/>
      <c r="BQ11" s="271"/>
      <c r="BR11" s="271"/>
      <c r="BS11" s="271"/>
      <c r="BT11" s="271"/>
      <c r="BU11" s="271"/>
      <c r="BV11" s="271"/>
      <c r="BW11" s="271"/>
      <c r="BX11" s="271"/>
      <c r="BY11" s="271"/>
      <c r="BZ11" s="271"/>
      <c r="CA11" s="271"/>
      <c r="CB11" s="271"/>
      <c r="CC11" s="271"/>
      <c r="CD11" s="271"/>
      <c r="CE11" s="271"/>
      <c r="CF11" s="271"/>
      <c r="CG11" s="271"/>
      <c r="CH11" s="271"/>
      <c r="CI11" s="271"/>
      <c r="CJ11" s="271"/>
      <c r="CK11" s="271"/>
      <c r="CL11" s="271"/>
      <c r="CM11" s="271"/>
      <c r="CN11" s="271"/>
      <c r="CO11" s="271"/>
      <c r="CP11" s="271"/>
      <c r="CQ11" s="271"/>
      <c r="CR11" s="271"/>
      <c r="CS11" s="271"/>
      <c r="CT11" s="271"/>
      <c r="CU11" s="271"/>
      <c r="CV11" s="271"/>
      <c r="CW11" s="271"/>
      <c r="CX11" s="271"/>
      <c r="CY11" s="271"/>
      <c r="CZ11" s="271"/>
      <c r="DA11" s="271"/>
      <c r="DB11" s="271"/>
      <c r="DC11" s="271"/>
      <c r="DD11" s="271"/>
      <c r="DE11" s="271"/>
      <c r="DF11" s="271"/>
      <c r="DG11" s="271"/>
      <c r="DH11" s="271"/>
      <c r="DI11" s="271"/>
      <c r="DJ11" s="271"/>
      <c r="DK11" s="271"/>
      <c r="DL11" s="271"/>
      <c r="DM11" s="271"/>
      <c r="DN11" s="271"/>
      <c r="DO11" s="271"/>
      <c r="DP11" s="271"/>
      <c r="DQ11" s="271"/>
      <c r="DR11" s="271"/>
      <c r="DS11" s="271"/>
      <c r="DT11" s="271"/>
      <c r="DU11" s="271"/>
      <c r="DV11" s="271"/>
      <c r="DW11" s="271"/>
      <c r="DX11" s="271"/>
      <c r="DY11" s="271"/>
      <c r="DZ11" s="271"/>
      <c r="EA11" s="271"/>
      <c r="EB11" s="271"/>
      <c r="EC11" s="271"/>
      <c r="ED11" s="271"/>
      <c r="EE11" s="271"/>
      <c r="EF11" s="271"/>
      <c r="EG11" s="271"/>
      <c r="EH11" s="271"/>
      <c r="EI11" s="271"/>
      <c r="EJ11" s="271"/>
      <c r="EK11" s="271"/>
      <c r="EL11" s="271"/>
      <c r="EM11" s="271"/>
      <c r="EN11" s="271"/>
      <c r="EO11" s="271"/>
      <c r="EP11" s="271"/>
      <c r="EQ11" s="271"/>
      <c r="ER11" s="271"/>
      <c r="ES11" s="271"/>
      <c r="ET11" s="271"/>
      <c r="EU11" s="271"/>
      <c r="EV11" s="271"/>
      <c r="EW11" s="271"/>
      <c r="EX11" s="271"/>
      <c r="EY11" s="271"/>
      <c r="EZ11" s="271"/>
      <c r="FA11" s="271"/>
      <c r="FB11" s="271"/>
      <c r="FC11" s="271"/>
      <c r="FD11" s="271"/>
      <c r="FE11" s="271"/>
      <c r="FF11" s="271"/>
      <c r="FG11" s="271"/>
      <c r="FH11" s="271"/>
      <c r="FI11" s="271"/>
      <c r="FJ11" s="271"/>
      <c r="FK11" s="271"/>
      <c r="FL11" s="271"/>
      <c r="FM11" s="271"/>
      <c r="FN11" s="271"/>
      <c r="FO11" s="271"/>
      <c r="FP11" s="271"/>
      <c r="FQ11" s="271"/>
      <c r="FR11" s="271"/>
      <c r="FS11" s="271"/>
      <c r="FT11" s="271"/>
      <c r="FU11" s="271"/>
      <c r="FV11" s="271"/>
      <c r="FW11" s="271"/>
      <c r="FX11" s="271"/>
      <c r="FY11" s="271"/>
      <c r="FZ11" s="271"/>
      <c r="GA11" s="271"/>
      <c r="GB11" s="271"/>
      <c r="GC11" s="271"/>
      <c r="GD11" s="271"/>
      <c r="GE11" s="271"/>
      <c r="GF11" s="271"/>
      <c r="GG11" s="271"/>
      <c r="GH11" s="271"/>
      <c r="GI11" s="271"/>
      <c r="GJ11" s="271"/>
      <c r="GK11" s="271"/>
      <c r="GL11" s="271"/>
      <c r="GM11" s="271"/>
      <c r="GN11" s="271"/>
      <c r="GO11" s="271"/>
      <c r="GP11" s="271"/>
      <c r="GQ11" s="271"/>
      <c r="GR11" s="271"/>
      <c r="GS11" s="271"/>
      <c r="GT11" s="271"/>
      <c r="GU11" s="271"/>
      <c r="GV11" s="271"/>
      <c r="GW11" s="271"/>
      <c r="GX11" s="271"/>
      <c r="GY11" s="271"/>
      <c r="GZ11" s="271"/>
      <c r="HA11" s="271"/>
      <c r="HB11" s="271"/>
      <c r="HC11" s="271"/>
      <c r="HD11" s="271"/>
      <c r="HE11" s="271"/>
      <c r="HF11" s="271"/>
      <c r="HG11" s="271"/>
      <c r="HH11" s="271"/>
      <c r="HI11" s="271"/>
      <c r="HJ11" s="271"/>
      <c r="HK11" s="271"/>
      <c r="HL11" s="271"/>
      <c r="HM11" s="271"/>
      <c r="HN11" s="271"/>
      <c r="HO11" s="271"/>
      <c r="HP11" s="271"/>
      <c r="HQ11" s="271"/>
      <c r="HR11" s="271"/>
      <c r="HS11" s="271"/>
      <c r="HT11" s="271"/>
      <c r="HU11" s="271"/>
      <c r="HV11" s="271"/>
      <c r="HW11" s="271"/>
      <c r="HX11" s="271"/>
      <c r="HY11" s="271"/>
      <c r="HZ11" s="271"/>
      <c r="IA11" s="271"/>
      <c r="IB11" s="271"/>
      <c r="IC11" s="271"/>
      <c r="ID11" s="271"/>
      <c r="IE11" s="271"/>
      <c r="IF11" s="271"/>
      <c r="IG11" s="271"/>
      <c r="IH11" s="271"/>
      <c r="II11" s="271"/>
      <c r="IJ11" s="271"/>
      <c r="IK11" s="271"/>
      <c r="IL11" s="271"/>
      <c r="IM11" s="271"/>
      <c r="IN11" s="271"/>
      <c r="IO11" s="271"/>
      <c r="IP11" s="271"/>
      <c r="IQ11" s="271"/>
      <c r="IR11" s="271"/>
      <c r="IS11" s="271"/>
      <c r="IT11" s="271"/>
      <c r="IU11" s="271"/>
      <c r="IV11" s="271"/>
    </row>
    <row r="12" spans="1:256" s="12" customFormat="1" ht="14.25" customHeight="1">
      <c r="A12" s="37"/>
      <c r="B12" s="37"/>
      <c r="C12" s="37"/>
      <c r="D12" s="37"/>
      <c r="E12" s="37"/>
      <c r="F12" s="37"/>
      <c r="G12" s="37"/>
      <c r="H12" s="11"/>
      <c r="I12" s="97" t="s">
        <v>246</v>
      </c>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row>
  </sheetData>
  <sheetProtection/>
  <mergeCells count="9">
    <mergeCell ref="G4:G6"/>
    <mergeCell ref="I3:I6"/>
    <mergeCell ref="H3:H6"/>
    <mergeCell ref="A3:A6"/>
    <mergeCell ref="B3:B6"/>
    <mergeCell ref="C4:C6"/>
    <mergeCell ref="D4:D6"/>
    <mergeCell ref="E4:E6"/>
    <mergeCell ref="F4:F6"/>
  </mergeCells>
  <printOptions/>
  <pageMargins left="0.5118110236220472" right="0.5118110236220472" top="0.3937007874015748" bottom="0.5118110236220472"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18"/>
  <sheetViews>
    <sheetView showGridLines="0" showOutlineSymbols="0" zoomScaleSheetLayoutView="100" zoomScalePageLayoutView="0" workbookViewId="0" topLeftCell="A1">
      <selection activeCell="D20" sqref="D20"/>
    </sheetView>
  </sheetViews>
  <sheetFormatPr defaultColWidth="10.69921875" defaultRowHeight="15"/>
  <cols>
    <col min="1" max="1" width="11.09765625" style="1" customWidth="1"/>
    <col min="2" max="5" width="9.09765625" style="1" customWidth="1"/>
    <col min="6" max="6" width="11.3984375" style="1" customWidth="1"/>
    <col min="7" max="9" width="8.19921875" style="1" customWidth="1"/>
    <col min="10" max="10" width="7.59765625" style="1" customWidth="1"/>
    <col min="11" max="16384" width="10.69921875" style="1" customWidth="1"/>
  </cols>
  <sheetData>
    <row r="1" spans="1:10" s="4" customFormat="1" ht="15.75" customHeight="1">
      <c r="A1" s="3" t="s">
        <v>309</v>
      </c>
      <c r="B1" s="1"/>
      <c r="C1" s="1"/>
      <c r="D1" s="1"/>
      <c r="E1" s="1"/>
      <c r="F1" s="1"/>
      <c r="G1" s="1"/>
      <c r="H1" s="1"/>
      <c r="I1" s="1"/>
      <c r="J1" s="1"/>
    </row>
    <row r="2" spans="1:10" s="4" customFormat="1" ht="15.75" customHeight="1">
      <c r="A2" s="1"/>
      <c r="B2" s="1"/>
      <c r="C2" s="1"/>
      <c r="D2" s="1"/>
      <c r="E2" s="1"/>
      <c r="F2" s="1"/>
      <c r="G2" s="1"/>
      <c r="H2" s="1"/>
      <c r="I2" s="72" t="s">
        <v>218</v>
      </c>
      <c r="J2" s="5"/>
    </row>
    <row r="3" spans="1:11" s="4" customFormat="1" ht="51.75" customHeight="1">
      <c r="A3" s="344" t="s">
        <v>0</v>
      </c>
      <c r="B3" s="346" t="s">
        <v>409</v>
      </c>
      <c r="C3" s="347"/>
      <c r="D3" s="347"/>
      <c r="E3" s="348"/>
      <c r="F3" s="6" t="s">
        <v>310</v>
      </c>
      <c r="G3" s="346" t="s">
        <v>165</v>
      </c>
      <c r="H3" s="347"/>
      <c r="I3" s="347"/>
      <c r="J3" s="71"/>
      <c r="K3" s="7"/>
    </row>
    <row r="4" spans="1:11" s="4" customFormat="1" ht="17.25" customHeight="1">
      <c r="A4" s="345"/>
      <c r="B4" s="8" t="s">
        <v>1</v>
      </c>
      <c r="C4" s="8" t="s">
        <v>2</v>
      </c>
      <c r="D4" s="8" t="s">
        <v>3</v>
      </c>
      <c r="E4" s="8" t="s">
        <v>4</v>
      </c>
      <c r="F4" s="8" t="s">
        <v>5</v>
      </c>
      <c r="G4" s="8" t="s">
        <v>1</v>
      </c>
      <c r="H4" s="8" t="s">
        <v>2</v>
      </c>
      <c r="I4" s="9" t="s">
        <v>3</v>
      </c>
      <c r="J4" s="20"/>
      <c r="K4" s="7"/>
    </row>
    <row r="5" spans="1:11" s="12" customFormat="1" ht="15.75" customHeight="1">
      <c r="A5" s="49" t="s">
        <v>369</v>
      </c>
      <c r="B5" s="201">
        <v>4567</v>
      </c>
      <c r="C5" s="201">
        <v>2354</v>
      </c>
      <c r="D5" s="201">
        <v>2231</v>
      </c>
      <c r="E5" s="201">
        <v>3619</v>
      </c>
      <c r="F5" s="201">
        <v>1881</v>
      </c>
      <c r="G5" s="280">
        <v>350</v>
      </c>
      <c r="H5" s="280">
        <v>1592</v>
      </c>
      <c r="I5" s="280">
        <v>475</v>
      </c>
      <c r="J5" s="58"/>
      <c r="K5" s="11"/>
    </row>
    <row r="6" spans="1:11" s="12" customFormat="1" ht="15.75" customHeight="1">
      <c r="A6" s="13" t="s">
        <v>407</v>
      </c>
      <c r="B6" s="201">
        <v>4663</v>
      </c>
      <c r="C6" s="201">
        <v>2350</v>
      </c>
      <c r="D6" s="201">
        <v>2219</v>
      </c>
      <c r="E6" s="201">
        <v>3626</v>
      </c>
      <c r="F6" s="201">
        <v>1924</v>
      </c>
      <c r="G6" s="280">
        <v>351</v>
      </c>
      <c r="H6" s="280">
        <v>1641</v>
      </c>
      <c r="I6" s="280">
        <v>565</v>
      </c>
      <c r="J6" s="59"/>
      <c r="K6" s="11"/>
    </row>
    <row r="7" spans="1:11" s="12" customFormat="1" ht="15.75" customHeight="1">
      <c r="A7" s="13" t="s">
        <v>408</v>
      </c>
      <c r="B7" s="201">
        <v>4706</v>
      </c>
      <c r="C7" s="201">
        <v>2280</v>
      </c>
      <c r="D7" s="201">
        <v>2163</v>
      </c>
      <c r="E7" s="201">
        <v>3569</v>
      </c>
      <c r="F7" s="201">
        <v>1990</v>
      </c>
      <c r="G7" s="280">
        <v>342</v>
      </c>
      <c r="H7" s="280">
        <v>1700</v>
      </c>
      <c r="I7" s="280">
        <v>617</v>
      </c>
      <c r="J7" s="59"/>
      <c r="K7" s="11"/>
    </row>
    <row r="8" spans="1:10" s="11" customFormat="1" ht="15.75" customHeight="1">
      <c r="A8" s="13">
        <v>29</v>
      </c>
      <c r="B8" s="201">
        <v>4671</v>
      </c>
      <c r="C8" s="201">
        <v>2249</v>
      </c>
      <c r="D8" s="201">
        <v>2154</v>
      </c>
      <c r="E8" s="201">
        <v>3563</v>
      </c>
      <c r="F8" s="201">
        <v>2023</v>
      </c>
      <c r="G8" s="280">
        <v>361</v>
      </c>
      <c r="H8" s="280">
        <v>1750</v>
      </c>
      <c r="I8" s="280">
        <v>696</v>
      </c>
      <c r="J8" s="59"/>
    </row>
    <row r="9" spans="1:10" s="11" customFormat="1" ht="15.75" customHeight="1">
      <c r="A9" s="266">
        <v>30</v>
      </c>
      <c r="B9" s="101">
        <v>4602</v>
      </c>
      <c r="C9" s="89">
        <v>2225</v>
      </c>
      <c r="D9" s="89">
        <v>2085</v>
      </c>
      <c r="E9" s="89">
        <v>3531</v>
      </c>
      <c r="F9" s="89">
        <v>2046</v>
      </c>
      <c r="G9" s="89">
        <v>370</v>
      </c>
      <c r="H9" s="89">
        <v>1810</v>
      </c>
      <c r="I9" s="89">
        <v>779</v>
      </c>
      <c r="J9" s="59"/>
    </row>
    <row r="10" spans="1:10" s="4" customFormat="1" ht="12.75">
      <c r="A10" s="86"/>
      <c r="B10" s="2"/>
      <c r="C10" s="2"/>
      <c r="D10" s="2"/>
      <c r="E10" s="2"/>
      <c r="G10" s="2"/>
      <c r="H10" s="7"/>
      <c r="I10" s="15" t="s">
        <v>148</v>
      </c>
      <c r="J10" s="15"/>
    </row>
    <row r="12" spans="1:10" ht="14.25">
      <c r="A12" s="20"/>
      <c r="B12" s="20"/>
      <c r="C12" s="71"/>
      <c r="D12" s="71"/>
      <c r="E12" s="71"/>
      <c r="F12" s="20"/>
      <c r="G12" s="20"/>
      <c r="H12" s="71"/>
      <c r="I12" s="147"/>
      <c r="J12" s="71"/>
    </row>
    <row r="13" spans="1:10" ht="14.25">
      <c r="A13" s="71"/>
      <c r="B13" s="20"/>
      <c r="C13" s="20"/>
      <c r="D13" s="20"/>
      <c r="E13" s="20"/>
      <c r="F13" s="20"/>
      <c r="G13" s="20"/>
      <c r="H13" s="20"/>
      <c r="I13" s="20"/>
      <c r="J13" s="20"/>
    </row>
    <row r="14" spans="1:10" ht="12.75">
      <c r="A14" s="51"/>
      <c r="B14" s="58"/>
      <c r="C14" s="58"/>
      <c r="D14" s="58"/>
      <c r="E14" s="58"/>
      <c r="F14" s="58"/>
      <c r="G14" s="58"/>
      <c r="H14" s="58"/>
      <c r="I14" s="58"/>
      <c r="J14" s="58"/>
    </row>
    <row r="15" spans="1:10" ht="12.75">
      <c r="A15" s="48"/>
      <c r="B15" s="59"/>
      <c r="C15" s="59"/>
      <c r="D15" s="59"/>
      <c r="E15" s="59"/>
      <c r="F15" s="59"/>
      <c r="G15" s="59"/>
      <c r="H15" s="59"/>
      <c r="I15" s="59"/>
      <c r="J15" s="59"/>
    </row>
    <row r="16" spans="1:10" ht="12.75">
      <c r="A16" s="48"/>
      <c r="B16" s="59"/>
      <c r="C16" s="59"/>
      <c r="D16" s="59"/>
      <c r="E16" s="59"/>
      <c r="F16" s="59"/>
      <c r="G16" s="59"/>
      <c r="H16" s="59"/>
      <c r="I16" s="59"/>
      <c r="J16" s="59"/>
    </row>
    <row r="17" spans="1:10" ht="12.75">
      <c r="A17" s="48"/>
      <c r="B17" s="59"/>
      <c r="C17" s="59"/>
      <c r="D17" s="59"/>
      <c r="E17" s="59"/>
      <c r="F17" s="59"/>
      <c r="G17" s="59"/>
      <c r="H17" s="59"/>
      <c r="I17" s="59"/>
      <c r="J17" s="59"/>
    </row>
    <row r="18" spans="1:10" ht="12.75">
      <c r="A18" s="48"/>
      <c r="B18" s="59"/>
      <c r="C18" s="59"/>
      <c r="D18" s="59"/>
      <c r="E18" s="59"/>
      <c r="F18" s="59"/>
      <c r="G18" s="59"/>
      <c r="H18" s="59"/>
      <c r="I18" s="59"/>
      <c r="J18" s="59"/>
    </row>
  </sheetData>
  <sheetProtection/>
  <mergeCells count="3">
    <mergeCell ref="A3:A4"/>
    <mergeCell ref="B3:E3"/>
    <mergeCell ref="G3:I3"/>
  </mergeCells>
  <printOptions/>
  <pageMargins left="0.5118110236220472" right="0.5118110236220472" top="0.7086614173228347" bottom="0.5118110236220472" header="0" footer="0"/>
  <pageSetup horizontalDpi="600" verticalDpi="600" orientation="landscape" paperSize="9" scale="150" r:id="rId1"/>
</worksheet>
</file>

<file path=xl/worksheets/sheet20.xml><?xml version="1.0" encoding="utf-8"?>
<worksheet xmlns="http://schemas.openxmlformats.org/spreadsheetml/2006/main" xmlns:r="http://schemas.openxmlformats.org/officeDocument/2006/relationships">
  <dimension ref="A1:C22"/>
  <sheetViews>
    <sheetView showGridLines="0" showOutlineSymbols="0" zoomScaleSheetLayoutView="100" zoomScalePageLayoutView="0" workbookViewId="0" topLeftCell="A1">
      <selection activeCell="A11" sqref="A11"/>
    </sheetView>
  </sheetViews>
  <sheetFormatPr defaultColWidth="10.69921875" defaultRowHeight="15"/>
  <cols>
    <col min="1" max="1" width="13.59765625" style="1" customWidth="1"/>
    <col min="2" max="3" width="15.59765625" style="1" customWidth="1"/>
    <col min="4" max="16384" width="10.69921875" style="1" customWidth="1"/>
  </cols>
  <sheetData>
    <row r="1" spans="1:3" s="4" customFormat="1" ht="13.5" customHeight="1">
      <c r="A1" s="3" t="s">
        <v>261</v>
      </c>
      <c r="B1" s="1"/>
      <c r="C1" s="1"/>
    </row>
    <row r="2" spans="1:3" s="4" customFormat="1" ht="13.5" customHeight="1">
      <c r="A2" s="1"/>
      <c r="B2" s="1"/>
      <c r="C2" s="1"/>
    </row>
    <row r="3" spans="1:3" s="12" customFormat="1" ht="15" customHeight="1">
      <c r="A3" s="344" t="s">
        <v>6</v>
      </c>
      <c r="B3" s="346" t="s">
        <v>124</v>
      </c>
      <c r="C3" s="347"/>
    </row>
    <row r="4" spans="1:3" s="11" customFormat="1" ht="15" customHeight="1">
      <c r="A4" s="345"/>
      <c r="B4" s="8" t="s">
        <v>212</v>
      </c>
      <c r="C4" s="9" t="s">
        <v>213</v>
      </c>
    </row>
    <row r="5" spans="1:3" s="4" customFormat="1" ht="18" customHeight="1">
      <c r="A5" s="268" t="s">
        <v>387</v>
      </c>
      <c r="B5" s="279">
        <v>5240</v>
      </c>
      <c r="C5" s="201">
        <v>1927</v>
      </c>
    </row>
    <row r="6" spans="1:3" s="4" customFormat="1" ht="18" customHeight="1">
      <c r="A6" s="251">
        <v>27</v>
      </c>
      <c r="B6" s="279">
        <v>4551</v>
      </c>
      <c r="C6" s="201">
        <v>1942</v>
      </c>
    </row>
    <row r="7" spans="1:3" s="4" customFormat="1" ht="18" customHeight="1">
      <c r="A7" s="251">
        <v>28</v>
      </c>
      <c r="B7" s="287">
        <v>4647</v>
      </c>
      <c r="C7" s="288">
        <v>2107</v>
      </c>
    </row>
    <row r="8" spans="1:3" s="4" customFormat="1" ht="18" customHeight="1">
      <c r="A8" s="251">
        <v>29</v>
      </c>
      <c r="B8" s="287">
        <v>5685</v>
      </c>
      <c r="C8" s="288">
        <v>2069</v>
      </c>
    </row>
    <row r="9" spans="1:3" s="11" customFormat="1" ht="18" customHeight="1">
      <c r="A9" s="252">
        <v>30</v>
      </c>
      <c r="B9" s="289">
        <v>6556</v>
      </c>
      <c r="C9" s="290">
        <v>2287</v>
      </c>
    </row>
    <row r="10" spans="1:3" s="4" customFormat="1" ht="14.25" customHeight="1">
      <c r="A10" s="1" t="s">
        <v>214</v>
      </c>
      <c r="B10" s="1"/>
      <c r="C10" s="5" t="s">
        <v>325</v>
      </c>
    </row>
    <row r="11" ht="12.75">
      <c r="A11" s="1" t="s">
        <v>282</v>
      </c>
    </row>
    <row r="15" ht="12.75">
      <c r="C15" s="46"/>
    </row>
    <row r="16" ht="12.75">
      <c r="C16" s="46"/>
    </row>
    <row r="17" ht="12.75">
      <c r="C17" s="46"/>
    </row>
    <row r="18" ht="12.75">
      <c r="C18" s="46"/>
    </row>
    <row r="19" ht="12.75">
      <c r="C19" s="46"/>
    </row>
    <row r="22" spans="2:3" ht="12.75">
      <c r="B22" s="46"/>
      <c r="C22" s="46"/>
    </row>
  </sheetData>
  <sheetProtection/>
  <mergeCells count="2">
    <mergeCell ref="A3:A4"/>
    <mergeCell ref="B3:C3"/>
  </mergeCells>
  <printOptions/>
  <pageMargins left="0.5118110236220472" right="0.5118110236220472" top="0.5118110236220472" bottom="0.5118110236220472" header="0" footer="0"/>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I11"/>
  <sheetViews>
    <sheetView showGridLines="0" showOutlineSymbols="0" zoomScaleSheetLayoutView="100" zoomScalePageLayoutView="0" workbookViewId="0" topLeftCell="A1">
      <selection activeCell="D20" sqref="D20"/>
    </sheetView>
  </sheetViews>
  <sheetFormatPr defaultColWidth="10.69921875" defaultRowHeight="15"/>
  <cols>
    <col min="1" max="1" width="13.59765625" style="1" customWidth="1"/>
    <col min="2" max="7" width="12.09765625" style="1" customWidth="1"/>
    <col min="8" max="9" width="20.19921875" style="1" customWidth="1"/>
    <col min="10" max="16384" width="10.69921875" style="1" customWidth="1"/>
  </cols>
  <sheetData>
    <row r="1" spans="1:7" s="4" customFormat="1" ht="15.75" customHeight="1">
      <c r="A1" s="3" t="s">
        <v>262</v>
      </c>
      <c r="B1" s="1"/>
      <c r="C1" s="1"/>
      <c r="D1" s="1"/>
      <c r="E1" s="1"/>
      <c r="F1" s="1"/>
      <c r="G1" s="1"/>
    </row>
    <row r="2" spans="1:9" s="4" customFormat="1" ht="15.75" customHeight="1">
      <c r="A2" s="1"/>
      <c r="B2" s="1"/>
      <c r="C2" s="1"/>
      <c r="D2" s="1"/>
      <c r="E2" s="1"/>
      <c r="F2" s="1"/>
      <c r="I2" s="5" t="s">
        <v>217</v>
      </c>
    </row>
    <row r="3" spans="1:9" s="4" customFormat="1" ht="18" customHeight="1">
      <c r="A3" s="344" t="s">
        <v>6</v>
      </c>
      <c r="B3" s="429" t="s">
        <v>208</v>
      </c>
      <c r="C3" s="430"/>
      <c r="D3" s="431"/>
      <c r="E3" s="18" t="s">
        <v>125</v>
      </c>
      <c r="F3" s="18"/>
      <c r="G3" s="18"/>
      <c r="H3" s="16" t="s">
        <v>247</v>
      </c>
      <c r="I3" s="16" t="s">
        <v>249</v>
      </c>
    </row>
    <row r="4" spans="1:9" s="4" customFormat="1" ht="18" customHeight="1">
      <c r="A4" s="359"/>
      <c r="B4" s="8" t="s">
        <v>56</v>
      </c>
      <c r="C4" s="8" t="s">
        <v>126</v>
      </c>
      <c r="D4" s="8" t="s">
        <v>127</v>
      </c>
      <c r="E4" s="8" t="s">
        <v>56</v>
      </c>
      <c r="F4" s="8" t="s">
        <v>126</v>
      </c>
      <c r="G4" s="9" t="s">
        <v>127</v>
      </c>
      <c r="H4" s="8" t="s">
        <v>248</v>
      </c>
      <c r="I4" s="9" t="s">
        <v>248</v>
      </c>
    </row>
    <row r="5" spans="1:9" s="12" customFormat="1" ht="18" customHeight="1">
      <c r="A5" s="268" t="s">
        <v>387</v>
      </c>
      <c r="B5" s="57">
        <v>83741</v>
      </c>
      <c r="C5" s="59">
        <v>13106</v>
      </c>
      <c r="D5" s="59">
        <v>70635</v>
      </c>
      <c r="E5" s="59">
        <v>47891</v>
      </c>
      <c r="F5" s="59">
        <v>16390</v>
      </c>
      <c r="G5" s="59">
        <v>31501</v>
      </c>
      <c r="H5" s="59">
        <v>3114</v>
      </c>
      <c r="I5" s="59">
        <v>12553</v>
      </c>
    </row>
    <row r="6" spans="1:9" s="12" customFormat="1" ht="18" customHeight="1">
      <c r="A6" s="251">
        <v>27</v>
      </c>
      <c r="B6" s="196">
        <v>85931</v>
      </c>
      <c r="C6" s="196">
        <v>13503</v>
      </c>
      <c r="D6" s="196">
        <v>72428</v>
      </c>
      <c r="E6" s="59">
        <v>46184</v>
      </c>
      <c r="F6" s="59">
        <v>16126</v>
      </c>
      <c r="G6" s="59">
        <v>30058</v>
      </c>
      <c r="H6" s="59">
        <v>3928</v>
      </c>
      <c r="I6" s="59">
        <v>12039</v>
      </c>
    </row>
    <row r="7" spans="1:9" s="12" customFormat="1" ht="18" customHeight="1">
      <c r="A7" s="251">
        <v>28</v>
      </c>
      <c r="B7" s="199">
        <v>82911</v>
      </c>
      <c r="C7" s="196">
        <v>13211</v>
      </c>
      <c r="D7" s="196">
        <v>69700</v>
      </c>
      <c r="E7" s="66">
        <v>45892</v>
      </c>
      <c r="F7" s="66">
        <v>16158</v>
      </c>
      <c r="G7" s="66">
        <v>29734</v>
      </c>
      <c r="H7" s="66">
        <v>3776</v>
      </c>
      <c r="I7" s="66">
        <v>12922</v>
      </c>
    </row>
    <row r="8" spans="1:9" s="11" customFormat="1" ht="18" customHeight="1">
      <c r="A8" s="251">
        <v>29</v>
      </c>
      <c r="B8" s="199">
        <v>80162</v>
      </c>
      <c r="C8" s="196">
        <v>12835</v>
      </c>
      <c r="D8" s="196">
        <v>67327</v>
      </c>
      <c r="E8" s="66">
        <v>19854</v>
      </c>
      <c r="F8" s="66">
        <v>7205</v>
      </c>
      <c r="G8" s="66">
        <v>12649</v>
      </c>
      <c r="H8" s="66">
        <v>3949</v>
      </c>
      <c r="I8" s="66">
        <v>10810</v>
      </c>
    </row>
    <row r="9" spans="1:9" s="11" customFormat="1" ht="18" customHeight="1">
      <c r="A9" s="252">
        <v>30</v>
      </c>
      <c r="B9" s="282">
        <v>76429</v>
      </c>
      <c r="C9" s="283">
        <v>12190</v>
      </c>
      <c r="D9" s="283">
        <v>64239</v>
      </c>
      <c r="E9" s="68">
        <v>47074</v>
      </c>
      <c r="F9" s="68">
        <v>15015</v>
      </c>
      <c r="G9" s="68">
        <v>32059</v>
      </c>
      <c r="H9" s="68">
        <v>4003</v>
      </c>
      <c r="I9" s="68">
        <v>10564</v>
      </c>
    </row>
    <row r="10" spans="1:9" s="4" customFormat="1" ht="13.5" customHeight="1">
      <c r="A10" s="54"/>
      <c r="B10" s="2"/>
      <c r="C10" s="2"/>
      <c r="D10" s="2"/>
      <c r="E10" s="2"/>
      <c r="F10" s="2"/>
      <c r="I10" s="15" t="s">
        <v>417</v>
      </c>
    </row>
    <row r="11" ht="12.75">
      <c r="I11" s="15" t="s">
        <v>418</v>
      </c>
    </row>
  </sheetData>
  <sheetProtection/>
  <mergeCells count="2">
    <mergeCell ref="A3:A4"/>
    <mergeCell ref="B3:D3"/>
  </mergeCells>
  <printOptions/>
  <pageMargins left="0.5118110236220472" right="0.5118110236220472" top="0.5118110236220472" bottom="0.5118110236220472" header="0" footer="0"/>
  <pageSetup fitToHeight="1"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IP16"/>
  <sheetViews>
    <sheetView showGridLines="0" showOutlineSymbols="0" zoomScaleSheetLayoutView="100" zoomScalePageLayoutView="0" workbookViewId="0" topLeftCell="A1">
      <selection activeCell="B10" sqref="B10"/>
    </sheetView>
  </sheetViews>
  <sheetFormatPr defaultColWidth="10.69921875" defaultRowHeight="15"/>
  <cols>
    <col min="1" max="1" width="13.5" style="1" customWidth="1"/>
    <col min="2" max="2" width="13.3984375" style="1" customWidth="1"/>
    <col min="3" max="16384" width="10.69921875" style="1" customWidth="1"/>
  </cols>
  <sheetData>
    <row r="1" spans="1:250" ht="15.75" customHeight="1">
      <c r="A1" s="3" t="s">
        <v>263</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row>
    <row r="2" spans="3:250" ht="13.5" customHeight="1">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row>
    <row r="3" spans="1:250" ht="18" customHeight="1">
      <c r="A3" s="344" t="s">
        <v>6</v>
      </c>
      <c r="B3" s="432" t="s">
        <v>56</v>
      </c>
      <c r="C3" s="7"/>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row>
    <row r="4" spans="1:250" ht="18" customHeight="1">
      <c r="A4" s="359"/>
      <c r="B4" s="433"/>
      <c r="C4" s="7"/>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row>
    <row r="5" spans="1:250" s="35" customFormat="1" ht="18" customHeight="1">
      <c r="A5" s="49" t="s">
        <v>388</v>
      </c>
      <c r="B5" s="57">
        <v>3811</v>
      </c>
      <c r="C5" s="11"/>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row>
    <row r="6" spans="1:250" s="35" customFormat="1" ht="18" customHeight="1">
      <c r="A6" s="13" t="s">
        <v>373</v>
      </c>
      <c r="B6" s="57">
        <v>3812</v>
      </c>
      <c r="C6" s="1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row>
    <row r="7" spans="1:250" s="35" customFormat="1" ht="18" customHeight="1">
      <c r="A7" s="13" t="s">
        <v>335</v>
      </c>
      <c r="B7" s="57">
        <v>3825</v>
      </c>
      <c r="C7" s="1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row>
    <row r="8" spans="1:250" s="37" customFormat="1" ht="18" customHeight="1">
      <c r="A8" s="13" t="s">
        <v>346</v>
      </c>
      <c r="B8" s="57">
        <v>4055</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row>
    <row r="9" spans="1:250" s="37" customFormat="1" ht="18" customHeight="1">
      <c r="A9" s="263" t="s">
        <v>371</v>
      </c>
      <c r="B9" s="60">
        <v>4497</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row>
    <row r="10" spans="1:250" ht="14.25" customHeight="1">
      <c r="A10" s="54" t="s">
        <v>349</v>
      </c>
      <c r="B10" s="148"/>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row>
    <row r="11" spans="1:250" ht="14.25" customHeight="1">
      <c r="A11" s="54" t="s">
        <v>368</v>
      </c>
      <c r="B11" s="148"/>
      <c r="C11" s="7"/>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row>
    <row r="12" ht="12.75">
      <c r="B12" s="15" t="s">
        <v>280</v>
      </c>
    </row>
    <row r="16" ht="12.75">
      <c r="A16" s="104"/>
    </row>
  </sheetData>
  <sheetProtection/>
  <mergeCells count="2">
    <mergeCell ref="A3:A4"/>
    <mergeCell ref="B3:B4"/>
  </mergeCells>
  <printOptions/>
  <pageMargins left="0.5118110236220472" right="0.5118110236220472" top="0.7874015748031497" bottom="0.5118110236220472" header="0" footer="0"/>
  <pageSetup horizontalDpi="600" verticalDpi="600" orientation="portrait" paperSize="9" scale="80" r:id="rId1"/>
</worksheet>
</file>

<file path=xl/worksheets/sheet23.xml><?xml version="1.0" encoding="utf-8"?>
<worksheet xmlns="http://schemas.openxmlformats.org/spreadsheetml/2006/main" xmlns:r="http://schemas.openxmlformats.org/officeDocument/2006/relationships">
  <sheetPr transitionEvaluation="1"/>
  <dimension ref="A1:J10"/>
  <sheetViews>
    <sheetView showGridLines="0" showOutlineSymbols="0" zoomScaleSheetLayoutView="100" zoomScalePageLayoutView="0" workbookViewId="0" topLeftCell="A1">
      <selection activeCell="D20" sqref="D20"/>
    </sheetView>
  </sheetViews>
  <sheetFormatPr defaultColWidth="10.69921875" defaultRowHeight="15"/>
  <cols>
    <col min="1" max="1" width="13.59765625" style="1" customWidth="1"/>
    <col min="2" max="4" width="9.59765625" style="1" customWidth="1"/>
    <col min="5" max="5" width="8.8984375" style="1" customWidth="1"/>
    <col min="6" max="6" width="8.59765625" style="1" customWidth="1"/>
    <col min="7" max="9" width="8.8984375" style="1" customWidth="1"/>
    <col min="10" max="16384" width="10.69921875" style="1" customWidth="1"/>
  </cols>
  <sheetData>
    <row r="1" spans="1:10" s="4" customFormat="1" ht="16.5" customHeight="1">
      <c r="A1" s="3" t="s">
        <v>264</v>
      </c>
      <c r="B1" s="1"/>
      <c r="C1" s="1"/>
      <c r="D1" s="1"/>
      <c r="E1" s="1"/>
      <c r="F1" s="1"/>
      <c r="G1" s="1"/>
      <c r="H1" s="1"/>
      <c r="I1" s="1"/>
      <c r="J1" s="1"/>
    </row>
    <row r="2" spans="1:10" s="4" customFormat="1" ht="14.25" customHeight="1">
      <c r="A2" s="1"/>
      <c r="B2" s="1"/>
      <c r="C2" s="1"/>
      <c r="D2" s="1"/>
      <c r="E2" s="1"/>
      <c r="F2" s="1"/>
      <c r="G2" s="1"/>
      <c r="I2" s="5" t="s">
        <v>215</v>
      </c>
      <c r="J2" s="1"/>
    </row>
    <row r="3" spans="1:10" s="12" customFormat="1" ht="18" customHeight="1">
      <c r="A3" s="348" t="s">
        <v>6</v>
      </c>
      <c r="B3" s="435" t="s">
        <v>19</v>
      </c>
      <c r="C3" s="45"/>
      <c r="D3" s="26" t="s">
        <v>20</v>
      </c>
      <c r="E3" s="70"/>
      <c r="F3" s="70"/>
      <c r="G3" s="45"/>
      <c r="H3" s="26"/>
      <c r="I3" s="34" t="s">
        <v>21</v>
      </c>
      <c r="J3" s="35"/>
    </row>
    <row r="4" spans="1:10" s="12" customFormat="1" ht="18" customHeight="1">
      <c r="A4" s="434"/>
      <c r="B4" s="436"/>
      <c r="C4" s="8" t="s">
        <v>22</v>
      </c>
      <c r="D4" s="8" t="s">
        <v>23</v>
      </c>
      <c r="E4" s="8" t="s">
        <v>24</v>
      </c>
      <c r="F4" s="8" t="s">
        <v>25</v>
      </c>
      <c r="G4" s="8" t="s">
        <v>26</v>
      </c>
      <c r="H4" s="8" t="s">
        <v>27</v>
      </c>
      <c r="I4" s="36" t="s">
        <v>28</v>
      </c>
      <c r="J4" s="35"/>
    </row>
    <row r="5" spans="1:10" s="12" customFormat="1" ht="18" customHeight="1">
      <c r="A5" s="49" t="s">
        <v>389</v>
      </c>
      <c r="B5" s="14">
        <v>89558</v>
      </c>
      <c r="C5" s="14">
        <v>83635</v>
      </c>
      <c r="D5" s="14">
        <v>73602</v>
      </c>
      <c r="E5" s="14">
        <v>1982</v>
      </c>
      <c r="F5" s="14">
        <v>621</v>
      </c>
      <c r="G5" s="14">
        <v>2372</v>
      </c>
      <c r="H5" s="14">
        <v>5058</v>
      </c>
      <c r="I5" s="69">
        <v>93.3</v>
      </c>
      <c r="J5" s="35"/>
    </row>
    <row r="6" spans="1:10" s="12" customFormat="1" ht="18" customHeight="1">
      <c r="A6" s="13" t="s">
        <v>390</v>
      </c>
      <c r="B6" s="14">
        <v>87557</v>
      </c>
      <c r="C6" s="14">
        <v>80484</v>
      </c>
      <c r="D6" s="14">
        <v>72749</v>
      </c>
      <c r="E6" s="14">
        <v>2006</v>
      </c>
      <c r="F6" s="14">
        <v>663</v>
      </c>
      <c r="G6" s="14">
        <v>0</v>
      </c>
      <c r="H6" s="14">
        <v>5066</v>
      </c>
      <c r="I6" s="69">
        <v>91.9</v>
      </c>
      <c r="J6" s="35"/>
    </row>
    <row r="7" spans="1:10" s="12" customFormat="1" ht="18" customHeight="1">
      <c r="A7" s="13" t="s">
        <v>335</v>
      </c>
      <c r="B7" s="14">
        <v>87648</v>
      </c>
      <c r="C7" s="14">
        <v>80148</v>
      </c>
      <c r="D7" s="14">
        <v>72187</v>
      </c>
      <c r="E7" s="14">
        <v>2014</v>
      </c>
      <c r="F7" s="14">
        <v>772</v>
      </c>
      <c r="G7" s="14">
        <v>0</v>
      </c>
      <c r="H7" s="14">
        <v>5175</v>
      </c>
      <c r="I7" s="69">
        <v>91.4</v>
      </c>
      <c r="J7" s="35"/>
    </row>
    <row r="8" spans="1:10" s="11" customFormat="1" ht="18" customHeight="1">
      <c r="A8" s="13" t="s">
        <v>346</v>
      </c>
      <c r="B8" s="95">
        <v>87685</v>
      </c>
      <c r="C8" s="96">
        <v>77850</v>
      </c>
      <c r="D8" s="96">
        <v>70765</v>
      </c>
      <c r="E8" s="96">
        <v>1751</v>
      </c>
      <c r="F8" s="96">
        <v>585</v>
      </c>
      <c r="G8" s="96">
        <v>0</v>
      </c>
      <c r="H8" s="96">
        <v>4749</v>
      </c>
      <c r="I8" s="69">
        <v>88.7</v>
      </c>
      <c r="J8" s="37"/>
    </row>
    <row r="9" spans="1:10" s="11" customFormat="1" ht="18" customHeight="1">
      <c r="A9" s="263" t="s">
        <v>371</v>
      </c>
      <c r="B9" s="101">
        <v>87890</v>
      </c>
      <c r="C9" s="89">
        <v>77561</v>
      </c>
      <c r="D9" s="89">
        <v>70402</v>
      </c>
      <c r="E9" s="89">
        <v>1715</v>
      </c>
      <c r="F9" s="89">
        <v>685</v>
      </c>
      <c r="G9" s="89">
        <v>0</v>
      </c>
      <c r="H9" s="89">
        <v>4759</v>
      </c>
      <c r="I9" s="208">
        <v>88.2</v>
      </c>
      <c r="J9" s="35"/>
    </row>
    <row r="10" spans="1:10" s="12" customFormat="1" ht="12.75">
      <c r="A10" s="37"/>
      <c r="B10" s="38"/>
      <c r="C10" s="38"/>
      <c r="D10" s="38"/>
      <c r="E10" s="38"/>
      <c r="F10" s="38"/>
      <c r="G10" s="11"/>
      <c r="H10" s="39"/>
      <c r="I10" s="334" t="s">
        <v>216</v>
      </c>
      <c r="J10" s="35"/>
    </row>
  </sheetData>
  <sheetProtection/>
  <mergeCells count="2">
    <mergeCell ref="A3:A4"/>
    <mergeCell ref="B3:B4"/>
  </mergeCells>
  <printOptions/>
  <pageMargins left="0.5118110236220472" right="0.5118110236220472" top="0.7086614173228347" bottom="0.5118110236220472" header="0" footer="0"/>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F15"/>
  <sheetViews>
    <sheetView showGridLines="0" showOutlineSymbols="0" zoomScaleSheetLayoutView="100" zoomScalePageLayoutView="0" workbookViewId="0" topLeftCell="A1">
      <selection activeCell="D22" sqref="D22"/>
    </sheetView>
  </sheetViews>
  <sheetFormatPr defaultColWidth="10.69921875" defaultRowHeight="15"/>
  <cols>
    <col min="1" max="1" width="13.5" style="1" customWidth="1"/>
    <col min="2" max="4" width="15.09765625" style="1" customWidth="1"/>
    <col min="5" max="16384" width="10.69921875" style="1" customWidth="1"/>
  </cols>
  <sheetData>
    <row r="1" spans="1:4" s="4" customFormat="1" ht="15.75" customHeight="1">
      <c r="A1" s="3" t="s">
        <v>413</v>
      </c>
      <c r="B1" s="1"/>
      <c r="C1" s="1"/>
      <c r="D1" s="1"/>
    </row>
    <row r="2" spans="1:4" s="4" customFormat="1" ht="15.75" customHeight="1">
      <c r="A2" s="1"/>
      <c r="B2" s="1"/>
      <c r="C2" s="1"/>
      <c r="D2" s="5" t="s">
        <v>314</v>
      </c>
    </row>
    <row r="3" spans="1:4" s="12" customFormat="1" ht="18" customHeight="1">
      <c r="A3" s="344" t="s">
        <v>6</v>
      </c>
      <c r="B3" s="422" t="s">
        <v>19</v>
      </c>
      <c r="C3" s="432" t="s">
        <v>141</v>
      </c>
      <c r="D3" s="34" t="s">
        <v>128</v>
      </c>
    </row>
    <row r="4" spans="1:4" s="12" customFormat="1" ht="18" customHeight="1">
      <c r="A4" s="437"/>
      <c r="B4" s="438"/>
      <c r="C4" s="439"/>
      <c r="D4" s="36" t="s">
        <v>28</v>
      </c>
    </row>
    <row r="5" spans="1:4" s="12" customFormat="1" ht="18" customHeight="1">
      <c r="A5" s="256" t="s">
        <v>391</v>
      </c>
      <c r="B5" s="103">
        <v>31800000</v>
      </c>
      <c r="C5" s="66">
        <v>57655911</v>
      </c>
      <c r="D5" s="66">
        <v>181</v>
      </c>
    </row>
    <row r="6" spans="1:4" s="12" customFormat="1" ht="18" customHeight="1">
      <c r="A6" s="257">
        <v>27</v>
      </c>
      <c r="B6" s="103">
        <v>31800000</v>
      </c>
      <c r="C6" s="66">
        <v>56844148</v>
      </c>
      <c r="D6" s="66">
        <v>179</v>
      </c>
    </row>
    <row r="7" spans="1:4" s="12" customFormat="1" ht="18" customHeight="1">
      <c r="A7" s="257">
        <v>28</v>
      </c>
      <c r="B7" s="103">
        <v>31800000</v>
      </c>
      <c r="C7" s="66">
        <v>55592694</v>
      </c>
      <c r="D7" s="66">
        <v>175</v>
      </c>
    </row>
    <row r="8" spans="1:4" s="11" customFormat="1" ht="18" customHeight="1">
      <c r="A8" s="257">
        <v>29</v>
      </c>
      <c r="B8" s="103">
        <v>31800000</v>
      </c>
      <c r="C8" s="66">
        <v>55741451</v>
      </c>
      <c r="D8" s="66">
        <v>175</v>
      </c>
    </row>
    <row r="9" spans="1:4" s="11" customFormat="1" ht="18" customHeight="1">
      <c r="A9" s="266">
        <v>30</v>
      </c>
      <c r="B9" s="340" t="s">
        <v>411</v>
      </c>
      <c r="C9" s="283">
        <v>55406443</v>
      </c>
      <c r="D9" s="341" t="s">
        <v>412</v>
      </c>
    </row>
    <row r="10" spans="1:3" s="4" customFormat="1" ht="12.75">
      <c r="A10" s="127" t="s">
        <v>414</v>
      </c>
      <c r="B10" s="2"/>
      <c r="C10" s="2"/>
    </row>
    <row r="11" spans="1:4" s="4" customFormat="1" ht="12.75">
      <c r="A11" s="1"/>
      <c r="B11" s="1"/>
      <c r="C11" s="1"/>
      <c r="D11" s="15" t="s">
        <v>406</v>
      </c>
    </row>
    <row r="12" spans="1:5" s="4" customFormat="1" ht="12.75">
      <c r="A12" s="1"/>
      <c r="B12" s="1"/>
      <c r="C12" s="1"/>
      <c r="D12" s="1"/>
      <c r="E12" s="7"/>
    </row>
    <row r="13" spans="1:6" s="4" customFormat="1" ht="12.75">
      <c r="A13" s="2"/>
      <c r="B13" s="14"/>
      <c r="C13" s="14"/>
      <c r="D13" s="55"/>
      <c r="E13" s="7"/>
      <c r="F13" s="7"/>
    </row>
    <row r="14" spans="1:6" s="4" customFormat="1" ht="12.75">
      <c r="A14" s="2"/>
      <c r="B14" s="2"/>
      <c r="C14" s="2"/>
      <c r="D14" s="2"/>
      <c r="E14" s="7"/>
      <c r="F14" s="7"/>
    </row>
    <row r="15" spans="1:5" s="4" customFormat="1" ht="12.75">
      <c r="A15" s="1"/>
      <c r="B15" s="1"/>
      <c r="C15" s="1"/>
      <c r="D15" s="1"/>
      <c r="E15" s="7"/>
    </row>
  </sheetData>
  <sheetProtection/>
  <mergeCells count="3">
    <mergeCell ref="A3:A4"/>
    <mergeCell ref="B3:B4"/>
    <mergeCell ref="C3:C4"/>
  </mergeCells>
  <printOptions/>
  <pageMargins left="0.5118110236220472" right="0.5118110236220472" top="0.7086614173228347" bottom="0.5118110236220472" header="0" footer="0"/>
  <pageSetup horizontalDpi="600" verticalDpi="600" orientation="portrait" paperSize="9" scale="130" r:id="rId1"/>
</worksheet>
</file>

<file path=xl/worksheets/sheet25.xml><?xml version="1.0" encoding="utf-8"?>
<worksheet xmlns="http://schemas.openxmlformats.org/spreadsheetml/2006/main" xmlns:r="http://schemas.openxmlformats.org/officeDocument/2006/relationships">
  <dimension ref="A1:G10"/>
  <sheetViews>
    <sheetView showGridLines="0" showOutlineSymbols="0" zoomScaleSheetLayoutView="100" zoomScalePageLayoutView="0" workbookViewId="0" topLeftCell="A1">
      <selection activeCell="E25" sqref="E25"/>
    </sheetView>
  </sheetViews>
  <sheetFormatPr defaultColWidth="10.69921875" defaultRowHeight="15"/>
  <cols>
    <col min="1" max="1" width="13.59765625" style="1" customWidth="1"/>
    <col min="2" max="2" width="16.3984375" style="1" customWidth="1"/>
    <col min="3" max="3" width="16.09765625" style="1" customWidth="1"/>
    <col min="4" max="4" width="13" style="1" customWidth="1"/>
    <col min="5" max="5" width="12.8984375" style="1" customWidth="1"/>
    <col min="6" max="6" width="13.09765625" style="1" customWidth="1"/>
    <col min="7" max="16384" width="10.69921875" style="1" customWidth="1"/>
  </cols>
  <sheetData>
    <row r="1" spans="1:6" s="4" customFormat="1" ht="12.75">
      <c r="A1" s="61" t="s">
        <v>265</v>
      </c>
      <c r="B1" s="77"/>
      <c r="C1" s="77"/>
      <c r="D1" s="77"/>
      <c r="E1" s="77"/>
      <c r="F1" s="77"/>
    </row>
    <row r="2" spans="1:6" s="4" customFormat="1" ht="12.75">
      <c r="A2" s="77"/>
      <c r="B2" s="77"/>
      <c r="C2" s="77"/>
      <c r="D2" s="77"/>
      <c r="E2" s="78"/>
      <c r="F2" s="82" t="s">
        <v>315</v>
      </c>
    </row>
    <row r="3" spans="1:7" s="12" customFormat="1" ht="18" customHeight="1">
      <c r="A3" s="349" t="s">
        <v>6</v>
      </c>
      <c r="B3" s="253" t="s">
        <v>142</v>
      </c>
      <c r="C3" s="253" t="s">
        <v>142</v>
      </c>
      <c r="D3" s="354" t="s">
        <v>143</v>
      </c>
      <c r="E3" s="379"/>
      <c r="F3" s="379"/>
      <c r="G3" s="11"/>
    </row>
    <row r="4" spans="1:7" s="12" customFormat="1" ht="18" customHeight="1">
      <c r="A4" s="440"/>
      <c r="B4" s="178" t="s">
        <v>129</v>
      </c>
      <c r="C4" s="178" t="s">
        <v>316</v>
      </c>
      <c r="D4" s="93" t="s">
        <v>32</v>
      </c>
      <c r="E4" s="93" t="s">
        <v>130</v>
      </c>
      <c r="F4" s="94" t="s">
        <v>131</v>
      </c>
      <c r="G4" s="11"/>
    </row>
    <row r="5" spans="1:7" s="12" customFormat="1" ht="18" customHeight="1">
      <c r="A5" s="256" t="s">
        <v>391</v>
      </c>
      <c r="B5" s="199">
        <v>15</v>
      </c>
      <c r="C5" s="196">
        <v>910</v>
      </c>
      <c r="D5" s="196">
        <v>904</v>
      </c>
      <c r="E5" s="196">
        <v>328</v>
      </c>
      <c r="F5" s="196">
        <v>576</v>
      </c>
      <c r="G5" s="11"/>
    </row>
    <row r="6" spans="1:7" s="12" customFormat="1" ht="18" customHeight="1">
      <c r="A6" s="257">
        <v>27</v>
      </c>
      <c r="B6" s="199">
        <v>15</v>
      </c>
      <c r="C6" s="196">
        <v>910</v>
      </c>
      <c r="D6" s="196">
        <v>904</v>
      </c>
      <c r="E6" s="196">
        <v>325</v>
      </c>
      <c r="F6" s="196">
        <v>579</v>
      </c>
      <c r="G6" s="11"/>
    </row>
    <row r="7" spans="1:7" s="12" customFormat="1" ht="18" customHeight="1">
      <c r="A7" s="257">
        <v>28</v>
      </c>
      <c r="B7" s="199">
        <v>15</v>
      </c>
      <c r="C7" s="196">
        <v>924</v>
      </c>
      <c r="D7" s="196">
        <v>918</v>
      </c>
      <c r="E7" s="196">
        <v>327</v>
      </c>
      <c r="F7" s="196">
        <v>591</v>
      </c>
      <c r="G7" s="11"/>
    </row>
    <row r="8" spans="1:6" s="11" customFormat="1" ht="18" customHeight="1">
      <c r="A8" s="257">
        <v>29</v>
      </c>
      <c r="B8" s="199">
        <v>15</v>
      </c>
      <c r="C8" s="196">
        <v>924</v>
      </c>
      <c r="D8" s="196">
        <v>920</v>
      </c>
      <c r="E8" s="196">
        <v>326</v>
      </c>
      <c r="F8" s="196">
        <v>594</v>
      </c>
    </row>
    <row r="9" spans="1:6" s="11" customFormat="1" ht="18" customHeight="1">
      <c r="A9" s="266">
        <v>30</v>
      </c>
      <c r="B9" s="282">
        <v>15</v>
      </c>
      <c r="C9" s="283">
        <v>924</v>
      </c>
      <c r="D9" s="283">
        <v>918</v>
      </c>
      <c r="E9" s="283">
        <v>323</v>
      </c>
      <c r="F9" s="283">
        <v>595</v>
      </c>
    </row>
    <row r="10" spans="1:6" s="4" customFormat="1" ht="12.75">
      <c r="A10" s="86"/>
      <c r="B10" s="86"/>
      <c r="C10" s="86"/>
      <c r="D10" s="86"/>
      <c r="E10" s="100"/>
      <c r="F10" s="97" t="s">
        <v>399</v>
      </c>
    </row>
  </sheetData>
  <sheetProtection/>
  <mergeCells count="2">
    <mergeCell ref="A3:A4"/>
    <mergeCell ref="D3:F3"/>
  </mergeCells>
  <printOptions/>
  <pageMargins left="0.5118110236220472" right="0.5118110236220472" top="0.7086614173228347" bottom="0.5118110236220472" header="0" footer="0"/>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ransitionEvaluation="1"/>
  <dimension ref="A1:H49"/>
  <sheetViews>
    <sheetView showGridLines="0" showOutlineSymbols="0" zoomScaleSheetLayoutView="100" zoomScalePageLayoutView="0" workbookViewId="0" topLeftCell="A1">
      <selection activeCell="I1" sqref="I1:R16384"/>
    </sheetView>
  </sheetViews>
  <sheetFormatPr defaultColWidth="10.69921875" defaultRowHeight="15"/>
  <cols>
    <col min="1" max="1" width="35.69921875" style="184" customWidth="1"/>
    <col min="2" max="2" width="6.796875" style="184" bestFit="1" customWidth="1"/>
    <col min="3" max="6" width="6.59765625" style="184" customWidth="1"/>
    <col min="7" max="7" width="9.09765625" style="184" customWidth="1"/>
    <col min="8" max="8" width="9.19921875" style="184" customWidth="1"/>
    <col min="9" max="18" width="6.59765625" style="184" customWidth="1"/>
    <col min="19" max="16384" width="10.69921875" style="184" customWidth="1"/>
  </cols>
  <sheetData>
    <row r="1" spans="1:8" s="78" customFormat="1" ht="12.75">
      <c r="A1" s="61" t="s">
        <v>266</v>
      </c>
      <c r="B1" s="77"/>
      <c r="C1" s="77"/>
      <c r="D1" s="77"/>
      <c r="E1" s="77"/>
      <c r="F1" s="77"/>
      <c r="G1" s="77"/>
      <c r="H1" s="77"/>
    </row>
    <row r="2" spans="1:8" s="78" customFormat="1" ht="12.75">
      <c r="A2" s="77"/>
      <c r="B2" s="77"/>
      <c r="C2" s="77"/>
      <c r="D2" s="77"/>
      <c r="E2" s="77"/>
      <c r="G2" s="174"/>
      <c r="H2" s="82" t="s">
        <v>402</v>
      </c>
    </row>
    <row r="3" spans="1:8" s="80" customFormat="1" ht="17.25" customHeight="1">
      <c r="A3" s="349" t="s">
        <v>132</v>
      </c>
      <c r="B3" s="175"/>
      <c r="C3" s="176" t="s">
        <v>133</v>
      </c>
      <c r="D3" s="176"/>
      <c r="E3" s="176"/>
      <c r="F3" s="177"/>
      <c r="G3" s="375" t="s">
        <v>134</v>
      </c>
      <c r="H3" s="441" t="s">
        <v>135</v>
      </c>
    </row>
    <row r="4" spans="1:8" s="80" customFormat="1" ht="17.25" customHeight="1">
      <c r="A4" s="350"/>
      <c r="B4" s="93" t="s">
        <v>136</v>
      </c>
      <c r="C4" s="93" t="s">
        <v>137</v>
      </c>
      <c r="D4" s="93" t="s">
        <v>138</v>
      </c>
      <c r="E4" s="93" t="s">
        <v>139</v>
      </c>
      <c r="F4" s="93" t="s">
        <v>140</v>
      </c>
      <c r="G4" s="376"/>
      <c r="H4" s="442"/>
    </row>
    <row r="5" spans="1:8" s="114" customFormat="1" ht="21" customHeight="1">
      <c r="A5" s="179" t="s">
        <v>56</v>
      </c>
      <c r="B5" s="311">
        <f aca="true" t="shared" si="0" ref="B5:H5">B7+B9+B15+B21+B34+B36</f>
        <v>222</v>
      </c>
      <c r="C5" s="311">
        <f t="shared" si="0"/>
        <v>0</v>
      </c>
      <c r="D5" s="311">
        <f t="shared" si="0"/>
        <v>0</v>
      </c>
      <c r="E5" s="311">
        <f t="shared" si="0"/>
        <v>68</v>
      </c>
      <c r="F5" s="311">
        <f t="shared" si="0"/>
        <v>154</v>
      </c>
      <c r="G5" s="311">
        <f t="shared" si="0"/>
        <v>15051</v>
      </c>
      <c r="H5" s="311">
        <f t="shared" si="0"/>
        <v>14701</v>
      </c>
    </row>
    <row r="6" spans="1:8" s="114" customFormat="1" ht="4.5" customHeight="1">
      <c r="A6" s="181"/>
      <c r="B6" s="87"/>
      <c r="C6" s="87"/>
      <c r="D6" s="87"/>
      <c r="E6" s="87"/>
      <c r="F6" s="87"/>
      <c r="G6" s="87"/>
      <c r="H6" s="87"/>
    </row>
    <row r="7" spans="1:8" s="114" customFormat="1" ht="15.75" customHeight="1">
      <c r="A7" s="181" t="s">
        <v>153</v>
      </c>
      <c r="B7" s="129">
        <v>0</v>
      </c>
      <c r="C7" s="87">
        <v>0</v>
      </c>
      <c r="D7" s="87">
        <v>0</v>
      </c>
      <c r="E7" s="87">
        <v>0</v>
      </c>
      <c r="F7" s="87">
        <v>0</v>
      </c>
      <c r="G7" s="87">
        <v>0</v>
      </c>
      <c r="H7" s="87">
        <v>0</v>
      </c>
    </row>
    <row r="8" spans="1:8" s="114" customFormat="1" ht="4.5" customHeight="1">
      <c r="A8" s="181"/>
      <c r="B8" s="129"/>
      <c r="C8" s="87"/>
      <c r="D8" s="87"/>
      <c r="E8" s="87"/>
      <c r="F8" s="87"/>
      <c r="G8" s="87"/>
      <c r="H8" s="87"/>
    </row>
    <row r="9" spans="1:8" s="114" customFormat="1" ht="15.75" customHeight="1">
      <c r="A9" s="181" t="s">
        <v>154</v>
      </c>
      <c r="B9" s="129">
        <f>SUM(B11:B13)</f>
        <v>15</v>
      </c>
      <c r="C9" s="87">
        <f aca="true" t="shared" si="1" ref="C9:H9">SUM(C11:C13)</f>
        <v>0</v>
      </c>
      <c r="D9" s="87">
        <f t="shared" si="1"/>
        <v>0</v>
      </c>
      <c r="E9" s="87">
        <f t="shared" si="1"/>
        <v>5</v>
      </c>
      <c r="F9" s="87">
        <f t="shared" si="1"/>
        <v>10</v>
      </c>
      <c r="G9" s="87">
        <f t="shared" si="1"/>
        <v>520</v>
      </c>
      <c r="H9" s="87">
        <f t="shared" si="1"/>
        <v>451</v>
      </c>
    </row>
    <row r="10" spans="1:8" s="114" customFormat="1" ht="4.5" customHeight="1">
      <c r="A10" s="181"/>
      <c r="B10" s="129"/>
      <c r="C10" s="87"/>
      <c r="D10" s="87"/>
      <c r="E10" s="87"/>
      <c r="F10" s="87"/>
      <c r="G10" s="87"/>
      <c r="H10" s="87"/>
    </row>
    <row r="11" spans="1:8" s="114" customFormat="1" ht="15.75" customHeight="1">
      <c r="A11" s="181" t="s">
        <v>283</v>
      </c>
      <c r="B11" s="129">
        <v>3</v>
      </c>
      <c r="C11" s="87" t="s">
        <v>326</v>
      </c>
      <c r="D11" s="87" t="s">
        <v>326</v>
      </c>
      <c r="E11" s="87">
        <v>1</v>
      </c>
      <c r="F11" s="87">
        <v>2</v>
      </c>
      <c r="G11" s="87">
        <v>250</v>
      </c>
      <c r="H11" s="87">
        <v>210</v>
      </c>
    </row>
    <row r="12" spans="1:8" s="114" customFormat="1" ht="15.75" customHeight="1">
      <c r="A12" s="181" t="s">
        <v>284</v>
      </c>
      <c r="B12" s="129">
        <v>8</v>
      </c>
      <c r="C12" s="87" t="s">
        <v>326</v>
      </c>
      <c r="D12" s="87" t="s">
        <v>326</v>
      </c>
      <c r="E12" s="87" t="s">
        <v>326</v>
      </c>
      <c r="F12" s="87">
        <v>8</v>
      </c>
      <c r="G12" s="87">
        <v>270</v>
      </c>
      <c r="H12" s="87">
        <v>241</v>
      </c>
    </row>
    <row r="13" spans="1:8" s="114" customFormat="1" ht="15.75" customHeight="1">
      <c r="A13" s="181" t="s">
        <v>285</v>
      </c>
      <c r="B13" s="129">
        <v>4</v>
      </c>
      <c r="C13" s="87" t="s">
        <v>326</v>
      </c>
      <c r="D13" s="87" t="s">
        <v>326</v>
      </c>
      <c r="E13" s="87">
        <v>4</v>
      </c>
      <c r="F13" s="87" t="s">
        <v>326</v>
      </c>
      <c r="G13" s="87" t="s">
        <v>326</v>
      </c>
      <c r="H13" s="87" t="s">
        <v>326</v>
      </c>
    </row>
    <row r="14" spans="1:8" s="114" customFormat="1" ht="4.5" customHeight="1">
      <c r="A14" s="181"/>
      <c r="B14" s="129"/>
      <c r="C14" s="87"/>
      <c r="D14" s="87"/>
      <c r="E14" s="87"/>
      <c r="F14" s="87"/>
      <c r="G14" s="87"/>
      <c r="H14" s="87"/>
    </row>
    <row r="15" spans="1:8" s="114" customFormat="1" ht="15.75" customHeight="1">
      <c r="A15" s="181" t="s">
        <v>209</v>
      </c>
      <c r="B15" s="129">
        <f>SUM(B17:B19)</f>
        <v>16</v>
      </c>
      <c r="C15" s="87">
        <f aca="true" t="shared" si="2" ref="C15:H15">SUM(C17:C19)</f>
        <v>0</v>
      </c>
      <c r="D15" s="87">
        <f t="shared" si="2"/>
        <v>0</v>
      </c>
      <c r="E15" s="87">
        <f t="shared" si="2"/>
        <v>1</v>
      </c>
      <c r="F15" s="87">
        <f t="shared" si="2"/>
        <v>15</v>
      </c>
      <c r="G15" s="87">
        <f t="shared" si="2"/>
        <v>410</v>
      </c>
      <c r="H15" s="87">
        <f t="shared" si="2"/>
        <v>406</v>
      </c>
    </row>
    <row r="16" spans="1:8" s="114" customFormat="1" ht="4.5" customHeight="1">
      <c r="A16" s="181"/>
      <c r="B16" s="129"/>
      <c r="C16" s="87"/>
      <c r="D16" s="87"/>
      <c r="E16" s="87"/>
      <c r="F16" s="87"/>
      <c r="G16" s="87"/>
      <c r="H16" s="87"/>
    </row>
    <row r="17" spans="1:8" s="114" customFormat="1" ht="15.75" customHeight="1">
      <c r="A17" s="181" t="s">
        <v>286</v>
      </c>
      <c r="B17" s="129">
        <v>9</v>
      </c>
      <c r="C17" s="87">
        <v>0</v>
      </c>
      <c r="D17" s="87">
        <v>0</v>
      </c>
      <c r="E17" s="87">
        <v>0</v>
      </c>
      <c r="F17" s="87">
        <v>9</v>
      </c>
      <c r="G17" s="87">
        <v>401</v>
      </c>
      <c r="H17" s="87">
        <v>397</v>
      </c>
    </row>
    <row r="18" spans="1:8" s="114" customFormat="1" ht="15.75" customHeight="1">
      <c r="A18" s="181" t="s">
        <v>287</v>
      </c>
      <c r="B18" s="129">
        <v>6</v>
      </c>
      <c r="C18" s="87">
        <v>0</v>
      </c>
      <c r="D18" s="87">
        <v>0</v>
      </c>
      <c r="E18" s="87">
        <v>1</v>
      </c>
      <c r="F18" s="87">
        <v>5</v>
      </c>
      <c r="G18" s="87">
        <v>0</v>
      </c>
      <c r="H18" s="87">
        <v>0</v>
      </c>
    </row>
    <row r="19" spans="1:8" s="114" customFormat="1" ht="15.75" customHeight="1">
      <c r="A19" s="181" t="s">
        <v>288</v>
      </c>
      <c r="B19" s="129">
        <v>1</v>
      </c>
      <c r="C19" s="87">
        <v>0</v>
      </c>
      <c r="D19" s="87">
        <v>0</v>
      </c>
      <c r="E19" s="87">
        <v>0</v>
      </c>
      <c r="F19" s="87">
        <v>1</v>
      </c>
      <c r="G19" s="87">
        <v>9</v>
      </c>
      <c r="H19" s="87">
        <v>9</v>
      </c>
    </row>
    <row r="20" spans="1:8" s="114" customFormat="1" ht="4.5" customHeight="1">
      <c r="A20" s="181"/>
      <c r="B20" s="129"/>
      <c r="C20" s="87"/>
      <c r="D20" s="87"/>
      <c r="E20" s="87"/>
      <c r="F20" s="87"/>
      <c r="G20" s="87"/>
      <c r="H20" s="87"/>
    </row>
    <row r="21" spans="1:8" s="114" customFormat="1" ht="21" customHeight="1">
      <c r="A21" s="182" t="s">
        <v>155</v>
      </c>
      <c r="B21" s="129">
        <f>SUM(B23:B34)</f>
        <v>134</v>
      </c>
      <c r="C21" s="87">
        <f aca="true" t="shared" si="3" ref="C21:H21">SUM(C23:C34)</f>
        <v>0</v>
      </c>
      <c r="D21" s="87">
        <f t="shared" si="3"/>
        <v>0</v>
      </c>
      <c r="E21" s="87">
        <f t="shared" si="3"/>
        <v>45</v>
      </c>
      <c r="F21" s="87">
        <f t="shared" si="3"/>
        <v>89</v>
      </c>
      <c r="G21" s="87">
        <f t="shared" si="3"/>
        <v>12488</v>
      </c>
      <c r="H21" s="87">
        <f t="shared" si="3"/>
        <v>12421</v>
      </c>
    </row>
    <row r="22" spans="1:8" s="114" customFormat="1" ht="4.5" customHeight="1">
      <c r="A22" s="181"/>
      <c r="B22" s="129"/>
      <c r="C22" s="87"/>
      <c r="D22" s="87"/>
      <c r="E22" s="87"/>
      <c r="F22" s="87"/>
      <c r="G22" s="87"/>
      <c r="H22" s="87"/>
    </row>
    <row r="23" spans="1:8" s="114" customFormat="1" ht="15.75" customHeight="1">
      <c r="A23" s="182" t="s">
        <v>289</v>
      </c>
      <c r="B23" s="129">
        <v>0</v>
      </c>
      <c r="C23" s="87">
        <v>0</v>
      </c>
      <c r="D23" s="87">
        <v>0</v>
      </c>
      <c r="E23" s="87">
        <v>0</v>
      </c>
      <c r="F23" s="87">
        <v>0</v>
      </c>
      <c r="G23" s="87">
        <v>0</v>
      </c>
      <c r="H23" s="87">
        <v>0</v>
      </c>
    </row>
    <row r="24" spans="1:8" s="114" customFormat="1" ht="15.75" customHeight="1">
      <c r="A24" s="182" t="s">
        <v>290</v>
      </c>
      <c r="B24" s="129">
        <v>2</v>
      </c>
      <c r="C24" s="87">
        <v>0</v>
      </c>
      <c r="D24" s="87">
        <v>0</v>
      </c>
      <c r="E24" s="87">
        <v>0</v>
      </c>
      <c r="F24" s="87">
        <v>2</v>
      </c>
      <c r="G24" s="87">
        <v>45</v>
      </c>
      <c r="H24" s="87">
        <v>41</v>
      </c>
    </row>
    <row r="25" spans="1:8" s="114" customFormat="1" ht="15.75" customHeight="1">
      <c r="A25" s="182" t="s">
        <v>291</v>
      </c>
      <c r="B25" s="129">
        <v>1</v>
      </c>
      <c r="C25" s="87">
        <v>0</v>
      </c>
      <c r="D25" s="87">
        <v>0</v>
      </c>
      <c r="E25" s="87">
        <v>0</v>
      </c>
      <c r="F25" s="87">
        <v>1</v>
      </c>
      <c r="G25" s="87">
        <v>15</v>
      </c>
      <c r="H25" s="87">
        <v>20</v>
      </c>
    </row>
    <row r="26" spans="1:8" s="114" customFormat="1" ht="15.75" customHeight="1">
      <c r="A26" s="182" t="s">
        <v>292</v>
      </c>
      <c r="B26" s="129">
        <v>110</v>
      </c>
      <c r="C26" s="87">
        <v>0</v>
      </c>
      <c r="D26" s="87">
        <v>0</v>
      </c>
      <c r="E26" s="87">
        <v>29</v>
      </c>
      <c r="F26" s="87">
        <v>81</v>
      </c>
      <c r="G26" s="87">
        <v>12151</v>
      </c>
      <c r="H26" s="87">
        <v>12118</v>
      </c>
    </row>
    <row r="27" spans="1:8" s="114" customFormat="1" ht="15.75" customHeight="1">
      <c r="A27" s="182" t="s">
        <v>293</v>
      </c>
      <c r="B27" s="129">
        <v>4</v>
      </c>
      <c r="C27" s="87"/>
      <c r="D27" s="87"/>
      <c r="E27" s="87"/>
      <c r="F27" s="87">
        <v>4</v>
      </c>
      <c r="G27" s="87">
        <v>207</v>
      </c>
      <c r="H27" s="87">
        <v>180</v>
      </c>
    </row>
    <row r="28" spans="1:8" s="114" customFormat="1" ht="15.75" customHeight="1">
      <c r="A28" s="182" t="s">
        <v>294</v>
      </c>
      <c r="B28" s="129">
        <v>2</v>
      </c>
      <c r="C28" s="87" t="s">
        <v>326</v>
      </c>
      <c r="D28" s="87" t="s">
        <v>326</v>
      </c>
      <c r="E28" s="87">
        <v>2</v>
      </c>
      <c r="F28" s="87" t="s">
        <v>326</v>
      </c>
      <c r="G28" s="87">
        <v>70</v>
      </c>
      <c r="H28" s="87">
        <v>62</v>
      </c>
    </row>
    <row r="29" spans="1:8" s="114" customFormat="1" ht="15.75" customHeight="1">
      <c r="A29" s="182" t="s">
        <v>295</v>
      </c>
      <c r="B29" s="129">
        <v>1</v>
      </c>
      <c r="C29" s="87" t="s">
        <v>326</v>
      </c>
      <c r="D29" s="87" t="s">
        <v>326</v>
      </c>
      <c r="E29" s="87"/>
      <c r="F29" s="87">
        <v>1</v>
      </c>
      <c r="G29" s="87" t="s">
        <v>326</v>
      </c>
      <c r="H29" s="87" t="s">
        <v>326</v>
      </c>
    </row>
    <row r="30" spans="1:8" s="114" customFormat="1" ht="15.75" customHeight="1">
      <c r="A30" s="182" t="s">
        <v>296</v>
      </c>
      <c r="B30" s="129">
        <v>9</v>
      </c>
      <c r="C30" s="87">
        <v>0</v>
      </c>
      <c r="D30" s="87">
        <v>0</v>
      </c>
      <c r="E30" s="87">
        <v>9</v>
      </c>
      <c r="F30" s="87">
        <v>0</v>
      </c>
      <c r="G30" s="87">
        <v>0</v>
      </c>
      <c r="H30" s="87">
        <v>0</v>
      </c>
    </row>
    <row r="31" spans="1:8" s="114" customFormat="1" ht="15.75" customHeight="1">
      <c r="A31" s="182" t="s">
        <v>297</v>
      </c>
      <c r="B31" s="129">
        <v>2</v>
      </c>
      <c r="C31" s="87">
        <v>0</v>
      </c>
      <c r="D31" s="87">
        <v>0</v>
      </c>
      <c r="E31" s="87">
        <v>2</v>
      </c>
      <c r="F31" s="87">
        <v>0</v>
      </c>
      <c r="G31" s="87">
        <v>0</v>
      </c>
      <c r="H31" s="87">
        <v>0</v>
      </c>
    </row>
    <row r="32" spans="1:8" s="114" customFormat="1" ht="15.75" customHeight="1">
      <c r="A32" s="182" t="s">
        <v>298</v>
      </c>
      <c r="B32" s="129">
        <v>3</v>
      </c>
      <c r="C32" s="87">
        <v>0</v>
      </c>
      <c r="D32" s="87">
        <v>0</v>
      </c>
      <c r="E32" s="87">
        <v>3</v>
      </c>
      <c r="F32" s="87">
        <v>0</v>
      </c>
      <c r="G32" s="87">
        <v>0</v>
      </c>
      <c r="H32" s="87">
        <v>0</v>
      </c>
    </row>
    <row r="33" spans="1:8" s="114" customFormat="1" ht="4.5" customHeight="1">
      <c r="A33" s="182"/>
      <c r="B33" s="129"/>
      <c r="C33" s="87"/>
      <c r="D33" s="87"/>
      <c r="E33" s="87"/>
      <c r="F33" s="87"/>
      <c r="G33" s="87"/>
      <c r="H33" s="87"/>
    </row>
    <row r="34" spans="1:8" s="114" customFormat="1" ht="15.75" customHeight="1">
      <c r="A34" s="183" t="s">
        <v>156</v>
      </c>
      <c r="B34" s="87">
        <v>0</v>
      </c>
      <c r="C34" s="87">
        <v>0</v>
      </c>
      <c r="D34" s="87">
        <v>0</v>
      </c>
      <c r="E34" s="87">
        <v>0</v>
      </c>
      <c r="F34" s="87">
        <v>0</v>
      </c>
      <c r="G34" s="87">
        <v>0</v>
      </c>
      <c r="H34" s="87">
        <v>0</v>
      </c>
    </row>
    <row r="35" spans="1:8" s="114" customFormat="1" ht="4.5" customHeight="1">
      <c r="A35" s="182"/>
      <c r="B35" s="129"/>
      <c r="C35" s="87"/>
      <c r="D35" s="87"/>
      <c r="E35" s="87"/>
      <c r="F35" s="87"/>
      <c r="G35" s="87"/>
      <c r="H35" s="87"/>
    </row>
    <row r="36" spans="1:8" s="114" customFormat="1" ht="15.75" customHeight="1">
      <c r="A36" s="182" t="s">
        <v>157</v>
      </c>
      <c r="B36" s="129">
        <f>SUM(B38:B39)</f>
        <v>57</v>
      </c>
      <c r="C36" s="87">
        <f aca="true" t="shared" si="4" ref="C36:H36">SUM(C38:C39)</f>
        <v>0</v>
      </c>
      <c r="D36" s="87">
        <f t="shared" si="4"/>
        <v>0</v>
      </c>
      <c r="E36" s="87">
        <f t="shared" si="4"/>
        <v>17</v>
      </c>
      <c r="F36" s="87">
        <f t="shared" si="4"/>
        <v>40</v>
      </c>
      <c r="G36" s="87">
        <f t="shared" si="4"/>
        <v>1633</v>
      </c>
      <c r="H36" s="87">
        <f t="shared" si="4"/>
        <v>1423</v>
      </c>
    </row>
    <row r="37" spans="1:8" s="114" customFormat="1" ht="4.5" customHeight="1">
      <c r="A37" s="223"/>
      <c r="B37" s="129"/>
      <c r="C37" s="87"/>
      <c r="D37" s="87"/>
      <c r="E37" s="87"/>
      <c r="F37" s="87"/>
      <c r="G37" s="87"/>
      <c r="H37" s="87"/>
    </row>
    <row r="38" spans="1:8" s="114" customFormat="1" ht="15.75" customHeight="1">
      <c r="A38" s="183" t="s">
        <v>299</v>
      </c>
      <c r="B38" s="129">
        <v>17</v>
      </c>
      <c r="C38" s="87">
        <v>0</v>
      </c>
      <c r="D38" s="87">
        <v>0</v>
      </c>
      <c r="E38" s="87">
        <v>17</v>
      </c>
      <c r="F38" s="87">
        <v>0</v>
      </c>
      <c r="G38" s="87">
        <v>0</v>
      </c>
      <c r="H38" s="87">
        <v>0</v>
      </c>
    </row>
    <row r="39" spans="1:8" s="114" customFormat="1" ht="15.75" customHeight="1">
      <c r="A39" s="183" t="s">
        <v>300</v>
      </c>
      <c r="B39" s="261">
        <v>40</v>
      </c>
      <c r="C39" s="260" t="s">
        <v>326</v>
      </c>
      <c r="D39" s="260" t="s">
        <v>326</v>
      </c>
      <c r="E39" s="260" t="s">
        <v>326</v>
      </c>
      <c r="F39" s="260">
        <v>40</v>
      </c>
      <c r="G39" s="260">
        <v>1633</v>
      </c>
      <c r="H39" s="260">
        <v>1423</v>
      </c>
    </row>
    <row r="40" spans="1:8" ht="12.75">
      <c r="A40" s="123" t="s">
        <v>268</v>
      </c>
      <c r="B40" s="129"/>
      <c r="C40" s="87"/>
      <c r="D40" s="87"/>
      <c r="E40" s="87"/>
      <c r="F40" s="185"/>
      <c r="G40" s="185"/>
      <c r="H40" s="120"/>
    </row>
    <row r="41" spans="1:8" s="77" customFormat="1" ht="12.75">
      <c r="A41" s="77" t="s">
        <v>416</v>
      </c>
      <c r="H41" s="82"/>
    </row>
    <row r="42" spans="1:8" s="77" customFormat="1" ht="12.75">
      <c r="A42" s="77" t="s">
        <v>415</v>
      </c>
      <c r="H42" s="82"/>
    </row>
    <row r="43" spans="7:8" ht="12.75">
      <c r="G43" s="77"/>
      <c r="H43" s="82"/>
    </row>
    <row r="44" spans="7:8" ht="12.75">
      <c r="G44" s="77"/>
      <c r="H44" s="82"/>
    </row>
    <row r="45" spans="7:8" ht="12.75">
      <c r="G45" s="77"/>
      <c r="H45" s="82"/>
    </row>
    <row r="46" spans="7:8" ht="12.75">
      <c r="G46" s="77"/>
      <c r="H46" s="82"/>
    </row>
    <row r="47" spans="7:8" ht="12.75">
      <c r="G47" s="77"/>
      <c r="H47" s="82"/>
    </row>
    <row r="48" spans="7:8" ht="12.75">
      <c r="G48" s="77"/>
      <c r="H48" s="82"/>
    </row>
    <row r="49" ht="12.75">
      <c r="H49" s="221"/>
    </row>
  </sheetData>
  <sheetProtection/>
  <mergeCells count="3">
    <mergeCell ref="G3:G4"/>
    <mergeCell ref="H3:H4"/>
    <mergeCell ref="A3:A4"/>
  </mergeCells>
  <printOptions/>
  <pageMargins left="0.5118110236220472" right="0.4724409448818898" top="0.7086614173228347" bottom="0.5118110236220472" header="0" footer="0"/>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ransitionEvaluation="1"/>
  <dimension ref="A1:I21"/>
  <sheetViews>
    <sheetView showGridLines="0" showOutlineSymbols="0" zoomScaleSheetLayoutView="100" zoomScalePageLayoutView="0" workbookViewId="0" topLeftCell="A1">
      <selection activeCell="D20" sqref="D20"/>
    </sheetView>
  </sheetViews>
  <sheetFormatPr defaultColWidth="10.69921875" defaultRowHeight="15"/>
  <cols>
    <col min="1" max="1" width="11.09765625" style="1" customWidth="1"/>
    <col min="2" max="7" width="12.3984375" style="1" customWidth="1"/>
    <col min="8" max="16384" width="10.69921875" style="1" customWidth="1"/>
  </cols>
  <sheetData>
    <row r="1" spans="1:7" s="4" customFormat="1" ht="15.75" customHeight="1">
      <c r="A1" s="3" t="s">
        <v>13</v>
      </c>
      <c r="B1" s="1"/>
      <c r="C1" s="1"/>
      <c r="D1" s="1"/>
      <c r="E1" s="1"/>
      <c r="F1" s="1"/>
      <c r="G1" s="1"/>
    </row>
    <row r="2" spans="1:7" s="4" customFormat="1" ht="15.75" customHeight="1">
      <c r="A2" s="1"/>
      <c r="B2" s="1"/>
      <c r="C2" s="1"/>
      <c r="D2" s="1"/>
      <c r="E2" s="1"/>
      <c r="G2" s="5"/>
    </row>
    <row r="3" spans="1:8" s="4" customFormat="1" ht="17.25" customHeight="1">
      <c r="A3" s="349" t="s">
        <v>6</v>
      </c>
      <c r="B3" s="354" t="s">
        <v>7</v>
      </c>
      <c r="C3" s="355"/>
      <c r="D3" s="354" t="s">
        <v>8</v>
      </c>
      <c r="E3" s="355"/>
      <c r="F3" s="351" t="s">
        <v>410</v>
      </c>
      <c r="G3" s="352"/>
      <c r="H3" s="7"/>
    </row>
    <row r="4" spans="1:8" s="4" customFormat="1" ht="17.25" customHeight="1">
      <c r="A4" s="350"/>
      <c r="B4" s="93" t="s">
        <v>9</v>
      </c>
      <c r="C4" s="93" t="s">
        <v>10</v>
      </c>
      <c r="D4" s="93" t="s">
        <v>9</v>
      </c>
      <c r="E4" s="93" t="s">
        <v>10</v>
      </c>
      <c r="F4" s="93" t="s">
        <v>9</v>
      </c>
      <c r="G4" s="94" t="s">
        <v>10</v>
      </c>
      <c r="H4" s="7"/>
    </row>
    <row r="5" spans="1:8" s="4" customFormat="1" ht="18" customHeight="1">
      <c r="A5" s="335" t="s">
        <v>369</v>
      </c>
      <c r="B5" s="66">
        <v>20</v>
      </c>
      <c r="C5" s="66">
        <v>987</v>
      </c>
      <c r="D5" s="96">
        <v>0</v>
      </c>
      <c r="E5" s="66">
        <v>32</v>
      </c>
      <c r="F5" s="66">
        <v>1</v>
      </c>
      <c r="G5" s="66">
        <v>90</v>
      </c>
      <c r="H5" s="7"/>
    </row>
    <row r="6" spans="1:8" s="4" customFormat="1" ht="18" customHeight="1">
      <c r="A6" s="257" t="s">
        <v>370</v>
      </c>
      <c r="B6" s="66">
        <v>31</v>
      </c>
      <c r="C6" s="66">
        <v>1060</v>
      </c>
      <c r="D6" s="96">
        <v>0</v>
      </c>
      <c r="E6" s="66">
        <v>34</v>
      </c>
      <c r="F6" s="66">
        <v>5</v>
      </c>
      <c r="G6" s="66">
        <v>92</v>
      </c>
      <c r="H6" s="7"/>
    </row>
    <row r="7" spans="1:8" s="4" customFormat="1" ht="18" customHeight="1">
      <c r="A7" s="257" t="s">
        <v>335</v>
      </c>
      <c r="B7" s="103">
        <v>35</v>
      </c>
      <c r="C7" s="66">
        <v>1036</v>
      </c>
      <c r="D7" s="96">
        <v>1</v>
      </c>
      <c r="E7" s="66">
        <v>65</v>
      </c>
      <c r="F7" s="66">
        <v>2</v>
      </c>
      <c r="G7" s="66">
        <v>76</v>
      </c>
      <c r="H7" s="7"/>
    </row>
    <row r="8" spans="1:7" s="7" customFormat="1" ht="18" customHeight="1">
      <c r="A8" s="257" t="s">
        <v>346</v>
      </c>
      <c r="B8" s="103">
        <v>32</v>
      </c>
      <c r="C8" s="66">
        <v>1002</v>
      </c>
      <c r="D8" s="96">
        <v>1</v>
      </c>
      <c r="E8" s="66">
        <v>42</v>
      </c>
      <c r="F8" s="66">
        <v>3</v>
      </c>
      <c r="G8" s="66">
        <v>80</v>
      </c>
    </row>
    <row r="9" spans="1:7" s="7" customFormat="1" ht="18" customHeight="1">
      <c r="A9" s="266" t="s">
        <v>371</v>
      </c>
      <c r="B9" s="67">
        <v>23</v>
      </c>
      <c r="C9" s="68">
        <v>1006</v>
      </c>
      <c r="D9" s="336">
        <v>1</v>
      </c>
      <c r="E9" s="68">
        <v>50</v>
      </c>
      <c r="F9" s="68">
        <v>4</v>
      </c>
      <c r="G9" s="68">
        <v>90</v>
      </c>
    </row>
    <row r="10" spans="1:8" s="4" customFormat="1" ht="13.5" customHeight="1">
      <c r="A10" s="337"/>
      <c r="B10" s="90"/>
      <c r="C10" s="90"/>
      <c r="D10" s="90"/>
      <c r="E10" s="90"/>
      <c r="F10" s="90"/>
      <c r="G10" s="90"/>
      <c r="H10" s="7"/>
    </row>
    <row r="11" spans="1:8" s="4" customFormat="1" ht="13.5" customHeight="1">
      <c r="A11" s="77"/>
      <c r="B11" s="78"/>
      <c r="C11" s="114"/>
      <c r="D11" s="114"/>
      <c r="E11" s="114"/>
      <c r="F11" s="114"/>
      <c r="G11" s="114"/>
      <c r="H11" s="7"/>
    </row>
    <row r="12" spans="1:9" s="4" customFormat="1" ht="17.25" customHeight="1">
      <c r="A12" s="349" t="s">
        <v>6</v>
      </c>
      <c r="B12" s="351" t="s">
        <v>228</v>
      </c>
      <c r="C12" s="353"/>
      <c r="D12" s="356" t="s">
        <v>11</v>
      </c>
      <c r="E12" s="357"/>
      <c r="F12" s="356" t="s">
        <v>12</v>
      </c>
      <c r="G12" s="358"/>
      <c r="H12" s="20"/>
      <c r="I12" s="7"/>
    </row>
    <row r="13" spans="1:9" s="4" customFormat="1" ht="17.25" customHeight="1">
      <c r="A13" s="350"/>
      <c r="B13" s="213" t="s">
        <v>9</v>
      </c>
      <c r="C13" s="214" t="s">
        <v>10</v>
      </c>
      <c r="D13" s="214" t="s">
        <v>9</v>
      </c>
      <c r="E13" s="214" t="s">
        <v>10</v>
      </c>
      <c r="F13" s="214" t="s">
        <v>9</v>
      </c>
      <c r="G13" s="215" t="s">
        <v>10</v>
      </c>
      <c r="H13" s="21"/>
      <c r="I13" s="7"/>
    </row>
    <row r="14" spans="1:9" s="4" customFormat="1" ht="18" customHeight="1">
      <c r="A14" s="335" t="s">
        <v>369</v>
      </c>
      <c r="B14" s="222">
        <v>0</v>
      </c>
      <c r="C14" s="96">
        <v>11</v>
      </c>
      <c r="D14" s="96">
        <v>15</v>
      </c>
      <c r="E14" s="96">
        <v>461</v>
      </c>
      <c r="F14" s="96">
        <v>4</v>
      </c>
      <c r="G14" s="96">
        <v>393</v>
      </c>
      <c r="H14" s="22"/>
      <c r="I14" s="7"/>
    </row>
    <row r="15" spans="1:9" s="4" customFormat="1" ht="18" customHeight="1">
      <c r="A15" s="257" t="s">
        <v>407</v>
      </c>
      <c r="B15" s="222">
        <v>0</v>
      </c>
      <c r="C15" s="96">
        <v>18</v>
      </c>
      <c r="D15" s="96">
        <v>22</v>
      </c>
      <c r="E15" s="96">
        <v>431</v>
      </c>
      <c r="F15" s="96">
        <v>4</v>
      </c>
      <c r="G15" s="96">
        <v>485</v>
      </c>
      <c r="H15" s="22"/>
      <c r="I15" s="7"/>
    </row>
    <row r="16" spans="1:9" s="4" customFormat="1" ht="18" customHeight="1">
      <c r="A16" s="257" t="s">
        <v>335</v>
      </c>
      <c r="B16" s="338">
        <v>1</v>
      </c>
      <c r="C16" s="96">
        <v>17</v>
      </c>
      <c r="D16" s="96">
        <v>22</v>
      </c>
      <c r="E16" s="96">
        <v>415</v>
      </c>
      <c r="F16" s="96">
        <v>9</v>
      </c>
      <c r="G16" s="96">
        <v>463</v>
      </c>
      <c r="H16" s="22"/>
      <c r="I16" s="7"/>
    </row>
    <row r="17" spans="1:8" s="7" customFormat="1" ht="18" customHeight="1">
      <c r="A17" s="257" t="s">
        <v>346</v>
      </c>
      <c r="B17" s="338">
        <v>0</v>
      </c>
      <c r="C17" s="96">
        <v>16</v>
      </c>
      <c r="D17" s="96">
        <v>19</v>
      </c>
      <c r="E17" s="96">
        <v>352</v>
      </c>
      <c r="F17" s="96">
        <v>9</v>
      </c>
      <c r="G17" s="96">
        <v>512</v>
      </c>
      <c r="H17" s="23"/>
    </row>
    <row r="18" spans="1:7" s="7" customFormat="1" ht="18" customHeight="1">
      <c r="A18" s="266" t="s">
        <v>371</v>
      </c>
      <c r="B18" s="339">
        <v>0</v>
      </c>
      <c r="C18" s="89">
        <v>13</v>
      </c>
      <c r="D18" s="89">
        <v>12</v>
      </c>
      <c r="E18" s="89">
        <v>366</v>
      </c>
      <c r="F18" s="89">
        <v>6</v>
      </c>
      <c r="G18" s="89">
        <v>487</v>
      </c>
    </row>
    <row r="19" spans="1:7" s="4" customFormat="1" ht="13.5" customHeight="1">
      <c r="A19" s="7"/>
      <c r="B19" s="86"/>
      <c r="C19" s="86"/>
      <c r="D19" s="86"/>
      <c r="E19" s="86"/>
      <c r="F19" s="86"/>
      <c r="G19" s="97" t="s">
        <v>311</v>
      </c>
    </row>
    <row r="21" ht="12.75">
      <c r="G21" s="98"/>
    </row>
  </sheetData>
  <sheetProtection/>
  <mergeCells count="8">
    <mergeCell ref="A3:A4"/>
    <mergeCell ref="A12:A13"/>
    <mergeCell ref="F3:G3"/>
    <mergeCell ref="B12:C12"/>
    <mergeCell ref="B3:C3"/>
    <mergeCell ref="D3:E3"/>
    <mergeCell ref="D12:E12"/>
    <mergeCell ref="F12:G12"/>
  </mergeCells>
  <printOptions/>
  <pageMargins left="0.5118110236220472" right="0.5118110236220472" top="0.7086614173228347" bottom="0.5118110236220472" header="0" footer="0"/>
  <pageSetup horizontalDpi="600" verticalDpi="600" orientation="landscape" paperSize="9" scale="135" r:id="rId1"/>
</worksheet>
</file>

<file path=xl/worksheets/sheet4.xml><?xml version="1.0" encoding="utf-8"?>
<worksheet xmlns="http://schemas.openxmlformats.org/spreadsheetml/2006/main" xmlns:r="http://schemas.openxmlformats.org/officeDocument/2006/relationships">
  <dimension ref="A1:E31"/>
  <sheetViews>
    <sheetView showGridLines="0" showOutlineSymbols="0" zoomScaleSheetLayoutView="100" zoomScalePageLayoutView="0" workbookViewId="0" topLeftCell="A3">
      <selection activeCell="D20" sqref="D20"/>
    </sheetView>
  </sheetViews>
  <sheetFormatPr defaultColWidth="10.69921875" defaultRowHeight="15"/>
  <cols>
    <col min="1" max="1" width="13.59765625" style="1" customWidth="1"/>
    <col min="2" max="4" width="18.59765625" style="1" customWidth="1"/>
    <col min="5" max="16384" width="10.69921875" style="1" customWidth="1"/>
  </cols>
  <sheetData>
    <row r="1" spans="1:5" s="4" customFormat="1" ht="15.75" customHeight="1">
      <c r="A1" s="61" t="s">
        <v>306</v>
      </c>
      <c r="B1" s="77"/>
      <c r="C1" s="77"/>
      <c r="D1" s="77"/>
      <c r="E1" s="78"/>
    </row>
    <row r="2" spans="1:5" s="4" customFormat="1" ht="15.75" customHeight="1">
      <c r="A2" s="77"/>
      <c r="B2" s="77"/>
      <c r="C2" s="82" t="s">
        <v>307</v>
      </c>
      <c r="D2" s="77"/>
      <c r="E2" s="78"/>
    </row>
    <row r="3" spans="1:5" s="4" customFormat="1" ht="34.5" customHeight="1">
      <c r="A3" s="102" t="s">
        <v>0</v>
      </c>
      <c r="B3" s="99" t="s">
        <v>14</v>
      </c>
      <c r="C3" s="88" t="s">
        <v>15</v>
      </c>
      <c r="D3" s="77"/>
      <c r="E3" s="78"/>
    </row>
    <row r="4" spans="1:5" s="4" customFormat="1" ht="15.75" customHeight="1">
      <c r="A4" s="49" t="s">
        <v>389</v>
      </c>
      <c r="B4" s="95">
        <v>5940</v>
      </c>
      <c r="C4" s="96">
        <v>1770</v>
      </c>
      <c r="D4" s="77"/>
      <c r="E4" s="78"/>
    </row>
    <row r="5" spans="1:5" s="4" customFormat="1" ht="15.75" customHeight="1">
      <c r="A5" s="13" t="s">
        <v>372</v>
      </c>
      <c r="B5" s="95">
        <v>5875</v>
      </c>
      <c r="C5" s="96">
        <v>1860</v>
      </c>
      <c r="D5" s="77"/>
      <c r="E5" s="78"/>
    </row>
    <row r="6" spans="1:5" s="4" customFormat="1" ht="15.75" customHeight="1">
      <c r="A6" s="13" t="s">
        <v>335</v>
      </c>
      <c r="B6" s="200">
        <v>5674</v>
      </c>
      <c r="C6" s="201">
        <v>1868</v>
      </c>
      <c r="D6" s="77"/>
      <c r="E6" s="78"/>
    </row>
    <row r="7" spans="1:5" s="7" customFormat="1" ht="15.75" customHeight="1">
      <c r="A7" s="13" t="s">
        <v>346</v>
      </c>
      <c r="B7" s="200">
        <v>5462</v>
      </c>
      <c r="C7" s="201">
        <v>1883</v>
      </c>
      <c r="D7" s="86"/>
      <c r="E7" s="100"/>
    </row>
    <row r="8" spans="1:5" s="7" customFormat="1" ht="15.75" customHeight="1">
      <c r="A8" s="263" t="s">
        <v>371</v>
      </c>
      <c r="B8" s="332">
        <v>5339</v>
      </c>
      <c r="C8" s="281">
        <v>1923</v>
      </c>
      <c r="D8" s="114"/>
      <c r="E8" s="100"/>
    </row>
    <row r="9" spans="1:5" s="4" customFormat="1" ht="13.5" customHeight="1">
      <c r="A9" s="86"/>
      <c r="B9" s="180"/>
      <c r="C9" s="198" t="s">
        <v>230</v>
      </c>
      <c r="D9" s="114"/>
      <c r="E9" s="78"/>
    </row>
    <row r="10" spans="1:5" s="4" customFormat="1" ht="13.5" customHeight="1">
      <c r="A10" s="86"/>
      <c r="B10" s="180"/>
      <c r="C10" s="198"/>
      <c r="D10" s="114"/>
      <c r="E10" s="78"/>
    </row>
    <row r="11" spans="1:5" s="4" customFormat="1" ht="15.75" customHeight="1">
      <c r="A11" s="61" t="s">
        <v>345</v>
      </c>
      <c r="B11" s="114"/>
      <c r="C11" s="114"/>
      <c r="D11" s="114"/>
      <c r="E11" s="78"/>
    </row>
    <row r="12" spans="1:5" s="4" customFormat="1" ht="15.75" customHeight="1">
      <c r="A12" s="77"/>
      <c r="B12" s="114"/>
      <c r="C12" s="114"/>
      <c r="D12" s="114"/>
      <c r="E12" s="78"/>
    </row>
    <row r="13" spans="1:5" s="4" customFormat="1" ht="39" customHeight="1">
      <c r="A13" s="102" t="s">
        <v>0</v>
      </c>
      <c r="B13" s="210" t="s">
        <v>231</v>
      </c>
      <c r="C13" s="211" t="s">
        <v>16</v>
      </c>
      <c r="D13" s="114"/>
      <c r="E13" s="78"/>
    </row>
    <row r="14" spans="1:5" s="4" customFormat="1" ht="18" customHeight="1">
      <c r="A14" s="49" t="s">
        <v>389</v>
      </c>
      <c r="B14" s="66">
        <v>44904</v>
      </c>
      <c r="C14" s="66">
        <v>9879180</v>
      </c>
      <c r="D14" s="114"/>
      <c r="E14" s="78"/>
    </row>
    <row r="15" spans="1:5" s="4" customFormat="1" ht="18" customHeight="1">
      <c r="A15" s="13" t="s">
        <v>370</v>
      </c>
      <c r="B15" s="103">
        <v>44192</v>
      </c>
      <c r="C15" s="66">
        <v>9695170</v>
      </c>
      <c r="D15" s="114"/>
      <c r="E15" s="78"/>
    </row>
    <row r="16" spans="1:5" s="4" customFormat="1" ht="18" customHeight="1">
      <c r="A16" s="13" t="s">
        <v>335</v>
      </c>
      <c r="B16" s="199">
        <v>43443</v>
      </c>
      <c r="C16" s="196">
        <v>9476945</v>
      </c>
      <c r="D16" s="114"/>
      <c r="E16" s="78"/>
    </row>
    <row r="17" spans="1:5" s="7" customFormat="1" ht="18" customHeight="1">
      <c r="A17" s="13" t="s">
        <v>346</v>
      </c>
      <c r="B17" s="200">
        <v>42779</v>
      </c>
      <c r="C17" s="201">
        <v>9284160</v>
      </c>
      <c r="D17" s="180"/>
      <c r="E17" s="100"/>
    </row>
    <row r="18" spans="1:5" s="7" customFormat="1" ht="18" customHeight="1">
      <c r="A18" s="263" t="s">
        <v>371</v>
      </c>
      <c r="B18" s="332">
        <v>41932</v>
      </c>
      <c r="C18" s="281">
        <v>9082135</v>
      </c>
      <c r="D18" s="114"/>
      <c r="E18" s="100"/>
    </row>
    <row r="19" spans="1:5" s="4" customFormat="1" ht="13.5" customHeight="1">
      <c r="A19" s="86"/>
      <c r="B19" s="180"/>
      <c r="C19" s="198" t="s">
        <v>230</v>
      </c>
      <c r="D19" s="114"/>
      <c r="E19" s="78"/>
    </row>
    <row r="20" spans="1:5" s="4" customFormat="1" ht="15.75" customHeight="1">
      <c r="A20" s="86"/>
      <c r="B20" s="180"/>
      <c r="C20" s="198"/>
      <c r="D20" s="114"/>
      <c r="E20" s="78"/>
    </row>
    <row r="21" spans="1:5" s="4" customFormat="1" ht="15.75" customHeight="1">
      <c r="A21" s="61" t="s">
        <v>17</v>
      </c>
      <c r="B21" s="114"/>
      <c r="C21" s="114"/>
      <c r="D21" s="114"/>
      <c r="E21" s="78"/>
    </row>
    <row r="22" spans="1:5" s="4" customFormat="1" ht="15.75" customHeight="1">
      <c r="A22" s="77"/>
      <c r="B22" s="114"/>
      <c r="C22" s="114"/>
      <c r="D22" s="114"/>
      <c r="E22" s="78"/>
    </row>
    <row r="23" spans="1:5" s="4" customFormat="1" ht="18" customHeight="1">
      <c r="A23" s="102" t="s">
        <v>0</v>
      </c>
      <c r="B23" s="210" t="s">
        <v>231</v>
      </c>
      <c r="C23" s="210" t="s">
        <v>232</v>
      </c>
      <c r="D23" s="211" t="s">
        <v>16</v>
      </c>
      <c r="E23" s="78"/>
    </row>
    <row r="24" spans="1:5" s="4" customFormat="1" ht="18" customHeight="1">
      <c r="A24" s="49" t="s">
        <v>389</v>
      </c>
      <c r="B24" s="103">
        <v>9</v>
      </c>
      <c r="C24" s="66">
        <v>11</v>
      </c>
      <c r="D24" s="66">
        <v>457</v>
      </c>
      <c r="E24" s="78"/>
    </row>
    <row r="25" spans="1:5" s="4" customFormat="1" ht="18" customHeight="1">
      <c r="A25" s="13" t="s">
        <v>370</v>
      </c>
      <c r="B25" s="103">
        <v>7</v>
      </c>
      <c r="C25" s="66">
        <v>10</v>
      </c>
      <c r="D25" s="66">
        <v>383</v>
      </c>
      <c r="E25" s="78"/>
    </row>
    <row r="26" spans="1:5" s="7" customFormat="1" ht="18" customHeight="1">
      <c r="A26" s="13" t="s">
        <v>335</v>
      </c>
      <c r="B26" s="103">
        <v>7</v>
      </c>
      <c r="C26" s="66">
        <v>10</v>
      </c>
      <c r="D26" s="66">
        <v>428</v>
      </c>
      <c r="E26" s="100"/>
    </row>
    <row r="27" spans="1:5" s="7" customFormat="1" ht="18" customHeight="1">
      <c r="A27" s="13" t="s">
        <v>346</v>
      </c>
      <c r="B27" s="103">
        <v>4</v>
      </c>
      <c r="C27" s="66">
        <v>7</v>
      </c>
      <c r="D27" s="66">
        <v>262</v>
      </c>
      <c r="E27" s="100"/>
    </row>
    <row r="28" spans="1:5" s="4" customFormat="1" ht="18" customHeight="1">
      <c r="A28" s="263" t="s">
        <v>371</v>
      </c>
      <c r="B28" s="282">
        <v>5</v>
      </c>
      <c r="C28" s="283">
        <v>8</v>
      </c>
      <c r="D28" s="283">
        <v>299</v>
      </c>
      <c r="E28" s="78"/>
    </row>
    <row r="29" spans="1:5" s="4" customFormat="1" ht="13.5" customHeight="1">
      <c r="A29" s="86" t="s">
        <v>18</v>
      </c>
      <c r="B29" s="86"/>
      <c r="C29" s="86"/>
      <c r="D29" s="86"/>
      <c r="E29" s="78"/>
    </row>
    <row r="30" spans="1:5" ht="12.75">
      <c r="A30" s="86" t="s">
        <v>308</v>
      </c>
      <c r="B30" s="77"/>
      <c r="C30" s="77"/>
      <c r="D30" s="97" t="s">
        <v>222</v>
      </c>
      <c r="E30" s="114"/>
    </row>
    <row r="31" spans="1:4" ht="12.75">
      <c r="A31" s="77"/>
      <c r="B31" s="77"/>
      <c r="C31" s="77"/>
      <c r="D31" s="77"/>
    </row>
  </sheetData>
  <sheetProtection/>
  <printOptions/>
  <pageMargins left="0.5118110236220472" right="0.5118110236220472" top="0.5905511811023623" bottom="0.5118110236220472" header="0" footer="0"/>
  <pageSetup horizontalDpi="600" verticalDpi="600" orientation="portrait" paperSize="9" scale="120" r:id="rId1"/>
</worksheet>
</file>

<file path=xl/worksheets/sheet5.xml><?xml version="1.0" encoding="utf-8"?>
<worksheet xmlns="http://schemas.openxmlformats.org/spreadsheetml/2006/main" xmlns:r="http://schemas.openxmlformats.org/officeDocument/2006/relationships">
  <dimension ref="A1:K10"/>
  <sheetViews>
    <sheetView showGridLines="0" showOutlineSymbols="0" zoomScaleSheetLayoutView="100" zoomScalePageLayoutView="0" workbookViewId="0" topLeftCell="A1">
      <selection activeCell="D20" sqref="D20"/>
    </sheetView>
  </sheetViews>
  <sheetFormatPr defaultColWidth="10.69921875" defaultRowHeight="15"/>
  <cols>
    <col min="1" max="1" width="10.8984375" style="1" customWidth="1"/>
    <col min="2" max="4" width="7.59765625" style="1" customWidth="1"/>
    <col min="5" max="10" width="8.8984375" style="1" customWidth="1"/>
    <col min="11" max="16384" width="10.69921875" style="1" customWidth="1"/>
  </cols>
  <sheetData>
    <row r="1" spans="1:10" s="4" customFormat="1" ht="13.5" customHeight="1">
      <c r="A1" s="61" t="s">
        <v>146</v>
      </c>
      <c r="B1" s="1"/>
      <c r="C1" s="1"/>
      <c r="D1" s="1"/>
      <c r="E1" s="1"/>
      <c r="F1" s="1"/>
      <c r="G1" s="1"/>
      <c r="H1" s="1"/>
      <c r="I1" s="1"/>
      <c r="J1" s="1"/>
    </row>
    <row r="2" spans="1:10" s="4" customFormat="1" ht="13.5" customHeight="1">
      <c r="A2" s="1"/>
      <c r="B2" s="1"/>
      <c r="C2" s="1"/>
      <c r="D2" s="1"/>
      <c r="E2" s="1"/>
      <c r="F2" s="1"/>
      <c r="G2" s="1"/>
      <c r="I2" s="56"/>
      <c r="J2" s="5" t="s">
        <v>210</v>
      </c>
    </row>
    <row r="3" spans="1:11" s="4" customFormat="1" ht="19.5" customHeight="1">
      <c r="A3" s="344" t="s">
        <v>0</v>
      </c>
      <c r="B3" s="16" t="s">
        <v>149</v>
      </c>
      <c r="C3" s="19"/>
      <c r="D3" s="17"/>
      <c r="E3" s="18" t="s">
        <v>150</v>
      </c>
      <c r="F3" s="18"/>
      <c r="G3" s="18"/>
      <c r="H3" s="62" t="s">
        <v>151</v>
      </c>
      <c r="I3" s="18"/>
      <c r="J3" s="18"/>
      <c r="K3" s="7"/>
    </row>
    <row r="4" spans="1:11" s="4" customFormat="1" ht="19.5" customHeight="1">
      <c r="A4" s="359"/>
      <c r="B4" s="8" t="s">
        <v>136</v>
      </c>
      <c r="C4" s="8" t="s">
        <v>144</v>
      </c>
      <c r="D4" s="8" t="s">
        <v>145</v>
      </c>
      <c r="E4" s="8" t="s">
        <v>136</v>
      </c>
      <c r="F4" s="8" t="s">
        <v>144</v>
      </c>
      <c r="G4" s="8" t="s">
        <v>145</v>
      </c>
      <c r="H4" s="8" t="s">
        <v>136</v>
      </c>
      <c r="I4" s="8" t="s">
        <v>144</v>
      </c>
      <c r="J4" s="9" t="s">
        <v>145</v>
      </c>
      <c r="K4" s="7"/>
    </row>
    <row r="5" spans="1:11" s="4" customFormat="1" ht="18" customHeight="1">
      <c r="A5" s="10" t="s">
        <v>393</v>
      </c>
      <c r="B5" s="74">
        <v>98</v>
      </c>
      <c r="C5" s="66">
        <v>30</v>
      </c>
      <c r="D5" s="66">
        <v>68</v>
      </c>
      <c r="E5" s="66">
        <v>11040</v>
      </c>
      <c r="F5" s="66">
        <v>3225</v>
      </c>
      <c r="G5" s="66">
        <v>7815</v>
      </c>
      <c r="H5" s="66">
        <v>11019</v>
      </c>
      <c r="I5" s="66">
        <v>3003</v>
      </c>
      <c r="J5" s="66">
        <v>8016</v>
      </c>
      <c r="K5" s="7"/>
    </row>
    <row r="6" spans="1:11" s="4" customFormat="1" ht="18" customHeight="1">
      <c r="A6" s="13" t="s">
        <v>394</v>
      </c>
      <c r="B6" s="103">
        <v>101</v>
      </c>
      <c r="C6" s="66">
        <v>30</v>
      </c>
      <c r="D6" s="66">
        <v>71</v>
      </c>
      <c r="E6" s="66">
        <v>11197</v>
      </c>
      <c r="F6" s="66">
        <v>3225</v>
      </c>
      <c r="G6" s="66">
        <v>7972</v>
      </c>
      <c r="H6" s="66">
        <v>11120</v>
      </c>
      <c r="I6" s="66">
        <v>3047</v>
      </c>
      <c r="J6" s="66">
        <v>8073</v>
      </c>
      <c r="K6" s="7"/>
    </row>
    <row r="7" spans="1:11" s="4" customFormat="1" ht="18" customHeight="1">
      <c r="A7" s="13" t="s">
        <v>395</v>
      </c>
      <c r="B7" s="103">
        <v>107</v>
      </c>
      <c r="C7" s="66">
        <v>30</v>
      </c>
      <c r="D7" s="66">
        <v>77</v>
      </c>
      <c r="E7" s="66">
        <v>11733</v>
      </c>
      <c r="F7" s="66">
        <v>3275</v>
      </c>
      <c r="G7" s="66">
        <v>8458</v>
      </c>
      <c r="H7" s="66">
        <v>11542</v>
      </c>
      <c r="I7" s="66">
        <v>3098</v>
      </c>
      <c r="J7" s="66">
        <v>8444</v>
      </c>
      <c r="K7" s="7"/>
    </row>
    <row r="8" spans="1:10" s="7" customFormat="1" ht="18" customHeight="1">
      <c r="A8" s="13" t="s">
        <v>396</v>
      </c>
      <c r="B8" s="103">
        <v>108</v>
      </c>
      <c r="C8" s="66">
        <v>29</v>
      </c>
      <c r="D8" s="66">
        <v>79</v>
      </c>
      <c r="E8" s="66">
        <v>11899</v>
      </c>
      <c r="F8" s="66">
        <v>3269</v>
      </c>
      <c r="G8" s="66">
        <v>8630</v>
      </c>
      <c r="H8" s="66">
        <v>11511</v>
      </c>
      <c r="I8" s="66">
        <v>2977</v>
      </c>
      <c r="J8" s="66">
        <v>8534</v>
      </c>
    </row>
    <row r="9" spans="1:11" s="7" customFormat="1" ht="18" customHeight="1">
      <c r="A9" s="312" t="s">
        <v>397</v>
      </c>
      <c r="B9" s="67">
        <v>110</v>
      </c>
      <c r="C9" s="68">
        <v>29</v>
      </c>
      <c r="D9" s="68">
        <v>81</v>
      </c>
      <c r="E9" s="68">
        <v>12151</v>
      </c>
      <c r="F9" s="68">
        <v>3269</v>
      </c>
      <c r="G9" s="68">
        <v>8882</v>
      </c>
      <c r="H9" s="68">
        <v>11731</v>
      </c>
      <c r="I9" s="68">
        <v>2977</v>
      </c>
      <c r="J9" s="68">
        <v>8754</v>
      </c>
      <c r="K9" s="100"/>
    </row>
    <row r="10" spans="1:10" s="4" customFormat="1" ht="13.5" customHeight="1">
      <c r="A10" s="2" t="s">
        <v>147</v>
      </c>
      <c r="B10" s="2"/>
      <c r="C10" s="2"/>
      <c r="D10" s="2"/>
      <c r="E10" s="2"/>
      <c r="F10" s="2"/>
      <c r="G10" s="2"/>
      <c r="H10" s="2"/>
      <c r="I10" s="232"/>
      <c r="J10" s="233" t="s">
        <v>305</v>
      </c>
    </row>
  </sheetData>
  <sheetProtection/>
  <mergeCells count="1">
    <mergeCell ref="A3:A4"/>
  </mergeCells>
  <printOptions/>
  <pageMargins left="0.5118110236220472" right="0.4724409448818898" top="0.7086614173228347" bottom="0.5118110236220472"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12"/>
  <sheetViews>
    <sheetView showGridLines="0" showOutlineSymbols="0" zoomScaleSheetLayoutView="100" zoomScalePageLayoutView="0" workbookViewId="0" topLeftCell="A1">
      <selection activeCell="B18" sqref="B18"/>
    </sheetView>
  </sheetViews>
  <sheetFormatPr defaultColWidth="10.69921875" defaultRowHeight="15"/>
  <cols>
    <col min="1" max="1" width="16.69921875" style="1" customWidth="1"/>
    <col min="2" max="4" width="19.59765625" style="1" customWidth="1"/>
    <col min="5" max="5" width="1.203125" style="1" customWidth="1"/>
    <col min="6" max="16384" width="10.69921875" style="1" customWidth="1"/>
  </cols>
  <sheetData>
    <row r="1" spans="1:6" s="4" customFormat="1" ht="12.75">
      <c r="A1" s="3" t="s">
        <v>29</v>
      </c>
      <c r="B1" s="24"/>
      <c r="C1" s="24"/>
      <c r="D1" s="24"/>
      <c r="E1" s="24"/>
      <c r="F1" s="1"/>
    </row>
    <row r="2" spans="1:6" s="4" customFormat="1" ht="8.25" customHeight="1">
      <c r="A2" s="1"/>
      <c r="B2" s="24"/>
      <c r="C2" s="24"/>
      <c r="D2" s="24"/>
      <c r="E2" s="24"/>
      <c r="F2" s="1"/>
    </row>
    <row r="3" spans="1:6" s="4" customFormat="1" ht="18" customHeight="1">
      <c r="A3" s="25" t="s">
        <v>211</v>
      </c>
      <c r="B3" s="27" t="s">
        <v>367</v>
      </c>
      <c r="C3" s="27" t="s">
        <v>336</v>
      </c>
      <c r="D3" s="73" t="s">
        <v>337</v>
      </c>
      <c r="E3" s="51"/>
      <c r="F3" s="7"/>
    </row>
    <row r="4" spans="1:6" s="12" customFormat="1" ht="17.25" customHeight="1">
      <c r="A4" s="49" t="s">
        <v>369</v>
      </c>
      <c r="B4" s="149">
        <v>3076</v>
      </c>
      <c r="C4" s="14">
        <v>2677</v>
      </c>
      <c r="D4" s="14">
        <v>399</v>
      </c>
      <c r="E4" s="14"/>
      <c r="F4" s="11"/>
    </row>
    <row r="5" spans="1:6" s="12" customFormat="1" ht="17.25" customHeight="1">
      <c r="A5" s="13" t="s">
        <v>373</v>
      </c>
      <c r="B5" s="149">
        <v>6129</v>
      </c>
      <c r="C5" s="14">
        <v>5634</v>
      </c>
      <c r="D5" s="14">
        <v>495</v>
      </c>
      <c r="E5" s="14"/>
      <c r="F5" s="11"/>
    </row>
    <row r="6" spans="1:6" s="12" customFormat="1" ht="17.25" customHeight="1">
      <c r="A6" s="13" t="s">
        <v>335</v>
      </c>
      <c r="B6" s="149">
        <v>7033</v>
      </c>
      <c r="C6" s="14">
        <v>6437</v>
      </c>
      <c r="D6" s="14">
        <v>596</v>
      </c>
      <c r="E6" s="14"/>
      <c r="F6" s="11"/>
    </row>
    <row r="7" spans="1:6" s="12" customFormat="1" ht="17.25" customHeight="1">
      <c r="A7" s="13" t="s">
        <v>346</v>
      </c>
      <c r="B7" s="149">
        <v>6856</v>
      </c>
      <c r="C7" s="14">
        <v>6229</v>
      </c>
      <c r="D7" s="14">
        <v>627</v>
      </c>
      <c r="E7" s="14"/>
      <c r="F7" s="11"/>
    </row>
    <row r="8" spans="1:6" s="28" customFormat="1" ht="17.25" customHeight="1">
      <c r="A8" s="263" t="s">
        <v>374</v>
      </c>
      <c r="B8" s="150">
        <v>8384</v>
      </c>
      <c r="C8" s="151">
        <v>7710</v>
      </c>
      <c r="D8" s="151">
        <v>674</v>
      </c>
      <c r="E8" s="14"/>
      <c r="F8" s="40"/>
    </row>
    <row r="9" spans="1:6" s="30" customFormat="1" ht="10.5">
      <c r="A9" s="29" t="s">
        <v>338</v>
      </c>
      <c r="B9" s="29"/>
      <c r="D9" s="29"/>
      <c r="E9" s="31"/>
      <c r="F9" s="29"/>
    </row>
    <row r="10" spans="1:6" s="30" customFormat="1" ht="10.5">
      <c r="A10" s="29" t="s">
        <v>340</v>
      </c>
      <c r="B10" s="29"/>
      <c r="C10" s="29"/>
      <c r="D10" s="32"/>
      <c r="E10" s="29"/>
      <c r="F10" s="29"/>
    </row>
    <row r="11" spans="1:6" s="30" customFormat="1" ht="11.25" customHeight="1">
      <c r="A11" s="29" t="s">
        <v>339</v>
      </c>
      <c r="B11" s="29"/>
      <c r="C11" s="29"/>
      <c r="D11" s="32"/>
      <c r="E11" s="29"/>
      <c r="F11" s="29"/>
    </row>
    <row r="12" spans="1:6" s="30" customFormat="1" ht="12.75">
      <c r="A12" s="29"/>
      <c r="B12" s="29"/>
      <c r="C12" s="29"/>
      <c r="D12" s="5" t="s">
        <v>30</v>
      </c>
      <c r="F12" s="29"/>
    </row>
  </sheetData>
  <sheetProtection/>
  <printOptions/>
  <pageMargins left="0.5118110236220472" right="0.5118110236220472" top="0.5118110236220472" bottom="0.5118110236220472"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31"/>
  <sheetViews>
    <sheetView showGridLines="0" showOutlineSymbols="0" zoomScaleSheetLayoutView="100" zoomScalePageLayoutView="0" workbookViewId="0" topLeftCell="A16">
      <selection activeCell="D20" sqref="D20"/>
    </sheetView>
  </sheetViews>
  <sheetFormatPr defaultColWidth="10.69921875" defaultRowHeight="15"/>
  <cols>
    <col min="1" max="1" width="13.59765625" style="1" customWidth="1"/>
    <col min="2" max="3" width="12.59765625" style="1" customWidth="1"/>
    <col min="4" max="4" width="12.3984375" style="1" customWidth="1"/>
    <col min="5" max="6" width="11.59765625" style="1" customWidth="1"/>
    <col min="7" max="7" width="12.3984375" style="1" customWidth="1"/>
    <col min="8" max="16384" width="10.69921875" style="1" customWidth="1"/>
  </cols>
  <sheetData>
    <row r="1" spans="1:8" ht="15.75" customHeight="1">
      <c r="A1" s="61" t="s">
        <v>40</v>
      </c>
      <c r="B1" s="77"/>
      <c r="C1" s="77"/>
      <c r="D1" s="77"/>
      <c r="E1" s="77"/>
      <c r="F1" s="77"/>
      <c r="G1" s="77"/>
      <c r="H1" s="77"/>
    </row>
    <row r="2" spans="1:8" s="12" customFormat="1" ht="12.75" customHeight="1">
      <c r="A2" s="80"/>
      <c r="B2" s="105"/>
      <c r="C2" s="105"/>
      <c r="D2" s="105"/>
      <c r="E2" s="82" t="s">
        <v>31</v>
      </c>
      <c r="F2" s="105"/>
      <c r="G2" s="82"/>
      <c r="H2" s="80"/>
    </row>
    <row r="3" spans="1:6" s="12" customFormat="1" ht="18.75" customHeight="1">
      <c r="A3" s="102" t="s">
        <v>0</v>
      </c>
      <c r="B3" s="99" t="s">
        <v>32</v>
      </c>
      <c r="C3" s="99" t="s">
        <v>33</v>
      </c>
      <c r="D3" s="99" t="s">
        <v>34</v>
      </c>
      <c r="E3" s="88" t="s">
        <v>35</v>
      </c>
      <c r="F3" s="106"/>
    </row>
    <row r="4" spans="1:6" s="80" customFormat="1" ht="17.25" customHeight="1">
      <c r="A4" s="224" t="s">
        <v>375</v>
      </c>
      <c r="B4" s="95">
        <v>5385</v>
      </c>
      <c r="C4" s="96">
        <v>2828</v>
      </c>
      <c r="D4" s="96">
        <v>132</v>
      </c>
      <c r="E4" s="96">
        <v>2425</v>
      </c>
      <c r="F4" s="106"/>
    </row>
    <row r="5" spans="1:6" s="80" customFormat="1" ht="17.25" customHeight="1">
      <c r="A5" s="234" t="s">
        <v>376</v>
      </c>
      <c r="B5" s="95">
        <v>4607</v>
      </c>
      <c r="C5" s="96">
        <v>2389</v>
      </c>
      <c r="D5" s="96">
        <v>122</v>
      </c>
      <c r="E5" s="96">
        <v>2096</v>
      </c>
      <c r="F5" s="106"/>
    </row>
    <row r="6" spans="1:6" s="80" customFormat="1" ht="17.25" customHeight="1">
      <c r="A6" s="234" t="s">
        <v>334</v>
      </c>
      <c r="B6" s="95">
        <v>3894</v>
      </c>
      <c r="C6" s="96">
        <v>1990</v>
      </c>
      <c r="D6" s="96">
        <v>109</v>
      </c>
      <c r="E6" s="96">
        <v>1795</v>
      </c>
      <c r="F6" s="106"/>
    </row>
    <row r="7" spans="1:6" s="106" customFormat="1" ht="17.25" customHeight="1">
      <c r="A7" s="234" t="s">
        <v>347</v>
      </c>
      <c r="B7" s="95">
        <v>3338</v>
      </c>
      <c r="C7" s="96">
        <v>1677</v>
      </c>
      <c r="D7" s="96">
        <v>99</v>
      </c>
      <c r="E7" s="96">
        <v>1562</v>
      </c>
      <c r="F7" s="96"/>
    </row>
    <row r="8" spans="1:5" s="106" customFormat="1" ht="17.25" customHeight="1">
      <c r="A8" s="264" t="s">
        <v>377</v>
      </c>
      <c r="B8" s="101">
        <v>2745</v>
      </c>
      <c r="C8" s="89">
        <v>1346</v>
      </c>
      <c r="D8" s="89">
        <v>90</v>
      </c>
      <c r="E8" s="89">
        <v>1309</v>
      </c>
    </row>
    <row r="9" spans="1:8" s="12" customFormat="1" ht="12.75">
      <c r="A9" s="108"/>
      <c r="B9" s="106"/>
      <c r="C9" s="106"/>
      <c r="D9" s="106"/>
      <c r="E9" s="198" t="s">
        <v>223</v>
      </c>
      <c r="F9" s="106"/>
      <c r="G9" s="97"/>
      <c r="H9" s="80"/>
    </row>
    <row r="10" spans="1:8" s="12" customFormat="1" ht="17.25" customHeight="1">
      <c r="A10" s="108"/>
      <c r="B10" s="106"/>
      <c r="C10" s="106"/>
      <c r="D10" s="106"/>
      <c r="E10" s="106"/>
      <c r="F10" s="106"/>
      <c r="G10" s="97"/>
      <c r="H10" s="80"/>
    </row>
    <row r="11" spans="1:8" s="12" customFormat="1" ht="17.25" customHeight="1">
      <c r="A11" s="61" t="s">
        <v>41</v>
      </c>
      <c r="B11" s="106"/>
      <c r="C11" s="106"/>
      <c r="D11" s="106"/>
      <c r="E11" s="106"/>
      <c r="F11" s="106"/>
      <c r="G11" s="108"/>
      <c r="H11" s="80"/>
    </row>
    <row r="12" spans="1:8" s="12" customFormat="1" ht="17.25" customHeight="1">
      <c r="A12" s="80"/>
      <c r="B12" s="80"/>
      <c r="C12" s="80"/>
      <c r="D12" s="80"/>
      <c r="E12" s="80"/>
      <c r="F12" s="209" t="s">
        <v>31</v>
      </c>
      <c r="G12" s="105"/>
      <c r="H12" s="80"/>
    </row>
    <row r="13" spans="1:8" s="12" customFormat="1" ht="18.75" customHeight="1">
      <c r="A13" s="102" t="s">
        <v>0</v>
      </c>
      <c r="B13" s="210" t="s">
        <v>32</v>
      </c>
      <c r="C13" s="210" t="s">
        <v>36</v>
      </c>
      <c r="D13" s="210" t="s">
        <v>37</v>
      </c>
      <c r="E13" s="210" t="s">
        <v>38</v>
      </c>
      <c r="F13" s="211" t="s">
        <v>39</v>
      </c>
      <c r="G13" s="105"/>
      <c r="H13" s="80"/>
    </row>
    <row r="14" spans="1:7" s="80" customFormat="1" ht="17.25" customHeight="1">
      <c r="A14" s="224" t="s">
        <v>375</v>
      </c>
      <c r="B14" s="95">
        <v>120349</v>
      </c>
      <c r="C14" s="96">
        <v>114304</v>
      </c>
      <c r="D14" s="96">
        <v>5734</v>
      </c>
      <c r="E14" s="96">
        <v>238</v>
      </c>
      <c r="F14" s="96">
        <v>73</v>
      </c>
      <c r="G14" s="105"/>
    </row>
    <row r="15" spans="1:7" s="80" customFormat="1" ht="17.25" customHeight="1">
      <c r="A15" s="234" t="s">
        <v>376</v>
      </c>
      <c r="B15" s="95">
        <v>124202</v>
      </c>
      <c r="C15" s="96">
        <v>118082</v>
      </c>
      <c r="D15" s="96">
        <v>5818</v>
      </c>
      <c r="E15" s="96">
        <v>239</v>
      </c>
      <c r="F15" s="96">
        <v>63</v>
      </c>
      <c r="G15" s="105"/>
    </row>
    <row r="16" spans="1:7" s="80" customFormat="1" ht="17.25" customHeight="1">
      <c r="A16" s="234" t="s">
        <v>334</v>
      </c>
      <c r="B16" s="95">
        <v>127361</v>
      </c>
      <c r="C16" s="96">
        <v>121072</v>
      </c>
      <c r="D16" s="96">
        <v>5977</v>
      </c>
      <c r="E16" s="96">
        <v>254</v>
      </c>
      <c r="F16" s="96">
        <v>58</v>
      </c>
      <c r="G16" s="105"/>
    </row>
    <row r="17" spans="1:7" s="106" customFormat="1" ht="17.25" customHeight="1">
      <c r="A17" s="234" t="s">
        <v>347</v>
      </c>
      <c r="B17" s="95">
        <v>132694</v>
      </c>
      <c r="C17" s="96">
        <v>126294</v>
      </c>
      <c r="D17" s="96">
        <v>6099</v>
      </c>
      <c r="E17" s="96">
        <v>248</v>
      </c>
      <c r="F17" s="96">
        <v>53</v>
      </c>
      <c r="G17" s="108"/>
    </row>
    <row r="18" spans="1:7" s="106" customFormat="1" ht="17.25" customHeight="1">
      <c r="A18" s="264" t="s">
        <v>377</v>
      </c>
      <c r="B18" s="101">
        <v>135233</v>
      </c>
      <c r="C18" s="89">
        <v>128764</v>
      </c>
      <c r="D18" s="89">
        <v>6195</v>
      </c>
      <c r="E18" s="89">
        <v>222</v>
      </c>
      <c r="F18" s="89">
        <v>52</v>
      </c>
      <c r="G18" s="105"/>
    </row>
    <row r="19" spans="1:8" s="12" customFormat="1" ht="12.75">
      <c r="A19" s="108"/>
      <c r="B19" s="106"/>
      <c r="C19" s="212"/>
      <c r="D19" s="106"/>
      <c r="E19" s="106"/>
      <c r="F19" s="198" t="s">
        <v>223</v>
      </c>
      <c r="G19" s="105"/>
      <c r="H19" s="80"/>
    </row>
    <row r="20" spans="1:8" s="12" customFormat="1" ht="17.25" customHeight="1">
      <c r="A20" s="108"/>
      <c r="B20" s="106"/>
      <c r="C20" s="212"/>
      <c r="D20" s="106"/>
      <c r="E20" s="106"/>
      <c r="F20" s="198"/>
      <c r="G20" s="105"/>
      <c r="H20" s="80"/>
    </row>
    <row r="21" spans="1:8" s="12" customFormat="1" ht="17.25" customHeight="1">
      <c r="A21" s="61" t="s">
        <v>42</v>
      </c>
      <c r="B21" s="106"/>
      <c r="C21" s="212"/>
      <c r="D21" s="106"/>
      <c r="E21" s="106"/>
      <c r="F21" s="106"/>
      <c r="G21" s="105"/>
      <c r="H21" s="80"/>
    </row>
    <row r="22" spans="1:8" s="12" customFormat="1" ht="17.25" customHeight="1">
      <c r="A22" s="80"/>
      <c r="B22" s="209" t="s">
        <v>31</v>
      </c>
      <c r="C22" s="106"/>
      <c r="D22" s="80"/>
      <c r="E22" s="80"/>
      <c r="F22" s="80"/>
      <c r="G22" s="105"/>
      <c r="H22" s="80"/>
    </row>
    <row r="23" spans="1:8" s="12" customFormat="1" ht="18.75" customHeight="1">
      <c r="A23" s="102" t="s">
        <v>0</v>
      </c>
      <c r="B23" s="211" t="s">
        <v>32</v>
      </c>
      <c r="C23" s="109"/>
      <c r="D23" s="80"/>
      <c r="E23" s="80"/>
      <c r="F23" s="80"/>
      <c r="G23" s="105"/>
      <c r="H23" s="80"/>
    </row>
    <row r="24" spans="1:8" s="12" customFormat="1" ht="17.25" customHeight="1">
      <c r="A24" s="224" t="s">
        <v>375</v>
      </c>
      <c r="B24" s="188">
        <v>6</v>
      </c>
      <c r="C24" s="110"/>
      <c r="D24" s="80"/>
      <c r="E24" s="80"/>
      <c r="F24" s="80"/>
      <c r="G24" s="105"/>
      <c r="H24" s="80"/>
    </row>
    <row r="25" spans="1:8" s="12" customFormat="1" ht="17.25" customHeight="1">
      <c r="A25" s="234" t="s">
        <v>376</v>
      </c>
      <c r="B25" s="188">
        <v>3</v>
      </c>
      <c r="C25" s="110"/>
      <c r="D25" s="80"/>
      <c r="E25" s="80"/>
      <c r="F25" s="80"/>
      <c r="G25" s="105"/>
      <c r="H25" s="80"/>
    </row>
    <row r="26" spans="1:8" s="12" customFormat="1" ht="17.25" customHeight="1">
      <c r="A26" s="234" t="s">
        <v>334</v>
      </c>
      <c r="B26" s="188">
        <v>0</v>
      </c>
      <c r="C26" s="109"/>
      <c r="D26" s="80"/>
      <c r="E26" s="80"/>
      <c r="F26" s="80"/>
      <c r="G26" s="105"/>
      <c r="H26" s="80"/>
    </row>
    <row r="27" spans="1:8" s="11" customFormat="1" ht="17.25" customHeight="1">
      <c r="A27" s="234" t="s">
        <v>347</v>
      </c>
      <c r="B27" s="188">
        <v>0</v>
      </c>
      <c r="C27" s="109"/>
      <c r="D27" s="106"/>
      <c r="E27" s="106"/>
      <c r="F27" s="106"/>
      <c r="G27" s="108"/>
      <c r="H27" s="106"/>
    </row>
    <row r="28" spans="1:8" s="11" customFormat="1" ht="17.25" customHeight="1">
      <c r="A28" s="264" t="s">
        <v>377</v>
      </c>
      <c r="B28" s="111">
        <v>0</v>
      </c>
      <c r="C28" s="109"/>
      <c r="D28" s="80"/>
      <c r="E28" s="80"/>
      <c r="F28" s="80"/>
      <c r="G28" s="105"/>
      <c r="H28" s="106"/>
    </row>
    <row r="29" spans="1:8" s="12" customFormat="1" ht="12.75">
      <c r="A29" s="106"/>
      <c r="B29" s="97" t="s">
        <v>207</v>
      </c>
      <c r="C29" s="106"/>
      <c r="D29" s="105"/>
      <c r="E29" s="105"/>
      <c r="F29" s="105"/>
      <c r="G29" s="105"/>
      <c r="H29" s="80"/>
    </row>
    <row r="30" spans="1:8" ht="12.75">
      <c r="A30" s="77"/>
      <c r="B30" s="77"/>
      <c r="C30" s="77"/>
      <c r="D30" s="77"/>
      <c r="E30" s="77"/>
      <c r="F30" s="77"/>
      <c r="G30" s="77"/>
      <c r="H30" s="77"/>
    </row>
    <row r="31" spans="1:8" ht="12.75">
      <c r="A31" s="77"/>
      <c r="B31" s="77"/>
      <c r="C31" s="77"/>
      <c r="D31" s="77"/>
      <c r="E31" s="77"/>
      <c r="F31" s="77"/>
      <c r="G31" s="77"/>
      <c r="H31" s="77"/>
    </row>
  </sheetData>
  <sheetProtection/>
  <printOptions/>
  <pageMargins left="0.5118110236220472" right="0.4724409448818898" top="0.7874015748031497" bottom="0.5118110236220472" header="0" footer="0"/>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IV47"/>
  <sheetViews>
    <sheetView showGridLines="0" showOutlineSymbols="0" zoomScaleSheetLayoutView="100" zoomScalePageLayoutView="0" workbookViewId="0" topLeftCell="A19">
      <selection activeCell="D20" sqref="D20"/>
    </sheetView>
  </sheetViews>
  <sheetFormatPr defaultColWidth="10.69921875" defaultRowHeight="15"/>
  <cols>
    <col min="1" max="1" width="13.59765625" style="153" customWidth="1"/>
    <col min="2" max="5" width="14.5" style="153" customWidth="1"/>
    <col min="6" max="6" width="14.09765625" style="153" customWidth="1"/>
    <col min="7" max="10" width="14.5" style="153" customWidth="1"/>
    <col min="11" max="11" width="14.09765625" style="153" customWidth="1"/>
    <col min="12" max="12" width="12.69921875" style="153" customWidth="1"/>
    <col min="13" max="16384" width="10.69921875" style="153" customWidth="1"/>
  </cols>
  <sheetData>
    <row r="1" spans="1:12" s="154" customFormat="1" ht="15.75" customHeight="1">
      <c r="A1" s="152" t="s">
        <v>43</v>
      </c>
      <c r="B1" s="153"/>
      <c r="C1" s="153"/>
      <c r="D1" s="153"/>
      <c r="E1" s="153"/>
      <c r="F1" s="153"/>
      <c r="G1" s="153"/>
      <c r="H1" s="153"/>
      <c r="I1" s="153"/>
      <c r="J1" s="153"/>
      <c r="K1" s="153"/>
      <c r="L1" s="153"/>
    </row>
    <row r="2" spans="1:10" s="122" customFormat="1" ht="12.75">
      <c r="A2" s="152"/>
      <c r="B2" s="153"/>
      <c r="C2" s="153"/>
      <c r="D2" s="153"/>
      <c r="E2" s="153"/>
      <c r="F2" s="153"/>
      <c r="G2" s="153"/>
      <c r="H2" s="153"/>
      <c r="I2" s="153"/>
      <c r="J2" s="172" t="s">
        <v>103</v>
      </c>
    </row>
    <row r="3" spans="1:10" s="122" customFormat="1" ht="17.25" customHeight="1">
      <c r="A3" s="155"/>
      <c r="B3" s="360" t="s">
        <v>301</v>
      </c>
      <c r="C3" s="361"/>
      <c r="D3" s="155" t="s">
        <v>44</v>
      </c>
      <c r="E3" s="155"/>
      <c r="F3" s="156"/>
      <c r="G3" s="157"/>
      <c r="H3" s="155" t="s">
        <v>45</v>
      </c>
      <c r="I3" s="155"/>
      <c r="J3" s="155"/>
    </row>
    <row r="4" spans="1:10" s="122" customFormat="1" ht="17.25" customHeight="1">
      <c r="A4" s="158" t="s">
        <v>0</v>
      </c>
      <c r="B4" s="362" t="s">
        <v>46</v>
      </c>
      <c r="C4" s="362" t="s">
        <v>152</v>
      </c>
      <c r="D4" s="159" t="s">
        <v>47</v>
      </c>
      <c r="E4" s="159" t="s">
        <v>48</v>
      </c>
      <c r="F4" s="362" t="s">
        <v>49</v>
      </c>
      <c r="G4" s="364" t="s">
        <v>50</v>
      </c>
      <c r="H4" s="362" t="s">
        <v>302</v>
      </c>
      <c r="I4" s="159" t="s">
        <v>51</v>
      </c>
      <c r="J4" s="160" t="s">
        <v>51</v>
      </c>
    </row>
    <row r="5" spans="1:10" s="122" customFormat="1" ht="17.25" customHeight="1">
      <c r="A5" s="158"/>
      <c r="B5" s="363"/>
      <c r="C5" s="367"/>
      <c r="D5" s="162" t="s">
        <v>52</v>
      </c>
      <c r="E5" s="162" t="s">
        <v>52</v>
      </c>
      <c r="F5" s="363"/>
      <c r="G5" s="365"/>
      <c r="H5" s="363"/>
      <c r="I5" s="162" t="s">
        <v>53</v>
      </c>
      <c r="J5" s="163" t="s">
        <v>54</v>
      </c>
    </row>
    <row r="6" spans="1:11" s="122" customFormat="1" ht="15.75" customHeight="1">
      <c r="A6" s="313" t="s">
        <v>378</v>
      </c>
      <c r="B6" s="165">
        <v>78796</v>
      </c>
      <c r="C6" s="165">
        <v>135106</v>
      </c>
      <c r="D6" s="165">
        <v>11652318</v>
      </c>
      <c r="E6" s="165">
        <v>10887322</v>
      </c>
      <c r="F6" s="186">
        <v>93.4</v>
      </c>
      <c r="G6" s="165">
        <v>1476764</v>
      </c>
      <c r="H6" s="186">
        <v>1072.9</v>
      </c>
      <c r="I6" s="186">
        <v>2</v>
      </c>
      <c r="J6" s="165">
        <v>25221</v>
      </c>
      <c r="K6" s="153"/>
    </row>
    <row r="7" spans="1:11" s="122" customFormat="1" ht="15.75" customHeight="1">
      <c r="A7" s="234" t="s">
        <v>376</v>
      </c>
      <c r="B7" s="165">
        <v>77306</v>
      </c>
      <c r="C7" s="165">
        <v>130181</v>
      </c>
      <c r="D7" s="165">
        <v>11196484</v>
      </c>
      <c r="E7" s="165">
        <v>10538217</v>
      </c>
      <c r="F7" s="186">
        <v>94.1</v>
      </c>
      <c r="G7" s="165">
        <v>1458010</v>
      </c>
      <c r="H7" s="186">
        <v>1089.8</v>
      </c>
      <c r="I7" s="186">
        <v>2</v>
      </c>
      <c r="J7" s="165">
        <v>25571</v>
      </c>
      <c r="K7" s="153"/>
    </row>
    <row r="8" spans="1:11" s="122" customFormat="1" ht="15.75" customHeight="1">
      <c r="A8" s="234" t="s">
        <v>334</v>
      </c>
      <c r="B8" s="165">
        <v>74474</v>
      </c>
      <c r="C8" s="165">
        <v>123039</v>
      </c>
      <c r="D8" s="165">
        <v>11201077</v>
      </c>
      <c r="E8" s="165">
        <v>10563365</v>
      </c>
      <c r="F8" s="186">
        <v>94.3</v>
      </c>
      <c r="G8" s="165">
        <v>1406355</v>
      </c>
      <c r="H8" s="186">
        <v>1100.4</v>
      </c>
      <c r="I8" s="186">
        <v>2</v>
      </c>
      <c r="J8" s="165">
        <v>25729</v>
      </c>
      <c r="K8" s="153"/>
    </row>
    <row r="9" spans="1:11" s="122" customFormat="1" ht="15.75" customHeight="1">
      <c r="A9" s="234" t="s">
        <v>347</v>
      </c>
      <c r="B9" s="225">
        <v>72176</v>
      </c>
      <c r="C9" s="165">
        <v>117138</v>
      </c>
      <c r="D9" s="165">
        <v>10755416</v>
      </c>
      <c r="E9" s="165">
        <v>10138472</v>
      </c>
      <c r="F9" s="186">
        <v>94.3</v>
      </c>
      <c r="G9" s="165">
        <v>1340874</v>
      </c>
      <c r="H9" s="186">
        <v>1112.5</v>
      </c>
      <c r="I9" s="186">
        <v>1.9</v>
      </c>
      <c r="J9" s="165">
        <v>26214</v>
      </c>
      <c r="K9" s="153"/>
    </row>
    <row r="10" spans="1:11" s="122" customFormat="1" ht="15.75" customHeight="1">
      <c r="A10" s="264" t="s">
        <v>377</v>
      </c>
      <c r="B10" s="261">
        <v>70148</v>
      </c>
      <c r="C10" s="260">
        <v>112032</v>
      </c>
      <c r="D10" s="260">
        <v>9301881</v>
      </c>
      <c r="E10" s="260">
        <v>8797378</v>
      </c>
      <c r="F10" s="310">
        <v>94.6</v>
      </c>
      <c r="G10" s="260">
        <v>1290721</v>
      </c>
      <c r="H10" s="310">
        <v>1119.5</v>
      </c>
      <c r="I10" s="310">
        <v>1.9</v>
      </c>
      <c r="J10" s="260">
        <v>26857</v>
      </c>
      <c r="K10" s="153"/>
    </row>
    <row r="11" spans="1:10" s="122" customFormat="1" ht="12.75">
      <c r="A11" s="164" t="s">
        <v>332</v>
      </c>
      <c r="B11" s="166"/>
      <c r="C11" s="166"/>
      <c r="D11" s="166"/>
      <c r="E11" s="166"/>
      <c r="F11" s="166"/>
      <c r="G11" s="166"/>
      <c r="H11" s="166"/>
      <c r="I11" s="96"/>
      <c r="J11" s="97" t="s">
        <v>419</v>
      </c>
    </row>
    <row r="12" spans="1:10" s="122" customFormat="1" ht="12.75">
      <c r="A12" s="164" t="s">
        <v>333</v>
      </c>
      <c r="B12" s="166"/>
      <c r="C12" s="166"/>
      <c r="D12" s="166"/>
      <c r="E12" s="166"/>
      <c r="F12" s="166"/>
      <c r="G12" s="166"/>
      <c r="H12" s="166"/>
      <c r="I12" s="96"/>
      <c r="J12" s="87"/>
    </row>
    <row r="13" spans="1:12" s="154" customFormat="1" ht="12.75">
      <c r="A13" s="153" t="s">
        <v>221</v>
      </c>
      <c r="B13" s="153"/>
      <c r="C13" s="153"/>
      <c r="D13" s="153"/>
      <c r="E13" s="153"/>
      <c r="F13" s="153"/>
      <c r="G13" s="153"/>
      <c r="H13" s="153"/>
      <c r="I13" s="153"/>
      <c r="J13" s="153"/>
      <c r="K13" s="153"/>
      <c r="L13" s="153"/>
    </row>
    <row r="14" spans="1:12" s="154" customFormat="1" ht="15" customHeight="1">
      <c r="A14" s="153"/>
      <c r="B14" s="153"/>
      <c r="C14" s="153"/>
      <c r="D14" s="153"/>
      <c r="E14" s="153"/>
      <c r="F14" s="153"/>
      <c r="G14" s="153"/>
      <c r="H14" s="153"/>
      <c r="I14" s="153"/>
      <c r="J14" s="153"/>
      <c r="K14" s="153"/>
      <c r="L14" s="153"/>
    </row>
    <row r="15" spans="1:12" s="154" customFormat="1" ht="15.75" customHeight="1">
      <c r="A15" s="167" t="s">
        <v>55</v>
      </c>
      <c r="B15" s="153"/>
      <c r="C15" s="153"/>
      <c r="D15" s="153"/>
      <c r="E15" s="153"/>
      <c r="F15" s="153"/>
      <c r="G15" s="153"/>
      <c r="H15" s="153"/>
      <c r="I15" s="153"/>
      <c r="J15" s="153"/>
      <c r="K15" s="153"/>
      <c r="L15" s="153"/>
    </row>
    <row r="16" s="122" customFormat="1" ht="12.75"/>
    <row r="17" spans="1:11" s="122" customFormat="1" ht="17.25" customHeight="1">
      <c r="A17" s="366" t="s">
        <v>0</v>
      </c>
      <c r="B17" s="368" t="s">
        <v>56</v>
      </c>
      <c r="C17" s="168"/>
      <c r="D17" s="157" t="s">
        <v>227</v>
      </c>
      <c r="E17" s="157"/>
      <c r="F17" s="157"/>
      <c r="G17" s="155"/>
      <c r="H17" s="155"/>
      <c r="I17" s="371" t="s">
        <v>226</v>
      </c>
      <c r="J17" s="368" t="s">
        <v>57</v>
      </c>
      <c r="K17" s="369" t="s">
        <v>58</v>
      </c>
    </row>
    <row r="18" spans="1:11" s="122" customFormat="1" ht="17.25" customHeight="1">
      <c r="A18" s="365"/>
      <c r="B18" s="363"/>
      <c r="C18" s="169" t="s">
        <v>56</v>
      </c>
      <c r="D18" s="161" t="s">
        <v>59</v>
      </c>
      <c r="E18" s="161" t="s">
        <v>60</v>
      </c>
      <c r="F18" s="161" t="s">
        <v>61</v>
      </c>
      <c r="G18" s="161" t="s">
        <v>62</v>
      </c>
      <c r="H18" s="169" t="s">
        <v>63</v>
      </c>
      <c r="I18" s="372"/>
      <c r="J18" s="363"/>
      <c r="K18" s="370"/>
    </row>
    <row r="19" spans="1:11" s="122" customFormat="1" ht="15.75" customHeight="1">
      <c r="A19" s="313" t="s">
        <v>378</v>
      </c>
      <c r="B19" s="165">
        <v>2283491</v>
      </c>
      <c r="C19" s="165">
        <v>2217644</v>
      </c>
      <c r="D19" s="165">
        <v>31097</v>
      </c>
      <c r="E19" s="165">
        <v>1189939</v>
      </c>
      <c r="F19" s="165">
        <v>256728</v>
      </c>
      <c r="G19" s="165">
        <v>66203</v>
      </c>
      <c r="H19" s="165">
        <v>673677</v>
      </c>
      <c r="I19" s="165">
        <v>64396</v>
      </c>
      <c r="J19" s="165">
        <v>683</v>
      </c>
      <c r="K19" s="165">
        <v>768</v>
      </c>
    </row>
    <row r="20" spans="1:11" s="122" customFormat="1" ht="15.75" customHeight="1">
      <c r="A20" s="234" t="s">
        <v>376</v>
      </c>
      <c r="B20" s="165">
        <v>2264090</v>
      </c>
      <c r="C20" s="165">
        <v>2192191</v>
      </c>
      <c r="D20" s="165">
        <v>30672</v>
      </c>
      <c r="E20" s="165">
        <v>1171092</v>
      </c>
      <c r="F20" s="165">
        <v>256246</v>
      </c>
      <c r="G20" s="165">
        <v>65690</v>
      </c>
      <c r="H20" s="165">
        <v>668491</v>
      </c>
      <c r="I20" s="165">
        <v>70493</v>
      </c>
      <c r="J20" s="165">
        <v>589</v>
      </c>
      <c r="K20" s="165">
        <v>817</v>
      </c>
    </row>
    <row r="21" spans="1:11" s="122" customFormat="1" ht="15.75" customHeight="1">
      <c r="A21" s="234" t="s">
        <v>334</v>
      </c>
      <c r="B21" s="165">
        <v>2197175</v>
      </c>
      <c r="C21" s="165">
        <v>2123880</v>
      </c>
      <c r="D21" s="165">
        <v>29279</v>
      </c>
      <c r="E21" s="165">
        <v>1127870</v>
      </c>
      <c r="F21" s="165">
        <v>249206</v>
      </c>
      <c r="G21" s="165">
        <v>60822</v>
      </c>
      <c r="H21" s="165">
        <v>656703</v>
      </c>
      <c r="I21" s="165">
        <v>71967</v>
      </c>
      <c r="J21" s="165">
        <v>555</v>
      </c>
      <c r="K21" s="165">
        <v>773</v>
      </c>
    </row>
    <row r="22" spans="1:11" s="122" customFormat="1" ht="15.75" customHeight="1">
      <c r="A22" s="234" t="s">
        <v>347</v>
      </c>
      <c r="B22" s="165">
        <v>2106917</v>
      </c>
      <c r="C22" s="165">
        <v>2031904</v>
      </c>
      <c r="D22" s="165">
        <v>28267</v>
      </c>
      <c r="E22" s="165">
        <v>1073199</v>
      </c>
      <c r="F22" s="165">
        <v>239408</v>
      </c>
      <c r="G22" s="165">
        <v>56573</v>
      </c>
      <c r="H22" s="165">
        <v>634457</v>
      </c>
      <c r="I22" s="165">
        <v>73720</v>
      </c>
      <c r="J22" s="165">
        <v>536</v>
      </c>
      <c r="K22" s="165">
        <v>757</v>
      </c>
    </row>
    <row r="23" spans="1:11" s="122" customFormat="1" ht="15.75" customHeight="1">
      <c r="A23" s="264" t="s">
        <v>377</v>
      </c>
      <c r="B23" s="229">
        <v>2036293</v>
      </c>
      <c r="C23" s="115">
        <v>1958222</v>
      </c>
      <c r="D23" s="115">
        <v>27543</v>
      </c>
      <c r="E23" s="115">
        <v>1030661</v>
      </c>
      <c r="F23" s="115">
        <v>232517</v>
      </c>
      <c r="G23" s="115">
        <v>53059</v>
      </c>
      <c r="H23" s="115">
        <v>614442</v>
      </c>
      <c r="I23" s="115">
        <v>76920</v>
      </c>
      <c r="J23" s="115">
        <v>434</v>
      </c>
      <c r="K23" s="115">
        <v>717</v>
      </c>
    </row>
    <row r="24" spans="1:11" s="122" customFormat="1" ht="15.75" customHeight="1">
      <c r="A24" s="226" t="s">
        <v>379</v>
      </c>
      <c r="B24" s="165"/>
      <c r="C24" s="165"/>
      <c r="D24" s="165" t="s">
        <v>64</v>
      </c>
      <c r="E24" s="165"/>
      <c r="F24" s="165"/>
      <c r="G24" s="165"/>
      <c r="H24" s="165"/>
      <c r="I24" s="165"/>
      <c r="J24" s="165"/>
      <c r="K24" s="165"/>
    </row>
    <row r="25" spans="1:11" s="122" customFormat="1" ht="15.75" customHeight="1">
      <c r="A25" s="227" t="s">
        <v>220</v>
      </c>
      <c r="B25" s="165">
        <v>2467402</v>
      </c>
      <c r="C25" s="165">
        <v>2467402</v>
      </c>
      <c r="D25" s="165">
        <v>435969</v>
      </c>
      <c r="E25" s="165">
        <v>1599540</v>
      </c>
      <c r="F25" s="165">
        <v>431893</v>
      </c>
      <c r="G25" s="170" t="s">
        <v>326</v>
      </c>
      <c r="H25" s="170" t="s">
        <v>326</v>
      </c>
      <c r="I25" s="170" t="s">
        <v>326</v>
      </c>
      <c r="J25" s="170" t="s">
        <v>326</v>
      </c>
      <c r="K25" s="170" t="s">
        <v>326</v>
      </c>
    </row>
    <row r="26" spans="1:11" s="122" customFormat="1" ht="15.75" customHeight="1">
      <c r="A26" s="228" t="s">
        <v>65</v>
      </c>
      <c r="B26" s="171">
        <v>47207279</v>
      </c>
      <c r="C26" s="171">
        <v>42294877</v>
      </c>
      <c r="D26" s="171">
        <v>15959207</v>
      </c>
      <c r="E26" s="171">
        <v>15540156</v>
      </c>
      <c r="F26" s="171">
        <v>3165535</v>
      </c>
      <c r="G26" s="171">
        <v>460534</v>
      </c>
      <c r="H26" s="171">
        <v>7169445</v>
      </c>
      <c r="I26" s="171">
        <v>4694624</v>
      </c>
      <c r="J26" s="171">
        <v>181928</v>
      </c>
      <c r="K26" s="171">
        <v>35850</v>
      </c>
    </row>
    <row r="27" spans="1:11" s="122" customFormat="1" ht="13.5" customHeight="1">
      <c r="A27" s="96" t="s">
        <v>219</v>
      </c>
      <c r="B27" s="96"/>
      <c r="C27" s="96"/>
      <c r="D27" s="96"/>
      <c r="E27" s="96"/>
      <c r="F27" s="96"/>
      <c r="G27" s="96"/>
      <c r="H27" s="96"/>
      <c r="I27" s="96"/>
      <c r="K27" s="97" t="s">
        <v>419</v>
      </c>
    </row>
    <row r="28" spans="1:11" s="122" customFormat="1" ht="13.5" customHeight="1">
      <c r="A28" s="153" t="s">
        <v>303</v>
      </c>
      <c r="B28" s="96"/>
      <c r="C28" s="96"/>
      <c r="D28" s="96"/>
      <c r="E28" s="96"/>
      <c r="F28" s="96"/>
      <c r="G28" s="96"/>
      <c r="H28" s="96"/>
      <c r="I28" s="96"/>
      <c r="K28" s="87"/>
    </row>
    <row r="29" spans="1:11" s="122" customFormat="1" ht="13.5" customHeight="1">
      <c r="A29" s="96"/>
      <c r="B29" s="96"/>
      <c r="C29" s="96"/>
      <c r="D29" s="96"/>
      <c r="E29" s="96"/>
      <c r="F29" s="96"/>
      <c r="G29" s="96"/>
      <c r="H29" s="96"/>
      <c r="I29" s="96"/>
      <c r="K29" s="87"/>
    </row>
    <row r="30" spans="1:11" s="122" customFormat="1" ht="17.25" customHeight="1">
      <c r="A30" s="152" t="s">
        <v>66</v>
      </c>
      <c r="B30" s="96"/>
      <c r="C30" s="96"/>
      <c r="D30" s="96"/>
      <c r="E30" s="96"/>
      <c r="F30" s="96"/>
      <c r="G30" s="96"/>
      <c r="H30" s="96"/>
      <c r="I30" s="96"/>
      <c r="K30" s="87"/>
    </row>
    <row r="31" s="122" customFormat="1" ht="12.75">
      <c r="K31" s="172" t="s">
        <v>224</v>
      </c>
    </row>
    <row r="32" spans="1:11" s="122" customFormat="1" ht="17.25" customHeight="1">
      <c r="A32" s="366" t="s">
        <v>0</v>
      </c>
      <c r="B32" s="368" t="s">
        <v>56</v>
      </c>
      <c r="C32" s="155"/>
      <c r="D32" s="155" t="s">
        <v>225</v>
      </c>
      <c r="E32" s="155"/>
      <c r="F32" s="155"/>
      <c r="G32" s="155"/>
      <c r="H32" s="155"/>
      <c r="I32" s="371" t="s">
        <v>226</v>
      </c>
      <c r="J32" s="368" t="s">
        <v>57</v>
      </c>
      <c r="K32" s="369" t="s">
        <v>58</v>
      </c>
    </row>
    <row r="33" spans="1:11" s="122" customFormat="1" ht="17.25" customHeight="1">
      <c r="A33" s="365"/>
      <c r="B33" s="363"/>
      <c r="C33" s="161" t="s">
        <v>56</v>
      </c>
      <c r="D33" s="161" t="s">
        <v>59</v>
      </c>
      <c r="E33" s="161" t="s">
        <v>60</v>
      </c>
      <c r="F33" s="161" t="s">
        <v>61</v>
      </c>
      <c r="G33" s="161" t="s">
        <v>62</v>
      </c>
      <c r="H33" s="169" t="s">
        <v>63</v>
      </c>
      <c r="I33" s="372"/>
      <c r="J33" s="363"/>
      <c r="K33" s="370"/>
    </row>
    <row r="34" spans="1:11" s="122" customFormat="1" ht="15.75" customHeight="1">
      <c r="A34" s="313" t="s">
        <v>378</v>
      </c>
      <c r="B34" s="173">
        <v>50032666</v>
      </c>
      <c r="C34" s="173">
        <v>45452565</v>
      </c>
      <c r="D34" s="173">
        <v>16664698</v>
      </c>
      <c r="E34" s="173">
        <v>17040482</v>
      </c>
      <c r="F34" s="173">
        <v>3540811</v>
      </c>
      <c r="G34" s="173">
        <v>592640</v>
      </c>
      <c r="H34" s="173">
        <v>7613934</v>
      </c>
      <c r="I34" s="173">
        <v>4255865</v>
      </c>
      <c r="J34" s="173">
        <v>285836</v>
      </c>
      <c r="K34" s="173">
        <v>38400</v>
      </c>
    </row>
    <row r="35" spans="1:11" s="122" customFormat="1" ht="15.75" customHeight="1">
      <c r="A35" s="234" t="s">
        <v>376</v>
      </c>
      <c r="B35" s="165">
        <v>50973460</v>
      </c>
      <c r="C35" s="165">
        <v>46154186</v>
      </c>
      <c r="D35" s="165">
        <v>16633926</v>
      </c>
      <c r="E35" s="165">
        <v>17189484</v>
      </c>
      <c r="F35" s="165">
        <v>3459548</v>
      </c>
      <c r="G35" s="165">
        <v>587688</v>
      </c>
      <c r="H35" s="165">
        <v>8283540</v>
      </c>
      <c r="I35" s="165">
        <v>4531584</v>
      </c>
      <c r="J35" s="165">
        <v>246840</v>
      </c>
      <c r="K35" s="165">
        <v>40850</v>
      </c>
    </row>
    <row r="36" spans="1:11" s="122" customFormat="1" ht="15.75" customHeight="1">
      <c r="A36" s="234" t="s">
        <v>334</v>
      </c>
      <c r="B36" s="165">
        <v>49722706</v>
      </c>
      <c r="C36" s="165">
        <v>44744005</v>
      </c>
      <c r="D36" s="165">
        <v>16202454</v>
      </c>
      <c r="E36" s="165">
        <v>16596264</v>
      </c>
      <c r="F36" s="165">
        <v>3384826</v>
      </c>
      <c r="G36" s="165">
        <v>530352</v>
      </c>
      <c r="H36" s="165">
        <v>8030109</v>
      </c>
      <c r="I36" s="165">
        <v>4707319</v>
      </c>
      <c r="J36" s="165">
        <v>232732</v>
      </c>
      <c r="K36" s="165">
        <v>38650</v>
      </c>
    </row>
    <row r="37" spans="1:11" s="122" customFormat="1" ht="15.75" customHeight="1">
      <c r="A37" s="234" t="s">
        <v>347</v>
      </c>
      <c r="B37" s="165">
        <v>48120517</v>
      </c>
      <c r="C37" s="165">
        <v>43286964</v>
      </c>
      <c r="D37" s="165">
        <v>15900874</v>
      </c>
      <c r="E37" s="165">
        <v>15993411</v>
      </c>
      <c r="F37" s="165">
        <v>3254784</v>
      </c>
      <c r="G37" s="165">
        <v>489800</v>
      </c>
      <c r="H37" s="165">
        <v>7648095</v>
      </c>
      <c r="I37" s="165">
        <v>4571123</v>
      </c>
      <c r="J37" s="165">
        <v>224580</v>
      </c>
      <c r="K37" s="165">
        <v>37850</v>
      </c>
    </row>
    <row r="38" spans="1:11" s="122" customFormat="1" ht="15.75" customHeight="1">
      <c r="A38" s="264" t="s">
        <v>377</v>
      </c>
      <c r="B38" s="230">
        <v>47207279</v>
      </c>
      <c r="C38" s="171">
        <v>42294877</v>
      </c>
      <c r="D38" s="171">
        <v>15959207</v>
      </c>
      <c r="E38" s="171">
        <v>15540156</v>
      </c>
      <c r="F38" s="171">
        <v>3165535</v>
      </c>
      <c r="G38" s="171">
        <v>460534</v>
      </c>
      <c r="H38" s="171">
        <v>7169445</v>
      </c>
      <c r="I38" s="171">
        <v>4694624</v>
      </c>
      <c r="J38" s="171">
        <v>181928</v>
      </c>
      <c r="K38" s="171">
        <v>35850</v>
      </c>
    </row>
    <row r="39" spans="1:11" s="122" customFormat="1" ht="13.5" customHeight="1">
      <c r="A39" s="164" t="s">
        <v>304</v>
      </c>
      <c r="B39" s="164"/>
      <c r="C39" s="153"/>
      <c r="D39" s="153"/>
      <c r="E39" s="153"/>
      <c r="F39" s="153"/>
      <c r="G39" s="153"/>
      <c r="H39" s="153"/>
      <c r="I39" s="153"/>
      <c r="J39" s="153"/>
      <c r="K39" s="97" t="s">
        <v>419</v>
      </c>
    </row>
    <row r="40" spans="13:256" ht="13.5" customHeight="1">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4"/>
      <c r="BR40" s="154"/>
      <c r="BS40" s="154"/>
      <c r="BT40" s="154"/>
      <c r="BU40" s="154"/>
      <c r="BV40" s="154"/>
      <c r="BW40" s="154"/>
      <c r="BX40" s="154"/>
      <c r="BY40" s="154"/>
      <c r="BZ40" s="154"/>
      <c r="CA40" s="154"/>
      <c r="CB40" s="154"/>
      <c r="CC40" s="154"/>
      <c r="CD40" s="154"/>
      <c r="CE40" s="154"/>
      <c r="CF40" s="154"/>
      <c r="CG40" s="154"/>
      <c r="CH40" s="154"/>
      <c r="CI40" s="154"/>
      <c r="CJ40" s="154"/>
      <c r="CK40" s="154"/>
      <c r="CL40" s="154"/>
      <c r="CM40" s="154"/>
      <c r="CN40" s="154"/>
      <c r="CO40" s="154"/>
      <c r="CP40" s="154"/>
      <c r="CQ40" s="154"/>
      <c r="CR40" s="154"/>
      <c r="CS40" s="154"/>
      <c r="CT40" s="154"/>
      <c r="CU40" s="154"/>
      <c r="CV40" s="154"/>
      <c r="CW40" s="154"/>
      <c r="CX40" s="154"/>
      <c r="CY40" s="154"/>
      <c r="CZ40" s="154"/>
      <c r="DA40" s="154"/>
      <c r="DB40" s="154"/>
      <c r="DC40" s="154"/>
      <c r="DD40" s="154"/>
      <c r="DE40" s="154"/>
      <c r="DF40" s="154"/>
      <c r="DG40" s="154"/>
      <c r="DH40" s="154"/>
      <c r="DI40" s="154"/>
      <c r="DJ40" s="154"/>
      <c r="DK40" s="154"/>
      <c r="DL40" s="154"/>
      <c r="DM40" s="154"/>
      <c r="DN40" s="154"/>
      <c r="DO40" s="154"/>
      <c r="DP40" s="154"/>
      <c r="DQ40" s="154"/>
      <c r="DR40" s="154"/>
      <c r="DS40" s="154"/>
      <c r="DT40" s="154"/>
      <c r="DU40" s="154"/>
      <c r="DV40" s="154"/>
      <c r="DW40" s="154"/>
      <c r="DX40" s="154"/>
      <c r="DY40" s="154"/>
      <c r="DZ40" s="154"/>
      <c r="EA40" s="154"/>
      <c r="EB40" s="154"/>
      <c r="EC40" s="154"/>
      <c r="ED40" s="154"/>
      <c r="EE40" s="154"/>
      <c r="EF40" s="154"/>
      <c r="EG40" s="154"/>
      <c r="EH40" s="154"/>
      <c r="EI40" s="154"/>
      <c r="EJ40" s="154"/>
      <c r="EK40" s="154"/>
      <c r="EL40" s="154"/>
      <c r="EM40" s="154"/>
      <c r="EN40" s="154"/>
      <c r="EO40" s="154"/>
      <c r="EP40" s="154"/>
      <c r="EQ40" s="154"/>
      <c r="ER40" s="154"/>
      <c r="ES40" s="154"/>
      <c r="ET40" s="154"/>
      <c r="EU40" s="154"/>
      <c r="EV40" s="154"/>
      <c r="EW40" s="154"/>
      <c r="EX40" s="154"/>
      <c r="EY40" s="154"/>
      <c r="EZ40" s="154"/>
      <c r="FA40" s="154"/>
      <c r="FB40" s="154"/>
      <c r="FC40" s="154"/>
      <c r="FD40" s="154"/>
      <c r="FE40" s="154"/>
      <c r="FF40" s="154"/>
      <c r="FG40" s="154"/>
      <c r="FH40" s="154"/>
      <c r="FI40" s="154"/>
      <c r="FJ40" s="154"/>
      <c r="FK40" s="154"/>
      <c r="FL40" s="154"/>
      <c r="FM40" s="154"/>
      <c r="FN40" s="154"/>
      <c r="FO40" s="154"/>
      <c r="FP40" s="154"/>
      <c r="FQ40" s="154"/>
      <c r="FR40" s="154"/>
      <c r="FS40" s="154"/>
      <c r="FT40" s="154"/>
      <c r="FU40" s="154"/>
      <c r="FV40" s="154"/>
      <c r="FW40" s="154"/>
      <c r="FX40" s="154"/>
      <c r="FY40" s="154"/>
      <c r="FZ40" s="154"/>
      <c r="GA40" s="154"/>
      <c r="GB40" s="154"/>
      <c r="GC40" s="154"/>
      <c r="GD40" s="154"/>
      <c r="GE40" s="154"/>
      <c r="GF40" s="154"/>
      <c r="GG40" s="154"/>
      <c r="GH40" s="154"/>
      <c r="GI40" s="154"/>
      <c r="GJ40" s="154"/>
      <c r="GK40" s="154"/>
      <c r="GL40" s="154"/>
      <c r="GM40" s="154"/>
      <c r="GN40" s="154"/>
      <c r="GO40" s="154"/>
      <c r="GP40" s="154"/>
      <c r="GQ40" s="154"/>
      <c r="GR40" s="154"/>
      <c r="GS40" s="154"/>
      <c r="GT40" s="154"/>
      <c r="GU40" s="154"/>
      <c r="GV40" s="154"/>
      <c r="GW40" s="154"/>
      <c r="GX40" s="154"/>
      <c r="GY40" s="154"/>
      <c r="GZ40" s="154"/>
      <c r="HA40" s="154"/>
      <c r="HB40" s="154"/>
      <c r="HC40" s="154"/>
      <c r="HD40" s="154"/>
      <c r="HE40" s="154"/>
      <c r="HF40" s="154"/>
      <c r="HG40" s="154"/>
      <c r="HH40" s="154"/>
      <c r="HI40" s="154"/>
      <c r="HJ40" s="154"/>
      <c r="HK40" s="154"/>
      <c r="HL40" s="154"/>
      <c r="HM40" s="154"/>
      <c r="HN40" s="154"/>
      <c r="HO40" s="154"/>
      <c r="HP40" s="154"/>
      <c r="HQ40" s="154"/>
      <c r="HR40" s="154"/>
      <c r="HS40" s="154"/>
      <c r="HT40" s="154"/>
      <c r="HU40" s="154"/>
      <c r="HV40" s="154"/>
      <c r="HW40" s="154"/>
      <c r="HX40" s="154"/>
      <c r="HY40" s="154"/>
      <c r="HZ40" s="154"/>
      <c r="IA40" s="154"/>
      <c r="IB40" s="154"/>
      <c r="IC40" s="154"/>
      <c r="ID40" s="154"/>
      <c r="IE40" s="154"/>
      <c r="IF40" s="154"/>
      <c r="IG40" s="154"/>
      <c r="IH40" s="154"/>
      <c r="II40" s="154"/>
      <c r="IJ40" s="154"/>
      <c r="IK40" s="154"/>
      <c r="IL40" s="154"/>
      <c r="IM40" s="154"/>
      <c r="IN40" s="154"/>
      <c r="IO40" s="154"/>
      <c r="IP40" s="154"/>
      <c r="IQ40" s="154"/>
      <c r="IR40" s="154"/>
      <c r="IS40" s="154"/>
      <c r="IT40" s="154"/>
      <c r="IU40" s="154"/>
      <c r="IV40" s="154"/>
    </row>
    <row r="43" spans="5:6" ht="12.75">
      <c r="E43" s="51"/>
      <c r="F43" s="164"/>
    </row>
    <row r="44" spans="5:6" ht="12.75">
      <c r="E44" s="48"/>
      <c r="F44" s="164"/>
    </row>
    <row r="45" spans="5:6" ht="12.75">
      <c r="E45" s="48"/>
      <c r="F45" s="164"/>
    </row>
    <row r="46" spans="5:6" ht="12.75">
      <c r="E46" s="48"/>
      <c r="F46" s="164"/>
    </row>
    <row r="47" ht="12.75">
      <c r="E47" s="48"/>
    </row>
  </sheetData>
  <sheetProtection/>
  <mergeCells count="16">
    <mergeCell ref="A32:A33"/>
    <mergeCell ref="B32:B33"/>
    <mergeCell ref="B17:B18"/>
    <mergeCell ref="K32:K33"/>
    <mergeCell ref="K17:K18"/>
    <mergeCell ref="J17:J18"/>
    <mergeCell ref="I17:I18"/>
    <mergeCell ref="I32:I33"/>
    <mergeCell ref="J32:J33"/>
    <mergeCell ref="B3:C3"/>
    <mergeCell ref="F4:F5"/>
    <mergeCell ref="G4:G5"/>
    <mergeCell ref="H4:H5"/>
    <mergeCell ref="A17:A18"/>
    <mergeCell ref="B4:B5"/>
    <mergeCell ref="C4:C5"/>
  </mergeCells>
  <printOptions/>
  <pageMargins left="0.5118110236220472" right="0.5118110236220472" top="0.5511811023622047" bottom="0.5118110236220472" header="0" footer="0"/>
  <pageSetup fitToHeight="1" fitToWidth="1" horizontalDpi="600" verticalDpi="600" orientation="landscape" paperSize="9" scale="81" r:id="rId1"/>
  <colBreaks count="1" manualBreakCount="1">
    <brk id="6" max="38" man="1"/>
  </colBreaks>
</worksheet>
</file>

<file path=xl/worksheets/sheet9.xml><?xml version="1.0" encoding="utf-8"?>
<worksheet xmlns="http://schemas.openxmlformats.org/spreadsheetml/2006/main" xmlns:r="http://schemas.openxmlformats.org/officeDocument/2006/relationships">
  <sheetPr>
    <pageSetUpPr fitToPage="1"/>
  </sheetPr>
  <dimension ref="A1:IV10"/>
  <sheetViews>
    <sheetView showGridLines="0" showOutlineSymbols="0" zoomScaleSheetLayoutView="100" zoomScalePageLayoutView="0" workbookViewId="0" topLeftCell="B1">
      <selection activeCell="I31" sqref="I31"/>
    </sheetView>
  </sheetViews>
  <sheetFormatPr defaultColWidth="10.69921875" defaultRowHeight="15"/>
  <cols>
    <col min="1" max="1" width="13.59765625" style="1" customWidth="1"/>
    <col min="2" max="13" width="12.09765625" style="1" customWidth="1"/>
    <col min="14" max="16384" width="10.69921875" style="1" customWidth="1"/>
  </cols>
  <sheetData>
    <row r="1" ht="15" customHeight="1">
      <c r="A1" s="43" t="s">
        <v>67</v>
      </c>
    </row>
    <row r="2" spans="2:13" s="12" customFormat="1" ht="15" customHeight="1">
      <c r="B2" s="35"/>
      <c r="C2" s="35"/>
      <c r="D2" s="35"/>
      <c r="E2" s="35"/>
      <c r="F2" s="35"/>
      <c r="H2" s="35"/>
      <c r="I2" s="35"/>
      <c r="J2" s="35"/>
      <c r="K2" s="35"/>
      <c r="L2" s="35"/>
      <c r="M2" s="35" t="s">
        <v>217</v>
      </c>
    </row>
    <row r="3" spans="1:14" s="12" customFormat="1" ht="17.25" customHeight="1">
      <c r="A3" s="344" t="s">
        <v>6</v>
      </c>
      <c r="B3" s="45"/>
      <c r="C3" s="25" t="s">
        <v>68</v>
      </c>
      <c r="D3" s="25"/>
      <c r="E3" s="25"/>
      <c r="F3" s="25"/>
      <c r="G3" s="26"/>
      <c r="H3" s="45"/>
      <c r="I3" s="33" t="s">
        <v>69</v>
      </c>
      <c r="J3" s="33"/>
      <c r="K3" s="33"/>
      <c r="L3" s="33"/>
      <c r="M3" s="33"/>
      <c r="N3" s="11"/>
    </row>
    <row r="4" spans="1:14" s="12" customFormat="1" ht="17.25" customHeight="1">
      <c r="A4" s="359"/>
      <c r="B4" s="8" t="s">
        <v>56</v>
      </c>
      <c r="C4" s="8" t="s">
        <v>70</v>
      </c>
      <c r="D4" s="8" t="s">
        <v>71</v>
      </c>
      <c r="E4" s="8" t="s">
        <v>72</v>
      </c>
      <c r="F4" s="8" t="s">
        <v>73</v>
      </c>
      <c r="G4" s="8" t="s">
        <v>74</v>
      </c>
      <c r="H4" s="8" t="s">
        <v>56</v>
      </c>
      <c r="I4" s="8" t="s">
        <v>75</v>
      </c>
      <c r="J4" s="8" t="s">
        <v>76</v>
      </c>
      <c r="K4" s="8" t="s">
        <v>77</v>
      </c>
      <c r="L4" s="8" t="s">
        <v>78</v>
      </c>
      <c r="M4" s="9" t="s">
        <v>74</v>
      </c>
      <c r="N4" s="11"/>
    </row>
    <row r="5" spans="1:14" s="80" customFormat="1" ht="15.75" customHeight="1">
      <c r="A5" s="313" t="s">
        <v>378</v>
      </c>
      <c r="B5" s="189">
        <v>22605</v>
      </c>
      <c r="C5" s="189">
        <v>1955</v>
      </c>
      <c r="D5" s="189">
        <v>15680</v>
      </c>
      <c r="E5" s="189">
        <v>597</v>
      </c>
      <c r="F5" s="189">
        <v>670</v>
      </c>
      <c r="G5" s="189">
        <v>3163</v>
      </c>
      <c r="H5" s="189">
        <v>25122</v>
      </c>
      <c r="I5" s="189">
        <v>3430</v>
      </c>
      <c r="J5" s="189">
        <v>14250</v>
      </c>
      <c r="K5" s="189">
        <v>967</v>
      </c>
      <c r="L5" s="189">
        <v>1228</v>
      </c>
      <c r="M5" s="189">
        <v>5247</v>
      </c>
      <c r="N5" s="106"/>
    </row>
    <row r="6" spans="1:14" s="80" customFormat="1" ht="15.75" customHeight="1">
      <c r="A6" s="234" t="s">
        <v>376</v>
      </c>
      <c r="B6" s="189">
        <v>21665</v>
      </c>
      <c r="C6" s="189">
        <v>1918</v>
      </c>
      <c r="D6" s="189">
        <v>15327</v>
      </c>
      <c r="E6" s="189">
        <v>527</v>
      </c>
      <c r="F6" s="189">
        <v>590</v>
      </c>
      <c r="G6" s="189">
        <v>3303</v>
      </c>
      <c r="H6" s="189">
        <v>26590</v>
      </c>
      <c r="I6" s="189">
        <v>3669</v>
      </c>
      <c r="J6" s="189">
        <v>14848</v>
      </c>
      <c r="K6" s="189">
        <v>867</v>
      </c>
      <c r="L6" s="189">
        <v>1375</v>
      </c>
      <c r="M6" s="189">
        <v>5831</v>
      </c>
      <c r="N6" s="106"/>
    </row>
    <row r="7" spans="1:14" s="80" customFormat="1" ht="15.75" customHeight="1">
      <c r="A7" s="234" t="s">
        <v>334</v>
      </c>
      <c r="B7" s="202">
        <v>20118</v>
      </c>
      <c r="C7" s="189">
        <v>1940</v>
      </c>
      <c r="D7" s="189">
        <v>14631</v>
      </c>
      <c r="E7" s="189">
        <v>376</v>
      </c>
      <c r="F7" s="189">
        <v>576</v>
      </c>
      <c r="G7" s="189">
        <v>2595</v>
      </c>
      <c r="H7" s="189">
        <v>27260</v>
      </c>
      <c r="I7" s="189">
        <v>3271</v>
      </c>
      <c r="J7" s="189">
        <v>15748</v>
      </c>
      <c r="K7" s="189">
        <v>731</v>
      </c>
      <c r="L7" s="189">
        <v>1175</v>
      </c>
      <c r="M7" s="189">
        <v>6335</v>
      </c>
      <c r="N7" s="106"/>
    </row>
    <row r="8" spans="1:14" s="80" customFormat="1" ht="15.75" customHeight="1">
      <c r="A8" s="234" t="s">
        <v>347</v>
      </c>
      <c r="B8" s="202">
        <v>18908</v>
      </c>
      <c r="C8" s="189">
        <v>1879</v>
      </c>
      <c r="D8" s="189">
        <v>14053</v>
      </c>
      <c r="E8" s="189">
        <v>441</v>
      </c>
      <c r="F8" s="189">
        <v>519</v>
      </c>
      <c r="G8" s="189">
        <v>2016</v>
      </c>
      <c r="H8" s="189">
        <v>24809</v>
      </c>
      <c r="I8" s="189">
        <v>3131</v>
      </c>
      <c r="J8" s="189">
        <v>13868</v>
      </c>
      <c r="K8" s="189">
        <v>690</v>
      </c>
      <c r="L8" s="189">
        <v>1149</v>
      </c>
      <c r="M8" s="189">
        <v>5971</v>
      </c>
      <c r="N8" s="106"/>
    </row>
    <row r="9" spans="1:14" s="80" customFormat="1" ht="15.75" customHeight="1">
      <c r="A9" s="264" t="s">
        <v>377</v>
      </c>
      <c r="B9" s="231">
        <v>18312</v>
      </c>
      <c r="C9" s="113">
        <v>2809</v>
      </c>
      <c r="D9" s="113">
        <v>13920</v>
      </c>
      <c r="E9" s="113">
        <v>328</v>
      </c>
      <c r="F9" s="113">
        <v>473</v>
      </c>
      <c r="G9" s="113">
        <v>782</v>
      </c>
      <c r="H9" s="113">
        <v>23418</v>
      </c>
      <c r="I9" s="113">
        <v>2459</v>
      </c>
      <c r="J9" s="113">
        <v>13177</v>
      </c>
      <c r="K9" s="113">
        <v>429</v>
      </c>
      <c r="L9" s="113">
        <v>726</v>
      </c>
      <c r="M9" s="113">
        <v>6627</v>
      </c>
      <c r="N9" s="106"/>
    </row>
    <row r="10" spans="1:256" ht="12.75" customHeight="1">
      <c r="A10" s="2"/>
      <c r="M10" s="97" t="s">
        <v>419</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sheetData>
  <sheetProtection/>
  <mergeCells count="1">
    <mergeCell ref="A3:A4"/>
  </mergeCells>
  <printOptions/>
  <pageMargins left="0.5118110236220472" right="0.5118110236220472" top="0.7086614173228347" bottom="0.5118110236220472" header="0" footer="0"/>
  <pageSetup fitToHeight="1" fitToWidth="1"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今宿　新之助</dc:creator>
  <cp:keywords/>
  <dc:description/>
  <cp:lastModifiedBy>今宿　新之助</cp:lastModifiedBy>
  <cp:lastPrinted>2020-02-17T05:31:53Z</cp:lastPrinted>
  <dcterms:created xsi:type="dcterms:W3CDTF">2001-02-22T00:07:18Z</dcterms:created>
  <dcterms:modified xsi:type="dcterms:W3CDTF">2020-04-23T05:35:30Z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