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情報管理室\06_情報政策課統計共有フォルダ\toukei\（刊）統計要覧\令和3年版\5.ホームページ用データ\"/>
    </mc:Choice>
  </mc:AlternateContent>
  <bookViews>
    <workbookView xWindow="7236" yWindow="2952" windowWidth="16008" windowHeight="5280"/>
  </bookViews>
  <sheets>
    <sheet name="5章目次" sheetId="25" r:id="rId1"/>
    <sheet name="5-1・2" sheetId="26" r:id="rId2"/>
    <sheet name="5-3" sheetId="27" r:id="rId3"/>
    <sheet name="5-4" sheetId="28" r:id="rId4"/>
    <sheet name="5-5" sheetId="29" r:id="rId5"/>
    <sheet name="5-6" sheetId="30" r:id="rId6"/>
    <sheet name="5-7" sheetId="31" r:id="rId7"/>
    <sheet name="5-8" sheetId="32" r:id="rId8"/>
    <sheet name="5-9・10" sheetId="33" r:id="rId9"/>
  </sheets>
  <externalReferences>
    <externalReference r:id="rId10"/>
    <externalReference r:id="rId11"/>
  </externalReferences>
  <definedNames>
    <definedName name="_xlnm.Print_Area" localSheetId="1">'5-1・2'!$A$1:$J$38</definedName>
    <definedName name="_xlnm.Print_Area" localSheetId="2">'5-3'!$A$1:$I$27</definedName>
    <definedName name="_xlnm.Print_Area" localSheetId="3">'5-4'!$A$1:$E$21</definedName>
    <definedName name="_xlnm.Print_Area" localSheetId="4">'5-5'!$A$1:$E$21</definedName>
    <definedName name="_xlnm.Print_Area" localSheetId="5">'5-6'!$A$1:$I$21</definedName>
    <definedName name="_xlnm.Print_Area" localSheetId="6">'5-7'!$A$1:$I$13</definedName>
    <definedName name="_xlnm.Print_Area" localSheetId="7">'5-8'!$A$1:$E$26</definedName>
    <definedName name="_xlnm.Print_Area" localSheetId="8">'5-9・10'!$A$1:$L$39</definedName>
    <definedName name="_xlnm.Print_Area" localSheetId="0">'[1]５－６'!#REF!</definedName>
    <definedName name="_xlnm.Print_Area">'[2]５－６'!#REF!</definedName>
  </definedNames>
  <calcPr calcId="162913" calcMode="manual"/>
</workbook>
</file>

<file path=xl/calcChain.xml><?xml version="1.0" encoding="utf-8"?>
<calcChain xmlns="http://schemas.openxmlformats.org/spreadsheetml/2006/main">
  <c r="E9" i="32" l="1"/>
  <c r="D9" i="32"/>
  <c r="C9" i="32"/>
  <c r="C10" i="31"/>
  <c r="B10" i="31"/>
  <c r="I17" i="30"/>
  <c r="H17" i="30"/>
  <c r="G17" i="30"/>
  <c r="F17" i="30"/>
  <c r="E17" i="30"/>
  <c r="D17" i="30"/>
  <c r="C17" i="30"/>
  <c r="B17" i="30"/>
  <c r="I14" i="30"/>
  <c r="H14" i="30"/>
  <c r="G14" i="30"/>
  <c r="F14" i="30"/>
  <c r="E14" i="30"/>
  <c r="D14" i="30"/>
  <c r="C14" i="30"/>
  <c r="B14" i="30"/>
  <c r="E19" i="29"/>
  <c r="E18" i="29"/>
  <c r="E17" i="29"/>
  <c r="D17" i="29"/>
  <c r="C17" i="29"/>
  <c r="B17" i="29"/>
  <c r="D14" i="29"/>
  <c r="C14" i="29"/>
  <c r="B14" i="29"/>
  <c r="D17" i="28"/>
  <c r="C17" i="28"/>
  <c r="B17" i="28"/>
  <c r="I24" i="27"/>
  <c r="I23" i="27"/>
  <c r="I22" i="27"/>
  <c r="I21" i="27"/>
  <c r="I20" i="27"/>
  <c r="I19" i="27"/>
  <c r="I18" i="27"/>
  <c r="I17" i="27"/>
  <c r="I16" i="27"/>
  <c r="I15" i="27"/>
  <c r="I14" i="27"/>
  <c r="I13" i="27"/>
  <c r="H11" i="27"/>
  <c r="I11" i="27" s="1"/>
  <c r="G11" i="27"/>
  <c r="F11" i="27"/>
  <c r="E11" i="27"/>
  <c r="D11" i="27"/>
  <c r="C11" i="27"/>
  <c r="G28" i="26"/>
  <c r="G12" i="26"/>
  <c r="G8" i="26"/>
  <c r="G6" i="26"/>
  <c r="G5" i="26" s="1"/>
</calcChain>
</file>

<file path=xl/sharedStrings.xml><?xml version="1.0" encoding="utf-8"?>
<sst xmlns="http://schemas.openxmlformats.org/spreadsheetml/2006/main" count="539" uniqueCount="250">
  <si>
    <t>総          数</t>
  </si>
  <si>
    <t>区      分</t>
  </si>
  <si>
    <t>求              職</t>
  </si>
  <si>
    <t>Ａ</t>
  </si>
  <si>
    <t>Ｃ</t>
  </si>
  <si>
    <t>Ｅ</t>
  </si>
  <si>
    <t>Ｆ</t>
  </si>
  <si>
    <t>有　　効</t>
  </si>
  <si>
    <t>新規求職</t>
  </si>
  <si>
    <t>Ｂ うち中</t>
  </si>
  <si>
    <t>Ｄ うち中</t>
  </si>
  <si>
    <t>新    規</t>
  </si>
  <si>
    <t>求人倍率</t>
  </si>
  <si>
    <t>申込件数</t>
  </si>
  <si>
    <t>高年齢者</t>
  </si>
  <si>
    <t>求職者数</t>
  </si>
  <si>
    <t>求 人 数</t>
  </si>
  <si>
    <t>F/C</t>
  </si>
  <si>
    <t>区        分</t>
  </si>
  <si>
    <t>Ｂ</t>
  </si>
  <si>
    <t>就職者数</t>
  </si>
  <si>
    <t>B/A</t>
  </si>
  <si>
    <t>姫　　　　　路　　</t>
  </si>
  <si>
    <t xml:space="preserve">Ｂ  </t>
  </si>
  <si>
    <t>区　　　分</t>
  </si>
  <si>
    <t>月末現在の</t>
  </si>
  <si>
    <t>適用事業所数</t>
  </si>
  <si>
    <t>被保険者数</t>
  </si>
  <si>
    <t>５－１  産業分類別新規求人状況（一般）</t>
    <phoneticPr fontId="1"/>
  </si>
  <si>
    <t>区       分</t>
    <phoneticPr fontId="1"/>
  </si>
  <si>
    <t>平　成</t>
    <rPh sb="0" eb="1">
      <t>ヒラ</t>
    </rPh>
    <rPh sb="2" eb="3">
      <t>シゲル</t>
    </rPh>
    <phoneticPr fontId="1"/>
  </si>
  <si>
    <t>求人倍率</t>
    <rPh sb="3" eb="4">
      <t>リツ</t>
    </rPh>
    <phoneticPr fontId="1"/>
  </si>
  <si>
    <t>求職者数</t>
    <rPh sb="2" eb="3">
      <t>シャ</t>
    </rPh>
    <phoneticPr fontId="1"/>
  </si>
  <si>
    <t>区       分</t>
    <rPh sb="0" eb="1">
      <t>ク</t>
    </rPh>
    <rPh sb="8" eb="9">
      <t>ブン</t>
    </rPh>
    <phoneticPr fontId="1"/>
  </si>
  <si>
    <t>身体障害者</t>
    <rPh sb="0" eb="2">
      <t>シンタイ</t>
    </rPh>
    <rPh sb="2" eb="5">
      <t>ショウガイシャ</t>
    </rPh>
    <phoneticPr fontId="1"/>
  </si>
  <si>
    <t>知的障害者</t>
    <rPh sb="0" eb="2">
      <t>チテキ</t>
    </rPh>
    <rPh sb="2" eb="5">
      <t>ショウガイシャ</t>
    </rPh>
    <phoneticPr fontId="1"/>
  </si>
  <si>
    <t>精神障害者</t>
    <rPh sb="0" eb="2">
      <t>セイシン</t>
    </rPh>
    <rPh sb="2" eb="5">
      <t>ショウガイシャ</t>
    </rPh>
    <phoneticPr fontId="1"/>
  </si>
  <si>
    <t>新規求職 申込件数</t>
    <rPh sb="0" eb="2">
      <t>シンキ</t>
    </rPh>
    <rPh sb="2" eb="4">
      <t>キュウショク</t>
    </rPh>
    <rPh sb="5" eb="7">
      <t>モウシコミ</t>
    </rPh>
    <rPh sb="7" eb="9">
      <t>ケンスウ</t>
    </rPh>
    <phoneticPr fontId="1"/>
  </si>
  <si>
    <t>就職件数</t>
    <rPh sb="0" eb="2">
      <t>シュウショク</t>
    </rPh>
    <rPh sb="2" eb="4">
      <t>ケンスウ</t>
    </rPh>
    <phoneticPr fontId="1"/>
  </si>
  <si>
    <t>実 人 員</t>
    <rPh sb="0" eb="1">
      <t>ジツ</t>
    </rPh>
    <rPh sb="2" eb="5">
      <t>ジンイン</t>
    </rPh>
    <phoneticPr fontId="1"/>
  </si>
  <si>
    <t>総   数</t>
  </si>
  <si>
    <t>う    ち</t>
  </si>
  <si>
    <t>建 設 業</t>
  </si>
  <si>
    <t>製 造 業</t>
  </si>
  <si>
    <t>そ の 他</t>
  </si>
  <si>
    <t>死亡者数</t>
  </si>
  <si>
    <t>注) 上記は休業４日以上の死傷者数である。</t>
  </si>
  <si>
    <t>資料：姫路労働基準監督署</t>
    <rPh sb="3" eb="5">
      <t>ヒメジ</t>
    </rPh>
    <phoneticPr fontId="1"/>
  </si>
  <si>
    <t>区            分</t>
  </si>
  <si>
    <t>組合数</t>
  </si>
  <si>
    <t>組 合 員 数</t>
  </si>
  <si>
    <t xml:space="preserve"> 総            数</t>
  </si>
  <si>
    <t xml:space="preserve">  ・労働組合法</t>
  </si>
  <si>
    <t xml:space="preserve">  ・地方公営企業労働関係法</t>
  </si>
  <si>
    <t xml:space="preserve">  ・地方公務員法</t>
  </si>
  <si>
    <t xml:space="preserve">  ・建設業</t>
  </si>
  <si>
    <t xml:space="preserve">  ・製造業</t>
  </si>
  <si>
    <t xml:space="preserve">  ・特定独立行政法人等労働関係法</t>
    <rPh sb="3" eb="5">
      <t>トクテイ</t>
    </rPh>
    <rPh sb="5" eb="7">
      <t>ドクリツ</t>
    </rPh>
    <rPh sb="7" eb="9">
      <t>ギョウセイ</t>
    </rPh>
    <rPh sb="9" eb="11">
      <t>ホウジン</t>
    </rPh>
    <rPh sb="11" eb="12">
      <t>トウ</t>
    </rPh>
    <rPh sb="12" eb="14">
      <t>ロウドウ</t>
    </rPh>
    <rPh sb="14" eb="16">
      <t>カンケイ</t>
    </rPh>
    <rPh sb="16" eb="17">
      <t>ホウ</t>
    </rPh>
    <phoneticPr fontId="1"/>
  </si>
  <si>
    <t>資料:兵庫県労政福祉課</t>
    <rPh sb="8" eb="10">
      <t>フクシ</t>
    </rPh>
    <phoneticPr fontId="1"/>
  </si>
  <si>
    <t xml:space="preserve">    姫路署管内（姫路市・たつの市・神崎郡・揖保郡太子町・宍粟市）の数値である。  </t>
    <rPh sb="17" eb="18">
      <t>シ</t>
    </rPh>
    <rPh sb="19" eb="22">
      <t>カンザキグン</t>
    </rPh>
    <phoneticPr fontId="1"/>
  </si>
  <si>
    <t>平　　成</t>
    <rPh sb="0" eb="1">
      <t>ヒラ</t>
    </rPh>
    <rPh sb="3" eb="4">
      <t>シゲル</t>
    </rPh>
    <phoneticPr fontId="1"/>
  </si>
  <si>
    <t xml:space="preserve"> 龍　　　　　野　　</t>
    <rPh sb="1" eb="2">
      <t>リュウ</t>
    </rPh>
    <rPh sb="7" eb="8">
      <t>ノ</t>
    </rPh>
    <phoneticPr fontId="1"/>
  </si>
  <si>
    <t>　・情報通信業</t>
    <rPh sb="2" eb="4">
      <t>ジョウホウ</t>
    </rPh>
    <rPh sb="4" eb="6">
      <t>ツウシン</t>
    </rPh>
    <rPh sb="6" eb="7">
      <t>ギョウ</t>
    </rPh>
    <phoneticPr fontId="1"/>
  </si>
  <si>
    <t xml:space="preserve">  ・運輸業、郵便業</t>
    <rPh sb="7" eb="9">
      <t>ユウビン</t>
    </rPh>
    <rPh sb="9" eb="10">
      <t>ギョウ</t>
    </rPh>
    <phoneticPr fontId="1"/>
  </si>
  <si>
    <t xml:space="preserve">  ・卸売業、小売業</t>
    <rPh sb="5" eb="6">
      <t>ギョウ</t>
    </rPh>
    <phoneticPr fontId="1"/>
  </si>
  <si>
    <t xml:space="preserve">  ・金融業、保険業</t>
    <rPh sb="5" eb="6">
      <t>ギョウ</t>
    </rPh>
    <phoneticPr fontId="1"/>
  </si>
  <si>
    <t xml:space="preserve">  ・不動産業、物品賃貸業</t>
    <rPh sb="8" eb="10">
      <t>ブッピン</t>
    </rPh>
    <rPh sb="10" eb="13">
      <t>チンタイギョウ</t>
    </rPh>
    <phoneticPr fontId="1"/>
  </si>
  <si>
    <t xml:space="preserve">  ・学術研究、専門・技術サービス業</t>
    <rPh sb="3" eb="5">
      <t>ガクジュツ</t>
    </rPh>
    <rPh sb="5" eb="7">
      <t>ケンキュウ</t>
    </rPh>
    <rPh sb="8" eb="10">
      <t>センモン</t>
    </rPh>
    <rPh sb="11" eb="13">
      <t>ギジュツ</t>
    </rPh>
    <rPh sb="17" eb="18">
      <t>ギョウ</t>
    </rPh>
    <phoneticPr fontId="1"/>
  </si>
  <si>
    <t xml:space="preserve">  ・生活関連サービス業、娯楽業</t>
    <rPh sb="3" eb="5">
      <t>セイカツ</t>
    </rPh>
    <rPh sb="5" eb="7">
      <t>カンレン</t>
    </rPh>
    <rPh sb="11" eb="12">
      <t>ギョウ</t>
    </rPh>
    <rPh sb="13" eb="15">
      <t>ゴラク</t>
    </rPh>
    <rPh sb="15" eb="16">
      <t>ギョウ</t>
    </rPh>
    <phoneticPr fontId="1"/>
  </si>
  <si>
    <t xml:space="preserve">  ・教育、学習支援業</t>
    <rPh sb="3" eb="5">
      <t>キョウイク</t>
    </rPh>
    <rPh sb="6" eb="8">
      <t>ガクシュウ</t>
    </rPh>
    <rPh sb="8" eb="10">
      <t>シエン</t>
    </rPh>
    <rPh sb="10" eb="11">
      <t>ギョウ</t>
    </rPh>
    <phoneticPr fontId="1"/>
  </si>
  <si>
    <t xml:space="preserve">  ・医療、福祉</t>
    <rPh sb="3" eb="5">
      <t>イリョウ</t>
    </rPh>
    <rPh sb="6" eb="8">
      <t>フクシ</t>
    </rPh>
    <phoneticPr fontId="1"/>
  </si>
  <si>
    <t xml:space="preserve">  ・複合サービス事業</t>
    <rPh sb="3" eb="5">
      <t>フクゴウ</t>
    </rPh>
    <rPh sb="9" eb="11">
      <t>ジギョウ</t>
    </rPh>
    <phoneticPr fontId="1"/>
  </si>
  <si>
    <t xml:space="preserve">  ・サービス業（他に分類されないもの）</t>
    <rPh sb="7" eb="8">
      <t>ギョウ</t>
    </rPh>
    <rPh sb="9" eb="10">
      <t>ホカ</t>
    </rPh>
    <rPh sb="11" eb="13">
      <t>ブンルイ</t>
    </rPh>
    <phoneticPr fontId="1"/>
  </si>
  <si>
    <t>１月</t>
  </si>
  <si>
    <t xml:space="preserve"> 龍　　　　　野　　</t>
  </si>
  <si>
    <t>その他の障害者</t>
    <rPh sb="2" eb="3">
      <t>タ</t>
    </rPh>
    <rPh sb="4" eb="7">
      <t>ショウガイシャ</t>
    </rPh>
    <phoneticPr fontId="1"/>
  </si>
  <si>
    <t>資料:姫路・龍野公共職業安定所</t>
    <rPh sb="6" eb="8">
      <t>タツノ</t>
    </rPh>
    <phoneticPr fontId="1"/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</si>
  <si>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</si>
  <si>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</si>
  <si>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</si>
  <si>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</si>
  <si>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</si>
  <si>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</si>
  <si>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</si>
  <si>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</si>
  <si>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２月</t>
  </si>
  <si>
    <t>３月</t>
  </si>
  <si>
    <t xml:space="preserve">   姫　　路　　</t>
  </si>
  <si>
    <t xml:space="preserve">   龍　　野　　</t>
  </si>
  <si>
    <t>(各年６月末現在）</t>
  </si>
  <si>
    <t>X</t>
  </si>
  <si>
    <t>注）個別の労働組合が特定される数値については、秘匿措置として「X」としている。</t>
    <rPh sb="2" eb="4">
      <t>コベツ</t>
    </rPh>
    <rPh sb="5" eb="9">
      <t>ロウドウクミアイ</t>
    </rPh>
    <rPh sb="10" eb="12">
      <t>トクテイ</t>
    </rPh>
    <rPh sb="15" eb="17">
      <t>スウチ</t>
    </rPh>
    <rPh sb="23" eb="25">
      <t>ヒトク</t>
    </rPh>
    <rPh sb="25" eb="27">
      <t>ソチ</t>
    </rPh>
    <phoneticPr fontId="1"/>
  </si>
  <si>
    <t>　　学卒、パートタイム、日雇関係を除く。</t>
    <phoneticPr fontId="1"/>
  </si>
  <si>
    <t>総　 数</t>
  </si>
  <si>
    <t>第1次産業</t>
  </si>
  <si>
    <t xml:space="preserve">農･林･漁業  </t>
  </si>
  <si>
    <t>第2次産業</t>
  </si>
  <si>
    <t>鉱業</t>
  </si>
  <si>
    <t>建設業</t>
  </si>
  <si>
    <t>製造業</t>
  </si>
  <si>
    <t>第3次産業</t>
  </si>
  <si>
    <t>電気･ガス･熱供給･水道業</t>
  </si>
  <si>
    <t>運輸･郵便業･通信業</t>
  </si>
  <si>
    <t>卸売業･小売業､飲食店</t>
  </si>
  <si>
    <t>金融･保険業</t>
  </si>
  <si>
    <t xml:space="preserve">不動産業 </t>
  </si>
  <si>
    <t>サービス業</t>
  </si>
  <si>
    <t>公務</t>
  </si>
  <si>
    <t>100人 ～ 299人</t>
  </si>
  <si>
    <t>300人 ～ 499人</t>
  </si>
  <si>
    <t>500人 ～ 999人</t>
  </si>
  <si>
    <t xml:space="preserve"> 1,000人 以　上</t>
  </si>
  <si>
    <t>資料:兵庫県労政福祉課</t>
  </si>
  <si>
    <t>注）個別の労働組合が特定される数値については、秘匿措置として「X」としている。</t>
    <rPh sb="0" eb="1">
      <t>チュウ</t>
    </rPh>
    <rPh sb="2" eb="4">
      <t>コベツ</t>
    </rPh>
    <rPh sb="5" eb="9">
      <t>ロウドウクミアイ</t>
    </rPh>
    <rPh sb="10" eb="12">
      <t>トクテイ</t>
    </rPh>
    <rPh sb="15" eb="17">
      <t>スウチ</t>
    </rPh>
    <rPh sb="23" eb="25">
      <t>ヒトク</t>
    </rPh>
    <rPh sb="25" eb="27">
      <t>ソチ</t>
    </rPh>
    <phoneticPr fontId="1"/>
  </si>
  <si>
    <t>注）数値には佐用郡・神崎郡・揖保郡・宍粟市・たつの市・相生市・赤穂市・赤穂郡を含む。</t>
    <rPh sb="2" eb="4">
      <t>スウチ</t>
    </rPh>
    <phoneticPr fontId="1"/>
  </si>
  <si>
    <r>
      <t xml:space="preserve">  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29人以下</t>
    </r>
    <phoneticPr fontId="1"/>
  </si>
  <si>
    <t xml:space="preserve"> 総            数</t>
    <phoneticPr fontId="1"/>
  </si>
  <si>
    <t xml:space="preserve">  ・電気･ガス･熱供給･水道業</t>
    <phoneticPr fontId="1"/>
  </si>
  <si>
    <t xml:space="preserve">  ・公　  務 </t>
    <phoneticPr fontId="1"/>
  </si>
  <si>
    <t xml:space="preserve">  ・分類不能</t>
    <phoneticPr fontId="1"/>
  </si>
  <si>
    <t xml:space="preserve">  ・国家公務員法・行政執行法人の労働関係に関する法律</t>
    <rPh sb="10" eb="12">
      <t>ギョウセイ</t>
    </rPh>
    <rPh sb="12" eb="14">
      <t>シッコウ</t>
    </rPh>
    <rPh sb="14" eb="16">
      <t>ホウジン</t>
    </rPh>
    <rPh sb="17" eb="19">
      <t>ロウドウ</t>
    </rPh>
    <rPh sb="19" eb="21">
      <t>カンケイ</t>
    </rPh>
    <rPh sb="22" eb="23">
      <t>カン</t>
    </rPh>
    <rPh sb="25" eb="27">
      <t>ホウリツ</t>
    </rPh>
    <phoneticPr fontId="8"/>
  </si>
  <si>
    <t>５－８  雇用保険適用等状況</t>
    <rPh sb="11" eb="12">
      <t>トウ</t>
    </rPh>
    <phoneticPr fontId="1"/>
  </si>
  <si>
    <t>５－９  法規別労働組合・組合員数</t>
    <phoneticPr fontId="1"/>
  </si>
  <si>
    <t>５－１０  産業別労働組合･組合員数</t>
    <rPh sb="17" eb="18">
      <t>スウ</t>
    </rPh>
    <phoneticPr fontId="1"/>
  </si>
  <si>
    <t>　  特定独立行政法人等労働関係法は、27年４月に行政執行法人の労働関係に関する法律</t>
    <phoneticPr fontId="1"/>
  </si>
  <si>
    <t xml:space="preserve">    に改組され、これに伴い、対象組合の変動が生じることから、区分の見直しを行い、</t>
    <phoneticPr fontId="1"/>
  </si>
  <si>
    <t xml:space="preserve">    国家公務員法と同一区分に改めている。</t>
    <phoneticPr fontId="1"/>
  </si>
  <si>
    <t xml:space="preserve">    学卒、パートタイム、日雇関係を除く。</t>
    <phoneticPr fontId="1"/>
  </si>
  <si>
    <t>-</t>
  </si>
  <si>
    <t>28 年 度</t>
  </si>
  <si>
    <t>29 年 度</t>
  </si>
  <si>
    <t>４月</t>
    <phoneticPr fontId="1"/>
  </si>
  <si>
    <t xml:space="preserve"> 　29</t>
  </si>
  <si>
    <t>30 年 度</t>
  </si>
  <si>
    <t xml:space="preserve"> 　30</t>
  </si>
  <si>
    <t>令和　元  年</t>
    <rPh sb="0" eb="2">
      <t>レイワ</t>
    </rPh>
    <rPh sb="3" eb="4">
      <t>ガン</t>
    </rPh>
    <phoneticPr fontId="1"/>
  </si>
  <si>
    <t>注）数値には佐用郡・神崎郡・揖保郡・宍粟市・たつの市・相生市・赤穂市・赤穂郡を含む。
　　各年度の「月末現在の適用事業所数」及び「月末現在の被保険者数」は３月末の数値
　　である。</t>
    <rPh sb="2" eb="4">
      <t>スウチ</t>
    </rPh>
    <phoneticPr fontId="1"/>
  </si>
  <si>
    <t xml:space="preserve">  ・宿泊業、飲食サービス業</t>
    <rPh sb="3" eb="5">
      <t>シュクハク</t>
    </rPh>
    <rPh sb="5" eb="6">
      <t>ギョウ</t>
    </rPh>
    <rPh sb="7" eb="9">
      <t>インショク</t>
    </rPh>
    <rPh sb="13" eb="14">
      <t>ギョウ</t>
    </rPh>
    <phoneticPr fontId="8"/>
  </si>
  <si>
    <t>元 年 度</t>
    <rPh sb="0" eb="1">
      <t>ガン</t>
    </rPh>
    <phoneticPr fontId="1"/>
  </si>
  <si>
    <t>令　　和</t>
    <rPh sb="0" eb="1">
      <t>レイ</t>
    </rPh>
    <rPh sb="3" eb="4">
      <t>ワ</t>
    </rPh>
    <phoneticPr fontId="1"/>
  </si>
  <si>
    <t>令　和</t>
    <rPh sb="0" eb="1">
      <t>レイ</t>
    </rPh>
    <rPh sb="2" eb="3">
      <t>ワ</t>
    </rPh>
    <phoneticPr fontId="1"/>
  </si>
  <si>
    <t>　　29年度（30年３月卒）</t>
  </si>
  <si>
    <t>　　30年度（31年３月卒）</t>
  </si>
  <si>
    <t>令和元年度（２年３月卒）</t>
    <rPh sb="0" eb="2">
      <t>レイワ</t>
    </rPh>
    <rPh sb="2" eb="4">
      <t>ガンネン</t>
    </rPh>
    <phoneticPr fontId="1"/>
  </si>
  <si>
    <t>　　 29 年度 計</t>
  </si>
  <si>
    <t>　　 30 年度 計</t>
  </si>
  <si>
    <t>令和 元 年度 計</t>
    <rPh sb="0" eb="2">
      <t>レイワ</t>
    </rPh>
    <rPh sb="3" eb="4">
      <t>ガン</t>
    </rPh>
    <phoneticPr fontId="1"/>
  </si>
  <si>
    <t>令和　元 年</t>
    <rPh sb="0" eb="1">
      <t>レイワ</t>
    </rPh>
    <rPh sb="2" eb="4">
      <t>ガンネン</t>
    </rPh>
    <phoneticPr fontId="1"/>
  </si>
  <si>
    <t>元 年度</t>
    <rPh sb="0" eb="1">
      <t>ガンネン</t>
    </rPh>
    <rPh sb="2" eb="3">
      <t>ド</t>
    </rPh>
    <phoneticPr fontId="1"/>
  </si>
  <si>
    <t>２  年</t>
    <phoneticPr fontId="1"/>
  </si>
  <si>
    <t>元 年度</t>
    <rPh sb="0" eb="1">
      <t>ガン</t>
    </rPh>
    <rPh sb="1" eb="3">
      <t>ネンド</t>
    </rPh>
    <phoneticPr fontId="1"/>
  </si>
  <si>
    <t xml:space="preserve"> </t>
    <phoneticPr fontId="1"/>
  </si>
  <si>
    <t xml:space="preserve"> </t>
    <phoneticPr fontId="13"/>
  </si>
  <si>
    <t xml:space="preserve">  </t>
    <phoneticPr fontId="1"/>
  </si>
  <si>
    <t xml:space="preserve">  </t>
    <phoneticPr fontId="13"/>
  </si>
  <si>
    <t>数</t>
    <rPh sb="0" eb="1">
      <t>スウ</t>
    </rPh>
    <phoneticPr fontId="13"/>
  </si>
  <si>
    <t>員</t>
    <rPh sb="0" eb="1">
      <t>イン</t>
    </rPh>
    <phoneticPr fontId="13"/>
  </si>
  <si>
    <t>合</t>
    <rPh sb="0" eb="1">
      <t>ア</t>
    </rPh>
    <phoneticPr fontId="13"/>
  </si>
  <si>
    <t>組</t>
    <rPh sb="0" eb="1">
      <t>クミ</t>
    </rPh>
    <phoneticPr fontId="13"/>
  </si>
  <si>
    <t>・</t>
    <phoneticPr fontId="13"/>
  </si>
  <si>
    <t>働</t>
    <rPh sb="0" eb="1">
      <t>ドウ</t>
    </rPh>
    <phoneticPr fontId="13"/>
  </si>
  <si>
    <t>労</t>
    <rPh sb="0" eb="1">
      <t>ロウ</t>
    </rPh>
    <phoneticPr fontId="13"/>
  </si>
  <si>
    <t>別</t>
    <rPh sb="0" eb="1">
      <t>ベツ</t>
    </rPh>
    <phoneticPr fontId="13"/>
  </si>
  <si>
    <t>業</t>
    <rPh sb="0" eb="1">
      <t>ギョウ</t>
    </rPh>
    <phoneticPr fontId="13"/>
  </si>
  <si>
    <t>産</t>
    <rPh sb="0" eb="1">
      <t>サン</t>
    </rPh>
    <phoneticPr fontId="13"/>
  </si>
  <si>
    <t>５－１０</t>
  </si>
  <si>
    <t>規</t>
    <rPh sb="0" eb="1">
      <t>キ</t>
    </rPh>
    <phoneticPr fontId="13"/>
  </si>
  <si>
    <t>法</t>
    <rPh sb="0" eb="1">
      <t>ホウ</t>
    </rPh>
    <phoneticPr fontId="13"/>
  </si>
  <si>
    <t>５－９</t>
  </si>
  <si>
    <t>況</t>
    <rPh sb="0" eb="1">
      <t>キョウ</t>
    </rPh>
    <phoneticPr fontId="13"/>
  </si>
  <si>
    <t>状</t>
    <rPh sb="0" eb="1">
      <t>ジョウ</t>
    </rPh>
    <phoneticPr fontId="13"/>
  </si>
  <si>
    <t>等</t>
    <rPh sb="0" eb="1">
      <t>トウ</t>
    </rPh>
    <phoneticPr fontId="13"/>
  </si>
  <si>
    <t>用</t>
    <rPh sb="0" eb="1">
      <t>ヨウ</t>
    </rPh>
    <phoneticPr fontId="13"/>
  </si>
  <si>
    <t>適</t>
    <rPh sb="0" eb="1">
      <t>テキ</t>
    </rPh>
    <phoneticPr fontId="13"/>
  </si>
  <si>
    <t>険</t>
    <rPh sb="0" eb="1">
      <t>ケン</t>
    </rPh>
    <phoneticPr fontId="13"/>
  </si>
  <si>
    <t>保</t>
    <rPh sb="0" eb="1">
      <t>タモツ</t>
    </rPh>
    <phoneticPr fontId="13"/>
  </si>
  <si>
    <t>雇</t>
    <rPh sb="0" eb="1">
      <t>ヤトイ</t>
    </rPh>
    <phoneticPr fontId="13"/>
  </si>
  <si>
    <t>５－８</t>
  </si>
  <si>
    <t>生</t>
    <rPh sb="0" eb="1">
      <t>セイ</t>
    </rPh>
    <phoneticPr fontId="13"/>
  </si>
  <si>
    <t>発</t>
    <rPh sb="0" eb="1">
      <t>パツ</t>
    </rPh>
    <phoneticPr fontId="13"/>
  </si>
  <si>
    <t>害</t>
    <rPh sb="0" eb="1">
      <t>ガイ</t>
    </rPh>
    <phoneticPr fontId="13"/>
  </si>
  <si>
    <t>災</t>
    <rPh sb="0" eb="1">
      <t>ワザワ</t>
    </rPh>
    <phoneticPr fontId="13"/>
  </si>
  <si>
    <t>５－７</t>
  </si>
  <si>
    <t>介</t>
    <rPh sb="0" eb="1">
      <t>スケ</t>
    </rPh>
    <phoneticPr fontId="13"/>
  </si>
  <si>
    <t>紹</t>
    <rPh sb="0" eb="1">
      <t>ジョウ</t>
    </rPh>
    <phoneticPr fontId="13"/>
  </si>
  <si>
    <t>職</t>
    <rPh sb="0" eb="1">
      <t>ショク</t>
    </rPh>
    <phoneticPr fontId="13"/>
  </si>
  <si>
    <t>の</t>
    <phoneticPr fontId="13"/>
  </si>
  <si>
    <t>者</t>
    <rPh sb="0" eb="1">
      <t>シャ</t>
    </rPh>
    <phoneticPr fontId="13"/>
  </si>
  <si>
    <t>障</t>
    <rPh sb="0" eb="1">
      <t>サワ</t>
    </rPh>
    <phoneticPr fontId="13"/>
  </si>
  <si>
    <t>５－６</t>
  </si>
  <si>
    <t>卒</t>
    <rPh sb="0" eb="1">
      <t>ソツ</t>
    </rPh>
    <phoneticPr fontId="13"/>
  </si>
  <si>
    <t>校</t>
    <rPh sb="0" eb="1">
      <t>コウ</t>
    </rPh>
    <phoneticPr fontId="13"/>
  </si>
  <si>
    <t>学</t>
    <rPh sb="0" eb="1">
      <t>ガク</t>
    </rPh>
    <phoneticPr fontId="13"/>
  </si>
  <si>
    <t>高</t>
    <rPh sb="0" eb="1">
      <t>コウ</t>
    </rPh>
    <phoneticPr fontId="13"/>
  </si>
  <si>
    <t>新</t>
    <rPh sb="0" eb="1">
      <t>シン</t>
    </rPh>
    <phoneticPr fontId="13"/>
  </si>
  <si>
    <t>５－５</t>
  </si>
  <si>
    <t>中</t>
    <rPh sb="0" eb="1">
      <t>ナカ</t>
    </rPh>
    <phoneticPr fontId="13"/>
  </si>
  <si>
    <t>５－４</t>
  </si>
  <si>
    <t>)</t>
    <phoneticPr fontId="13"/>
  </si>
  <si>
    <t>般</t>
    <rPh sb="0" eb="1">
      <t>ハン</t>
    </rPh>
    <phoneticPr fontId="13"/>
  </si>
  <si>
    <t>一</t>
    <rPh sb="0" eb="1">
      <t>イチ</t>
    </rPh>
    <phoneticPr fontId="13"/>
  </si>
  <si>
    <t>(</t>
    <phoneticPr fontId="13"/>
  </si>
  <si>
    <t>５－３</t>
  </si>
  <si>
    <t>人</t>
    <rPh sb="0" eb="1">
      <t>ヒト</t>
    </rPh>
    <phoneticPr fontId="13"/>
  </si>
  <si>
    <t>求</t>
    <rPh sb="0" eb="1">
      <t>モト</t>
    </rPh>
    <phoneticPr fontId="13"/>
  </si>
  <si>
    <t>別</t>
  </si>
  <si>
    <t>模</t>
    <rPh sb="0" eb="1">
      <t>ノット</t>
    </rPh>
    <phoneticPr fontId="13"/>
  </si>
  <si>
    <t>従</t>
    <rPh sb="0" eb="1">
      <t>ジュウ</t>
    </rPh>
    <phoneticPr fontId="13"/>
  </si>
  <si>
    <t>５－２</t>
  </si>
  <si>
    <t>類</t>
    <rPh sb="0" eb="1">
      <t>ルイ</t>
    </rPh>
    <phoneticPr fontId="13"/>
  </si>
  <si>
    <t>分</t>
    <rPh sb="0" eb="1">
      <t>ブン</t>
    </rPh>
    <phoneticPr fontId="13"/>
  </si>
  <si>
    <t>５－１</t>
    <phoneticPr fontId="8"/>
  </si>
  <si>
    <t>５ 労  働</t>
    <rPh sb="2" eb="3">
      <t>ロウ</t>
    </rPh>
    <rPh sb="5" eb="6">
      <t>ドウ</t>
    </rPh>
    <phoneticPr fontId="1"/>
  </si>
  <si>
    <t xml:space="preserve"> (単位 : 人)</t>
    <phoneticPr fontId="1"/>
  </si>
  <si>
    <t>２ 年 度</t>
    <phoneticPr fontId="1"/>
  </si>
  <si>
    <t>５－２  従業者規模別新規求人状況（一般）</t>
    <phoneticPr fontId="1"/>
  </si>
  <si>
    <t xml:space="preserve">         </t>
    <phoneticPr fontId="1"/>
  </si>
  <si>
    <t>(単位 : 人)</t>
    <phoneticPr fontId="1"/>
  </si>
  <si>
    <t>２ 年 度</t>
    <phoneticPr fontId="1"/>
  </si>
  <si>
    <t>30人 ～ 99人</t>
    <phoneticPr fontId="1"/>
  </si>
  <si>
    <t>５－３  職業紹介状況（一般）</t>
    <phoneticPr fontId="1"/>
  </si>
  <si>
    <t>求      人</t>
    <phoneticPr fontId="1"/>
  </si>
  <si>
    <t>28 年度</t>
    <rPh sb="2" eb="4">
      <t>ネンド</t>
    </rPh>
    <phoneticPr fontId="1"/>
  </si>
  <si>
    <t>２ 年度</t>
    <rPh sb="1" eb="3">
      <t>ネンド</t>
    </rPh>
    <phoneticPr fontId="1"/>
  </si>
  <si>
    <t>令和２年</t>
    <rPh sb="0" eb="2">
      <t>レイワ</t>
    </rPh>
    <rPh sb="3" eb="4">
      <t>ネン</t>
    </rPh>
    <phoneticPr fontId="1"/>
  </si>
  <si>
    <t>３年</t>
    <phoneticPr fontId="1"/>
  </si>
  <si>
    <t>３年</t>
    <phoneticPr fontId="1"/>
  </si>
  <si>
    <t xml:space="preserve">５－４  新規中学校卒業者の職業紹介状況 </t>
    <phoneticPr fontId="1"/>
  </si>
  <si>
    <t>(各年６月末現在）</t>
    <phoneticPr fontId="1"/>
  </si>
  <si>
    <t>Ｃ</t>
    <phoneticPr fontId="1"/>
  </si>
  <si>
    <t>求人数</t>
    <phoneticPr fontId="1"/>
  </si>
  <si>
    <t>平成28年度（29年３月卒）</t>
    <rPh sb="0" eb="2">
      <t>ヘイセイ</t>
    </rPh>
    <phoneticPr fontId="1"/>
  </si>
  <si>
    <t>　　２年度（３年３月卒）</t>
    <rPh sb="3" eb="5">
      <t>ネンド</t>
    </rPh>
    <phoneticPr fontId="1"/>
  </si>
  <si>
    <t>５－５  新規高等学校卒業者の職業紹介状況</t>
    <phoneticPr fontId="1"/>
  </si>
  <si>
    <t xml:space="preserve"> (各年６月末現在）</t>
    <phoneticPr fontId="1"/>
  </si>
  <si>
    <t>Ｃ</t>
    <phoneticPr fontId="1"/>
  </si>
  <si>
    <t>５－６　障害者の職業紹介状況</t>
    <phoneticPr fontId="1"/>
  </si>
  <si>
    <t>平成 28 年度 計</t>
    <phoneticPr fontId="1"/>
  </si>
  <si>
    <t>　　 ２ 年度 計</t>
    <phoneticPr fontId="1"/>
  </si>
  <si>
    <t>５－７  労働災害発生状況</t>
    <phoneticPr fontId="1"/>
  </si>
  <si>
    <t>　 平成   28 年　　</t>
    <rPh sb="2" eb="4">
      <t>ヘイセイ</t>
    </rPh>
    <rPh sb="10" eb="11">
      <t>ネン</t>
    </rPh>
    <phoneticPr fontId="1"/>
  </si>
  <si>
    <t xml:space="preserve"> 　２</t>
    <phoneticPr fontId="1"/>
  </si>
  <si>
    <t>　　</t>
    <phoneticPr fontId="1"/>
  </si>
  <si>
    <t>一般給付</t>
    <phoneticPr fontId="1"/>
  </si>
  <si>
    <t>２</t>
    <phoneticPr fontId="1"/>
  </si>
  <si>
    <t>(各年６月末現在）</t>
    <phoneticPr fontId="1"/>
  </si>
  <si>
    <t>平成　29  年</t>
    <phoneticPr fontId="1"/>
  </si>
  <si>
    <t>30  年</t>
    <phoneticPr fontId="8"/>
  </si>
  <si>
    <t>３  年</t>
    <phoneticPr fontId="1"/>
  </si>
  <si>
    <t>-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</si>
</sst>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#,##0\ "/>
    <numFmt numFmtId="180" formatCode="#,##0_ ;[Red]\-#,##0\ "/>
    <numFmt numFmtId="181" formatCode="0_ "/>
  </numFmts>
  <fonts count="18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0.45"/>
      <color indexed="12"/>
      <name val="ＭＳ 明朝"/>
      <family val="1"/>
      <charset val="128"/>
    </font>
    <font>
      <b/>
      <sz val="28"/>
      <name val="ＭＳ Ｐ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91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NumberFormat="1" applyFont="1" applyBorder="1" applyAlignment="1"/>
    <xf numFmtId="3" fontId="3" fillId="0" borderId="0" xfId="0" applyNumberFormat="1" applyFont="1" applyBorder="1" applyAlignment="1" applyProtection="1">
      <protection locked="0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 applyProtection="1">
      <alignment vertical="center"/>
      <protection locked="0"/>
    </xf>
    <xf numFmtId="0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vertical="center"/>
    </xf>
    <xf numFmtId="0" fontId="3" fillId="0" borderId="7" xfId="0" applyNumberFormat="1" applyFont="1" applyBorder="1" applyAlignment="1">
      <alignment vertical="center"/>
    </xf>
    <xf numFmtId="0" fontId="3" fillId="0" borderId="8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Border="1" applyAlignment="1" applyProtection="1">
      <protection locked="0"/>
    </xf>
    <xf numFmtId="0" fontId="3" fillId="0" borderId="12" xfId="0" applyNumberFormat="1" applyFont="1" applyBorder="1" applyAlignment="1" applyProtection="1">
      <protection locked="0"/>
    </xf>
    <xf numFmtId="0" fontId="3" fillId="0" borderId="0" xfId="0" applyFont="1"/>
    <xf numFmtId="0" fontId="3" fillId="0" borderId="13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/>
    </xf>
    <xf numFmtId="3" fontId="5" fillId="0" borderId="15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3" fillId="0" borderId="0" xfId="0" applyNumberFormat="1" applyFont="1" applyAlignment="1" applyProtection="1">
      <alignment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right"/>
    </xf>
    <xf numFmtId="0" fontId="3" fillId="0" borderId="17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vertical="center"/>
    </xf>
    <xf numFmtId="0" fontId="3" fillId="0" borderId="11" xfId="0" applyNumberFormat="1" applyFont="1" applyBorder="1" applyAlignment="1">
      <alignment vertical="center"/>
    </xf>
    <xf numFmtId="0" fontId="3" fillId="0" borderId="18" xfId="0" quotePrefix="1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Alignment="1"/>
    <xf numFmtId="0" fontId="3" fillId="0" borderId="0" xfId="0" applyNumberFormat="1" applyFont="1" applyAlignment="1" applyProtection="1">
      <alignment horizontal="right"/>
      <protection locked="0"/>
    </xf>
    <xf numFmtId="0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0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>
      <alignment vertical="center"/>
    </xf>
    <xf numFmtId="0" fontId="3" fillId="0" borderId="8" xfId="0" applyNumberFormat="1" applyFont="1" applyBorder="1" applyAlignment="1" applyProtection="1">
      <alignment horizontal="center" vertical="center"/>
      <protection locked="0"/>
    </xf>
    <xf numFmtId="41" fontId="3" fillId="0" borderId="0" xfId="0" applyNumberFormat="1" applyFont="1" applyBorder="1" applyAlignment="1">
      <alignment vertical="center"/>
    </xf>
    <xf numFmtId="41" fontId="3" fillId="0" borderId="21" xfId="0" applyNumberFormat="1" applyFont="1" applyBorder="1" applyAlignment="1">
      <alignment vertical="center"/>
    </xf>
    <xf numFmtId="0" fontId="3" fillId="0" borderId="22" xfId="0" applyNumberFormat="1" applyFont="1" applyBorder="1" applyAlignment="1" applyProtection="1">
      <alignment horizontal="center"/>
      <protection locked="0"/>
    </xf>
    <xf numFmtId="0" fontId="3" fillId="0" borderId="21" xfId="0" applyNumberFormat="1" applyFont="1" applyBorder="1" applyAlignment="1">
      <alignment horizontal="right"/>
    </xf>
    <xf numFmtId="0" fontId="3" fillId="0" borderId="24" xfId="0" applyNumberFormat="1" applyFont="1" applyBorder="1" applyAlignment="1">
      <alignment horizontal="right"/>
    </xf>
    <xf numFmtId="0" fontId="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25" xfId="0" applyNumberFormat="1" applyFont="1" applyBorder="1" applyAlignment="1" applyProtection="1">
      <alignment horizontal="center" vertical="center"/>
      <protection locked="0"/>
    </xf>
    <xf numFmtId="0" fontId="3" fillId="0" borderId="26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>
      <alignment vertical="center"/>
    </xf>
    <xf numFmtId="0" fontId="3" fillId="0" borderId="27" xfId="0" quotePrefix="1" applyNumberFormat="1" applyFont="1" applyFill="1" applyBorder="1" applyAlignment="1" applyProtection="1">
      <protection locked="0"/>
    </xf>
    <xf numFmtId="2" fontId="3" fillId="0" borderId="0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18" xfId="0" quotePrefix="1" applyNumberFormat="1" applyFont="1" applyFill="1" applyBorder="1" applyAlignment="1" applyProtection="1">
      <protection locked="0"/>
    </xf>
    <xf numFmtId="3" fontId="3" fillId="0" borderId="18" xfId="0" applyNumberFormat="1" applyFont="1" applyFill="1" applyBorder="1" applyAlignment="1" applyProtection="1">
      <alignment horizontal="left"/>
      <protection locked="0"/>
    </xf>
    <xf numFmtId="0" fontId="3" fillId="0" borderId="28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 vertical="center"/>
    </xf>
    <xf numFmtId="178" fontId="3" fillId="0" borderId="29" xfId="0" applyNumberFormat="1" applyFont="1" applyFill="1" applyBorder="1" applyAlignment="1"/>
    <xf numFmtId="178" fontId="3" fillId="0" borderId="0" xfId="0" applyNumberFormat="1" applyFont="1" applyFill="1" applyBorder="1" applyAlignment="1"/>
    <xf numFmtId="178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/>
    <xf numFmtId="0" fontId="3" fillId="0" borderId="21" xfId="0" applyNumberFormat="1" applyFont="1" applyBorder="1" applyAlignment="1"/>
    <xf numFmtId="41" fontId="3" fillId="0" borderId="29" xfId="0" applyNumberFormat="1" applyFont="1" applyBorder="1" applyAlignment="1">
      <alignment vertical="center"/>
    </xf>
    <xf numFmtId="0" fontId="3" fillId="0" borderId="0" xfId="0" applyNumberFormat="1" applyFont="1" applyAlignment="1">
      <alignment horizontal="center"/>
    </xf>
    <xf numFmtId="176" fontId="3" fillId="0" borderId="31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41" fontId="3" fillId="0" borderId="9" xfId="0" applyNumberFormat="1" applyFont="1" applyBorder="1" applyAlignment="1"/>
    <xf numFmtId="41" fontId="3" fillId="0" borderId="0" xfId="0" applyNumberFormat="1" applyFont="1" applyBorder="1" applyAlignment="1"/>
    <xf numFmtId="43" fontId="3" fillId="0" borderId="0" xfId="0" applyNumberFormat="1" applyFont="1" applyFill="1" applyBorder="1" applyAlignment="1">
      <alignment vertical="center"/>
    </xf>
    <xf numFmtId="49" fontId="3" fillId="0" borderId="18" xfId="0" applyNumberFormat="1" applyFont="1" applyFill="1" applyBorder="1" applyAlignment="1" applyProtection="1">
      <alignment horizontal="left"/>
      <protection locked="0"/>
    </xf>
    <xf numFmtId="49" fontId="3" fillId="0" borderId="32" xfId="0" applyNumberFormat="1" applyFont="1" applyFill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protection locked="0"/>
    </xf>
    <xf numFmtId="0" fontId="3" fillId="0" borderId="18" xfId="0" applyFont="1" applyBorder="1" applyAlignment="1">
      <alignment horizontal="right"/>
    </xf>
    <xf numFmtId="0" fontId="3" fillId="0" borderId="18" xfId="0" applyFont="1" applyBorder="1" applyAlignment="1" applyProtection="1">
      <alignment horizontal="right"/>
      <protection locked="0"/>
    </xf>
    <xf numFmtId="0" fontId="3" fillId="0" borderId="24" xfId="0" applyFont="1" applyBorder="1" applyAlignment="1">
      <alignment horizontal="right"/>
    </xf>
    <xf numFmtId="0" fontId="9" fillId="0" borderId="0" xfId="0" applyNumberFormat="1" applyFont="1" applyAlignment="1">
      <alignment vertical="center"/>
    </xf>
    <xf numFmtId="0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10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Border="1" applyAlignment="1"/>
    <xf numFmtId="0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>
      <alignment vertical="center"/>
    </xf>
    <xf numFmtId="41" fontId="3" fillId="0" borderId="9" xfId="0" applyNumberFormat="1" applyFont="1" applyFill="1" applyBorder="1" applyAlignment="1"/>
    <xf numFmtId="41" fontId="3" fillId="0" borderId="0" xfId="0" applyNumberFormat="1" applyFont="1" applyFill="1" applyBorder="1" applyAlignment="1"/>
    <xf numFmtId="43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>
      <alignment vertical="center"/>
    </xf>
    <xf numFmtId="0" fontId="3" fillId="0" borderId="27" xfId="0" applyNumberFormat="1" applyFont="1" applyBorder="1" applyAlignment="1">
      <alignment vertical="center"/>
    </xf>
    <xf numFmtId="0" fontId="3" fillId="0" borderId="18" xfId="0" applyNumberFormat="1" applyFont="1" applyBorder="1" applyAlignment="1">
      <alignment vertical="center"/>
    </xf>
    <xf numFmtId="0" fontId="3" fillId="0" borderId="32" xfId="0" applyNumberFormat="1" applyFont="1" applyBorder="1" applyAlignment="1">
      <alignment vertical="center"/>
    </xf>
    <xf numFmtId="0" fontId="3" fillId="0" borderId="18" xfId="0" applyNumberFormat="1" applyFont="1" applyBorder="1" applyAlignment="1">
      <alignment vertical="center" shrinkToFit="1"/>
    </xf>
    <xf numFmtId="0" fontId="3" fillId="0" borderId="28" xfId="0" applyNumberFormat="1" applyFont="1" applyBorder="1" applyAlignment="1">
      <alignment vertical="center"/>
    </xf>
    <xf numFmtId="177" fontId="3" fillId="0" borderId="9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1" applyNumberFormat="1" applyFont="1" applyFill="1" applyBorder="1" applyAlignment="1">
      <alignment vertical="center"/>
    </xf>
    <xf numFmtId="176" fontId="3" fillId="0" borderId="31" xfId="0" applyNumberFormat="1" applyFont="1" applyFill="1" applyBorder="1" applyAlignment="1"/>
    <xf numFmtId="176" fontId="3" fillId="0" borderId="0" xfId="0" applyNumberFormat="1" applyFont="1" applyFill="1" applyBorder="1" applyAlignment="1"/>
    <xf numFmtId="176" fontId="3" fillId="0" borderId="21" xfId="0" applyNumberFormat="1" applyFont="1" applyFill="1" applyBorder="1" applyAlignment="1"/>
    <xf numFmtId="0" fontId="3" fillId="0" borderId="27" xfId="0" applyFont="1" applyBorder="1" applyAlignment="1"/>
    <xf numFmtId="0" fontId="3" fillId="0" borderId="1" xfId="0" applyFont="1" applyBorder="1" applyAlignment="1"/>
    <xf numFmtId="0" fontId="3" fillId="0" borderId="18" xfId="0" applyFont="1" applyBorder="1" applyAlignment="1"/>
    <xf numFmtId="0" fontId="3" fillId="0" borderId="2" xfId="0" applyFont="1" applyBorder="1" applyAlignment="1"/>
    <xf numFmtId="0" fontId="4" fillId="0" borderId="0" xfId="0" applyFont="1" applyBorder="1" applyAlignment="1"/>
    <xf numFmtId="0" fontId="4" fillId="0" borderId="18" xfId="0" applyFont="1" applyBorder="1" applyAlignment="1">
      <alignment shrinkToFit="1"/>
    </xf>
    <xf numFmtId="0" fontId="3" fillId="0" borderId="18" xfId="0" applyFont="1" applyBorder="1" applyAlignment="1">
      <alignment shrinkToFit="1"/>
    </xf>
    <xf numFmtId="0" fontId="5" fillId="0" borderId="0" xfId="0" applyFont="1" applyBorder="1" applyAlignment="1"/>
    <xf numFmtId="0" fontId="5" fillId="0" borderId="18" xfId="0" applyFont="1" applyBorder="1" applyAlignment="1">
      <alignment shrinkToFit="1"/>
    </xf>
    <xf numFmtId="0" fontId="3" fillId="0" borderId="12" xfId="0" applyFont="1" applyBorder="1" applyAlignment="1"/>
    <xf numFmtId="0" fontId="3" fillId="0" borderId="32" xfId="0" applyFont="1" applyBorder="1" applyAlignment="1"/>
    <xf numFmtId="0" fontId="3" fillId="0" borderId="2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41" fontId="3" fillId="0" borderId="29" xfId="0" applyNumberFormat="1" applyFont="1" applyFill="1" applyBorder="1" applyAlignment="1"/>
    <xf numFmtId="41" fontId="3" fillId="0" borderId="0" xfId="0" applyNumberFormat="1" applyFont="1" applyBorder="1" applyAlignment="1">
      <alignment horizontal="center" vertical="center"/>
    </xf>
    <xf numFmtId="41" fontId="3" fillId="0" borderId="29" xfId="0" applyNumberFormat="1" applyFont="1" applyFill="1" applyBorder="1" applyAlignment="1">
      <alignment vertical="center"/>
    </xf>
    <xf numFmtId="41" fontId="3" fillId="0" borderId="29" xfId="1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21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Alignment="1" applyProtection="1">
      <alignment vertical="center"/>
      <protection locked="0"/>
    </xf>
    <xf numFmtId="0" fontId="3" fillId="0" borderId="0" xfId="0" applyNumberFormat="1" applyFont="1" applyFill="1" applyAlignment="1" applyProtection="1">
      <alignment horizontal="right"/>
      <protection locked="0"/>
    </xf>
    <xf numFmtId="0" fontId="3" fillId="0" borderId="26" xfId="0" applyNumberFormat="1" applyFont="1" applyFill="1" applyBorder="1" applyAlignment="1" applyProtection="1">
      <alignment horizontal="center" vertical="center"/>
      <protection locked="0"/>
    </xf>
    <xf numFmtId="0" fontId="3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34" xfId="0" applyNumberFormat="1" applyFont="1" applyFill="1" applyBorder="1" applyAlignment="1" applyProtection="1">
      <alignment horizontal="center" vertical="center"/>
      <protection locked="0"/>
    </xf>
    <xf numFmtId="177" fontId="3" fillId="0" borderId="0" xfId="0" applyNumberFormat="1" applyFont="1" applyFill="1"/>
    <xf numFmtId="177" fontId="3" fillId="0" borderId="0" xfId="0" applyNumberFormat="1" applyFont="1" applyFill="1" applyAlignment="1"/>
    <xf numFmtId="3" fontId="3" fillId="0" borderId="0" xfId="0" applyNumberFormat="1" applyFont="1" applyFill="1" applyBorder="1" applyAlignment="1" applyProtection="1">
      <alignment horizontal="left" vertical="center"/>
      <protection locked="0"/>
    </xf>
    <xf numFmtId="181" fontId="3" fillId="0" borderId="0" xfId="0" applyNumberFormat="1" applyFont="1" applyFill="1"/>
    <xf numFmtId="181" fontId="3" fillId="0" borderId="0" xfId="0" applyNumberFormat="1" applyFont="1" applyFill="1" applyAlignment="1"/>
    <xf numFmtId="181" fontId="3" fillId="0" borderId="21" xfId="0" applyNumberFormat="1" applyFont="1" applyFill="1" applyBorder="1" applyAlignment="1"/>
    <xf numFmtId="0" fontId="5" fillId="0" borderId="35" xfId="0" applyNumberFormat="1" applyFont="1" applyBorder="1" applyAlignment="1" applyProtection="1">
      <alignment horizontal="center" vertical="center"/>
      <protection locked="0"/>
    </xf>
    <xf numFmtId="0" fontId="3" fillId="0" borderId="18" xfId="0" applyNumberFormat="1" applyFont="1" applyBorder="1" applyAlignment="1">
      <alignment horizontal="right"/>
    </xf>
    <xf numFmtId="0" fontId="3" fillId="0" borderId="28" xfId="0" quotePrefix="1" applyNumberFormat="1" applyFont="1" applyBorder="1" applyAlignment="1" applyProtection="1">
      <alignment horizontal="center" vertical="center"/>
      <protection locked="0"/>
    </xf>
    <xf numFmtId="41" fontId="3" fillId="0" borderId="21" xfId="0" applyNumberFormat="1" applyFont="1" applyFill="1" applyBorder="1" applyAlignment="1">
      <alignment horizontal="right" vertical="center"/>
    </xf>
    <xf numFmtId="41" fontId="3" fillId="2" borderId="9" xfId="0" applyNumberFormat="1" applyFont="1" applyFill="1" applyBorder="1" applyAlignment="1">
      <alignment horizontal="right"/>
    </xf>
    <xf numFmtId="41" fontId="3" fillId="2" borderId="0" xfId="0" applyNumberFormat="1" applyFont="1" applyFill="1" applyBorder="1" applyAlignment="1">
      <alignment horizontal="right"/>
    </xf>
    <xf numFmtId="41" fontId="3" fillId="2" borderId="0" xfId="0" applyNumberFormat="1" applyFont="1" applyFill="1" applyBorder="1" applyAlignment="1">
      <alignment horizontal="right" vertical="center"/>
    </xf>
    <xf numFmtId="41" fontId="3" fillId="2" borderId="9" xfId="0" applyNumberFormat="1" applyFont="1" applyFill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3" fontId="3" fillId="0" borderId="0" xfId="0" applyNumberFormat="1" applyFont="1" applyAlignment="1">
      <alignment horizontal="right" vertical="center"/>
    </xf>
    <xf numFmtId="43" fontId="3" fillId="0" borderId="0" xfId="0" applyNumberFormat="1" applyFont="1" applyBorder="1" applyAlignment="1">
      <alignment horizontal="right" vertical="center"/>
    </xf>
    <xf numFmtId="0" fontId="3" fillId="0" borderId="18" xfId="0" quotePrefix="1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Border="1" applyAlignment="1">
      <alignment vertical="center" wrapText="1"/>
    </xf>
    <xf numFmtId="0" fontId="4" fillId="0" borderId="18" xfId="0" applyNumberFormat="1" applyFont="1" applyBorder="1" applyAlignment="1">
      <alignment vertical="center"/>
    </xf>
    <xf numFmtId="41" fontId="3" fillId="0" borderId="0" xfId="0" applyNumberFormat="1" applyFont="1" applyFill="1" applyAlignment="1">
      <alignment horizontal="right"/>
    </xf>
    <xf numFmtId="43" fontId="3" fillId="2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/>
    </xf>
    <xf numFmtId="41" fontId="3" fillId="0" borderId="9" xfId="0" applyNumberFormat="1" applyFont="1" applyFill="1" applyBorder="1" applyAlignment="1">
      <alignment vertical="center"/>
    </xf>
    <xf numFmtId="41" fontId="3" fillId="0" borderId="23" xfId="0" applyNumberFormat="1" applyFont="1" applyFill="1" applyBorder="1" applyAlignment="1">
      <alignment vertical="center"/>
    </xf>
    <xf numFmtId="176" fontId="3" fillId="2" borderId="31" xfId="0" applyNumberFormat="1" applyFont="1" applyFill="1" applyBorder="1" applyAlignment="1"/>
    <xf numFmtId="176" fontId="3" fillId="2" borderId="0" xfId="0" applyNumberFormat="1" applyFont="1" applyFill="1" applyBorder="1" applyAlignment="1"/>
    <xf numFmtId="41" fontId="3" fillId="2" borderId="0" xfId="0" applyNumberFormat="1" applyFont="1" applyFill="1" applyBorder="1" applyAlignment="1"/>
    <xf numFmtId="176" fontId="3" fillId="2" borderId="21" xfId="0" applyNumberFormat="1" applyFont="1" applyFill="1" applyBorder="1" applyAlignment="1"/>
    <xf numFmtId="176" fontId="3" fillId="2" borderId="31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vertical="center"/>
    </xf>
    <xf numFmtId="176" fontId="3" fillId="2" borderId="21" xfId="0" applyNumberFormat="1" applyFont="1" applyFill="1" applyBorder="1" applyAlignment="1">
      <alignment vertical="center"/>
    </xf>
    <xf numFmtId="177" fontId="3" fillId="2" borderId="9" xfId="0" applyNumberFormat="1" applyFont="1" applyFill="1" applyBorder="1" applyAlignment="1" applyProtection="1">
      <alignment vertical="center"/>
      <protection locked="0"/>
    </xf>
    <xf numFmtId="177" fontId="3" fillId="2" borderId="0" xfId="0" applyNumberFormat="1" applyFont="1" applyFill="1" applyBorder="1" applyAlignment="1" applyProtection="1">
      <alignment vertical="center"/>
      <protection locked="0"/>
    </xf>
    <xf numFmtId="43" fontId="3" fillId="2" borderId="0" xfId="0" applyNumberFormat="1" applyFont="1" applyFill="1" applyBorder="1" applyAlignment="1">
      <alignment vertical="center"/>
    </xf>
    <xf numFmtId="43" fontId="3" fillId="2" borderId="21" xfId="0" applyNumberFormat="1" applyFont="1" applyFill="1" applyBorder="1" applyAlignment="1">
      <alignment horizontal="right" vertical="center"/>
    </xf>
    <xf numFmtId="41" fontId="3" fillId="2" borderId="0" xfId="0" applyNumberFormat="1" applyFont="1" applyFill="1" applyBorder="1" applyAlignment="1">
      <alignment vertical="center"/>
    </xf>
    <xf numFmtId="41" fontId="3" fillId="2" borderId="9" xfId="0" applyNumberFormat="1" applyFont="1" applyFill="1" applyBorder="1" applyAlignment="1"/>
    <xf numFmtId="41" fontId="3" fillId="2" borderId="21" xfId="0" applyNumberFormat="1" applyFont="1" applyFill="1" applyBorder="1" applyAlignment="1">
      <alignment horizontal="right" vertical="center"/>
    </xf>
    <xf numFmtId="43" fontId="3" fillId="2" borderId="0" xfId="0" applyNumberFormat="1" applyFont="1" applyFill="1" applyBorder="1" applyAlignment="1"/>
    <xf numFmtId="43" fontId="3" fillId="2" borderId="21" xfId="0" applyNumberFormat="1" applyFont="1" applyFill="1" applyBorder="1" applyAlignment="1"/>
    <xf numFmtId="41" fontId="3" fillId="2" borderId="29" xfId="0" applyNumberFormat="1" applyFont="1" applyFill="1" applyBorder="1" applyAlignment="1">
      <alignment vertical="center"/>
    </xf>
    <xf numFmtId="41" fontId="3" fillId="2" borderId="29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178" fontId="3" fillId="2" borderId="9" xfId="0" applyNumberFormat="1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vertical="center"/>
    </xf>
    <xf numFmtId="178" fontId="3" fillId="2" borderId="29" xfId="0" applyNumberFormat="1" applyFont="1" applyFill="1" applyBorder="1" applyAlignment="1"/>
    <xf numFmtId="178" fontId="3" fillId="2" borderId="0" xfId="0" applyNumberFormat="1" applyFont="1" applyFill="1" applyBorder="1" applyAlignment="1"/>
    <xf numFmtId="41" fontId="3" fillId="2" borderId="21" xfId="0" applyNumberFormat="1" applyFont="1" applyFill="1" applyBorder="1" applyAlignment="1">
      <alignment vertical="center"/>
    </xf>
    <xf numFmtId="181" fontId="3" fillId="2" borderId="0" xfId="0" applyNumberFormat="1" applyFont="1" applyFill="1"/>
    <xf numFmtId="177" fontId="3" fillId="2" borderId="0" xfId="0" applyNumberFormat="1" applyFont="1" applyFill="1"/>
    <xf numFmtId="41" fontId="3" fillId="2" borderId="0" xfId="0" applyNumberFormat="1" applyFont="1" applyFill="1" applyAlignment="1">
      <alignment horizontal="right"/>
    </xf>
    <xf numFmtId="181" fontId="3" fillId="2" borderId="0" xfId="0" applyNumberFormat="1" applyFont="1" applyFill="1" applyAlignment="1">
      <alignment horizontal="right"/>
    </xf>
    <xf numFmtId="177" fontId="3" fillId="2" borderId="0" xfId="0" applyNumberFormat="1" applyFont="1" applyFill="1" applyAlignment="1">
      <alignment horizontal="right"/>
    </xf>
    <xf numFmtId="181" fontId="3" fillId="2" borderId="0" xfId="0" applyNumberFormat="1" applyFont="1" applyFill="1" applyAlignment="1"/>
    <xf numFmtId="177" fontId="3" fillId="2" borderId="0" xfId="0" applyNumberFormat="1" applyFont="1" applyFill="1" applyAlignment="1"/>
    <xf numFmtId="181" fontId="3" fillId="2" borderId="21" xfId="0" applyNumberFormat="1" applyFont="1" applyFill="1" applyBorder="1" applyAlignment="1"/>
    <xf numFmtId="0" fontId="3" fillId="0" borderId="14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/>
    </xf>
    <xf numFmtId="0" fontId="10" fillId="2" borderId="0" xfId="2" applyFill="1"/>
    <xf numFmtId="0" fontId="10" fillId="2" borderId="0" xfId="2" applyFill="1" applyAlignment="1">
      <alignment horizontal="center"/>
    </xf>
    <xf numFmtId="0" fontId="10" fillId="2" borderId="0" xfId="2" applyFill="1" applyAlignment="1">
      <alignment horizontal="right"/>
    </xf>
    <xf numFmtId="0" fontId="11" fillId="2" borderId="0" xfId="2" applyFont="1" applyFill="1" applyAlignment="1">
      <alignment horizontal="right"/>
    </xf>
    <xf numFmtId="0" fontId="11" fillId="2" borderId="0" xfId="2" applyFont="1" applyFill="1"/>
    <xf numFmtId="0" fontId="11" fillId="2" borderId="0" xfId="2" applyFont="1" applyFill="1" applyAlignment="1">
      <alignment horizontal="center"/>
    </xf>
    <xf numFmtId="0" fontId="12" fillId="2" borderId="0" xfId="2" applyFont="1" applyFill="1" applyAlignment="1">
      <alignment horizontal="right"/>
    </xf>
    <xf numFmtId="0" fontId="12" fillId="2" borderId="0" xfId="2" applyFont="1" applyFill="1" applyAlignment="1">
      <alignment horizontal="center"/>
    </xf>
    <xf numFmtId="0" fontId="12" fillId="2" borderId="0" xfId="2" applyFont="1" applyFill="1"/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distributed"/>
    </xf>
    <xf numFmtId="0" fontId="16" fillId="2" borderId="0" xfId="2" applyFont="1" applyFill="1" applyAlignment="1">
      <alignment horizontal="right"/>
    </xf>
    <xf numFmtId="0" fontId="16" fillId="2" borderId="0" xfId="2" applyFont="1" applyFill="1" applyAlignment="1">
      <alignment horizontal="distributed"/>
    </xf>
    <xf numFmtId="0" fontId="17" fillId="2" borderId="0" xfId="2" applyFont="1" applyFill="1" applyAlignment="1">
      <alignment horizontal="distributed"/>
    </xf>
    <xf numFmtId="49" fontId="14" fillId="2" borderId="0" xfId="3" applyNumberFormat="1" applyFill="1" applyAlignment="1" applyProtection="1">
      <alignment horizontal="left"/>
    </xf>
    <xf numFmtId="176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 applyProtection="1">
      <alignment horizontal="left" vertical="center"/>
      <protection locked="0"/>
    </xf>
    <xf numFmtId="176" fontId="5" fillId="0" borderId="0" xfId="0" applyNumberFormat="1" applyFont="1" applyBorder="1" applyAlignment="1">
      <alignment horizontal="left" shrinkToFit="1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36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left" shrinkToFit="1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7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3" fontId="3" fillId="0" borderId="38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40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3" fontId="3" fillId="0" borderId="39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top" wrapText="1"/>
    </xf>
    <xf numFmtId="0" fontId="0" fillId="0" borderId="4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5" fillId="2" borderId="35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/>
    <xf numFmtId="0" fontId="3" fillId="2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/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33" xfId="0" applyNumberFormat="1" applyFont="1" applyFill="1" applyBorder="1" applyAlignment="1" applyProtection="1">
      <alignment vertical="center"/>
      <protection locked="0"/>
    </xf>
    <xf numFmtId="180" fontId="3" fillId="0" borderId="12" xfId="0" applyNumberFormat="1" applyFont="1" applyFill="1" applyBorder="1" applyAlignment="1" applyProtection="1">
      <alignment vertical="center"/>
      <protection locked="0"/>
    </xf>
    <xf numFmtId="43" fontId="3" fillId="0" borderId="21" xfId="0" applyNumberFormat="1" applyFont="1" applyFill="1" applyBorder="1" applyAlignment="1">
      <alignment vertical="center"/>
    </xf>
    <xf numFmtId="41" fontId="3" fillId="2" borderId="9" xfId="0" applyNumberFormat="1" applyFont="1" applyFill="1" applyBorder="1" applyAlignment="1">
      <alignment vertical="center"/>
    </xf>
    <xf numFmtId="41" fontId="3" fillId="0" borderId="23" xfId="0" applyNumberFormat="1" applyFont="1" applyFill="1" applyBorder="1" applyAlignment="1"/>
    <xf numFmtId="41" fontId="3" fillId="0" borderId="21" xfId="0" applyNumberFormat="1" applyFont="1" applyFill="1" applyBorder="1" applyAlignment="1"/>
    <xf numFmtId="41" fontId="3" fillId="2" borderId="9" xfId="1" applyNumberFormat="1" applyFont="1" applyFill="1" applyBorder="1" applyAlignment="1">
      <alignment vertical="center"/>
    </xf>
    <xf numFmtId="41" fontId="3" fillId="0" borderId="23" xfId="1" applyNumberFormat="1" applyFont="1" applyFill="1" applyBorder="1" applyAlignment="1">
      <alignment vertical="center"/>
    </xf>
    <xf numFmtId="41" fontId="3" fillId="0" borderId="21" xfId="1" applyNumberFormat="1" applyFont="1" applyFill="1" applyBorder="1" applyAlignment="1">
      <alignment vertical="center"/>
    </xf>
    <xf numFmtId="49" fontId="3" fillId="0" borderId="18" xfId="0" quotePrefix="1" applyNumberFormat="1" applyFont="1" applyFill="1" applyBorder="1" applyAlignment="1" applyProtection="1">
      <alignment horizontal="left"/>
      <protection locked="0"/>
    </xf>
    <xf numFmtId="178" fontId="3" fillId="0" borderId="0" xfId="0" applyNumberFormat="1" applyFont="1" applyFill="1" applyBorder="1" applyAlignment="1" applyProtection="1">
      <protection locked="0"/>
    </xf>
    <xf numFmtId="178" fontId="3" fillId="0" borderId="30" xfId="0" applyNumberFormat="1" applyFont="1" applyFill="1" applyBorder="1" applyAlignment="1"/>
    <xf numFmtId="178" fontId="3" fillId="0" borderId="21" xfId="0" applyNumberFormat="1" applyFont="1" applyFill="1" applyBorder="1" applyAlignment="1"/>
    <xf numFmtId="178" fontId="3" fillId="0" borderId="21" xfId="0" applyNumberFormat="1" applyFont="1" applyFill="1" applyBorder="1" applyAlignment="1" applyProtection="1"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181" fontId="3" fillId="2" borderId="22" xfId="0" applyNumberFormat="1" applyFont="1" applyFill="1" applyBorder="1"/>
    <xf numFmtId="177" fontId="3" fillId="2" borderId="22" xfId="0" applyNumberFormat="1" applyFont="1" applyFill="1" applyBorder="1"/>
    <xf numFmtId="181" fontId="3" fillId="2" borderId="0" xfId="0" applyNumberFormat="1" applyFont="1" applyFill="1" applyBorder="1"/>
    <xf numFmtId="177" fontId="3" fillId="2" borderId="0" xfId="0" applyNumberFormat="1" applyFont="1" applyFill="1" applyBorder="1"/>
    <xf numFmtId="181" fontId="3" fillId="2" borderId="0" xfId="0" applyNumberFormat="1" applyFont="1" applyFill="1" applyBorder="1" applyAlignment="1">
      <alignment horizontal="right"/>
    </xf>
    <xf numFmtId="177" fontId="3" fillId="2" borderId="0" xfId="0" applyNumberFormat="1" applyFont="1" applyFill="1" applyBorder="1" applyAlignment="1">
      <alignment horizontal="right"/>
    </xf>
    <xf numFmtId="181" fontId="3" fillId="2" borderId="0" xfId="0" applyNumberFormat="1" applyFont="1" applyFill="1" applyBorder="1" applyAlignment="1"/>
    <xf numFmtId="177" fontId="3" fillId="2" borderId="0" xfId="0" applyNumberFormat="1" applyFont="1" applyFill="1" applyBorder="1" applyAlignment="1"/>
    <xf numFmtId="181" fontId="3" fillId="2" borderId="12" xfId="0" applyNumberFormat="1" applyFont="1" applyFill="1" applyBorder="1" applyAlignment="1"/>
    <xf numFmtId="41" fontId="3" fillId="2" borderId="12" xfId="0" applyNumberFormat="1" applyFont="1" applyFill="1" applyBorder="1" applyAlignment="1">
      <alignment horizontal="right" vertical="center"/>
    </xf>
  </cellXfs>
  <cellStyles count="4">
    <cellStyle name="ハイパーリンク" xfId="3" builtinId="8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2806;&#29031;&#20250;/03&#32887;&#26989;&#23433;&#23450;&#2515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2806;&#29031;&#20250;/03&#32887;&#26989;&#23433;&#23450;&#2515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－１・２"/>
      <sheetName val="５－３"/>
      <sheetName val="５－４・５"/>
      <sheetName val="５－６"/>
      <sheetName val="５－７"/>
      <sheetName val="５－９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－１・２"/>
      <sheetName val="５－３"/>
      <sheetName val="５－４・５"/>
      <sheetName val="５－６"/>
      <sheetName val="５－７"/>
      <sheetName val="５－９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98"/>
  <sheetViews>
    <sheetView tabSelected="1" workbookViewId="0">
      <selection activeCell="G22" sqref="G22:I22"/>
    </sheetView>
  </sheetViews>
  <sheetFormatPr defaultColWidth="9" defaultRowHeight="10.8"/>
  <cols>
    <col min="1" max="6" width="2.09765625" style="202" customWidth="1"/>
    <col min="7" max="7" width="2.8984375" style="202" customWidth="1"/>
    <col min="8" max="8" width="1.69921875" style="202" customWidth="1"/>
    <col min="9" max="9" width="2.8984375" style="202" customWidth="1"/>
    <col min="10" max="10" width="0.8984375" style="202" customWidth="1"/>
    <col min="11" max="27" width="2.09765625" style="202" customWidth="1"/>
    <col min="28" max="28" width="2.09765625" style="203" customWidth="1"/>
    <col min="29" max="29" width="5.09765625" style="203" customWidth="1"/>
    <col min="30" max="30" width="3.59765625" style="202" customWidth="1"/>
    <col min="31" max="40" width="2.09765625" style="202" customWidth="1"/>
    <col min="41" max="43" width="2.09765625" style="201" customWidth="1"/>
    <col min="44" max="44" width="1.69921875" style="201" customWidth="1"/>
    <col min="45" max="16384" width="9" style="201"/>
  </cols>
  <sheetData>
    <row r="4" spans="1:40" ht="15" customHeight="1"/>
    <row r="5" spans="1:40" ht="12.75" customHeight="1"/>
    <row r="7" spans="1:40" s="205" customFormat="1" ht="18" customHeight="1">
      <c r="A7" s="206"/>
      <c r="B7" s="206"/>
      <c r="C7" s="206"/>
      <c r="D7" s="206"/>
      <c r="E7" s="206"/>
      <c r="F7" s="206"/>
      <c r="J7" s="215" t="s">
        <v>212</v>
      </c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4"/>
      <c r="AB7" s="213"/>
      <c r="AC7" s="212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</row>
    <row r="8" spans="1:40" s="205" customFormat="1" ht="18" customHeight="1">
      <c r="A8" s="206"/>
      <c r="B8" s="206"/>
      <c r="C8" s="206"/>
      <c r="D8" s="206"/>
      <c r="E8" s="206"/>
      <c r="F8" s="206"/>
      <c r="G8" s="212"/>
      <c r="H8" s="214"/>
      <c r="I8" s="214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4"/>
      <c r="AB8" s="213"/>
      <c r="AC8" s="212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</row>
    <row r="9" spans="1:40" s="205" customFormat="1" ht="18" customHeight="1">
      <c r="A9" s="206"/>
      <c r="B9" s="206"/>
      <c r="C9" s="206"/>
      <c r="D9" s="206"/>
      <c r="E9" s="206"/>
      <c r="F9" s="206"/>
      <c r="G9" s="212"/>
      <c r="H9" s="214"/>
      <c r="I9" s="214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4"/>
      <c r="AB9" s="213"/>
      <c r="AC9" s="212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</row>
    <row r="10" spans="1:40" s="205" customFormat="1" ht="15" customHeight="1">
      <c r="A10" s="206"/>
      <c r="B10" s="206"/>
      <c r="C10" s="206"/>
      <c r="D10" s="206"/>
      <c r="E10" s="206"/>
      <c r="F10" s="206"/>
      <c r="G10" s="212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3"/>
      <c r="AC10" s="212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</row>
    <row r="11" spans="1:40" s="209" customFormat="1" ht="15" customHeight="1">
      <c r="A11" s="208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7"/>
      <c r="AC11" s="207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</row>
    <row r="12" spans="1:40" s="209" customFormat="1" ht="15" customHeight="1">
      <c r="A12" s="208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7"/>
      <c r="AC12" s="211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</row>
    <row r="13" spans="1:40" s="209" customFormat="1" ht="15" customHeight="1">
      <c r="A13" s="208"/>
      <c r="B13" s="208"/>
      <c r="C13" s="208"/>
      <c r="D13" s="208"/>
      <c r="E13" s="208"/>
      <c r="F13" s="208"/>
      <c r="G13" s="216" t="s">
        <v>211</v>
      </c>
      <c r="H13" s="216"/>
      <c r="I13" s="216"/>
      <c r="J13" s="206"/>
      <c r="K13" s="206" t="s">
        <v>164</v>
      </c>
      <c r="L13" s="206" t="s">
        <v>163</v>
      </c>
      <c r="M13" s="206" t="s">
        <v>210</v>
      </c>
      <c r="N13" s="206" t="s">
        <v>209</v>
      </c>
      <c r="O13" s="206" t="s">
        <v>162</v>
      </c>
      <c r="P13" s="206" t="s">
        <v>194</v>
      </c>
      <c r="Q13" s="206" t="s">
        <v>166</v>
      </c>
      <c r="R13" s="206" t="s">
        <v>204</v>
      </c>
      <c r="S13" s="206" t="s">
        <v>203</v>
      </c>
      <c r="T13" s="206" t="s">
        <v>170</v>
      </c>
      <c r="U13" s="206" t="s">
        <v>169</v>
      </c>
      <c r="V13" s="206" t="s">
        <v>201</v>
      </c>
      <c r="W13" s="206" t="s">
        <v>200</v>
      </c>
      <c r="X13" s="206" t="s">
        <v>199</v>
      </c>
      <c r="Y13" s="206" t="s">
        <v>198</v>
      </c>
      <c r="Z13" s="206"/>
      <c r="AA13" s="206"/>
      <c r="AB13" s="204"/>
      <c r="AC13" s="204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</row>
    <row r="14" spans="1:40" s="209" customFormat="1" ht="15" customHeight="1">
      <c r="A14" s="208"/>
      <c r="B14" s="208"/>
      <c r="C14" s="208"/>
      <c r="D14" s="208"/>
      <c r="E14" s="208"/>
      <c r="F14" s="208"/>
      <c r="G14" s="216" t="s">
        <v>208</v>
      </c>
      <c r="H14" s="216"/>
      <c r="I14" s="216"/>
      <c r="J14" s="206"/>
      <c r="K14" s="206" t="s">
        <v>207</v>
      </c>
      <c r="L14" s="206" t="s">
        <v>163</v>
      </c>
      <c r="M14" s="206" t="s">
        <v>187</v>
      </c>
      <c r="N14" s="206" t="s">
        <v>166</v>
      </c>
      <c r="O14" s="206" t="s">
        <v>206</v>
      </c>
      <c r="P14" s="206" t="s">
        <v>205</v>
      </c>
      <c r="Q14" s="206" t="s">
        <v>194</v>
      </c>
      <c r="R14" s="206" t="s">
        <v>166</v>
      </c>
      <c r="S14" s="206" t="s">
        <v>204</v>
      </c>
      <c r="T14" s="206" t="s">
        <v>203</v>
      </c>
      <c r="U14" s="206" t="s">
        <v>170</v>
      </c>
      <c r="V14" s="206" t="s">
        <v>169</v>
      </c>
      <c r="W14" s="206" t="s">
        <v>201</v>
      </c>
      <c r="X14" s="206" t="s">
        <v>200</v>
      </c>
      <c r="Y14" s="206" t="s">
        <v>199</v>
      </c>
      <c r="Z14" s="206" t="s">
        <v>198</v>
      </c>
      <c r="AA14" s="206"/>
      <c r="AB14" s="204"/>
      <c r="AC14" s="204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</row>
    <row r="15" spans="1:40" s="209" customFormat="1" ht="15" customHeight="1">
      <c r="A15" s="208"/>
      <c r="B15" s="208"/>
      <c r="C15" s="208"/>
      <c r="D15" s="208"/>
      <c r="E15" s="208"/>
      <c r="F15" s="208"/>
      <c r="G15" s="216" t="s">
        <v>202</v>
      </c>
      <c r="H15" s="216"/>
      <c r="I15" s="216"/>
      <c r="J15" s="206"/>
      <c r="K15" s="206" t="s">
        <v>185</v>
      </c>
      <c r="L15" s="206" t="s">
        <v>163</v>
      </c>
      <c r="M15" s="206" t="s">
        <v>184</v>
      </c>
      <c r="N15" s="206" t="s">
        <v>183</v>
      </c>
      <c r="O15" s="206" t="s">
        <v>170</v>
      </c>
      <c r="P15" s="206" t="s">
        <v>169</v>
      </c>
      <c r="Q15" s="206" t="s">
        <v>201</v>
      </c>
      <c r="R15" s="206" t="s">
        <v>200</v>
      </c>
      <c r="S15" s="206" t="s">
        <v>199</v>
      </c>
      <c r="T15" s="206" t="s">
        <v>198</v>
      </c>
      <c r="U15" s="206"/>
      <c r="V15" s="206"/>
      <c r="W15" s="206"/>
      <c r="X15" s="206"/>
      <c r="Y15" s="206"/>
      <c r="Z15" s="206"/>
      <c r="AA15" s="206"/>
      <c r="AB15" s="204"/>
      <c r="AC15" s="204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</row>
    <row r="16" spans="1:40" s="209" customFormat="1" ht="15" customHeight="1">
      <c r="A16" s="208"/>
      <c r="B16" s="208"/>
      <c r="C16" s="208"/>
      <c r="D16" s="208"/>
      <c r="E16" s="208"/>
      <c r="F16" s="208"/>
      <c r="G16" s="216" t="s">
        <v>197</v>
      </c>
      <c r="H16" s="216"/>
      <c r="I16" s="216"/>
      <c r="J16" s="206"/>
      <c r="K16" s="206" t="s">
        <v>194</v>
      </c>
      <c r="L16" s="206" t="s">
        <v>166</v>
      </c>
      <c r="M16" s="206" t="s">
        <v>196</v>
      </c>
      <c r="N16" s="206" t="s">
        <v>192</v>
      </c>
      <c r="O16" s="206" t="s">
        <v>191</v>
      </c>
      <c r="P16" s="206" t="s">
        <v>190</v>
      </c>
      <c r="Q16" s="206" t="s">
        <v>163</v>
      </c>
      <c r="R16" s="206" t="s">
        <v>187</v>
      </c>
      <c r="S16" s="206" t="s">
        <v>186</v>
      </c>
      <c r="T16" s="206" t="s">
        <v>185</v>
      </c>
      <c r="U16" s="206" t="s">
        <v>163</v>
      </c>
      <c r="V16" s="206" t="s">
        <v>184</v>
      </c>
      <c r="W16" s="206" t="s">
        <v>183</v>
      </c>
      <c r="X16" s="206" t="s">
        <v>170</v>
      </c>
      <c r="Y16" s="206" t="s">
        <v>169</v>
      </c>
      <c r="Z16" s="206"/>
      <c r="AA16" s="206"/>
      <c r="AB16" s="204"/>
      <c r="AC16" s="204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</row>
    <row r="17" spans="1:40" s="209" customFormat="1" ht="15" customHeight="1">
      <c r="A17" s="208"/>
      <c r="B17" s="208"/>
      <c r="C17" s="208"/>
      <c r="D17" s="208"/>
      <c r="E17" s="208"/>
      <c r="F17" s="208"/>
      <c r="G17" s="216" t="s">
        <v>195</v>
      </c>
      <c r="H17" s="216"/>
      <c r="I17" s="216"/>
      <c r="J17" s="206"/>
      <c r="K17" s="206" t="s">
        <v>194</v>
      </c>
      <c r="L17" s="206" t="s">
        <v>166</v>
      </c>
      <c r="M17" s="206" t="s">
        <v>193</v>
      </c>
      <c r="N17" s="206" t="s">
        <v>171</v>
      </c>
      <c r="O17" s="206" t="s">
        <v>192</v>
      </c>
      <c r="P17" s="206" t="s">
        <v>191</v>
      </c>
      <c r="Q17" s="206" t="s">
        <v>190</v>
      </c>
      <c r="R17" s="206" t="s">
        <v>163</v>
      </c>
      <c r="S17" s="206" t="s">
        <v>187</v>
      </c>
      <c r="T17" s="206" t="s">
        <v>186</v>
      </c>
      <c r="U17" s="206" t="s">
        <v>185</v>
      </c>
      <c r="V17" s="206" t="s">
        <v>163</v>
      </c>
      <c r="W17" s="206" t="s">
        <v>184</v>
      </c>
      <c r="X17" s="206" t="s">
        <v>183</v>
      </c>
      <c r="Y17" s="206" t="s">
        <v>170</v>
      </c>
      <c r="Z17" s="206" t="s">
        <v>169</v>
      </c>
      <c r="AA17" s="206"/>
      <c r="AB17" s="204"/>
      <c r="AC17" s="204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</row>
    <row r="18" spans="1:40" s="209" customFormat="1" ht="15" customHeight="1">
      <c r="A18" s="208"/>
      <c r="B18" s="208"/>
      <c r="C18" s="208"/>
      <c r="D18" s="208"/>
      <c r="E18" s="208"/>
      <c r="F18" s="208"/>
      <c r="G18" s="216" t="s">
        <v>189</v>
      </c>
      <c r="H18" s="216"/>
      <c r="I18" s="216"/>
      <c r="J18" s="206"/>
      <c r="K18" s="206" t="s">
        <v>188</v>
      </c>
      <c r="L18" s="206" t="s">
        <v>180</v>
      </c>
      <c r="M18" s="206" t="s">
        <v>187</v>
      </c>
      <c r="N18" s="206" t="s">
        <v>186</v>
      </c>
      <c r="O18" s="206" t="s">
        <v>185</v>
      </c>
      <c r="P18" s="206" t="s">
        <v>163</v>
      </c>
      <c r="Q18" s="206" t="s">
        <v>184</v>
      </c>
      <c r="R18" s="206" t="s">
        <v>183</v>
      </c>
      <c r="S18" s="206" t="s">
        <v>170</v>
      </c>
      <c r="T18" s="206" t="s">
        <v>169</v>
      </c>
      <c r="U18" s="206"/>
      <c r="V18" s="206"/>
      <c r="W18" s="206"/>
      <c r="X18" s="206"/>
      <c r="Y18" s="206"/>
      <c r="Z18" s="206"/>
      <c r="AA18" s="206"/>
      <c r="AB18" s="204"/>
      <c r="AC18" s="204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</row>
    <row r="19" spans="1:40" s="209" customFormat="1" ht="15" customHeight="1">
      <c r="A19" s="208"/>
      <c r="B19" s="208"/>
      <c r="C19" s="208"/>
      <c r="D19" s="208"/>
      <c r="E19" s="208"/>
      <c r="F19" s="208"/>
      <c r="G19" s="216" t="s">
        <v>182</v>
      </c>
      <c r="H19" s="216"/>
      <c r="I19" s="216"/>
      <c r="J19" s="206"/>
      <c r="K19" s="206" t="s">
        <v>161</v>
      </c>
      <c r="L19" s="206" t="s">
        <v>160</v>
      </c>
      <c r="M19" s="206" t="s">
        <v>181</v>
      </c>
      <c r="N19" s="206" t="s">
        <v>180</v>
      </c>
      <c r="O19" s="206" t="s">
        <v>179</v>
      </c>
      <c r="P19" s="206" t="s">
        <v>178</v>
      </c>
      <c r="Q19" s="206" t="s">
        <v>170</v>
      </c>
      <c r="R19" s="206" t="s">
        <v>169</v>
      </c>
      <c r="S19" s="206"/>
      <c r="T19" s="206"/>
      <c r="U19" s="206"/>
      <c r="V19" s="206"/>
      <c r="W19" s="206"/>
      <c r="X19" s="206"/>
      <c r="Y19" s="206"/>
      <c r="Z19" s="206"/>
      <c r="AA19" s="206"/>
      <c r="AB19" s="204"/>
      <c r="AC19" s="204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</row>
    <row r="20" spans="1:40" s="209" customFormat="1" ht="15" customHeight="1">
      <c r="A20" s="208"/>
      <c r="B20" s="208"/>
      <c r="C20" s="208"/>
      <c r="D20" s="208"/>
      <c r="E20" s="208"/>
      <c r="F20" s="208"/>
      <c r="G20" s="216" t="s">
        <v>177</v>
      </c>
      <c r="H20" s="216"/>
      <c r="I20" s="216"/>
      <c r="J20" s="206"/>
      <c r="K20" s="206" t="s">
        <v>176</v>
      </c>
      <c r="L20" s="206" t="s">
        <v>172</v>
      </c>
      <c r="M20" s="206" t="s">
        <v>175</v>
      </c>
      <c r="N20" s="206" t="s">
        <v>174</v>
      </c>
      <c r="O20" s="206" t="s">
        <v>173</v>
      </c>
      <c r="P20" s="206" t="s">
        <v>172</v>
      </c>
      <c r="Q20" s="206" t="s">
        <v>171</v>
      </c>
      <c r="R20" s="206" t="s">
        <v>170</v>
      </c>
      <c r="S20" s="206" t="s">
        <v>169</v>
      </c>
      <c r="T20" s="206"/>
      <c r="U20" s="206"/>
      <c r="V20" s="206"/>
      <c r="W20" s="206"/>
      <c r="X20" s="206"/>
      <c r="Y20" s="206"/>
      <c r="Z20" s="206"/>
      <c r="AA20" s="206"/>
      <c r="AB20" s="204"/>
      <c r="AC20" s="204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</row>
    <row r="21" spans="1:40" s="209" customFormat="1" ht="15" customHeight="1">
      <c r="A21" s="208"/>
      <c r="B21" s="208"/>
      <c r="C21" s="208"/>
      <c r="D21" s="208"/>
      <c r="E21" s="208"/>
      <c r="F21" s="208"/>
      <c r="G21" s="216" t="s">
        <v>168</v>
      </c>
      <c r="H21" s="216"/>
      <c r="I21" s="216"/>
      <c r="J21" s="206"/>
      <c r="K21" s="206" t="s">
        <v>167</v>
      </c>
      <c r="L21" s="206" t="s">
        <v>166</v>
      </c>
      <c r="M21" s="206" t="s">
        <v>162</v>
      </c>
      <c r="N21" s="206" t="s">
        <v>161</v>
      </c>
      <c r="O21" s="206" t="s">
        <v>160</v>
      </c>
      <c r="P21" s="206" t="s">
        <v>158</v>
      </c>
      <c r="Q21" s="206" t="s">
        <v>157</v>
      </c>
      <c r="R21" s="206" t="s">
        <v>159</v>
      </c>
      <c r="S21" s="206" t="s">
        <v>158</v>
      </c>
      <c r="T21" s="206" t="s">
        <v>157</v>
      </c>
      <c r="U21" s="206" t="s">
        <v>156</v>
      </c>
      <c r="V21" s="206" t="s">
        <v>155</v>
      </c>
      <c r="W21" s="206"/>
      <c r="X21" s="206"/>
      <c r="Y21" s="206"/>
      <c r="Z21" s="206"/>
      <c r="AA21" s="206"/>
      <c r="AB21" s="204"/>
      <c r="AC21" s="204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</row>
    <row r="22" spans="1:40" s="209" customFormat="1" ht="15" customHeight="1">
      <c r="A22" s="208"/>
      <c r="B22" s="208"/>
      <c r="C22" s="208"/>
      <c r="D22" s="208"/>
      <c r="E22" s="208"/>
      <c r="F22" s="208"/>
      <c r="G22" s="216" t="s">
        <v>165</v>
      </c>
      <c r="H22" s="216"/>
      <c r="I22" s="216"/>
      <c r="J22" s="206"/>
      <c r="K22" s="206" t="s">
        <v>164</v>
      </c>
      <c r="L22" s="206" t="s">
        <v>163</v>
      </c>
      <c r="M22" s="206" t="s">
        <v>162</v>
      </c>
      <c r="N22" s="206" t="s">
        <v>161</v>
      </c>
      <c r="O22" s="206" t="s">
        <v>160</v>
      </c>
      <c r="P22" s="206" t="s">
        <v>158</v>
      </c>
      <c r="Q22" s="206" t="s">
        <v>157</v>
      </c>
      <c r="R22" s="206" t="s">
        <v>159</v>
      </c>
      <c r="S22" s="206" t="s">
        <v>158</v>
      </c>
      <c r="T22" s="206" t="s">
        <v>157</v>
      </c>
      <c r="U22" s="206" t="s">
        <v>156</v>
      </c>
      <c r="V22" s="206" t="s">
        <v>155</v>
      </c>
      <c r="W22" s="206"/>
      <c r="X22" s="206"/>
      <c r="Y22" s="206"/>
      <c r="Z22" s="206"/>
      <c r="AA22" s="206"/>
      <c r="AB22" s="204"/>
      <c r="AC22" s="204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</row>
    <row r="23" spans="1:40" s="209" customFormat="1" ht="15" customHeight="1">
      <c r="A23" s="208"/>
      <c r="B23" s="208"/>
      <c r="C23" s="208"/>
      <c r="D23" s="208"/>
      <c r="E23" s="208"/>
      <c r="F23" s="208"/>
      <c r="G23" s="210" t="s">
        <v>151</v>
      </c>
      <c r="H23" s="210" t="s">
        <v>152</v>
      </c>
      <c r="I23" s="210" t="s">
        <v>151</v>
      </c>
      <c r="J23" s="206" t="s">
        <v>151</v>
      </c>
      <c r="K23" s="206" t="s">
        <v>154</v>
      </c>
      <c r="L23" s="206" t="s">
        <v>152</v>
      </c>
      <c r="M23" s="206" t="s">
        <v>152</v>
      </c>
      <c r="N23" s="206" t="s">
        <v>152</v>
      </c>
      <c r="O23" s="206" t="s">
        <v>152</v>
      </c>
      <c r="P23" s="206" t="s">
        <v>152</v>
      </c>
      <c r="Q23" s="206" t="s">
        <v>154</v>
      </c>
      <c r="R23" s="206" t="s">
        <v>152</v>
      </c>
      <c r="S23" s="206" t="s">
        <v>152</v>
      </c>
      <c r="T23" s="206" t="s">
        <v>152</v>
      </c>
      <c r="U23" s="206" t="s">
        <v>152</v>
      </c>
      <c r="V23" s="206" t="s">
        <v>152</v>
      </c>
      <c r="W23" s="206" t="s">
        <v>151</v>
      </c>
      <c r="X23" s="206" t="s">
        <v>151</v>
      </c>
      <c r="Y23" s="206" t="s">
        <v>151</v>
      </c>
      <c r="Z23" s="206" t="s">
        <v>151</v>
      </c>
      <c r="AA23" s="206" t="s">
        <v>151</v>
      </c>
      <c r="AB23" s="204" t="s">
        <v>152</v>
      </c>
      <c r="AC23" s="204" t="s">
        <v>151</v>
      </c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</row>
    <row r="24" spans="1:40" s="209" customFormat="1" ht="15" customHeight="1">
      <c r="A24" s="208"/>
      <c r="B24" s="208"/>
      <c r="C24" s="208"/>
      <c r="D24" s="208"/>
      <c r="E24" s="208"/>
      <c r="F24" s="208"/>
      <c r="G24" s="206" t="s">
        <v>153</v>
      </c>
      <c r="H24" s="206" t="s">
        <v>152</v>
      </c>
      <c r="I24" s="206" t="s">
        <v>151</v>
      </c>
      <c r="J24" s="206"/>
      <c r="K24" s="206" t="s">
        <v>152</v>
      </c>
      <c r="L24" s="206" t="s">
        <v>152</v>
      </c>
      <c r="M24" s="206" t="s">
        <v>152</v>
      </c>
      <c r="N24" s="206" t="s">
        <v>152</v>
      </c>
      <c r="O24" s="206" t="s">
        <v>152</v>
      </c>
      <c r="P24" s="206" t="s">
        <v>152</v>
      </c>
      <c r="Q24" s="206" t="s">
        <v>152</v>
      </c>
      <c r="R24" s="206" t="s">
        <v>154</v>
      </c>
      <c r="S24" s="206" t="s">
        <v>152</v>
      </c>
      <c r="T24" s="206" t="s">
        <v>152</v>
      </c>
      <c r="U24" s="206" t="s">
        <v>152</v>
      </c>
      <c r="V24" s="206" t="s">
        <v>154</v>
      </c>
      <c r="W24" s="206" t="s">
        <v>151</v>
      </c>
      <c r="X24" s="206" t="s">
        <v>151</v>
      </c>
      <c r="Y24" s="206" t="s">
        <v>151</v>
      </c>
      <c r="Z24" s="206"/>
      <c r="AA24" s="206" t="s">
        <v>153</v>
      </c>
      <c r="AB24" s="204" t="s">
        <v>152</v>
      </c>
      <c r="AC24" s="204" t="s">
        <v>151</v>
      </c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</row>
    <row r="25" spans="1:40" s="209" customFormat="1" ht="15" customHeight="1">
      <c r="A25" s="208"/>
      <c r="B25" s="208"/>
      <c r="C25" s="208"/>
      <c r="D25" s="208"/>
      <c r="E25" s="208"/>
      <c r="F25" s="208"/>
      <c r="G25" s="208"/>
      <c r="H25" s="208"/>
      <c r="I25" s="208"/>
      <c r="J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7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</row>
    <row r="26" spans="1:40" s="209" customFormat="1" ht="15" customHeight="1">
      <c r="A26" s="208"/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Z26" s="208"/>
      <c r="AA26" s="208"/>
      <c r="AB26" s="207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</row>
    <row r="27" spans="1:40" s="209" customFormat="1" ht="15" customHeight="1">
      <c r="A27" s="208"/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7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</row>
    <row r="28" spans="1:40" s="209" customFormat="1" ht="15" customHeight="1">
      <c r="A28" s="208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7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</row>
    <row r="29" spans="1:40" s="209" customFormat="1" ht="15" customHeight="1">
      <c r="A29" s="208"/>
      <c r="B29" s="208"/>
      <c r="C29" s="208"/>
      <c r="D29" s="208"/>
      <c r="E29" s="208"/>
      <c r="F29" s="208"/>
      <c r="G29" s="208"/>
      <c r="H29" s="208"/>
      <c r="I29" s="208"/>
      <c r="J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7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</row>
    <row r="30" spans="1:40" s="209" customFormat="1" ht="15" customHeight="1">
      <c r="A30" s="208"/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7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</row>
    <row r="31" spans="1:40" s="209" customFormat="1" ht="15" customHeight="1">
      <c r="A31" s="208"/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7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</row>
    <row r="32" spans="1:40" s="209" customFormat="1" ht="15" customHeight="1">
      <c r="A32" s="208"/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7"/>
      <c r="AC32" s="207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</row>
    <row r="33" spans="1:40" s="209" customFormat="1" ht="15" customHeight="1">
      <c r="A33" s="208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7"/>
      <c r="AC33" s="207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</row>
    <row r="34" spans="1:40" s="209" customFormat="1" ht="15" customHeight="1">
      <c r="A34" s="208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Z34" s="208"/>
      <c r="AA34" s="208"/>
      <c r="AB34" s="207"/>
      <c r="AC34" s="207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</row>
    <row r="35" spans="1:40" s="209" customFormat="1" ht="15" customHeight="1">
      <c r="A35" s="20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7"/>
      <c r="AC35" s="207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</row>
    <row r="36" spans="1:40" s="209" customFormat="1" ht="15" customHeight="1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U36" s="208"/>
      <c r="V36" s="208"/>
      <c r="W36" s="208"/>
      <c r="X36" s="208"/>
      <c r="Y36" s="208"/>
      <c r="Z36" s="208"/>
      <c r="AA36" s="208"/>
      <c r="AB36" s="207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</row>
    <row r="37" spans="1:40" s="209" customFormat="1" ht="15" customHeight="1">
      <c r="A37" s="208"/>
      <c r="B37" s="208"/>
      <c r="C37" s="208"/>
      <c r="D37" s="208"/>
      <c r="E37" s="208"/>
      <c r="F37" s="208"/>
      <c r="G37" s="208"/>
      <c r="H37" s="208"/>
      <c r="I37" s="208"/>
      <c r="J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7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</row>
    <row r="38" spans="1:40" s="209" customFormat="1" ht="15" customHeight="1">
      <c r="A38" s="208"/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7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</row>
    <row r="39" spans="1:40" s="209" customFormat="1" ht="15" customHeight="1">
      <c r="A39" s="208"/>
      <c r="B39" s="208"/>
      <c r="C39" s="208"/>
      <c r="D39" s="208"/>
      <c r="E39" s="208"/>
      <c r="F39" s="208"/>
      <c r="G39" s="208"/>
      <c r="H39" s="208"/>
      <c r="I39" s="208"/>
      <c r="J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7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</row>
    <row r="40" spans="1:40" s="209" customFormat="1" ht="15" customHeight="1">
      <c r="A40" s="208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7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</row>
    <row r="41" spans="1:40" s="209" customFormat="1" ht="15" customHeight="1">
      <c r="A41" s="208"/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7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</row>
    <row r="42" spans="1:40" s="209" customFormat="1" ht="15" customHeight="1">
      <c r="A42" s="208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7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</row>
    <row r="43" spans="1:40" s="209" customFormat="1" ht="15" customHeight="1">
      <c r="A43" s="208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7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</row>
    <row r="44" spans="1:40" s="209" customFormat="1" ht="15" customHeight="1">
      <c r="A44" s="208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7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</row>
    <row r="45" spans="1:40" s="209" customFormat="1" ht="15" customHeight="1">
      <c r="A45" s="208"/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7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</row>
    <row r="46" spans="1:40" s="209" customFormat="1" ht="15" customHeight="1">
      <c r="A46" s="208"/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7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</row>
    <row r="47" spans="1:40" s="209" customFormat="1" ht="15" customHeight="1">
      <c r="A47" s="208"/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7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</row>
    <row r="48" spans="1:40" s="209" customFormat="1" ht="15" customHeight="1">
      <c r="A48" s="208"/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7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</row>
    <row r="49" spans="1:40" s="209" customFormat="1" ht="15" customHeight="1">
      <c r="A49" s="208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7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</row>
    <row r="50" spans="1:40" s="209" customFormat="1" ht="15" customHeight="1">
      <c r="A50" s="208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7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</row>
    <row r="51" spans="1:40" s="209" customFormat="1" ht="15" customHeight="1">
      <c r="A51" s="208"/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7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</row>
    <row r="52" spans="1:40" s="209" customFormat="1" ht="12">
      <c r="A52" s="208"/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7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</row>
    <row r="53" spans="1:40" s="209" customFormat="1" ht="12">
      <c r="A53" s="208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7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8"/>
      <c r="AN53" s="208"/>
    </row>
    <row r="54" spans="1:40" s="209" customFormat="1" ht="12">
      <c r="A54" s="208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7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8"/>
      <c r="AN54" s="208"/>
    </row>
    <row r="55" spans="1:40" s="209" customFormat="1" ht="12">
      <c r="A55" s="208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7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208"/>
    </row>
    <row r="56" spans="1:40" s="205" customFormat="1" ht="13.2">
      <c r="A56" s="206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4"/>
      <c r="AC56" s="208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  <c r="AN56" s="206"/>
    </row>
    <row r="57" spans="1:40" s="205" customFormat="1" ht="13.2">
      <c r="A57" s="206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4"/>
      <c r="AC57" s="208"/>
      <c r="AD57" s="206"/>
      <c r="AE57" s="206"/>
      <c r="AF57" s="206"/>
      <c r="AG57" s="206"/>
      <c r="AH57" s="206"/>
      <c r="AI57" s="206"/>
      <c r="AJ57" s="206"/>
      <c r="AK57" s="206"/>
      <c r="AL57" s="206"/>
      <c r="AM57" s="206"/>
      <c r="AN57" s="206"/>
    </row>
    <row r="58" spans="1:40" s="205" customFormat="1" ht="13.2">
      <c r="A58" s="206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4"/>
      <c r="AC58" s="208"/>
      <c r="AD58" s="206"/>
      <c r="AE58" s="206"/>
      <c r="AF58" s="206"/>
      <c r="AG58" s="206"/>
      <c r="AH58" s="206"/>
      <c r="AI58" s="206"/>
      <c r="AJ58" s="206"/>
      <c r="AK58" s="206"/>
      <c r="AL58" s="206"/>
      <c r="AM58" s="206"/>
      <c r="AN58" s="206"/>
    </row>
    <row r="59" spans="1:40" s="205" customFormat="1" ht="13.2">
      <c r="A59" s="206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4"/>
      <c r="AC59" s="208"/>
      <c r="AD59" s="206"/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</row>
    <row r="60" spans="1:40" s="205" customFormat="1" ht="13.2">
      <c r="A60" s="206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4"/>
      <c r="AC60" s="208"/>
      <c r="AD60" s="206"/>
      <c r="AE60" s="206"/>
      <c r="AF60" s="206"/>
      <c r="AG60" s="206"/>
      <c r="AH60" s="206"/>
      <c r="AI60" s="206"/>
      <c r="AJ60" s="206"/>
      <c r="AK60" s="206"/>
      <c r="AL60" s="206"/>
      <c r="AM60" s="206"/>
      <c r="AN60" s="206"/>
    </row>
    <row r="61" spans="1:40" s="205" customFormat="1" ht="13.2">
      <c r="A61" s="206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4"/>
      <c r="AC61" s="208"/>
      <c r="AD61" s="206"/>
      <c r="AE61" s="206"/>
      <c r="AF61" s="206"/>
      <c r="AG61" s="206"/>
      <c r="AH61" s="206"/>
      <c r="AI61" s="206"/>
      <c r="AJ61" s="206"/>
      <c r="AK61" s="206"/>
      <c r="AL61" s="206"/>
      <c r="AM61" s="206"/>
      <c r="AN61" s="206"/>
    </row>
    <row r="62" spans="1:40" s="205" customFormat="1" ht="13.2">
      <c r="A62" s="206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4"/>
      <c r="AC62" s="207"/>
      <c r="AD62" s="206"/>
      <c r="AE62" s="206"/>
      <c r="AF62" s="206"/>
      <c r="AG62" s="206"/>
      <c r="AH62" s="206"/>
      <c r="AI62" s="206"/>
      <c r="AJ62" s="206"/>
      <c r="AK62" s="206"/>
      <c r="AL62" s="206"/>
      <c r="AM62" s="206"/>
      <c r="AN62" s="206"/>
    </row>
    <row r="63" spans="1:40" s="205" customFormat="1" ht="13.2">
      <c r="A63" s="206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4"/>
      <c r="AC63" s="207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</row>
    <row r="64" spans="1:40" s="205" customFormat="1" ht="13.2">
      <c r="A64" s="206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4"/>
      <c r="AC64" s="207"/>
      <c r="AD64" s="206"/>
      <c r="AE64" s="206"/>
      <c r="AF64" s="206"/>
      <c r="AG64" s="206"/>
      <c r="AH64" s="206"/>
      <c r="AI64" s="206"/>
      <c r="AJ64" s="206"/>
      <c r="AK64" s="206"/>
      <c r="AL64" s="206"/>
      <c r="AM64" s="206"/>
      <c r="AN64" s="206"/>
    </row>
    <row r="65" spans="1:40" s="205" customFormat="1" ht="13.2">
      <c r="A65" s="206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4"/>
      <c r="AC65" s="207"/>
      <c r="AD65" s="206"/>
      <c r="AE65" s="206"/>
      <c r="AF65" s="206"/>
      <c r="AG65" s="206"/>
      <c r="AH65" s="206"/>
      <c r="AI65" s="206"/>
      <c r="AJ65" s="206"/>
      <c r="AK65" s="206"/>
      <c r="AL65" s="206"/>
      <c r="AM65" s="206"/>
      <c r="AN65" s="206"/>
    </row>
    <row r="66" spans="1:40" s="205" customFormat="1" ht="13.2">
      <c r="A66" s="206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4"/>
      <c r="AC66" s="207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  <c r="AN66" s="206"/>
    </row>
    <row r="67" spans="1:40" s="205" customFormat="1" ht="13.2">
      <c r="A67" s="206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4"/>
      <c r="AC67" s="207"/>
      <c r="AD67" s="206"/>
      <c r="AE67" s="206"/>
      <c r="AF67" s="206"/>
      <c r="AG67" s="206"/>
      <c r="AH67" s="206"/>
      <c r="AI67" s="206"/>
      <c r="AJ67" s="206"/>
      <c r="AK67" s="206"/>
      <c r="AL67" s="206"/>
      <c r="AM67" s="206"/>
      <c r="AN67" s="206"/>
    </row>
    <row r="68" spans="1:40" s="205" customFormat="1" ht="13.2">
      <c r="A68" s="206"/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4"/>
      <c r="AC68" s="207"/>
      <c r="AD68" s="206"/>
      <c r="AE68" s="206"/>
      <c r="AF68" s="206"/>
      <c r="AG68" s="206"/>
      <c r="AH68" s="206"/>
      <c r="AI68" s="206"/>
      <c r="AJ68" s="206"/>
      <c r="AK68" s="206"/>
      <c r="AL68" s="206"/>
      <c r="AM68" s="206"/>
      <c r="AN68" s="206"/>
    </row>
    <row r="69" spans="1:40" s="205" customFormat="1" ht="13.2">
      <c r="A69" s="206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4"/>
      <c r="AC69" s="204"/>
      <c r="AD69" s="206"/>
      <c r="AE69" s="206"/>
      <c r="AF69" s="206"/>
      <c r="AG69" s="206"/>
      <c r="AH69" s="206"/>
      <c r="AI69" s="206"/>
      <c r="AJ69" s="206"/>
      <c r="AK69" s="206"/>
      <c r="AL69" s="206"/>
      <c r="AM69" s="206"/>
      <c r="AN69" s="206"/>
    </row>
    <row r="70" spans="1:40" s="205" customFormat="1" ht="13.2">
      <c r="A70" s="206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4"/>
      <c r="AC70" s="204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</row>
    <row r="71" spans="1:40" s="205" customFormat="1" ht="13.2">
      <c r="A71" s="206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4"/>
      <c r="AC71" s="204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</row>
    <row r="72" spans="1:40" s="205" customFormat="1" ht="13.2">
      <c r="A72" s="206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4"/>
      <c r="AC72" s="204"/>
      <c r="AD72" s="206"/>
      <c r="AE72" s="206"/>
      <c r="AF72" s="206"/>
      <c r="AG72" s="206"/>
      <c r="AH72" s="206"/>
      <c r="AI72" s="206"/>
      <c r="AJ72" s="206"/>
      <c r="AK72" s="206"/>
      <c r="AL72" s="206"/>
      <c r="AM72" s="206"/>
      <c r="AN72" s="206"/>
    </row>
    <row r="73" spans="1:40" s="205" customFormat="1" ht="13.2">
      <c r="A73" s="206"/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4"/>
      <c r="AC73" s="204"/>
      <c r="AD73" s="206"/>
      <c r="AE73" s="206"/>
      <c r="AF73" s="206"/>
      <c r="AG73" s="206"/>
      <c r="AH73" s="206"/>
      <c r="AI73" s="206"/>
      <c r="AJ73" s="206"/>
      <c r="AK73" s="206"/>
      <c r="AL73" s="206"/>
      <c r="AM73" s="206"/>
      <c r="AN73" s="206"/>
    </row>
    <row r="74" spans="1:40" s="205" customFormat="1" ht="13.2">
      <c r="A74" s="206"/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4"/>
      <c r="AC74" s="204"/>
      <c r="AD74" s="206"/>
      <c r="AE74" s="206"/>
      <c r="AF74" s="206"/>
      <c r="AG74" s="206"/>
      <c r="AH74" s="206"/>
      <c r="AI74" s="206"/>
      <c r="AJ74" s="206"/>
      <c r="AK74" s="206"/>
      <c r="AL74" s="206"/>
      <c r="AM74" s="206"/>
      <c r="AN74" s="206"/>
    </row>
    <row r="75" spans="1:40" s="205" customFormat="1" ht="13.2">
      <c r="A75" s="206"/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4"/>
      <c r="AC75" s="204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</row>
    <row r="76" spans="1:40" s="205" customFormat="1" ht="13.2">
      <c r="A76" s="206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4"/>
      <c r="AC76" s="204"/>
      <c r="AD76" s="206"/>
      <c r="AE76" s="206"/>
      <c r="AF76" s="206"/>
      <c r="AG76" s="206"/>
      <c r="AH76" s="206"/>
      <c r="AI76" s="206"/>
      <c r="AJ76" s="206"/>
      <c r="AK76" s="206"/>
      <c r="AL76" s="206"/>
      <c r="AM76" s="206"/>
      <c r="AN76" s="206"/>
    </row>
    <row r="77" spans="1:40" s="205" customFormat="1" ht="13.2">
      <c r="A77" s="206"/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4"/>
      <c r="AC77" s="204"/>
      <c r="AD77" s="206"/>
      <c r="AE77" s="206"/>
      <c r="AF77" s="206"/>
      <c r="AG77" s="206"/>
      <c r="AH77" s="206"/>
      <c r="AI77" s="206"/>
      <c r="AJ77" s="206"/>
      <c r="AK77" s="206"/>
      <c r="AL77" s="206"/>
      <c r="AM77" s="206"/>
      <c r="AN77" s="206"/>
    </row>
    <row r="78" spans="1:40" s="205" customFormat="1" ht="13.2">
      <c r="A78" s="206"/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4"/>
      <c r="AC78" s="204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06"/>
    </row>
    <row r="79" spans="1:40" s="205" customFormat="1" ht="13.2">
      <c r="A79" s="206"/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4"/>
      <c r="AC79" s="204"/>
      <c r="AD79" s="206"/>
      <c r="AE79" s="206"/>
      <c r="AF79" s="206"/>
      <c r="AG79" s="206"/>
      <c r="AH79" s="206"/>
      <c r="AI79" s="206"/>
      <c r="AJ79" s="206"/>
      <c r="AK79" s="206"/>
      <c r="AL79" s="206"/>
      <c r="AM79" s="206"/>
      <c r="AN79" s="206"/>
    </row>
    <row r="80" spans="1:40" s="205" customFormat="1" ht="13.2">
      <c r="A80" s="206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4"/>
      <c r="AC80" s="204"/>
      <c r="AD80" s="206"/>
      <c r="AE80" s="206"/>
      <c r="AF80" s="206"/>
      <c r="AG80" s="206"/>
      <c r="AH80" s="206"/>
      <c r="AI80" s="206"/>
      <c r="AJ80" s="206"/>
      <c r="AK80" s="206"/>
      <c r="AL80" s="206"/>
      <c r="AM80" s="206"/>
      <c r="AN80" s="206"/>
    </row>
    <row r="81" spans="1:40" s="205" customFormat="1" ht="13.2">
      <c r="A81" s="206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4"/>
      <c r="AC81" s="204"/>
      <c r="AD81" s="206"/>
      <c r="AE81" s="206"/>
      <c r="AF81" s="206"/>
      <c r="AG81" s="206"/>
      <c r="AH81" s="206"/>
      <c r="AI81" s="206"/>
      <c r="AJ81" s="206"/>
      <c r="AK81" s="206"/>
      <c r="AL81" s="206"/>
      <c r="AM81" s="206"/>
      <c r="AN81" s="206"/>
    </row>
    <row r="82" spans="1:40" s="205" customFormat="1" ht="13.2">
      <c r="A82" s="206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4"/>
      <c r="AC82" s="204"/>
      <c r="AD82" s="206"/>
      <c r="AE82" s="206"/>
      <c r="AF82" s="206"/>
      <c r="AG82" s="206"/>
      <c r="AH82" s="206"/>
      <c r="AI82" s="206"/>
      <c r="AJ82" s="206"/>
      <c r="AK82" s="206"/>
      <c r="AL82" s="206"/>
      <c r="AM82" s="206"/>
      <c r="AN82" s="206"/>
    </row>
    <row r="83" spans="1:40" s="205" customFormat="1" ht="13.2">
      <c r="A83" s="206"/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4"/>
      <c r="AC83" s="204"/>
      <c r="AD83" s="206"/>
      <c r="AE83" s="206"/>
      <c r="AF83" s="206"/>
      <c r="AG83" s="206"/>
      <c r="AH83" s="206"/>
      <c r="AI83" s="206"/>
      <c r="AJ83" s="206"/>
      <c r="AK83" s="206"/>
      <c r="AL83" s="206"/>
      <c r="AM83" s="206"/>
      <c r="AN83" s="206"/>
    </row>
    <row r="84" spans="1:40" s="205" customFormat="1" ht="13.2">
      <c r="A84" s="206"/>
      <c r="B84" s="206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4"/>
      <c r="AC84" s="204"/>
      <c r="AD84" s="206"/>
      <c r="AE84" s="206"/>
      <c r="AF84" s="206"/>
      <c r="AG84" s="206"/>
      <c r="AH84" s="206"/>
      <c r="AI84" s="206"/>
      <c r="AJ84" s="206"/>
      <c r="AK84" s="206"/>
      <c r="AL84" s="206"/>
      <c r="AM84" s="206"/>
      <c r="AN84" s="206"/>
    </row>
    <row r="85" spans="1:40" s="205" customFormat="1" ht="13.2">
      <c r="A85" s="206"/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4"/>
      <c r="AC85" s="204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</row>
    <row r="86" spans="1:40" ht="13.2">
      <c r="AC86" s="204"/>
    </row>
    <row r="87" spans="1:40" ht="13.2">
      <c r="AC87" s="204"/>
    </row>
    <row r="88" spans="1:40" ht="13.2">
      <c r="AC88" s="204"/>
    </row>
    <row r="89" spans="1:40" ht="13.2">
      <c r="AC89" s="204"/>
    </row>
    <row r="90" spans="1:40" ht="13.2">
      <c r="AC90" s="204"/>
    </row>
    <row r="91" spans="1:40" ht="13.2">
      <c r="AC91" s="204"/>
    </row>
    <row r="92" spans="1:40" ht="13.2">
      <c r="AC92" s="204"/>
    </row>
    <row r="93" spans="1:40" ht="13.2">
      <c r="AC93" s="204"/>
    </row>
    <row r="94" spans="1:40" ht="13.2">
      <c r="AC94" s="204"/>
    </row>
    <row r="95" spans="1:40" ht="13.2">
      <c r="AC95" s="204"/>
    </row>
    <row r="96" spans="1:40" ht="13.2">
      <c r="AC96" s="204"/>
    </row>
    <row r="97" spans="29:29" ht="13.2">
      <c r="AC97" s="204"/>
    </row>
    <row r="98" spans="29:29" ht="13.2">
      <c r="AC98" s="204"/>
    </row>
  </sheetData>
  <mergeCells count="11">
    <mergeCell ref="G22:I22"/>
    <mergeCell ref="G17:I17"/>
    <mergeCell ref="G18:I18"/>
    <mergeCell ref="G19:I19"/>
    <mergeCell ref="G20:I20"/>
    <mergeCell ref="G21:I21"/>
    <mergeCell ref="J7:Z9"/>
    <mergeCell ref="G13:I13"/>
    <mergeCell ref="G14:I14"/>
    <mergeCell ref="G15:I15"/>
    <mergeCell ref="G16:I16"/>
  </mergeCells>
  <phoneticPr fontId="8"/>
  <hyperlinks>
    <hyperlink ref="G13:I13" location="'5-1・2'!A1" display="５－１"/>
    <hyperlink ref="G14:I14" location="'5-1・2'!A47" display="５－２"/>
    <hyperlink ref="G15:I15" location="'5-3'!A1" display="５－３"/>
    <hyperlink ref="G16:I16" location="'5-4'!A1" display="５－４"/>
    <hyperlink ref="G17:I17" location="'5-5'!A1" display="５－５"/>
    <hyperlink ref="G18:I18" location="'5-6'!A1" display="５－６"/>
    <hyperlink ref="G19:I19" location="'5-7'!A1" display="５－７"/>
    <hyperlink ref="G20:I20" location="'5-8'!A1" display="５－８"/>
    <hyperlink ref="G21:I21" location="'5-9・10'!A1" display="５－９"/>
    <hyperlink ref="G22:I22" location="'5-9・10'!A43" display="５－１０"/>
  </hyperlinks>
  <pageMargins left="0.78700000000000003" right="0.78700000000000003" top="0.91" bottom="0.7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"/>
  <sheetViews>
    <sheetView showGridLines="0" showOutlineSymbols="0" zoomScale="110" zoomScaleNormal="110" zoomScaleSheetLayoutView="100" workbookViewId="0">
      <selection activeCell="O12" sqref="O12"/>
    </sheetView>
  </sheetViews>
  <sheetFormatPr defaultColWidth="10.69921875" defaultRowHeight="13.2"/>
  <cols>
    <col min="1" max="1" width="3.3984375" style="3" customWidth="1"/>
    <col min="2" max="2" width="13" style="3" customWidth="1"/>
    <col min="3" max="4" width="9.5" style="3" bestFit="1" customWidth="1"/>
    <col min="5" max="5" width="10.5" style="3" bestFit="1" customWidth="1"/>
    <col min="6" max="6" width="9.5" style="9" bestFit="1" customWidth="1"/>
    <col min="7" max="7" width="9.5" style="9" customWidth="1"/>
    <col min="8" max="8" width="9.5" style="9" bestFit="1" customWidth="1"/>
    <col min="9" max="9" width="2.8984375" style="9" customWidth="1"/>
    <col min="10" max="10" width="7.59765625" style="9" customWidth="1"/>
    <col min="11" max="16" width="8.69921875" style="3" customWidth="1"/>
    <col min="17" max="16384" width="10.69921875" style="3"/>
  </cols>
  <sheetData>
    <row r="1" spans="1:256" ht="15.9" customHeight="1">
      <c r="A1" s="1" t="s">
        <v>28</v>
      </c>
      <c r="B1" s="1"/>
      <c r="C1" s="2"/>
      <c r="D1" s="2"/>
      <c r="E1" s="2"/>
      <c r="F1" s="28"/>
      <c r="G1" s="28"/>
      <c r="H1" s="28"/>
      <c r="I1" s="28"/>
    </row>
    <row r="2" spans="1:256" ht="15.9" customHeight="1">
      <c r="G2" s="41" t="s">
        <v>213</v>
      </c>
    </row>
    <row r="3" spans="1:256" s="6" customFormat="1" ht="17.25" customHeight="1">
      <c r="A3" s="220" t="s">
        <v>29</v>
      </c>
      <c r="B3" s="221"/>
      <c r="C3" s="88" t="s">
        <v>60</v>
      </c>
      <c r="D3" s="88"/>
      <c r="E3" s="89"/>
      <c r="F3" s="92" t="s">
        <v>139</v>
      </c>
      <c r="G3" s="92"/>
      <c r="H3" s="218"/>
      <c r="I3" s="218"/>
      <c r="J3" s="9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 ht="17.25" customHeight="1">
      <c r="A4" s="222"/>
      <c r="B4" s="223"/>
      <c r="C4" s="90" t="s">
        <v>129</v>
      </c>
      <c r="D4" s="90" t="s">
        <v>130</v>
      </c>
      <c r="E4" s="146" t="s">
        <v>133</v>
      </c>
      <c r="F4" s="146" t="s">
        <v>138</v>
      </c>
      <c r="G4" s="251" t="s">
        <v>214</v>
      </c>
      <c r="H4" s="218"/>
      <c r="I4" s="218"/>
      <c r="J4" s="9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7" customFormat="1" ht="15.9" customHeight="1">
      <c r="A5" s="110" t="s">
        <v>93</v>
      </c>
      <c r="B5" s="111"/>
      <c r="C5" s="107">
        <v>37609</v>
      </c>
      <c r="D5" s="107">
        <v>42192</v>
      </c>
      <c r="E5" s="107">
        <v>43502</v>
      </c>
      <c r="F5" s="165">
        <v>38903</v>
      </c>
      <c r="G5" s="165">
        <f>G6+G8+G12</f>
        <v>31877</v>
      </c>
      <c r="H5" s="199"/>
      <c r="I5" s="199"/>
      <c r="J5" s="9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7" customFormat="1" ht="26.1" customHeight="1">
      <c r="A6" s="112" t="s">
        <v>94</v>
      </c>
      <c r="B6" s="113"/>
      <c r="C6" s="108">
        <v>164</v>
      </c>
      <c r="D6" s="108">
        <v>198</v>
      </c>
      <c r="E6" s="108">
        <v>211</v>
      </c>
      <c r="F6" s="166">
        <v>249</v>
      </c>
      <c r="G6" s="166">
        <f>G7</f>
        <v>210</v>
      </c>
      <c r="H6" s="217"/>
      <c r="I6" s="217"/>
      <c r="J6" s="91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7" customFormat="1" ht="15.9" customHeight="1">
      <c r="A7" s="8"/>
      <c r="B7" s="112" t="s">
        <v>95</v>
      </c>
      <c r="C7" s="108">
        <v>164</v>
      </c>
      <c r="D7" s="108">
        <v>198</v>
      </c>
      <c r="E7" s="108">
        <v>211</v>
      </c>
      <c r="F7" s="166">
        <v>249</v>
      </c>
      <c r="G7" s="166">
        <v>210</v>
      </c>
      <c r="H7" s="217"/>
      <c r="I7" s="217"/>
      <c r="J7" s="91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7" customFormat="1" ht="26.1" customHeight="1">
      <c r="A8" s="8" t="s">
        <v>96</v>
      </c>
      <c r="B8" s="112"/>
      <c r="C8" s="108">
        <v>11214</v>
      </c>
      <c r="D8" s="108">
        <v>13631</v>
      </c>
      <c r="E8" s="108">
        <v>14604</v>
      </c>
      <c r="F8" s="166">
        <v>13116</v>
      </c>
      <c r="G8" s="166">
        <f>SUM(G9:G11)</f>
        <v>11298</v>
      </c>
      <c r="H8" s="217"/>
      <c r="I8" s="217"/>
      <c r="J8" s="91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7" customFormat="1" ht="15.9" customHeight="1">
      <c r="A9" s="8"/>
      <c r="B9" s="112" t="s">
        <v>97</v>
      </c>
      <c r="C9" s="79">
        <v>3</v>
      </c>
      <c r="D9" s="79">
        <v>4</v>
      </c>
      <c r="E9" s="79">
        <v>7</v>
      </c>
      <c r="F9" s="167">
        <v>1</v>
      </c>
      <c r="G9" s="167">
        <v>12</v>
      </c>
      <c r="H9" s="217"/>
      <c r="I9" s="217"/>
      <c r="J9" s="91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7" customFormat="1" ht="15.9" customHeight="1">
      <c r="A10" s="8"/>
      <c r="B10" s="112" t="s">
        <v>98</v>
      </c>
      <c r="C10" s="108">
        <v>5430</v>
      </c>
      <c r="D10" s="79">
        <v>6287</v>
      </c>
      <c r="E10" s="79">
        <v>6806</v>
      </c>
      <c r="F10" s="167">
        <v>6764</v>
      </c>
      <c r="G10" s="167">
        <v>6574</v>
      </c>
      <c r="H10" s="217"/>
      <c r="I10" s="217"/>
      <c r="J10" s="9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7" customFormat="1" ht="15.9" customHeight="1">
      <c r="A11" s="8"/>
      <c r="B11" s="112" t="s">
        <v>99</v>
      </c>
      <c r="C11" s="108">
        <v>5781</v>
      </c>
      <c r="D11" s="108">
        <v>7340</v>
      </c>
      <c r="E11" s="108">
        <v>7791</v>
      </c>
      <c r="F11" s="166">
        <v>6351</v>
      </c>
      <c r="G11" s="166">
        <v>4712</v>
      </c>
      <c r="H11" s="217"/>
      <c r="I11" s="217"/>
      <c r="J11" s="9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7" customFormat="1" ht="26.1" customHeight="1">
      <c r="A12" s="8" t="s">
        <v>100</v>
      </c>
      <c r="B12" s="112"/>
      <c r="C12" s="108">
        <v>26231</v>
      </c>
      <c r="D12" s="108">
        <v>28363</v>
      </c>
      <c r="E12" s="108">
        <v>28687</v>
      </c>
      <c r="F12" s="166">
        <v>25538</v>
      </c>
      <c r="G12" s="166">
        <f>SUM(G13:G19)</f>
        <v>20369</v>
      </c>
      <c r="H12" s="217"/>
      <c r="I12" s="217"/>
      <c r="J12" s="9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7" customFormat="1" ht="15.9" customHeight="1">
      <c r="A13" s="114"/>
      <c r="B13" s="115" t="s">
        <v>101</v>
      </c>
      <c r="C13" s="108">
        <v>17</v>
      </c>
      <c r="D13" s="108">
        <v>25</v>
      </c>
      <c r="E13" s="108">
        <v>30</v>
      </c>
      <c r="F13" s="166">
        <v>37</v>
      </c>
      <c r="G13" s="166">
        <v>46</v>
      </c>
      <c r="H13" s="224"/>
      <c r="I13" s="224"/>
      <c r="J13" s="9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7" customFormat="1" ht="15.9" customHeight="1">
      <c r="A14" s="8"/>
      <c r="B14" s="116" t="s">
        <v>102</v>
      </c>
      <c r="C14" s="108">
        <v>2673</v>
      </c>
      <c r="D14" s="108">
        <v>2758</v>
      </c>
      <c r="E14" s="108">
        <v>3386</v>
      </c>
      <c r="F14" s="166">
        <v>2862</v>
      </c>
      <c r="G14" s="166">
        <v>1867</v>
      </c>
      <c r="H14" s="217"/>
      <c r="I14" s="217"/>
      <c r="J14" s="9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7" customFormat="1" ht="15.9" customHeight="1">
      <c r="A15" s="117"/>
      <c r="B15" s="118" t="s">
        <v>103</v>
      </c>
      <c r="C15" s="108">
        <v>6415</v>
      </c>
      <c r="D15" s="108">
        <v>6643</v>
      </c>
      <c r="E15" s="108">
        <v>6803</v>
      </c>
      <c r="F15" s="166">
        <v>5982</v>
      </c>
      <c r="G15" s="166">
        <v>4247</v>
      </c>
      <c r="H15" s="219"/>
      <c r="I15" s="219"/>
      <c r="J15" s="9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7" customFormat="1" ht="15.9" customHeight="1">
      <c r="A16" s="8"/>
      <c r="B16" s="112" t="s">
        <v>104</v>
      </c>
      <c r="C16" s="108">
        <v>156</v>
      </c>
      <c r="D16" s="108">
        <v>229</v>
      </c>
      <c r="E16" s="108">
        <v>187</v>
      </c>
      <c r="F16" s="166">
        <v>206</v>
      </c>
      <c r="G16" s="166">
        <v>154</v>
      </c>
      <c r="H16" s="217"/>
      <c r="I16" s="217"/>
      <c r="J16" s="91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7" customFormat="1" ht="15.9" customHeight="1">
      <c r="A17" s="8"/>
      <c r="B17" s="112" t="s">
        <v>105</v>
      </c>
      <c r="C17" s="108">
        <v>641</v>
      </c>
      <c r="D17" s="108">
        <v>712</v>
      </c>
      <c r="E17" s="108">
        <v>692</v>
      </c>
      <c r="F17" s="166">
        <v>593</v>
      </c>
      <c r="G17" s="166">
        <v>575</v>
      </c>
      <c r="H17" s="217"/>
      <c r="I17" s="217"/>
      <c r="J17" s="91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7" customFormat="1" ht="15.9" customHeight="1">
      <c r="A18" s="8"/>
      <c r="B18" s="112" t="s">
        <v>106</v>
      </c>
      <c r="C18" s="108">
        <v>15872</v>
      </c>
      <c r="D18" s="108">
        <v>17565</v>
      </c>
      <c r="E18" s="108">
        <v>17190</v>
      </c>
      <c r="F18" s="166">
        <v>15594</v>
      </c>
      <c r="G18" s="166">
        <v>13285</v>
      </c>
      <c r="H18" s="217"/>
      <c r="I18" s="217"/>
      <c r="J18" s="9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7" customFormat="1" ht="15.9" customHeight="1">
      <c r="A19" s="119"/>
      <c r="B19" s="120" t="s">
        <v>107</v>
      </c>
      <c r="C19" s="109">
        <v>457</v>
      </c>
      <c r="D19" s="109">
        <v>431</v>
      </c>
      <c r="E19" s="109">
        <v>399</v>
      </c>
      <c r="F19" s="168">
        <v>264</v>
      </c>
      <c r="G19" s="168">
        <v>195</v>
      </c>
      <c r="H19" s="217"/>
      <c r="I19" s="217"/>
      <c r="J19" s="9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6" customFormat="1">
      <c r="A20" s="11" t="s">
        <v>114</v>
      </c>
      <c r="B20" s="11"/>
      <c r="C20" s="11"/>
      <c r="D20" s="11"/>
      <c r="E20" s="11"/>
      <c r="F20" s="11"/>
      <c r="G20" s="252"/>
      <c r="H20" s="11"/>
      <c r="I20" s="11"/>
      <c r="J20" s="11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>
      <c r="A21" s="3" t="s">
        <v>127</v>
      </c>
      <c r="F21" s="3"/>
      <c r="G21" s="253"/>
      <c r="J21" s="41"/>
    </row>
    <row r="22" spans="1:256">
      <c r="G22" s="254" t="s">
        <v>76</v>
      </c>
    </row>
    <row r="24" spans="1:256" ht="15.9" customHeight="1">
      <c r="A24" s="1" t="s">
        <v>215</v>
      </c>
      <c r="B24" s="1"/>
    </row>
    <row r="25" spans="1:256" ht="15.9" customHeight="1">
      <c r="E25" s="75" t="s">
        <v>216</v>
      </c>
      <c r="G25" s="55" t="s">
        <v>217</v>
      </c>
    </row>
    <row r="26" spans="1:256" s="6" customFormat="1" ht="17.25" customHeight="1">
      <c r="A26" s="220" t="s">
        <v>29</v>
      </c>
      <c r="B26" s="221"/>
      <c r="C26" s="88" t="s">
        <v>60</v>
      </c>
      <c r="D26" s="88"/>
      <c r="E26" s="89"/>
      <c r="F26" s="92" t="s">
        <v>139</v>
      </c>
      <c r="G26" s="92"/>
      <c r="H26" s="218"/>
      <c r="I26" s="218"/>
      <c r="J26" s="9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pans="1:256" s="6" customFormat="1" ht="17.25" customHeight="1">
      <c r="A27" s="222"/>
      <c r="B27" s="223"/>
      <c r="C27" s="90" t="s">
        <v>129</v>
      </c>
      <c r="D27" s="90" t="s">
        <v>130</v>
      </c>
      <c r="E27" s="146" t="s">
        <v>133</v>
      </c>
      <c r="F27" s="146" t="s">
        <v>138</v>
      </c>
      <c r="G27" s="251" t="s">
        <v>218</v>
      </c>
      <c r="H27" s="218"/>
      <c r="I27" s="218"/>
      <c r="J27" s="9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s="6" customFormat="1" ht="20.100000000000001" customHeight="1">
      <c r="A28" s="121" t="s">
        <v>0</v>
      </c>
      <c r="B28" s="122"/>
      <c r="C28" s="76">
        <v>37609</v>
      </c>
      <c r="D28" s="76">
        <v>42192</v>
      </c>
      <c r="E28" s="76">
        <v>43502</v>
      </c>
      <c r="F28" s="169">
        <v>38903</v>
      </c>
      <c r="G28" s="169">
        <f>SUM(G30:G35)</f>
        <v>31877</v>
      </c>
      <c r="I28" s="14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</row>
    <row r="29" spans="1:256" s="6" customFormat="1" ht="9.75" customHeight="1">
      <c r="A29" s="32"/>
      <c r="B29" s="123"/>
      <c r="C29" s="77"/>
      <c r="D29" s="77"/>
      <c r="E29" s="77"/>
      <c r="F29" s="77"/>
      <c r="G29" s="170"/>
      <c r="I29" s="14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s="6" customFormat="1" ht="20.100000000000001" customHeight="1">
      <c r="A30" s="32" t="s">
        <v>115</v>
      </c>
      <c r="B30" s="124"/>
      <c r="C30" s="60">
        <v>23709</v>
      </c>
      <c r="D30" s="60">
        <v>26355</v>
      </c>
      <c r="E30" s="60">
        <v>26987</v>
      </c>
      <c r="F30" s="171">
        <v>24434</v>
      </c>
      <c r="G30" s="171">
        <v>20766</v>
      </c>
      <c r="I30" s="14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 s="6" customFormat="1" ht="20.100000000000001" customHeight="1">
      <c r="A31" s="227" t="s">
        <v>219</v>
      </c>
      <c r="B31" s="228"/>
      <c r="C31" s="60">
        <v>8434</v>
      </c>
      <c r="D31" s="60">
        <v>9148</v>
      </c>
      <c r="E31" s="60">
        <v>9541</v>
      </c>
      <c r="F31" s="171">
        <v>8504</v>
      </c>
      <c r="G31" s="171">
        <v>6685</v>
      </c>
      <c r="I31" s="14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s="6" customFormat="1" ht="20.100000000000001" customHeight="1">
      <c r="A32" s="227" t="s">
        <v>108</v>
      </c>
      <c r="B32" s="228"/>
      <c r="C32" s="60">
        <v>3610</v>
      </c>
      <c r="D32" s="60">
        <v>4670</v>
      </c>
      <c r="E32" s="60">
        <v>4613</v>
      </c>
      <c r="F32" s="171">
        <v>3913</v>
      </c>
      <c r="G32" s="171">
        <v>2759</v>
      </c>
      <c r="I32" s="14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6" customFormat="1" ht="20.100000000000001" customHeight="1">
      <c r="A33" s="227" t="s">
        <v>109</v>
      </c>
      <c r="B33" s="228"/>
      <c r="C33" s="60">
        <v>879</v>
      </c>
      <c r="D33" s="60">
        <v>933</v>
      </c>
      <c r="E33" s="60">
        <v>1100</v>
      </c>
      <c r="F33" s="171">
        <v>908</v>
      </c>
      <c r="G33" s="171">
        <v>770</v>
      </c>
      <c r="I33" s="14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s="6" customFormat="1" ht="20.100000000000001" customHeight="1">
      <c r="A34" s="227" t="s">
        <v>110</v>
      </c>
      <c r="B34" s="228"/>
      <c r="C34" s="60">
        <v>689</v>
      </c>
      <c r="D34" s="60">
        <v>798</v>
      </c>
      <c r="E34" s="60">
        <v>1009</v>
      </c>
      <c r="F34" s="171">
        <v>991</v>
      </c>
      <c r="G34" s="171">
        <v>567</v>
      </c>
      <c r="I34" s="14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 s="6" customFormat="1" ht="20.100000000000001" customHeight="1">
      <c r="A35" s="225" t="s">
        <v>111</v>
      </c>
      <c r="B35" s="226"/>
      <c r="C35" s="61">
        <v>288</v>
      </c>
      <c r="D35" s="61">
        <v>288</v>
      </c>
      <c r="E35" s="61">
        <v>252</v>
      </c>
      <c r="F35" s="172">
        <v>153</v>
      </c>
      <c r="G35" s="172">
        <v>330</v>
      </c>
      <c r="I35" s="1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 s="6" customFormat="1">
      <c r="A36" s="11" t="s">
        <v>114</v>
      </c>
      <c r="B36" s="11"/>
      <c r="C36" s="11"/>
      <c r="D36" s="11"/>
      <c r="E36" s="11"/>
      <c r="F36" s="11"/>
      <c r="G36" s="252"/>
      <c r="H36" s="11"/>
      <c r="I36" s="11"/>
      <c r="J36" s="11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>
      <c r="A37" s="3" t="s">
        <v>127</v>
      </c>
      <c r="F37" s="3"/>
      <c r="J37" s="41"/>
    </row>
    <row r="38" spans="1:256">
      <c r="G38" s="41" t="s">
        <v>76</v>
      </c>
    </row>
  </sheetData>
  <mergeCells count="23">
    <mergeCell ref="A31:B31"/>
    <mergeCell ref="A32:B32"/>
    <mergeCell ref="A33:B33"/>
    <mergeCell ref="A34:B34"/>
    <mergeCell ref="A35:B35"/>
    <mergeCell ref="H16:I16"/>
    <mergeCell ref="H17:I17"/>
    <mergeCell ref="H18:I18"/>
    <mergeCell ref="H19:I19"/>
    <mergeCell ref="A26:B27"/>
    <mergeCell ref="H26:I27"/>
    <mergeCell ref="H10:I10"/>
    <mergeCell ref="H11:I11"/>
    <mergeCell ref="H12:I12"/>
    <mergeCell ref="H13:I13"/>
    <mergeCell ref="H14:I14"/>
    <mergeCell ref="H15:I15"/>
    <mergeCell ref="A3:B4"/>
    <mergeCell ref="H3:I4"/>
    <mergeCell ref="H6:I6"/>
    <mergeCell ref="H7:I7"/>
    <mergeCell ref="H8:I8"/>
    <mergeCell ref="H9:I9"/>
  </mergeCells>
  <phoneticPr fontId="8"/>
  <pageMargins left="0.51181102362204722" right="0.51181102362204722" top="0.86614173228346458" bottom="0.51181102362204722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"/>
  <sheetViews>
    <sheetView showGridLines="0" showOutlineSymbols="0" zoomScaleNormal="100" zoomScaleSheetLayoutView="100" workbookViewId="0">
      <selection activeCell="M18" sqref="M18"/>
    </sheetView>
  </sheetViews>
  <sheetFormatPr defaultColWidth="10.69921875" defaultRowHeight="13.2"/>
  <cols>
    <col min="1" max="2" width="8.59765625" style="3" customWidth="1"/>
    <col min="3" max="8" width="9.8984375" style="3" customWidth="1"/>
    <col min="9" max="9" width="9.69921875" style="3" customWidth="1"/>
    <col min="10" max="16384" width="10.69921875" style="3"/>
  </cols>
  <sheetData>
    <row r="1" spans="1:17" ht="15.9" customHeight="1">
      <c r="A1" s="1" t="s">
        <v>220</v>
      </c>
      <c r="B1" s="1"/>
    </row>
    <row r="2" spans="1:17" ht="15.9" customHeight="1"/>
    <row r="3" spans="1:17" ht="17.25" customHeight="1">
      <c r="A3" s="220" t="s">
        <v>1</v>
      </c>
      <c r="B3" s="221"/>
      <c r="C3" s="16"/>
      <c r="D3" s="17" t="s">
        <v>2</v>
      </c>
      <c r="E3" s="17"/>
      <c r="F3" s="18"/>
      <c r="G3" s="229" t="s">
        <v>221</v>
      </c>
      <c r="H3" s="230"/>
      <c r="I3" s="19"/>
    </row>
    <row r="4" spans="1:17" ht="17.25" customHeight="1">
      <c r="A4" s="231"/>
      <c r="B4" s="232"/>
      <c r="C4" s="20" t="s">
        <v>3</v>
      </c>
      <c r="D4" s="21"/>
      <c r="E4" s="20" t="s">
        <v>4</v>
      </c>
      <c r="F4" s="22"/>
      <c r="G4" s="23" t="s">
        <v>5</v>
      </c>
      <c r="H4" s="23" t="s">
        <v>6</v>
      </c>
      <c r="I4" s="24" t="s">
        <v>7</v>
      </c>
    </row>
    <row r="5" spans="1:17" ht="17.25" customHeight="1">
      <c r="A5" s="231"/>
      <c r="B5" s="232"/>
      <c r="C5" s="24" t="s">
        <v>8</v>
      </c>
      <c r="D5" s="13" t="s">
        <v>9</v>
      </c>
      <c r="E5" s="15" t="s">
        <v>7</v>
      </c>
      <c r="F5" s="15" t="s">
        <v>10</v>
      </c>
      <c r="G5" s="15" t="s">
        <v>11</v>
      </c>
      <c r="H5" s="15" t="s">
        <v>7</v>
      </c>
      <c r="I5" s="24" t="s">
        <v>12</v>
      </c>
    </row>
    <row r="6" spans="1:17" ht="17.25" customHeight="1">
      <c r="A6" s="222"/>
      <c r="B6" s="223"/>
      <c r="C6" s="25" t="s">
        <v>13</v>
      </c>
      <c r="D6" s="25" t="s">
        <v>14</v>
      </c>
      <c r="E6" s="25" t="s">
        <v>15</v>
      </c>
      <c r="F6" s="25" t="s">
        <v>14</v>
      </c>
      <c r="G6" s="25" t="s">
        <v>16</v>
      </c>
      <c r="H6" s="25" t="s">
        <v>16</v>
      </c>
      <c r="I6" s="26" t="s">
        <v>17</v>
      </c>
    </row>
    <row r="7" spans="1:17" ht="15" customHeight="1">
      <c r="A7" s="54" t="s">
        <v>30</v>
      </c>
      <c r="B7" s="62" t="s">
        <v>222</v>
      </c>
      <c r="C7" s="104">
        <v>22964</v>
      </c>
      <c r="D7" s="105">
        <v>8113</v>
      </c>
      <c r="E7" s="105">
        <v>93095</v>
      </c>
      <c r="F7" s="105">
        <v>35288</v>
      </c>
      <c r="G7" s="105">
        <v>37609</v>
      </c>
      <c r="H7" s="105">
        <v>106276</v>
      </c>
      <c r="I7" s="80">
        <v>1.1399999999999999</v>
      </c>
      <c r="J7" s="64"/>
    </row>
    <row r="8" spans="1:17" ht="15" customHeight="1">
      <c r="A8" s="27"/>
      <c r="B8" s="157">
        <v>29</v>
      </c>
      <c r="C8" s="104">
        <v>21752</v>
      </c>
      <c r="D8" s="105">
        <v>8254</v>
      </c>
      <c r="E8" s="105">
        <v>85894</v>
      </c>
      <c r="F8" s="105">
        <v>33344</v>
      </c>
      <c r="G8" s="105">
        <v>42192</v>
      </c>
      <c r="H8" s="105">
        <v>119226</v>
      </c>
      <c r="I8" s="80">
        <v>1.3880597014925373</v>
      </c>
      <c r="J8" s="64"/>
    </row>
    <row r="9" spans="1:17" ht="15" customHeight="1">
      <c r="A9" s="27"/>
      <c r="B9" s="157">
        <v>30</v>
      </c>
      <c r="C9" s="104">
        <v>19976</v>
      </c>
      <c r="D9" s="105">
        <v>7939</v>
      </c>
      <c r="E9" s="105">
        <v>79366</v>
      </c>
      <c r="F9" s="105">
        <v>32195</v>
      </c>
      <c r="G9" s="105">
        <v>43502</v>
      </c>
      <c r="H9" s="105">
        <v>124756</v>
      </c>
      <c r="I9" s="80">
        <v>1.57</v>
      </c>
      <c r="J9" s="64"/>
    </row>
    <row r="10" spans="1:17" ht="15" customHeight="1">
      <c r="A10" s="162" t="s">
        <v>140</v>
      </c>
      <c r="B10" s="65" t="s">
        <v>150</v>
      </c>
      <c r="C10" s="174">
        <v>18829</v>
      </c>
      <c r="D10" s="174">
        <v>7791</v>
      </c>
      <c r="E10" s="174">
        <v>75394</v>
      </c>
      <c r="F10" s="174">
        <v>31654</v>
      </c>
      <c r="G10" s="174">
        <v>38903</v>
      </c>
      <c r="H10" s="174">
        <v>113466</v>
      </c>
      <c r="I10" s="175">
        <v>1.5</v>
      </c>
      <c r="J10" s="255"/>
      <c r="K10" s="174"/>
      <c r="L10" s="174"/>
      <c r="M10" s="174"/>
      <c r="N10" s="174"/>
      <c r="O10" s="174"/>
      <c r="P10" s="174"/>
      <c r="Q10" s="175"/>
    </row>
    <row r="11" spans="1:17" ht="15" customHeight="1">
      <c r="A11" s="162"/>
      <c r="B11" s="65" t="s">
        <v>223</v>
      </c>
      <c r="C11" s="173">
        <f>SUM(C13:C24)</f>
        <v>18775</v>
      </c>
      <c r="D11" s="174">
        <f t="shared" ref="D11:H11" si="0">SUM(D13:D24)</f>
        <v>8655</v>
      </c>
      <c r="E11" s="174">
        <f t="shared" si="0"/>
        <v>81830</v>
      </c>
      <c r="F11" s="174">
        <f t="shared" si="0"/>
        <v>37552</v>
      </c>
      <c r="G11" s="174">
        <f t="shared" si="0"/>
        <v>31877</v>
      </c>
      <c r="H11" s="174">
        <f t="shared" si="0"/>
        <v>91025</v>
      </c>
      <c r="I11" s="80">
        <f>H11/E11</f>
        <v>1.1123671025296347</v>
      </c>
      <c r="J11" s="255"/>
      <c r="K11" s="174"/>
      <c r="L11" s="174"/>
      <c r="M11" s="174"/>
      <c r="N11" s="174"/>
      <c r="O11" s="174"/>
      <c r="P11" s="174"/>
      <c r="Q11" s="175"/>
    </row>
    <row r="12" spans="1:17" ht="15" customHeight="1">
      <c r="A12" s="9"/>
      <c r="B12" s="65"/>
      <c r="C12" s="173"/>
      <c r="D12" s="174"/>
      <c r="E12" s="174"/>
      <c r="F12" s="174"/>
      <c r="G12" s="174"/>
      <c r="H12" s="174"/>
      <c r="I12" s="80"/>
      <c r="J12" s="64"/>
    </row>
    <row r="13" spans="1:17" ht="15" customHeight="1">
      <c r="A13" s="27" t="s">
        <v>224</v>
      </c>
      <c r="B13" s="66" t="s">
        <v>131</v>
      </c>
      <c r="C13" s="256">
        <v>1696</v>
      </c>
      <c r="D13" s="257">
        <v>789</v>
      </c>
      <c r="E13" s="257">
        <v>6214</v>
      </c>
      <c r="F13" s="257">
        <v>2762</v>
      </c>
      <c r="G13" s="257">
        <v>2474</v>
      </c>
      <c r="H13" s="257">
        <v>7711</v>
      </c>
      <c r="I13" s="80">
        <f>H13/E13</f>
        <v>1.2409076279369167</v>
      </c>
      <c r="J13" s="63"/>
    </row>
    <row r="14" spans="1:17" ht="15" customHeight="1">
      <c r="A14" s="27"/>
      <c r="B14" s="81" t="s">
        <v>77</v>
      </c>
      <c r="C14" s="256">
        <v>1406</v>
      </c>
      <c r="D14" s="257">
        <v>618</v>
      </c>
      <c r="E14" s="257">
        <v>6159</v>
      </c>
      <c r="F14" s="257">
        <v>2776</v>
      </c>
      <c r="G14" s="257">
        <v>2255</v>
      </c>
      <c r="H14" s="257">
        <v>6899</v>
      </c>
      <c r="I14" s="80">
        <f t="shared" ref="I14:I24" si="1">H14/E14</f>
        <v>1.1201493748985225</v>
      </c>
      <c r="J14" s="63"/>
    </row>
    <row r="15" spans="1:17" ht="15" customHeight="1">
      <c r="A15" s="28"/>
      <c r="B15" s="81" t="s">
        <v>78</v>
      </c>
      <c r="C15" s="256">
        <v>2239</v>
      </c>
      <c r="D15" s="257">
        <v>1168</v>
      </c>
      <c r="E15" s="257">
        <v>6917</v>
      </c>
      <c r="F15" s="257">
        <v>3307</v>
      </c>
      <c r="G15" s="257">
        <v>2766</v>
      </c>
      <c r="H15" s="257">
        <v>7192</v>
      </c>
      <c r="I15" s="80">
        <f t="shared" si="1"/>
        <v>1.0397571201387885</v>
      </c>
      <c r="J15" s="63"/>
    </row>
    <row r="16" spans="1:17" ht="15" customHeight="1">
      <c r="A16" s="28"/>
      <c r="B16" s="81" t="s">
        <v>79</v>
      </c>
      <c r="C16" s="256">
        <v>2099</v>
      </c>
      <c r="D16" s="257">
        <v>1075</v>
      </c>
      <c r="E16" s="257">
        <v>7547</v>
      </c>
      <c r="F16" s="257">
        <v>3593</v>
      </c>
      <c r="G16" s="257">
        <v>2522</v>
      </c>
      <c r="H16" s="257">
        <v>7223</v>
      </c>
      <c r="I16" s="80">
        <f t="shared" si="1"/>
        <v>0.95706903405326615</v>
      </c>
      <c r="J16" s="63"/>
    </row>
    <row r="17" spans="1:256" ht="15" customHeight="1">
      <c r="A17" s="28"/>
      <c r="B17" s="81" t="s">
        <v>80</v>
      </c>
      <c r="C17" s="256">
        <v>1511</v>
      </c>
      <c r="D17" s="257">
        <v>698</v>
      </c>
      <c r="E17" s="257">
        <v>7852</v>
      </c>
      <c r="F17" s="257">
        <v>3778</v>
      </c>
      <c r="G17" s="257">
        <v>2311</v>
      </c>
      <c r="H17" s="257">
        <v>7233</v>
      </c>
      <c r="I17" s="80">
        <f t="shared" si="1"/>
        <v>0.92116658176260824</v>
      </c>
      <c r="J17" s="63"/>
    </row>
    <row r="18" spans="1:256" ht="15" customHeight="1">
      <c r="A18" s="28"/>
      <c r="B18" s="81" t="s">
        <v>81</v>
      </c>
      <c r="C18" s="256">
        <v>1433</v>
      </c>
      <c r="D18" s="257">
        <v>617</v>
      </c>
      <c r="E18" s="257">
        <v>7175</v>
      </c>
      <c r="F18" s="257">
        <v>3213</v>
      </c>
      <c r="G18" s="257">
        <v>2956</v>
      </c>
      <c r="H18" s="257">
        <v>7500</v>
      </c>
      <c r="I18" s="80">
        <f t="shared" si="1"/>
        <v>1.0452961672473868</v>
      </c>
      <c r="J18" s="63"/>
    </row>
    <row r="19" spans="1:256" ht="15" customHeight="1">
      <c r="A19" s="28"/>
      <c r="B19" s="81" t="s">
        <v>82</v>
      </c>
      <c r="C19" s="256">
        <v>1584</v>
      </c>
      <c r="D19" s="257">
        <v>703</v>
      </c>
      <c r="E19" s="257">
        <v>7225</v>
      </c>
      <c r="F19" s="257">
        <v>3244</v>
      </c>
      <c r="G19" s="257">
        <v>2903</v>
      </c>
      <c r="H19" s="257">
        <v>7788</v>
      </c>
      <c r="I19" s="80">
        <f t="shared" si="1"/>
        <v>1.077923875432526</v>
      </c>
      <c r="J19" s="63"/>
    </row>
    <row r="20" spans="1:256" ht="15" customHeight="1">
      <c r="A20" s="28"/>
      <c r="B20" s="81" t="s">
        <v>83</v>
      </c>
      <c r="C20" s="256">
        <v>1214</v>
      </c>
      <c r="D20" s="257">
        <v>496</v>
      </c>
      <c r="E20" s="257">
        <v>6837</v>
      </c>
      <c r="F20" s="257">
        <v>3039</v>
      </c>
      <c r="G20" s="257">
        <v>2325</v>
      </c>
      <c r="H20" s="257">
        <v>7675</v>
      </c>
      <c r="I20" s="80">
        <f t="shared" si="1"/>
        <v>1.1225683779435425</v>
      </c>
      <c r="J20" s="63"/>
      <c r="K20" s="174"/>
      <c r="L20" s="174"/>
      <c r="M20" s="174"/>
      <c r="N20" s="174"/>
      <c r="O20" s="174"/>
      <c r="P20" s="174"/>
      <c r="Q20" s="175"/>
    </row>
    <row r="21" spans="1:256" ht="15" customHeight="1">
      <c r="A21" s="28"/>
      <c r="B21" s="81" t="s">
        <v>84</v>
      </c>
      <c r="C21" s="256">
        <v>1071</v>
      </c>
      <c r="D21" s="257">
        <v>463</v>
      </c>
      <c r="E21" s="257">
        <v>6378</v>
      </c>
      <c r="F21" s="257">
        <v>2871</v>
      </c>
      <c r="G21" s="257">
        <v>2729</v>
      </c>
      <c r="H21" s="257">
        <v>7598</v>
      </c>
      <c r="I21" s="80">
        <f t="shared" si="1"/>
        <v>1.1912825337096269</v>
      </c>
      <c r="J21" s="63"/>
    </row>
    <row r="22" spans="1:256" ht="15" customHeight="1">
      <c r="A22" s="27" t="s">
        <v>226</v>
      </c>
      <c r="B22" s="81" t="s">
        <v>73</v>
      </c>
      <c r="C22" s="256">
        <v>1473</v>
      </c>
      <c r="D22" s="257">
        <v>645</v>
      </c>
      <c r="E22" s="257">
        <v>6307</v>
      </c>
      <c r="F22" s="257">
        <v>2849</v>
      </c>
      <c r="G22" s="257">
        <v>2960</v>
      </c>
      <c r="H22" s="257">
        <v>7738</v>
      </c>
      <c r="I22" s="80">
        <f t="shared" si="1"/>
        <v>1.2268907563025211</v>
      </c>
      <c r="J22" s="63"/>
    </row>
    <row r="23" spans="1:256" ht="15" customHeight="1">
      <c r="A23" s="28"/>
      <c r="B23" s="81" t="s">
        <v>85</v>
      </c>
      <c r="C23" s="256">
        <v>1399</v>
      </c>
      <c r="D23" s="257">
        <v>626</v>
      </c>
      <c r="E23" s="257">
        <v>6389</v>
      </c>
      <c r="F23" s="257">
        <v>2928</v>
      </c>
      <c r="G23" s="257">
        <v>2707</v>
      </c>
      <c r="H23" s="257">
        <v>8115</v>
      </c>
      <c r="I23" s="80">
        <f t="shared" si="1"/>
        <v>1.2701518234465488</v>
      </c>
      <c r="J23" s="63"/>
    </row>
    <row r="24" spans="1:256" ht="15" customHeight="1">
      <c r="A24" s="29"/>
      <c r="B24" s="82" t="s">
        <v>86</v>
      </c>
      <c r="C24" s="258">
        <v>1650</v>
      </c>
      <c r="D24" s="259">
        <v>757</v>
      </c>
      <c r="E24" s="259">
        <v>6830</v>
      </c>
      <c r="F24" s="259">
        <v>3192</v>
      </c>
      <c r="G24" s="259">
        <v>2969</v>
      </c>
      <c r="H24" s="259">
        <v>8353</v>
      </c>
      <c r="I24" s="260">
        <f t="shared" si="1"/>
        <v>1.2229868228404099</v>
      </c>
      <c r="J24" s="63"/>
    </row>
    <row r="25" spans="1:256" s="6" customFormat="1">
      <c r="A25" s="233" t="s">
        <v>114</v>
      </c>
      <c r="B25" s="233"/>
      <c r="C25" s="233"/>
      <c r="D25" s="233"/>
      <c r="E25" s="233"/>
      <c r="F25" s="233"/>
      <c r="G25" s="233"/>
      <c r="H25" s="233"/>
      <c r="I25" s="233"/>
      <c r="J25" s="1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6" spans="1:256">
      <c r="A26" s="3" t="s">
        <v>92</v>
      </c>
      <c r="G26" s="9"/>
      <c r="H26" s="9"/>
      <c r="I26" s="9"/>
      <c r="J26" s="41"/>
    </row>
    <row r="27" spans="1:256">
      <c r="F27" s="9"/>
      <c r="H27" s="9"/>
      <c r="I27" s="41" t="s">
        <v>76</v>
      </c>
      <c r="J27" s="9"/>
    </row>
  </sheetData>
  <mergeCells count="3">
    <mergeCell ref="A3:B6"/>
    <mergeCell ref="G3:H3"/>
    <mergeCell ref="A25:I25"/>
  </mergeCells>
  <phoneticPr fontId="8"/>
  <pageMargins left="0.51181102362204722" right="0.51181102362204722" top="0.51181102362204722" bottom="0.5118110236220472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21"/>
  <sheetViews>
    <sheetView showGridLines="0" showOutlineSymbols="0" zoomScaleNormal="100" zoomScaleSheetLayoutView="100" workbookViewId="0">
      <selection activeCell="I18" sqref="I18"/>
    </sheetView>
  </sheetViews>
  <sheetFormatPr defaultColWidth="10.69921875" defaultRowHeight="13.2"/>
  <cols>
    <col min="1" max="1" width="25.5" style="3" customWidth="1"/>
    <col min="2" max="5" width="12.8984375" style="3" customWidth="1"/>
    <col min="6" max="9" width="8.69921875" style="3" customWidth="1"/>
    <col min="10" max="16384" width="10.69921875" style="3"/>
  </cols>
  <sheetData>
    <row r="1" spans="1:246" ht="15.75" customHeight="1">
      <c r="A1" s="1" t="s">
        <v>227</v>
      </c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</row>
    <row r="2" spans="1:246" ht="15" customHeight="1">
      <c r="E2" s="4" t="s">
        <v>228</v>
      </c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</row>
    <row r="3" spans="1:246" ht="17.25" customHeight="1">
      <c r="A3" s="221" t="s">
        <v>18</v>
      </c>
      <c r="B3" s="31" t="s">
        <v>3</v>
      </c>
      <c r="C3" s="31" t="s">
        <v>19</v>
      </c>
      <c r="D3" s="17" t="s">
        <v>229</v>
      </c>
      <c r="E3" s="19" t="s">
        <v>31</v>
      </c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</row>
    <row r="4" spans="1:246" ht="17.25" customHeight="1">
      <c r="A4" s="234"/>
      <c r="B4" s="25" t="s">
        <v>32</v>
      </c>
      <c r="C4" s="25" t="s">
        <v>230</v>
      </c>
      <c r="D4" s="198" t="s">
        <v>20</v>
      </c>
      <c r="E4" s="26" t="s">
        <v>21</v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</row>
    <row r="5" spans="1:246" s="6" customFormat="1" ht="17.399999999999999" customHeight="1">
      <c r="A5" s="83" t="s">
        <v>231</v>
      </c>
      <c r="B5" s="150">
        <v>5</v>
      </c>
      <c r="C5" s="151">
        <v>10</v>
      </c>
      <c r="D5" s="151">
        <v>5</v>
      </c>
      <c r="E5" s="161">
        <v>2</v>
      </c>
      <c r="F5" s="5"/>
      <c r="G5" s="5"/>
      <c r="H5" s="5"/>
      <c r="I5" s="5"/>
    </row>
    <row r="6" spans="1:246" s="6" customFormat="1" ht="15.9" customHeight="1">
      <c r="A6" s="84" t="s">
        <v>22</v>
      </c>
      <c r="B6" s="152">
        <v>3</v>
      </c>
      <c r="C6" s="152">
        <v>8</v>
      </c>
      <c r="D6" s="152">
        <v>3</v>
      </c>
      <c r="E6" s="161">
        <v>2.67</v>
      </c>
      <c r="F6" s="5"/>
      <c r="G6" s="5"/>
      <c r="H6" s="5"/>
      <c r="I6" s="5"/>
    </row>
    <row r="7" spans="1:246" s="32" customFormat="1">
      <c r="A7" s="85" t="s">
        <v>74</v>
      </c>
      <c r="B7" s="153">
        <v>2</v>
      </c>
      <c r="C7" s="152">
        <v>2</v>
      </c>
      <c r="D7" s="152">
        <v>2</v>
      </c>
      <c r="E7" s="161">
        <v>1</v>
      </c>
      <c r="F7" s="11"/>
      <c r="G7" s="11"/>
      <c r="H7" s="11"/>
      <c r="I7" s="11"/>
    </row>
    <row r="8" spans="1:246" s="32" customFormat="1" ht="15.9" customHeight="1">
      <c r="A8" s="83" t="s">
        <v>141</v>
      </c>
      <c r="B8" s="154">
        <v>4</v>
      </c>
      <c r="C8" s="154">
        <v>13</v>
      </c>
      <c r="D8" s="154">
        <v>4</v>
      </c>
      <c r="E8" s="155">
        <v>3.25</v>
      </c>
      <c r="F8" s="11"/>
      <c r="G8" s="11"/>
      <c r="H8" s="11"/>
      <c r="I8" s="11"/>
    </row>
    <row r="9" spans="1:246" s="32" customFormat="1" ht="15.9" customHeight="1">
      <c r="A9" s="86" t="s">
        <v>22</v>
      </c>
      <c r="B9" s="150">
        <v>3</v>
      </c>
      <c r="C9" s="151">
        <v>10</v>
      </c>
      <c r="D9" s="151">
        <v>3</v>
      </c>
      <c r="E9" s="161">
        <v>3.33</v>
      </c>
      <c r="F9" s="11"/>
      <c r="G9" s="11"/>
      <c r="H9" s="11"/>
      <c r="I9" s="11"/>
    </row>
    <row r="10" spans="1:246" s="32" customFormat="1" ht="15.75" customHeight="1">
      <c r="A10" s="84" t="s">
        <v>61</v>
      </c>
      <c r="B10" s="152">
        <v>1</v>
      </c>
      <c r="C10" s="152">
        <v>3</v>
      </c>
      <c r="D10" s="152">
        <v>1</v>
      </c>
      <c r="E10" s="156">
        <v>3</v>
      </c>
      <c r="F10" s="5"/>
      <c r="G10" s="5"/>
      <c r="H10" s="5"/>
      <c r="I10" s="5"/>
    </row>
    <row r="11" spans="1:246" s="6" customFormat="1">
      <c r="A11" s="83" t="s">
        <v>142</v>
      </c>
      <c r="B11" s="154">
        <v>4</v>
      </c>
      <c r="C11" s="154">
        <v>4</v>
      </c>
      <c r="D11" s="154">
        <v>4</v>
      </c>
      <c r="E11" s="155">
        <v>1</v>
      </c>
      <c r="F11" s="5"/>
      <c r="G11" s="5"/>
      <c r="H11" s="5"/>
      <c r="I11" s="5"/>
    </row>
    <row r="12" spans="1:246" s="6" customFormat="1" ht="15.9" customHeight="1">
      <c r="A12" s="56" t="s">
        <v>22</v>
      </c>
      <c r="B12" s="150">
        <v>3</v>
      </c>
      <c r="C12" s="151">
        <v>3</v>
      </c>
      <c r="D12" s="151">
        <v>3</v>
      </c>
      <c r="E12" s="161">
        <v>1</v>
      </c>
      <c r="F12" s="5"/>
      <c r="G12" s="5"/>
      <c r="H12" s="5"/>
      <c r="I12" s="5"/>
    </row>
    <row r="13" spans="1:246" s="6" customFormat="1" ht="15.9" customHeight="1">
      <c r="A13" s="147" t="s">
        <v>61</v>
      </c>
      <c r="B13" s="153">
        <v>1</v>
      </c>
      <c r="C13" s="152">
        <v>1</v>
      </c>
      <c r="D13" s="152">
        <v>1</v>
      </c>
      <c r="E13" s="161">
        <v>1</v>
      </c>
      <c r="F13" s="87"/>
      <c r="G13" s="5"/>
      <c r="H13" s="5"/>
      <c r="I13" s="5"/>
    </row>
    <row r="14" spans="1:246" s="6" customFormat="1">
      <c r="A14" s="83" t="s">
        <v>143</v>
      </c>
      <c r="B14" s="177">
        <v>1</v>
      </c>
      <c r="C14" s="177">
        <v>10</v>
      </c>
      <c r="D14" s="177">
        <v>1</v>
      </c>
      <c r="E14" s="175">
        <v>10</v>
      </c>
      <c r="F14" s="5"/>
      <c r="G14" s="5"/>
      <c r="H14" s="5"/>
      <c r="I14" s="5"/>
    </row>
    <row r="15" spans="1:246" s="6" customFormat="1" ht="15.9" customHeight="1">
      <c r="A15" s="56" t="s">
        <v>22</v>
      </c>
      <c r="B15" s="178">
        <v>1</v>
      </c>
      <c r="C15" s="167">
        <v>7</v>
      </c>
      <c r="D15" s="167">
        <v>1</v>
      </c>
      <c r="E15" s="175">
        <v>7</v>
      </c>
      <c r="F15" s="5"/>
      <c r="G15" s="5"/>
      <c r="H15" s="5"/>
      <c r="I15" s="5"/>
    </row>
    <row r="16" spans="1:246" s="6" customFormat="1" ht="15.9" customHeight="1">
      <c r="A16" s="147" t="s">
        <v>61</v>
      </c>
      <c r="B16" s="261">
        <v>0</v>
      </c>
      <c r="C16" s="152">
        <v>3</v>
      </c>
      <c r="D16" s="152" t="s">
        <v>128</v>
      </c>
      <c r="E16" s="161" t="s">
        <v>128</v>
      </c>
      <c r="G16" s="5"/>
      <c r="H16" s="5"/>
      <c r="I16" s="5"/>
    </row>
    <row r="17" spans="1:256" s="32" customFormat="1">
      <c r="A17" s="83" t="s">
        <v>232</v>
      </c>
      <c r="B17" s="98">
        <f>B18+B19</f>
        <v>0</v>
      </c>
      <c r="C17" s="98">
        <f>C18+C19</f>
        <v>0</v>
      </c>
      <c r="D17" s="98">
        <f t="shared" ref="D17" si="0">D18+D19</f>
        <v>0</v>
      </c>
      <c r="E17" s="161" t="s">
        <v>128</v>
      </c>
      <c r="F17" s="11"/>
      <c r="G17" s="11"/>
      <c r="H17" s="11"/>
      <c r="I17" s="11"/>
    </row>
    <row r="18" spans="1:256" s="6" customFormat="1" ht="15.9" customHeight="1">
      <c r="A18" s="56" t="s">
        <v>22</v>
      </c>
      <c r="B18" s="95">
        <v>0</v>
      </c>
      <c r="C18" s="96">
        <v>0</v>
      </c>
      <c r="D18" s="96">
        <v>0</v>
      </c>
      <c r="E18" s="161" t="s">
        <v>128</v>
      </c>
      <c r="F18" s="5"/>
      <c r="G18" s="5"/>
      <c r="H18" s="5"/>
      <c r="I18" s="5"/>
    </row>
    <row r="19" spans="1:256" s="6" customFormat="1" ht="15.9" customHeight="1">
      <c r="A19" s="67" t="s">
        <v>61</v>
      </c>
      <c r="B19" s="164">
        <v>0</v>
      </c>
      <c r="C19" s="149">
        <v>0</v>
      </c>
      <c r="D19" s="149">
        <v>0</v>
      </c>
      <c r="E19" s="176" t="s">
        <v>128</v>
      </c>
      <c r="G19" s="5"/>
      <c r="H19" s="5"/>
      <c r="I19" s="5"/>
    </row>
    <row r="20" spans="1:256" s="6" customFormat="1">
      <c r="A20" s="11" t="s">
        <v>114</v>
      </c>
      <c r="B20" s="11"/>
      <c r="C20" s="11"/>
      <c r="D20" s="11"/>
      <c r="E20" s="11"/>
      <c r="F20" s="11"/>
      <c r="G20" s="11"/>
      <c r="H20" s="11"/>
      <c r="I20" s="11"/>
      <c r="J20" s="11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>
      <c r="E21" s="4" t="s">
        <v>76</v>
      </c>
    </row>
  </sheetData>
  <mergeCells count="1">
    <mergeCell ref="A3:A4"/>
  </mergeCells>
  <phoneticPr fontId="8"/>
  <pageMargins left="0.51181102362204722" right="0.51181102362204722" top="0.51181102362204722" bottom="0.51181102362204722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21"/>
  <sheetViews>
    <sheetView showGridLines="0" showOutlineSymbols="0" zoomScaleNormal="100" zoomScaleSheetLayoutView="100" workbookViewId="0">
      <selection activeCell="G22" sqref="G22"/>
    </sheetView>
  </sheetViews>
  <sheetFormatPr defaultColWidth="10.69921875" defaultRowHeight="13.2"/>
  <cols>
    <col min="1" max="1" width="25.5" style="3" customWidth="1"/>
    <col min="2" max="5" width="12.69921875" style="3" customWidth="1"/>
    <col min="6" max="9" width="8.69921875" style="3" customWidth="1"/>
    <col min="10" max="16384" width="10.69921875" style="3"/>
  </cols>
  <sheetData>
    <row r="1" spans="1:254">
      <c r="A1" s="1" t="s">
        <v>233</v>
      </c>
    </row>
    <row r="2" spans="1:254">
      <c r="E2" s="4" t="s">
        <v>234</v>
      </c>
    </row>
    <row r="3" spans="1:254">
      <c r="A3" s="221" t="s">
        <v>18</v>
      </c>
      <c r="B3" s="31" t="s">
        <v>3</v>
      </c>
      <c r="C3" s="31" t="s">
        <v>23</v>
      </c>
      <c r="D3" s="31" t="s">
        <v>235</v>
      </c>
      <c r="E3" s="19" t="s">
        <v>31</v>
      </c>
    </row>
    <row r="4" spans="1:254">
      <c r="A4" s="234"/>
      <c r="B4" s="25" t="s">
        <v>15</v>
      </c>
      <c r="C4" s="25" t="s">
        <v>16</v>
      </c>
      <c r="D4" s="25" t="s">
        <v>20</v>
      </c>
      <c r="E4" s="26" t="s">
        <v>21</v>
      </c>
    </row>
    <row r="5" spans="1:254">
      <c r="A5" s="83" t="s">
        <v>231</v>
      </c>
      <c r="B5" s="95">
        <v>1627</v>
      </c>
      <c r="C5" s="96">
        <v>2693</v>
      </c>
      <c r="D5" s="96">
        <v>1594</v>
      </c>
      <c r="E5" s="97">
        <v>1.66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</row>
    <row r="6" spans="1:254" ht="14.1" customHeight="1">
      <c r="A6" s="84" t="s">
        <v>22</v>
      </c>
      <c r="B6" s="78">
        <v>1023</v>
      </c>
      <c r="C6" s="79">
        <v>2005</v>
      </c>
      <c r="D6" s="79">
        <v>1005</v>
      </c>
      <c r="E6" s="97">
        <v>1.96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</row>
    <row r="7" spans="1:254" ht="14.1" customHeight="1">
      <c r="A7" s="85" t="s">
        <v>74</v>
      </c>
      <c r="B7" s="95">
        <v>604</v>
      </c>
      <c r="C7" s="96">
        <v>688</v>
      </c>
      <c r="D7" s="96">
        <v>593</v>
      </c>
      <c r="E7" s="97">
        <v>1.1399999999999999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</row>
    <row r="8" spans="1:254">
      <c r="A8" s="83" t="s">
        <v>141</v>
      </c>
      <c r="B8" s="95">
        <v>1587</v>
      </c>
      <c r="C8" s="96">
        <v>3169</v>
      </c>
      <c r="D8" s="96">
        <v>1573</v>
      </c>
      <c r="E8" s="97">
        <v>2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</row>
    <row r="9" spans="1:254" ht="14.1" customHeight="1">
      <c r="A9" s="86" t="s">
        <v>22</v>
      </c>
      <c r="B9" s="78">
        <v>1038</v>
      </c>
      <c r="C9" s="79">
        <v>2466</v>
      </c>
      <c r="D9" s="79">
        <v>1034</v>
      </c>
      <c r="E9" s="97">
        <v>2.38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spans="1:254" ht="14.1" customHeight="1">
      <c r="A10" s="84" t="s">
        <v>61</v>
      </c>
      <c r="B10" s="125">
        <v>549</v>
      </c>
      <c r="C10" s="96">
        <v>703</v>
      </c>
      <c r="D10" s="96">
        <v>539</v>
      </c>
      <c r="E10" s="97">
        <v>1.28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</row>
    <row r="11" spans="1:254">
      <c r="A11" s="83" t="s">
        <v>142</v>
      </c>
      <c r="B11" s="95">
        <v>1511</v>
      </c>
      <c r="C11" s="96">
        <v>3835</v>
      </c>
      <c r="D11" s="96">
        <v>1503</v>
      </c>
      <c r="E11" s="97">
        <v>2.54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</row>
    <row r="12" spans="1:254" ht="14.1" customHeight="1">
      <c r="A12" s="56" t="s">
        <v>22</v>
      </c>
      <c r="B12" s="78">
        <v>977</v>
      </c>
      <c r="C12" s="79">
        <v>3007</v>
      </c>
      <c r="D12" s="79">
        <v>974</v>
      </c>
      <c r="E12" s="97">
        <v>3.08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</row>
    <row r="13" spans="1:254" ht="14.1" customHeight="1">
      <c r="A13" s="147" t="s">
        <v>61</v>
      </c>
      <c r="B13" s="95">
        <v>534</v>
      </c>
      <c r="C13" s="96">
        <v>828</v>
      </c>
      <c r="D13" s="96">
        <v>529</v>
      </c>
      <c r="E13" s="97">
        <v>1.55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</row>
    <row r="14" spans="1:254">
      <c r="A14" s="83" t="s">
        <v>143</v>
      </c>
      <c r="B14" s="178">
        <f>SUM(B15:B16)</f>
        <v>1442</v>
      </c>
      <c r="C14" s="167">
        <f t="shared" ref="C14:D14" si="0">SUM(C15:C16)</f>
        <v>4049</v>
      </c>
      <c r="D14" s="167">
        <f t="shared" si="0"/>
        <v>1435</v>
      </c>
      <c r="E14" s="180">
        <v>2.81</v>
      </c>
    </row>
    <row r="15" spans="1:254" ht="14.1" customHeight="1">
      <c r="A15" s="56" t="s">
        <v>22</v>
      </c>
      <c r="B15" s="178">
        <v>900</v>
      </c>
      <c r="C15" s="167">
        <v>3137</v>
      </c>
      <c r="D15" s="167">
        <v>896</v>
      </c>
      <c r="E15" s="180">
        <v>3.49</v>
      </c>
    </row>
    <row r="16" spans="1:254" ht="14.1" customHeight="1">
      <c r="A16" s="147" t="s">
        <v>61</v>
      </c>
      <c r="B16" s="178">
        <v>542</v>
      </c>
      <c r="C16" s="167">
        <v>912</v>
      </c>
      <c r="D16" s="167">
        <v>539</v>
      </c>
      <c r="E16" s="180">
        <v>1.68</v>
      </c>
    </row>
    <row r="17" spans="1:256">
      <c r="A17" s="83" t="s">
        <v>232</v>
      </c>
      <c r="B17" s="178">
        <f>SUM(B18:B19)</f>
        <v>1303</v>
      </c>
      <c r="C17" s="167">
        <f t="shared" ref="C17" si="1">SUM(C18:C19)</f>
        <v>3124</v>
      </c>
      <c r="D17" s="167">
        <f>SUM(D18:D19)</f>
        <v>1295</v>
      </c>
      <c r="E17" s="180">
        <f>C17/B17</f>
        <v>2.3975441289332311</v>
      </c>
    </row>
    <row r="18" spans="1:256" ht="14.1" customHeight="1">
      <c r="A18" s="56" t="s">
        <v>22</v>
      </c>
      <c r="B18" s="95">
        <v>802</v>
      </c>
      <c r="C18" s="96">
        <v>2428</v>
      </c>
      <c r="D18" s="96">
        <v>796</v>
      </c>
      <c r="E18" s="180">
        <f>C18/B18</f>
        <v>3.027431421446384</v>
      </c>
    </row>
    <row r="19" spans="1:256" ht="14.1" customHeight="1">
      <c r="A19" s="67" t="s">
        <v>61</v>
      </c>
      <c r="B19" s="262">
        <v>501</v>
      </c>
      <c r="C19" s="263">
        <v>696</v>
      </c>
      <c r="D19" s="263">
        <v>499</v>
      </c>
      <c r="E19" s="181">
        <f t="shared" ref="E19" si="2">C19/B19</f>
        <v>1.3892215568862276</v>
      </c>
    </row>
    <row r="20" spans="1:256" s="6" customFormat="1">
      <c r="A20" s="11" t="s">
        <v>114</v>
      </c>
      <c r="B20" s="11"/>
      <c r="C20" s="11"/>
      <c r="D20" s="11"/>
      <c r="E20" s="11"/>
      <c r="F20" s="11"/>
      <c r="G20" s="11"/>
      <c r="H20" s="11"/>
      <c r="I20" s="11"/>
      <c r="J20" s="11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>
      <c r="E21" s="4" t="s">
        <v>76</v>
      </c>
    </row>
  </sheetData>
  <mergeCells count="1">
    <mergeCell ref="A3:A4"/>
  </mergeCells>
  <phoneticPr fontId="8"/>
  <pageMargins left="0.51181102362204722" right="0.51181102362204722" top="0.51181102362204722" bottom="0.51181102362204722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showGridLines="0" showOutlineSymbols="0" zoomScaleNormal="100" zoomScaleSheetLayoutView="100" workbookViewId="0">
      <selection activeCell="K17" sqref="K17"/>
    </sheetView>
  </sheetViews>
  <sheetFormatPr defaultColWidth="10.69921875" defaultRowHeight="13.2"/>
  <cols>
    <col min="1" max="1" width="16" style="3" customWidth="1"/>
    <col min="2" max="9" width="8.8984375" style="3" customWidth="1"/>
    <col min="10" max="16384" width="10.69921875" style="3"/>
  </cols>
  <sheetData>
    <row r="1" spans="1:248" ht="13.5" customHeight="1">
      <c r="A1" s="1" t="s">
        <v>236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</row>
    <row r="2" spans="1:248" s="6" customFormat="1" ht="15.9" customHeight="1">
      <c r="A2" s="35"/>
      <c r="B2" s="10"/>
      <c r="C2" s="10"/>
      <c r="D2" s="10"/>
      <c r="E2" s="10"/>
      <c r="F2" s="11"/>
      <c r="G2" s="32"/>
      <c r="H2" s="32"/>
      <c r="I2" s="32"/>
      <c r="J2" s="32"/>
    </row>
    <row r="3" spans="1:248" s="6" customFormat="1" ht="21.75" customHeight="1">
      <c r="A3" s="237" t="s">
        <v>33</v>
      </c>
      <c r="B3" s="239" t="s">
        <v>34</v>
      </c>
      <c r="C3" s="236"/>
      <c r="D3" s="235" t="s">
        <v>35</v>
      </c>
      <c r="E3" s="240"/>
      <c r="F3" s="241" t="s">
        <v>36</v>
      </c>
      <c r="G3" s="236"/>
      <c r="H3" s="235" t="s">
        <v>75</v>
      </c>
      <c r="I3" s="236"/>
      <c r="J3" s="32"/>
    </row>
    <row r="4" spans="1:248" s="6" customFormat="1" ht="27.75" customHeight="1">
      <c r="A4" s="238"/>
      <c r="B4" s="36" t="s">
        <v>37</v>
      </c>
      <c r="C4" s="37" t="s">
        <v>38</v>
      </c>
      <c r="D4" s="36" t="s">
        <v>37</v>
      </c>
      <c r="E4" s="37" t="s">
        <v>38</v>
      </c>
      <c r="F4" s="36" t="s">
        <v>37</v>
      </c>
      <c r="G4" s="37" t="s">
        <v>38</v>
      </c>
      <c r="H4" s="36" t="s">
        <v>37</v>
      </c>
      <c r="I4" s="38" t="s">
        <v>38</v>
      </c>
      <c r="J4" s="32"/>
    </row>
    <row r="5" spans="1:248" s="32" customFormat="1" ht="24" customHeight="1">
      <c r="A5" s="126" t="s">
        <v>237</v>
      </c>
      <c r="B5" s="74">
        <v>415</v>
      </c>
      <c r="C5" s="52">
        <v>229</v>
      </c>
      <c r="D5" s="52">
        <v>269</v>
      </c>
      <c r="E5" s="52">
        <v>177</v>
      </c>
      <c r="F5" s="52">
        <v>324</v>
      </c>
      <c r="G5" s="52">
        <v>211</v>
      </c>
      <c r="H5" s="52">
        <v>64</v>
      </c>
      <c r="I5" s="52">
        <v>28</v>
      </c>
    </row>
    <row r="6" spans="1:248" s="32" customFormat="1" ht="15.9" customHeight="1">
      <c r="A6" s="52" t="s">
        <v>87</v>
      </c>
      <c r="B6" s="74">
        <v>297</v>
      </c>
      <c r="C6" s="52">
        <v>170</v>
      </c>
      <c r="D6" s="52">
        <v>173</v>
      </c>
      <c r="E6" s="52">
        <v>115</v>
      </c>
      <c r="F6" s="52">
        <v>235</v>
      </c>
      <c r="G6" s="52">
        <v>156</v>
      </c>
      <c r="H6" s="52">
        <v>37</v>
      </c>
      <c r="I6" s="68">
        <v>16</v>
      </c>
    </row>
    <row r="7" spans="1:248" s="32" customFormat="1">
      <c r="A7" s="52" t="s">
        <v>88</v>
      </c>
      <c r="B7" s="74">
        <v>118</v>
      </c>
      <c r="C7" s="52">
        <v>59</v>
      </c>
      <c r="D7" s="52">
        <v>96</v>
      </c>
      <c r="E7" s="52">
        <v>62</v>
      </c>
      <c r="F7" s="52">
        <v>89</v>
      </c>
      <c r="G7" s="52">
        <v>55</v>
      </c>
      <c r="H7" s="52">
        <v>27</v>
      </c>
      <c r="I7" s="52">
        <v>12</v>
      </c>
    </row>
    <row r="8" spans="1:248" s="6" customFormat="1" ht="24" customHeight="1">
      <c r="A8" s="126" t="s">
        <v>144</v>
      </c>
      <c r="B8" s="74">
        <v>410</v>
      </c>
      <c r="C8" s="52">
        <v>203</v>
      </c>
      <c r="D8" s="52">
        <v>257</v>
      </c>
      <c r="E8" s="52">
        <v>145</v>
      </c>
      <c r="F8" s="52">
        <v>366</v>
      </c>
      <c r="G8" s="52">
        <v>207</v>
      </c>
      <c r="H8" s="52">
        <v>81</v>
      </c>
      <c r="I8" s="52">
        <v>40</v>
      </c>
      <c r="J8" s="32"/>
    </row>
    <row r="9" spans="1:248" s="6" customFormat="1" ht="15.9" customHeight="1">
      <c r="A9" s="52" t="s">
        <v>87</v>
      </c>
      <c r="B9" s="74">
        <v>287</v>
      </c>
      <c r="C9" s="52">
        <v>149</v>
      </c>
      <c r="D9" s="52">
        <v>180</v>
      </c>
      <c r="E9" s="52">
        <v>106</v>
      </c>
      <c r="F9" s="52">
        <v>244</v>
      </c>
      <c r="G9" s="52">
        <v>148</v>
      </c>
      <c r="H9" s="52">
        <v>55</v>
      </c>
      <c r="I9" s="52">
        <v>20</v>
      </c>
      <c r="J9" s="32"/>
    </row>
    <row r="10" spans="1:248" s="6" customFormat="1" ht="15.9" customHeight="1">
      <c r="A10" s="52" t="s">
        <v>88</v>
      </c>
      <c r="B10" s="127">
        <v>123</v>
      </c>
      <c r="C10" s="98">
        <v>54</v>
      </c>
      <c r="D10" s="98">
        <v>77</v>
      </c>
      <c r="E10" s="98">
        <v>39</v>
      </c>
      <c r="F10" s="98">
        <v>122</v>
      </c>
      <c r="G10" s="98">
        <v>59</v>
      </c>
      <c r="H10" s="98">
        <v>26</v>
      </c>
      <c r="I10" s="98">
        <v>20</v>
      </c>
      <c r="J10" s="32"/>
    </row>
    <row r="11" spans="1:248" s="6" customFormat="1" ht="24" customHeight="1">
      <c r="A11" s="126" t="s">
        <v>145</v>
      </c>
      <c r="B11" s="74">
        <v>429</v>
      </c>
      <c r="C11" s="52">
        <v>197</v>
      </c>
      <c r="D11" s="52">
        <v>257</v>
      </c>
      <c r="E11" s="52">
        <v>194</v>
      </c>
      <c r="F11" s="52">
        <v>349</v>
      </c>
      <c r="G11" s="52">
        <v>209</v>
      </c>
      <c r="H11" s="52">
        <v>67</v>
      </c>
      <c r="I11" s="52">
        <v>27</v>
      </c>
      <c r="J11" s="32"/>
    </row>
    <row r="12" spans="1:248">
      <c r="A12" s="52" t="s">
        <v>87</v>
      </c>
      <c r="B12" s="128">
        <v>314</v>
      </c>
      <c r="C12" s="106">
        <v>149</v>
      </c>
      <c r="D12" s="106">
        <v>172</v>
      </c>
      <c r="E12" s="106">
        <v>134</v>
      </c>
      <c r="F12" s="106">
        <v>246</v>
      </c>
      <c r="G12" s="106">
        <v>144</v>
      </c>
      <c r="H12" s="106">
        <v>48</v>
      </c>
      <c r="I12" s="106">
        <v>18</v>
      </c>
    </row>
    <row r="13" spans="1:248" s="5" customFormat="1">
      <c r="A13" s="52" t="s">
        <v>88</v>
      </c>
      <c r="B13" s="128">
        <v>115</v>
      </c>
      <c r="C13" s="106">
        <v>48</v>
      </c>
      <c r="D13" s="106">
        <v>85</v>
      </c>
      <c r="E13" s="106">
        <v>60</v>
      </c>
      <c r="F13" s="106">
        <v>103</v>
      </c>
      <c r="G13" s="106">
        <v>65</v>
      </c>
      <c r="H13" s="106">
        <v>19</v>
      </c>
      <c r="I13" s="106">
        <v>9</v>
      </c>
    </row>
    <row r="14" spans="1:248" ht="24" customHeight="1">
      <c r="A14" s="126" t="s">
        <v>146</v>
      </c>
      <c r="B14" s="182">
        <f>SUM(B15:B16)</f>
        <v>391</v>
      </c>
      <c r="C14" s="177">
        <f t="shared" ref="C14:I14" si="0">SUM(C15:C16)</f>
        <v>163</v>
      </c>
      <c r="D14" s="177">
        <f t="shared" si="0"/>
        <v>268</v>
      </c>
      <c r="E14" s="177">
        <f t="shared" si="0"/>
        <v>157</v>
      </c>
      <c r="F14" s="177">
        <f t="shared" si="0"/>
        <v>428</v>
      </c>
      <c r="G14" s="177">
        <f t="shared" si="0"/>
        <v>187</v>
      </c>
      <c r="H14" s="177">
        <f t="shared" si="0"/>
        <v>79</v>
      </c>
      <c r="I14" s="177">
        <f t="shared" si="0"/>
        <v>33</v>
      </c>
    </row>
    <row r="15" spans="1:248">
      <c r="A15" s="52" t="s">
        <v>87</v>
      </c>
      <c r="B15" s="183">
        <v>281</v>
      </c>
      <c r="C15" s="184">
        <v>110</v>
      </c>
      <c r="D15" s="184">
        <v>192</v>
      </c>
      <c r="E15" s="184">
        <v>110</v>
      </c>
      <c r="F15" s="184">
        <v>279</v>
      </c>
      <c r="G15" s="184">
        <v>113</v>
      </c>
      <c r="H15" s="184">
        <v>62</v>
      </c>
      <c r="I15" s="184">
        <v>23</v>
      </c>
    </row>
    <row r="16" spans="1:248">
      <c r="A16" s="52" t="s">
        <v>88</v>
      </c>
      <c r="B16" s="264">
        <v>110</v>
      </c>
      <c r="C16" s="184">
        <v>53</v>
      </c>
      <c r="D16" s="184">
        <v>76</v>
      </c>
      <c r="E16" s="184">
        <v>47</v>
      </c>
      <c r="F16" s="184">
        <v>149</v>
      </c>
      <c r="G16" s="184">
        <v>74</v>
      </c>
      <c r="H16" s="184">
        <v>17</v>
      </c>
      <c r="I16" s="184">
        <v>10</v>
      </c>
    </row>
    <row r="17" spans="1:256" s="9" customFormat="1" ht="24" customHeight="1">
      <c r="A17" s="126" t="s">
        <v>238</v>
      </c>
      <c r="B17" s="182">
        <f>SUM(B18:B19)</f>
        <v>387</v>
      </c>
      <c r="C17" s="177">
        <f t="shared" ref="C17:I17" si="1">SUM(C18:C19)</f>
        <v>130</v>
      </c>
      <c r="D17" s="177">
        <f t="shared" si="1"/>
        <v>243</v>
      </c>
      <c r="E17" s="177">
        <f t="shared" si="1"/>
        <v>146</v>
      </c>
      <c r="F17" s="177">
        <f t="shared" si="1"/>
        <v>424</v>
      </c>
      <c r="G17" s="177">
        <f t="shared" si="1"/>
        <v>205</v>
      </c>
      <c r="H17" s="177">
        <f t="shared" si="1"/>
        <v>109</v>
      </c>
      <c r="I17" s="177">
        <f t="shared" si="1"/>
        <v>46</v>
      </c>
    </row>
    <row r="18" spans="1:256">
      <c r="A18" s="52" t="s">
        <v>87</v>
      </c>
      <c r="B18" s="128">
        <v>275</v>
      </c>
      <c r="C18" s="106">
        <v>85</v>
      </c>
      <c r="D18" s="106">
        <v>177</v>
      </c>
      <c r="E18" s="106">
        <v>109</v>
      </c>
      <c r="F18" s="106">
        <v>298</v>
      </c>
      <c r="G18" s="106">
        <v>135</v>
      </c>
      <c r="H18" s="106">
        <v>67</v>
      </c>
      <c r="I18" s="106">
        <v>29</v>
      </c>
    </row>
    <row r="19" spans="1:256">
      <c r="A19" s="53" t="s">
        <v>88</v>
      </c>
      <c r="B19" s="265">
        <v>112</v>
      </c>
      <c r="C19" s="266">
        <v>45</v>
      </c>
      <c r="D19" s="266">
        <v>66</v>
      </c>
      <c r="E19" s="266">
        <v>37</v>
      </c>
      <c r="F19" s="266">
        <v>126</v>
      </c>
      <c r="G19" s="266">
        <v>70</v>
      </c>
      <c r="H19" s="266">
        <v>42</v>
      </c>
      <c r="I19" s="266">
        <v>17</v>
      </c>
    </row>
    <row r="20" spans="1:256" s="6" customFormat="1">
      <c r="A20" s="233" t="s">
        <v>114</v>
      </c>
      <c r="B20" s="233"/>
      <c r="C20" s="233"/>
      <c r="D20" s="233"/>
      <c r="E20" s="233"/>
      <c r="F20" s="233"/>
      <c r="G20" s="233"/>
      <c r="H20" s="233"/>
      <c r="I20" s="233"/>
      <c r="J20" s="11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>
      <c r="I21" s="4" t="s">
        <v>76</v>
      </c>
    </row>
  </sheetData>
  <mergeCells count="6">
    <mergeCell ref="A3:A4"/>
    <mergeCell ref="B3:C3"/>
    <mergeCell ref="D3:E3"/>
    <mergeCell ref="F3:G3"/>
    <mergeCell ref="H3:I3"/>
    <mergeCell ref="A20:I20"/>
  </mergeCells>
  <phoneticPr fontId="8"/>
  <pageMargins left="0.51181102362204722" right="0.51181102362204722" top="0.74803149606299213" bottom="0.51181102362204722" header="0" footer="0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showOutlineSymbols="0" zoomScaleNormal="100" zoomScaleSheetLayoutView="100" workbookViewId="0">
      <selection activeCell="M18" sqref="M18"/>
    </sheetView>
  </sheetViews>
  <sheetFormatPr defaultColWidth="10.69921875" defaultRowHeight="13.2"/>
  <cols>
    <col min="1" max="1" width="16.59765625" style="46" customWidth="1"/>
    <col min="2" max="9" width="8.69921875" style="46" customWidth="1"/>
    <col min="10" max="16384" width="10.69921875" style="46"/>
  </cols>
  <sheetData>
    <row r="1" spans="1:10" s="30" customFormat="1" ht="15" customHeight="1">
      <c r="A1" s="1" t="s">
        <v>239</v>
      </c>
      <c r="B1" s="3"/>
      <c r="C1" s="3"/>
      <c r="D1" s="3"/>
      <c r="E1" s="3"/>
      <c r="F1" s="3"/>
      <c r="G1" s="3"/>
      <c r="H1" s="3"/>
      <c r="I1" s="3"/>
    </row>
    <row r="2" spans="1:10" s="30" customFormat="1" ht="12.75" customHeight="1">
      <c r="A2" s="3"/>
      <c r="B2" s="3"/>
      <c r="C2" s="3"/>
      <c r="D2" s="3"/>
      <c r="E2" s="3"/>
      <c r="F2" s="3"/>
      <c r="G2" s="3"/>
      <c r="H2" s="3"/>
      <c r="I2" s="3"/>
    </row>
    <row r="3" spans="1:10" s="6" customFormat="1" ht="18" customHeight="1">
      <c r="A3" s="17"/>
      <c r="B3" s="16"/>
      <c r="C3" s="42"/>
      <c r="D3" s="17"/>
      <c r="E3" s="17"/>
      <c r="F3" s="16"/>
      <c r="G3" s="42"/>
      <c r="H3" s="17"/>
      <c r="I3" s="17"/>
      <c r="J3" s="32"/>
    </row>
    <row r="4" spans="1:10" s="6" customFormat="1" ht="18" customHeight="1">
      <c r="A4" s="200" t="s">
        <v>1</v>
      </c>
      <c r="B4" s="15" t="s">
        <v>40</v>
      </c>
      <c r="C4" s="13" t="s">
        <v>41</v>
      </c>
      <c r="D4" s="15" t="s">
        <v>42</v>
      </c>
      <c r="E4" s="13" t="s">
        <v>41</v>
      </c>
      <c r="F4" s="15" t="s">
        <v>43</v>
      </c>
      <c r="G4" s="13" t="s">
        <v>41</v>
      </c>
      <c r="H4" s="15" t="s">
        <v>44</v>
      </c>
      <c r="I4" s="20" t="s">
        <v>41</v>
      </c>
      <c r="J4" s="32"/>
    </row>
    <row r="5" spans="1:10" s="6" customFormat="1" ht="18" customHeight="1">
      <c r="A5" s="198"/>
      <c r="B5" s="25"/>
      <c r="C5" s="25" t="s">
        <v>45</v>
      </c>
      <c r="D5" s="25"/>
      <c r="E5" s="25" t="s">
        <v>45</v>
      </c>
      <c r="F5" s="25"/>
      <c r="G5" s="25" t="s">
        <v>45</v>
      </c>
      <c r="H5" s="43"/>
      <c r="I5" s="44" t="s">
        <v>45</v>
      </c>
      <c r="J5" s="32"/>
    </row>
    <row r="6" spans="1:10" s="6" customFormat="1" ht="18" customHeight="1">
      <c r="A6" s="57" t="s">
        <v>240</v>
      </c>
      <c r="B6" s="163">
        <v>744</v>
      </c>
      <c r="C6" s="98">
        <v>8</v>
      </c>
      <c r="D6" s="98">
        <v>100</v>
      </c>
      <c r="E6" s="98">
        <v>0</v>
      </c>
      <c r="F6" s="98">
        <v>226</v>
      </c>
      <c r="G6" s="98">
        <v>5</v>
      </c>
      <c r="H6" s="98">
        <v>418</v>
      </c>
      <c r="I6" s="98">
        <v>3</v>
      </c>
      <c r="J6" s="32"/>
    </row>
    <row r="7" spans="1:10" s="32" customFormat="1" ht="18" customHeight="1">
      <c r="A7" s="45" t="s">
        <v>132</v>
      </c>
      <c r="B7" s="163">
        <v>759</v>
      </c>
      <c r="C7" s="98">
        <v>2</v>
      </c>
      <c r="D7" s="98">
        <v>74</v>
      </c>
      <c r="E7" s="98">
        <v>0</v>
      </c>
      <c r="F7" s="98">
        <v>250</v>
      </c>
      <c r="G7" s="98">
        <v>0</v>
      </c>
      <c r="H7" s="98">
        <v>435</v>
      </c>
      <c r="I7" s="98">
        <v>2</v>
      </c>
    </row>
    <row r="8" spans="1:10" s="32" customFormat="1" ht="18" customHeight="1">
      <c r="A8" s="45" t="s">
        <v>134</v>
      </c>
      <c r="B8" s="127">
        <v>807</v>
      </c>
      <c r="C8" s="98">
        <v>7</v>
      </c>
      <c r="D8" s="98">
        <v>75</v>
      </c>
      <c r="E8" s="98">
        <v>2</v>
      </c>
      <c r="F8" s="98">
        <v>237</v>
      </c>
      <c r="G8" s="98">
        <v>1</v>
      </c>
      <c r="H8" s="98">
        <v>495</v>
      </c>
      <c r="I8" s="98">
        <v>4</v>
      </c>
    </row>
    <row r="9" spans="1:10" s="32" customFormat="1" ht="18" customHeight="1">
      <c r="A9" s="45" t="s">
        <v>147</v>
      </c>
      <c r="B9" s="163">
        <v>743</v>
      </c>
      <c r="C9" s="98">
        <v>4</v>
      </c>
      <c r="D9" s="98">
        <v>74</v>
      </c>
      <c r="E9" s="98">
        <v>1</v>
      </c>
      <c r="F9" s="98">
        <v>254</v>
      </c>
      <c r="G9" s="98">
        <v>1</v>
      </c>
      <c r="H9" s="98">
        <v>415</v>
      </c>
      <c r="I9" s="98">
        <v>2</v>
      </c>
    </row>
    <row r="10" spans="1:10" s="32" customFormat="1" ht="18" customHeight="1">
      <c r="A10" s="148" t="s">
        <v>241</v>
      </c>
      <c r="B10" s="164">
        <f>D10+F10+H10</f>
        <v>886</v>
      </c>
      <c r="C10" s="130">
        <f>E10+G10+I10</f>
        <v>4</v>
      </c>
      <c r="D10" s="130">
        <v>97</v>
      </c>
      <c r="E10" s="130">
        <v>0</v>
      </c>
      <c r="F10" s="130">
        <v>253</v>
      </c>
      <c r="G10" s="130">
        <v>0</v>
      </c>
      <c r="H10" s="130">
        <v>536</v>
      </c>
      <c r="I10" s="130">
        <v>4</v>
      </c>
    </row>
    <row r="11" spans="1:10" s="6" customFormat="1" ht="13.5" customHeight="1">
      <c r="A11" s="11" t="s">
        <v>46</v>
      </c>
      <c r="B11" s="12"/>
      <c r="C11" s="12"/>
      <c r="D11" s="12"/>
      <c r="E11" s="12"/>
      <c r="F11" s="12"/>
      <c r="G11" s="12"/>
      <c r="H11" s="11"/>
      <c r="I11" s="11"/>
    </row>
    <row r="12" spans="1:10" s="6" customFormat="1" ht="13.5" customHeight="1">
      <c r="A12" s="5" t="s">
        <v>59</v>
      </c>
      <c r="B12" s="39"/>
      <c r="C12" s="39"/>
      <c r="D12" s="39"/>
      <c r="E12" s="39"/>
      <c r="F12" s="39"/>
      <c r="G12" s="39"/>
      <c r="H12" s="5"/>
      <c r="I12" s="5"/>
    </row>
    <row r="13" spans="1:10">
      <c r="A13" s="3" t="s">
        <v>242</v>
      </c>
      <c r="I13" s="4" t="s">
        <v>47</v>
      </c>
    </row>
  </sheetData>
  <phoneticPr fontId="8"/>
  <pageMargins left="0.51181102362204722" right="0.51181102362204722" top="0.51181102362204722" bottom="0.51181102362204722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"/>
  <sheetViews>
    <sheetView showGridLines="0" showOutlineSymbols="0" zoomScaleNormal="100" zoomScaleSheetLayoutView="100" workbookViewId="0">
      <selection activeCell="G16" sqref="G16"/>
    </sheetView>
  </sheetViews>
  <sheetFormatPr defaultColWidth="10.69921875" defaultRowHeight="13.2"/>
  <cols>
    <col min="1" max="2" width="9.59765625" style="3" customWidth="1"/>
    <col min="3" max="5" width="19.69921875" style="3" customWidth="1"/>
    <col min="6" max="6" width="10.69921875" style="3" customWidth="1"/>
    <col min="7" max="16384" width="10.69921875" style="3"/>
  </cols>
  <sheetData>
    <row r="1" spans="1:250" ht="13.5" customHeight="1">
      <c r="A1" s="1" t="s">
        <v>121</v>
      </c>
      <c r="B1" s="1"/>
    </row>
    <row r="2" spans="1:250" ht="13.5" customHeight="1"/>
    <row r="3" spans="1:250" s="6" customFormat="1" ht="18" customHeight="1">
      <c r="A3" s="220" t="s">
        <v>24</v>
      </c>
      <c r="B3" s="242"/>
      <c r="C3" s="34" t="s">
        <v>25</v>
      </c>
      <c r="D3" s="34" t="s">
        <v>25</v>
      </c>
      <c r="E3" s="19" t="s">
        <v>243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</row>
    <row r="4" spans="1:250" s="6" customFormat="1" ht="18" customHeight="1">
      <c r="A4" s="243"/>
      <c r="B4" s="234"/>
      <c r="C4" s="25" t="s">
        <v>26</v>
      </c>
      <c r="D4" s="25" t="s">
        <v>27</v>
      </c>
      <c r="E4" s="40" t="s">
        <v>39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</row>
    <row r="5" spans="1:250" s="6" customFormat="1" ht="17.100000000000001" customHeight="1">
      <c r="A5" s="54" t="s">
        <v>30</v>
      </c>
      <c r="B5" s="62" t="s">
        <v>222</v>
      </c>
      <c r="C5" s="69">
        <v>13691</v>
      </c>
      <c r="D5" s="70">
        <v>237713</v>
      </c>
      <c r="E5" s="71">
        <v>34735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</row>
    <row r="6" spans="1:250" s="6" customFormat="1" ht="17.100000000000001" customHeight="1">
      <c r="A6" s="27"/>
      <c r="B6" s="157">
        <v>29</v>
      </c>
      <c r="C6" s="69">
        <v>14160</v>
      </c>
      <c r="D6" s="70">
        <v>242032</v>
      </c>
      <c r="E6" s="71">
        <v>33461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</row>
    <row r="7" spans="1:250" s="6" customFormat="1" ht="17.100000000000001" customHeight="1">
      <c r="A7" s="27"/>
      <c r="B7" s="157">
        <v>30</v>
      </c>
      <c r="C7" s="69">
        <v>14408</v>
      </c>
      <c r="D7" s="70">
        <v>245662</v>
      </c>
      <c r="E7" s="71">
        <v>33623</v>
      </c>
      <c r="F7" s="1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</row>
    <row r="8" spans="1:250" s="6" customFormat="1" ht="17.100000000000001" customHeight="1">
      <c r="A8" s="162" t="s">
        <v>140</v>
      </c>
      <c r="B8" s="157" t="s">
        <v>148</v>
      </c>
      <c r="C8" s="185">
        <v>14735</v>
      </c>
      <c r="D8" s="186">
        <v>248416</v>
      </c>
      <c r="E8" s="186">
        <v>32218</v>
      </c>
      <c r="F8" s="1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</row>
    <row r="9" spans="1:250" s="6" customFormat="1" ht="17.100000000000001" customHeight="1">
      <c r="A9" s="162"/>
      <c r="B9" s="267" t="s">
        <v>244</v>
      </c>
      <c r="C9" s="185">
        <f>C22</f>
        <v>15006</v>
      </c>
      <c r="D9" s="186">
        <f>D22</f>
        <v>250182</v>
      </c>
      <c r="E9" s="186">
        <f>SUM(E11:E22)</f>
        <v>34633</v>
      </c>
      <c r="F9" s="1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</row>
    <row r="10" spans="1:250" s="6" customFormat="1" ht="15.9" customHeight="1">
      <c r="A10" s="9"/>
      <c r="B10" s="65"/>
      <c r="C10" s="187"/>
      <c r="D10" s="188"/>
      <c r="E10" s="186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</row>
    <row r="11" spans="1:250" s="6" customFormat="1" ht="17.100000000000001" customHeight="1">
      <c r="A11" s="27" t="s">
        <v>224</v>
      </c>
      <c r="B11" s="66" t="s">
        <v>131</v>
      </c>
      <c r="C11" s="69">
        <v>14776</v>
      </c>
      <c r="D11" s="70">
        <v>247413</v>
      </c>
      <c r="E11" s="268">
        <v>2122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</row>
    <row r="12" spans="1:250" s="6" customFormat="1" ht="17.100000000000001" customHeight="1">
      <c r="A12" s="27"/>
      <c r="B12" s="81" t="s">
        <v>77</v>
      </c>
      <c r="C12" s="69">
        <v>14809</v>
      </c>
      <c r="D12" s="70">
        <v>249845</v>
      </c>
      <c r="E12" s="268">
        <v>2472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</row>
    <row r="13" spans="1:250" s="6" customFormat="1" ht="17.100000000000001" customHeight="1">
      <c r="A13" s="28"/>
      <c r="B13" s="81" t="s">
        <v>78</v>
      </c>
      <c r="C13" s="69">
        <v>14833</v>
      </c>
      <c r="D13" s="70">
        <v>250206</v>
      </c>
      <c r="E13" s="268">
        <v>2782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</row>
    <row r="14" spans="1:250" s="6" customFormat="1" ht="17.100000000000001" customHeight="1">
      <c r="A14" s="28"/>
      <c r="B14" s="81" t="s">
        <v>79</v>
      </c>
      <c r="C14" s="69">
        <v>14843</v>
      </c>
      <c r="D14" s="70">
        <v>249827</v>
      </c>
      <c r="E14" s="268">
        <v>3193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</row>
    <row r="15" spans="1:250" s="6" customFormat="1" ht="17.100000000000001" customHeight="1">
      <c r="A15" s="28"/>
      <c r="B15" s="81" t="s">
        <v>80</v>
      </c>
      <c r="C15" s="69">
        <v>14867</v>
      </c>
      <c r="D15" s="70">
        <v>249702</v>
      </c>
      <c r="E15" s="268">
        <v>3301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</row>
    <row r="16" spans="1:250" s="6" customFormat="1" ht="17.100000000000001" customHeight="1">
      <c r="A16" s="28"/>
      <c r="B16" s="81" t="s">
        <v>81</v>
      </c>
      <c r="C16" s="69">
        <v>14879</v>
      </c>
      <c r="D16" s="70">
        <v>249396</v>
      </c>
      <c r="E16" s="268">
        <v>3418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</row>
    <row r="17" spans="1:256" s="6" customFormat="1" ht="17.100000000000001" customHeight="1">
      <c r="A17" s="28"/>
      <c r="B17" s="81" t="s">
        <v>82</v>
      </c>
      <c r="C17" s="69">
        <v>14908</v>
      </c>
      <c r="D17" s="70">
        <v>249084</v>
      </c>
      <c r="E17" s="268">
        <v>3326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</row>
    <row r="18" spans="1:256" s="6" customFormat="1" ht="17.100000000000001" customHeight="1">
      <c r="A18" s="28"/>
      <c r="B18" s="81" t="s">
        <v>83</v>
      </c>
      <c r="C18" s="69">
        <v>14948</v>
      </c>
      <c r="D18" s="70">
        <v>249311</v>
      </c>
      <c r="E18" s="268">
        <v>2872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</row>
    <row r="19" spans="1:256" s="6" customFormat="1" ht="17.100000000000001" customHeight="1">
      <c r="A19" s="28"/>
      <c r="B19" s="81" t="s">
        <v>84</v>
      </c>
      <c r="C19" s="69">
        <v>14978</v>
      </c>
      <c r="D19" s="70">
        <v>250246</v>
      </c>
      <c r="E19" s="268">
        <v>2836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</row>
    <row r="20" spans="1:256" s="6" customFormat="1" ht="17.100000000000001" customHeight="1">
      <c r="A20" s="27" t="s">
        <v>225</v>
      </c>
      <c r="B20" s="81" t="s">
        <v>73</v>
      </c>
      <c r="C20" s="69">
        <v>15002</v>
      </c>
      <c r="D20" s="70">
        <v>250058</v>
      </c>
      <c r="E20" s="268">
        <v>2742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</row>
    <row r="21" spans="1:256" s="6" customFormat="1" ht="17.100000000000001" customHeight="1">
      <c r="A21" s="28"/>
      <c r="B21" s="81" t="s">
        <v>85</v>
      </c>
      <c r="C21" s="69">
        <v>15010</v>
      </c>
      <c r="D21" s="70">
        <v>250243</v>
      </c>
      <c r="E21" s="268">
        <v>2731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</row>
    <row r="22" spans="1:256" s="6" customFormat="1" ht="17.100000000000001" customHeight="1">
      <c r="A22" s="29"/>
      <c r="B22" s="82" t="s">
        <v>86</v>
      </c>
      <c r="C22" s="269">
        <v>15006</v>
      </c>
      <c r="D22" s="270">
        <v>250182</v>
      </c>
      <c r="E22" s="271">
        <v>2838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</row>
    <row r="23" spans="1:256" s="6" customFormat="1" ht="13.2" customHeight="1">
      <c r="A23" s="244" t="s">
        <v>136</v>
      </c>
      <c r="B23" s="244"/>
      <c r="C23" s="244"/>
      <c r="D23" s="244"/>
      <c r="E23" s="244"/>
      <c r="F23" s="158"/>
      <c r="G23" s="158"/>
      <c r="H23" s="158"/>
      <c r="I23" s="158"/>
      <c r="J23" s="11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</row>
    <row r="24" spans="1:256" s="6" customFormat="1">
      <c r="A24" s="244"/>
      <c r="B24" s="244"/>
      <c r="C24" s="244"/>
      <c r="D24" s="244"/>
      <c r="E24" s="244"/>
      <c r="F24" s="158"/>
      <c r="G24" s="158"/>
      <c r="H24" s="158"/>
      <c r="I24" s="158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</row>
    <row r="25" spans="1:256" s="6" customFormat="1">
      <c r="A25" s="244"/>
      <c r="B25" s="244"/>
      <c r="C25" s="244"/>
      <c r="D25" s="244"/>
      <c r="E25" s="244"/>
      <c r="F25" s="158"/>
      <c r="G25" s="158"/>
      <c r="H25" s="158"/>
      <c r="I25" s="158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</row>
    <row r="26" spans="1:256" ht="13.5" customHeight="1">
      <c r="E26" s="41" t="s">
        <v>76</v>
      </c>
    </row>
    <row r="27" spans="1:256">
      <c r="E27" s="41"/>
    </row>
  </sheetData>
  <mergeCells count="2">
    <mergeCell ref="A3:B4"/>
    <mergeCell ref="A23:E25"/>
  </mergeCells>
  <phoneticPr fontId="8"/>
  <pageMargins left="0.51181102362204722" right="0.51181102362204722" top="0.70866141732283472" bottom="0.51181102362204722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showOutlineSymbols="0" zoomScaleNormal="100" zoomScaleSheetLayoutView="100" workbookViewId="0">
      <selection activeCell="N19" sqref="N19"/>
    </sheetView>
  </sheetViews>
  <sheetFormatPr defaultColWidth="10.69921875" defaultRowHeight="13.2"/>
  <cols>
    <col min="1" max="1" width="1.59765625" style="3" customWidth="1"/>
    <col min="2" max="2" width="43" style="3" customWidth="1"/>
    <col min="3" max="3" width="7.5" style="3" customWidth="1"/>
    <col min="4" max="4" width="11.3984375" style="3" customWidth="1"/>
    <col min="5" max="5" width="7.5" style="3" customWidth="1"/>
    <col min="6" max="6" width="11.3984375" style="3" customWidth="1"/>
    <col min="7" max="7" width="7.5" style="3" customWidth="1"/>
    <col min="8" max="8" width="11.3984375" style="3" customWidth="1"/>
    <col min="9" max="9" width="7.5" style="3" customWidth="1"/>
    <col min="10" max="10" width="11.3984375" style="3" customWidth="1"/>
    <col min="11" max="11" width="7.5" style="3" customWidth="1"/>
    <col min="12" max="12" width="11.3984375" style="3" customWidth="1"/>
    <col min="13" max="13" width="10.3984375" style="3" customWidth="1"/>
    <col min="14" max="14" width="11.19921875" style="3" customWidth="1"/>
    <col min="15" max="16384" width="10.69921875" style="3"/>
  </cols>
  <sheetData>
    <row r="1" spans="1:12" s="30" customFormat="1" ht="16.5" customHeight="1">
      <c r="A1" s="1" t="s">
        <v>122</v>
      </c>
      <c r="B1" s="72"/>
      <c r="C1" s="28"/>
      <c r="D1" s="2"/>
      <c r="E1" s="2"/>
      <c r="F1" s="2"/>
      <c r="G1" s="2"/>
      <c r="H1" s="2"/>
      <c r="I1" s="2"/>
      <c r="J1" s="2"/>
    </row>
    <row r="2" spans="1:12" s="6" customFormat="1" ht="13.5" customHeight="1">
      <c r="A2" s="32"/>
      <c r="B2" s="11"/>
      <c r="C2" s="12"/>
      <c r="D2" s="39"/>
      <c r="E2" s="39"/>
      <c r="F2" s="39"/>
      <c r="G2" s="39"/>
      <c r="H2" s="39"/>
      <c r="K2" s="32"/>
      <c r="L2" s="47" t="s">
        <v>245</v>
      </c>
    </row>
    <row r="3" spans="1:12" s="6" customFormat="1" ht="17.25" customHeight="1">
      <c r="A3" s="220" t="s">
        <v>48</v>
      </c>
      <c r="B3" s="220"/>
      <c r="C3" s="247" t="s">
        <v>246</v>
      </c>
      <c r="D3" s="248"/>
      <c r="E3" s="247" t="s">
        <v>247</v>
      </c>
      <c r="F3" s="248"/>
      <c r="G3" s="249" t="s">
        <v>135</v>
      </c>
      <c r="H3" s="272"/>
      <c r="I3" s="247" t="s">
        <v>149</v>
      </c>
      <c r="J3" s="250"/>
      <c r="K3" s="247" t="s">
        <v>248</v>
      </c>
      <c r="L3" s="250"/>
    </row>
    <row r="4" spans="1:12" s="6" customFormat="1" ht="17.25" customHeight="1">
      <c r="A4" s="222"/>
      <c r="B4" s="222"/>
      <c r="C4" s="49" t="s">
        <v>49</v>
      </c>
      <c r="D4" s="48" t="s">
        <v>50</v>
      </c>
      <c r="E4" s="48" t="s">
        <v>49</v>
      </c>
      <c r="F4" s="51" t="s">
        <v>50</v>
      </c>
      <c r="G4" s="48" t="s">
        <v>49</v>
      </c>
      <c r="H4" s="48" t="s">
        <v>50</v>
      </c>
      <c r="I4" s="59" t="s">
        <v>49</v>
      </c>
      <c r="J4" s="58" t="s">
        <v>50</v>
      </c>
      <c r="K4" s="59" t="s">
        <v>49</v>
      </c>
      <c r="L4" s="58" t="s">
        <v>50</v>
      </c>
    </row>
    <row r="5" spans="1:12" s="6" customFormat="1" ht="15.9" customHeight="1">
      <c r="A5" s="32"/>
      <c r="B5" s="99" t="s">
        <v>51</v>
      </c>
      <c r="C5" s="98">
        <v>192</v>
      </c>
      <c r="D5" s="98">
        <v>43683</v>
      </c>
      <c r="E5" s="98">
        <v>190</v>
      </c>
      <c r="F5" s="98">
        <v>43303</v>
      </c>
      <c r="G5" s="98">
        <v>191</v>
      </c>
      <c r="H5" s="98">
        <v>44662</v>
      </c>
      <c r="I5" s="177">
        <v>187</v>
      </c>
      <c r="J5" s="177">
        <v>43762</v>
      </c>
      <c r="K5" s="177">
        <v>184</v>
      </c>
      <c r="L5" s="177">
        <v>45383</v>
      </c>
    </row>
    <row r="6" spans="1:12" s="6" customFormat="1" ht="15.9" customHeight="1">
      <c r="B6" s="100" t="s">
        <v>52</v>
      </c>
      <c r="C6" s="98">
        <v>179</v>
      </c>
      <c r="D6" s="98">
        <v>27802</v>
      </c>
      <c r="E6" s="98">
        <v>178</v>
      </c>
      <c r="F6" s="98">
        <v>37582</v>
      </c>
      <c r="G6" s="98">
        <v>177</v>
      </c>
      <c r="H6" s="98">
        <v>39450</v>
      </c>
      <c r="I6" s="177">
        <v>174</v>
      </c>
      <c r="J6" s="177">
        <v>38157</v>
      </c>
      <c r="K6" s="177">
        <v>171</v>
      </c>
      <c r="L6" s="177">
        <v>39872</v>
      </c>
    </row>
    <row r="7" spans="1:12" s="6" customFormat="1" ht="15.9" customHeight="1">
      <c r="B7" s="100" t="s">
        <v>57</v>
      </c>
      <c r="C7" s="129" t="s">
        <v>128</v>
      </c>
      <c r="D7" s="129" t="s">
        <v>128</v>
      </c>
      <c r="E7" s="129" t="s">
        <v>128</v>
      </c>
      <c r="F7" s="129" t="s">
        <v>128</v>
      </c>
      <c r="G7" s="129" t="s">
        <v>128</v>
      </c>
      <c r="H7" s="129" t="s">
        <v>128</v>
      </c>
      <c r="I7" s="152" t="s">
        <v>128</v>
      </c>
      <c r="J7" s="152" t="s">
        <v>128</v>
      </c>
      <c r="K7" s="152" t="s">
        <v>249</v>
      </c>
      <c r="L7" s="152" t="s">
        <v>249</v>
      </c>
    </row>
    <row r="8" spans="1:12" s="6" customFormat="1" ht="15.9" customHeight="1">
      <c r="B8" s="100" t="s">
        <v>53</v>
      </c>
      <c r="C8" s="129">
        <v>2</v>
      </c>
      <c r="D8" s="129" t="s">
        <v>90</v>
      </c>
      <c r="E8" s="129">
        <v>2</v>
      </c>
      <c r="F8" s="129" t="s">
        <v>90</v>
      </c>
      <c r="G8" s="129">
        <v>2</v>
      </c>
      <c r="H8" s="129" t="s">
        <v>90</v>
      </c>
      <c r="I8" s="152">
        <v>2</v>
      </c>
      <c r="J8" s="152" t="s">
        <v>90</v>
      </c>
      <c r="K8" s="152">
        <v>2</v>
      </c>
      <c r="L8" s="152" t="s">
        <v>90</v>
      </c>
    </row>
    <row r="9" spans="1:12" s="6" customFormat="1" ht="15.9" customHeight="1">
      <c r="A9" s="32"/>
      <c r="B9" s="159" t="s">
        <v>120</v>
      </c>
      <c r="C9" s="129">
        <v>4</v>
      </c>
      <c r="D9" s="129" t="s">
        <v>90</v>
      </c>
      <c r="E9" s="129">
        <v>4</v>
      </c>
      <c r="F9" s="129" t="s">
        <v>90</v>
      </c>
      <c r="G9" s="129">
        <v>4</v>
      </c>
      <c r="H9" s="129" t="s">
        <v>90</v>
      </c>
      <c r="I9" s="152">
        <v>4</v>
      </c>
      <c r="J9" s="152" t="s">
        <v>90</v>
      </c>
      <c r="K9" s="152">
        <v>4</v>
      </c>
      <c r="L9" s="152" t="s">
        <v>90</v>
      </c>
    </row>
    <row r="10" spans="1:12" s="6" customFormat="1" ht="15.9" customHeight="1">
      <c r="A10" s="33"/>
      <c r="B10" s="101" t="s">
        <v>54</v>
      </c>
      <c r="C10" s="149">
        <v>7</v>
      </c>
      <c r="D10" s="149">
        <v>5092</v>
      </c>
      <c r="E10" s="149">
        <v>6</v>
      </c>
      <c r="F10" s="149">
        <v>4951</v>
      </c>
      <c r="G10" s="149">
        <v>6</v>
      </c>
      <c r="H10" s="149">
        <v>4465</v>
      </c>
      <c r="I10" s="179">
        <v>7</v>
      </c>
      <c r="J10" s="189">
        <v>4872</v>
      </c>
      <c r="K10" s="179">
        <v>7</v>
      </c>
      <c r="L10" s="189">
        <v>4810</v>
      </c>
    </row>
    <row r="11" spans="1:12" s="6" customFormat="1" ht="13.5" customHeight="1">
      <c r="A11" s="11" t="s">
        <v>91</v>
      </c>
      <c r="B11" s="11"/>
      <c r="C11" s="131"/>
      <c r="D11" s="131"/>
      <c r="E11" s="131"/>
      <c r="F11" s="131"/>
      <c r="G11" s="131"/>
      <c r="H11" s="132"/>
      <c r="I11" s="131"/>
      <c r="J11" s="133"/>
      <c r="K11" s="273"/>
      <c r="L11" s="274" t="s">
        <v>112</v>
      </c>
    </row>
    <row r="12" spans="1:12" s="6" customFormat="1" ht="13.5" customHeight="1">
      <c r="A12" s="11" t="s">
        <v>124</v>
      </c>
      <c r="C12" s="142"/>
      <c r="D12" s="142"/>
      <c r="E12" s="142"/>
      <c r="F12" s="142"/>
      <c r="G12" s="142"/>
      <c r="H12" s="142"/>
      <c r="I12" s="142"/>
      <c r="J12" s="142"/>
      <c r="K12" s="275"/>
      <c r="L12" s="275"/>
    </row>
    <row r="13" spans="1:12" s="6" customFormat="1" ht="13.5" customHeight="1">
      <c r="A13" s="32" t="s">
        <v>125</v>
      </c>
      <c r="B13" s="11"/>
      <c r="C13" s="142"/>
      <c r="D13" s="142"/>
      <c r="E13" s="142"/>
      <c r="F13" s="142"/>
      <c r="G13" s="142"/>
      <c r="H13" s="142"/>
      <c r="I13" s="142"/>
      <c r="J13" s="142"/>
      <c r="K13" s="275"/>
      <c r="L13" s="275"/>
    </row>
    <row r="14" spans="1:12" s="6" customFormat="1" ht="13.5" customHeight="1">
      <c r="A14" s="32" t="s">
        <v>126</v>
      </c>
      <c r="B14" s="11"/>
      <c r="C14" s="142"/>
      <c r="D14" s="142"/>
      <c r="E14" s="142"/>
      <c r="F14" s="142"/>
      <c r="G14" s="142"/>
      <c r="H14" s="142"/>
      <c r="I14" s="142"/>
      <c r="J14" s="142"/>
      <c r="K14" s="275"/>
      <c r="L14" s="275"/>
    </row>
    <row r="15" spans="1:12" s="6" customFormat="1" ht="13.5" customHeight="1">
      <c r="A15" s="32"/>
      <c r="B15" s="11"/>
      <c r="C15" s="142"/>
      <c r="D15" s="142"/>
      <c r="E15" s="142"/>
      <c r="F15" s="142"/>
      <c r="G15" s="142"/>
      <c r="H15" s="142"/>
      <c r="I15" s="142"/>
      <c r="J15" s="142"/>
      <c r="K15" s="275"/>
      <c r="L15" s="275"/>
    </row>
    <row r="16" spans="1:12" s="6" customFormat="1" ht="13.5" customHeight="1">
      <c r="A16" s="32"/>
      <c r="B16" s="11"/>
      <c r="C16" s="142"/>
      <c r="D16" s="142"/>
      <c r="E16" s="142"/>
      <c r="F16" s="142"/>
      <c r="G16" s="142"/>
      <c r="H16" s="142"/>
      <c r="I16" s="142"/>
      <c r="J16" s="142"/>
      <c r="K16" s="275"/>
      <c r="L16" s="275"/>
    </row>
    <row r="17" spans="1:12" s="6" customFormat="1" ht="13.5" customHeight="1">
      <c r="A17" s="50" t="s">
        <v>123</v>
      </c>
      <c r="B17" s="11"/>
      <c r="C17" s="142"/>
      <c r="D17" s="142"/>
      <c r="E17" s="142"/>
      <c r="F17" s="142"/>
      <c r="G17" s="142"/>
      <c r="H17" s="142"/>
      <c r="I17" s="142"/>
      <c r="J17" s="142"/>
      <c r="K17" s="275"/>
      <c r="L17" s="275"/>
    </row>
    <row r="18" spans="1:12" s="6" customFormat="1" ht="13.5" customHeight="1">
      <c r="B18" s="32"/>
      <c r="C18" s="134"/>
      <c r="D18" s="133"/>
      <c r="E18" s="135"/>
      <c r="F18" s="136"/>
      <c r="G18" s="135"/>
      <c r="H18" s="133"/>
      <c r="I18" s="133"/>
      <c r="J18" s="133"/>
      <c r="K18" s="273"/>
      <c r="L18" s="276" t="s">
        <v>89</v>
      </c>
    </row>
    <row r="19" spans="1:12" s="30" customFormat="1" ht="15.75" customHeight="1">
      <c r="A19" s="220" t="s">
        <v>48</v>
      </c>
      <c r="B19" s="245"/>
      <c r="C19" s="247" t="s">
        <v>246</v>
      </c>
      <c r="D19" s="248"/>
      <c r="E19" s="247" t="s">
        <v>247</v>
      </c>
      <c r="F19" s="248"/>
      <c r="G19" s="249" t="s">
        <v>135</v>
      </c>
      <c r="H19" s="272"/>
      <c r="I19" s="249" t="s">
        <v>149</v>
      </c>
      <c r="J19" s="272"/>
      <c r="K19" s="277" t="s">
        <v>248</v>
      </c>
      <c r="L19" s="278"/>
    </row>
    <row r="20" spans="1:12" s="30" customFormat="1" ht="13.2" customHeight="1">
      <c r="A20" s="246"/>
      <c r="B20" s="246"/>
      <c r="C20" s="137" t="s">
        <v>49</v>
      </c>
      <c r="D20" s="138" t="s">
        <v>50</v>
      </c>
      <c r="E20" s="139" t="s">
        <v>49</v>
      </c>
      <c r="F20" s="138" t="s">
        <v>50</v>
      </c>
      <c r="G20" s="139" t="s">
        <v>49</v>
      </c>
      <c r="H20" s="138" t="s">
        <v>50</v>
      </c>
      <c r="I20" s="139" t="s">
        <v>49</v>
      </c>
      <c r="J20" s="138" t="s">
        <v>50</v>
      </c>
      <c r="K20" s="279" t="s">
        <v>49</v>
      </c>
      <c r="L20" s="280" t="s">
        <v>50</v>
      </c>
    </row>
    <row r="21" spans="1:12" s="30" customFormat="1">
      <c r="B21" s="99" t="s">
        <v>116</v>
      </c>
      <c r="C21" s="143">
        <v>192</v>
      </c>
      <c r="D21" s="140">
        <v>43683</v>
      </c>
      <c r="E21" s="143">
        <v>190</v>
      </c>
      <c r="F21" s="140">
        <v>43303</v>
      </c>
      <c r="G21" s="143">
        <v>191</v>
      </c>
      <c r="H21" s="140">
        <v>44662</v>
      </c>
      <c r="I21" s="190">
        <v>187</v>
      </c>
      <c r="J21" s="191">
        <v>43762</v>
      </c>
      <c r="K21" s="281">
        <v>184</v>
      </c>
      <c r="L21" s="282">
        <v>45383</v>
      </c>
    </row>
    <row r="22" spans="1:12" s="30" customFormat="1">
      <c r="B22" s="100" t="s">
        <v>55</v>
      </c>
      <c r="C22" s="143">
        <v>8</v>
      </c>
      <c r="D22" s="140">
        <v>4633</v>
      </c>
      <c r="E22" s="143">
        <v>8</v>
      </c>
      <c r="F22" s="140">
        <v>4773</v>
      </c>
      <c r="G22" s="143">
        <v>8</v>
      </c>
      <c r="H22" s="140">
        <v>4815</v>
      </c>
      <c r="I22" s="190">
        <v>8</v>
      </c>
      <c r="J22" s="191">
        <v>4787</v>
      </c>
      <c r="K22" s="283">
        <v>8</v>
      </c>
      <c r="L22" s="284">
        <v>4781</v>
      </c>
    </row>
    <row r="23" spans="1:12" s="30" customFormat="1">
      <c r="B23" s="100" t="s">
        <v>56</v>
      </c>
      <c r="C23" s="143">
        <v>60</v>
      </c>
      <c r="D23" s="140">
        <v>16437</v>
      </c>
      <c r="E23" s="143">
        <v>59</v>
      </c>
      <c r="F23" s="140">
        <v>16714</v>
      </c>
      <c r="G23" s="143">
        <v>60</v>
      </c>
      <c r="H23" s="140">
        <v>16393</v>
      </c>
      <c r="I23" s="190">
        <v>58</v>
      </c>
      <c r="J23" s="191">
        <v>16059</v>
      </c>
      <c r="K23" s="283">
        <v>58</v>
      </c>
      <c r="L23" s="284">
        <v>17609</v>
      </c>
    </row>
    <row r="24" spans="1:12" s="30" customFormat="1">
      <c r="B24" s="100" t="s">
        <v>117</v>
      </c>
      <c r="C24" s="143">
        <v>10</v>
      </c>
      <c r="D24" s="140">
        <v>1459</v>
      </c>
      <c r="E24" s="143">
        <v>10</v>
      </c>
      <c r="F24" s="140">
        <v>1271</v>
      </c>
      <c r="G24" s="143">
        <v>10</v>
      </c>
      <c r="H24" s="140">
        <v>1275</v>
      </c>
      <c r="I24" s="190">
        <v>10</v>
      </c>
      <c r="J24" s="191">
        <v>1238</v>
      </c>
      <c r="K24" s="283">
        <v>9</v>
      </c>
      <c r="L24" s="284">
        <v>1163</v>
      </c>
    </row>
    <row r="25" spans="1:12" s="30" customFormat="1">
      <c r="B25" s="100" t="s">
        <v>62</v>
      </c>
      <c r="C25" s="143">
        <v>1</v>
      </c>
      <c r="D25" s="129" t="s">
        <v>90</v>
      </c>
      <c r="E25" s="143">
        <v>1</v>
      </c>
      <c r="F25" s="129" t="s">
        <v>90</v>
      </c>
      <c r="G25" s="143">
        <v>1</v>
      </c>
      <c r="H25" s="129" t="s">
        <v>90</v>
      </c>
      <c r="I25" s="192" t="s">
        <v>128</v>
      </c>
      <c r="J25" s="192" t="s">
        <v>128</v>
      </c>
      <c r="K25" s="151" t="s">
        <v>128</v>
      </c>
      <c r="L25" s="151" t="s">
        <v>128</v>
      </c>
    </row>
    <row r="26" spans="1:12">
      <c r="A26" s="30"/>
      <c r="B26" s="100" t="s">
        <v>63</v>
      </c>
      <c r="C26" s="144">
        <v>48</v>
      </c>
      <c r="D26" s="141">
        <v>5292</v>
      </c>
      <c r="E26" s="144">
        <v>48</v>
      </c>
      <c r="F26" s="141">
        <v>5266</v>
      </c>
      <c r="G26" s="144">
        <v>46</v>
      </c>
      <c r="H26" s="141">
        <v>5415</v>
      </c>
      <c r="I26" s="193">
        <v>42</v>
      </c>
      <c r="J26" s="194">
        <v>5531</v>
      </c>
      <c r="K26" s="285">
        <v>41</v>
      </c>
      <c r="L26" s="286">
        <v>5476</v>
      </c>
    </row>
    <row r="27" spans="1:12">
      <c r="B27" s="100" t="s">
        <v>64</v>
      </c>
      <c r="C27" s="144">
        <v>13</v>
      </c>
      <c r="D27" s="141">
        <v>2666</v>
      </c>
      <c r="E27" s="144">
        <v>13</v>
      </c>
      <c r="F27" s="141">
        <v>2305</v>
      </c>
      <c r="G27" s="144">
        <v>14</v>
      </c>
      <c r="H27" s="141">
        <v>2626</v>
      </c>
      <c r="I27" s="193">
        <v>17</v>
      </c>
      <c r="J27" s="194">
        <v>3252</v>
      </c>
      <c r="K27" s="285">
        <v>16</v>
      </c>
      <c r="L27" s="286">
        <v>3526</v>
      </c>
    </row>
    <row r="28" spans="1:12">
      <c r="B28" s="100" t="s">
        <v>65</v>
      </c>
      <c r="C28" s="144">
        <v>15</v>
      </c>
      <c r="D28" s="141">
        <v>3839</v>
      </c>
      <c r="E28" s="144">
        <v>15</v>
      </c>
      <c r="F28" s="141">
        <v>3793</v>
      </c>
      <c r="G28" s="144">
        <v>15</v>
      </c>
      <c r="H28" s="141">
        <v>3755</v>
      </c>
      <c r="I28" s="193">
        <v>15</v>
      </c>
      <c r="J28" s="194">
        <v>3722</v>
      </c>
      <c r="K28" s="285">
        <v>15</v>
      </c>
      <c r="L28" s="286">
        <v>3726</v>
      </c>
    </row>
    <row r="29" spans="1:12">
      <c r="B29" s="100" t="s">
        <v>66</v>
      </c>
      <c r="C29" s="144">
        <v>2</v>
      </c>
      <c r="D29" s="129" t="s">
        <v>90</v>
      </c>
      <c r="E29" s="144">
        <v>2</v>
      </c>
      <c r="F29" s="129" t="s">
        <v>90</v>
      </c>
      <c r="G29" s="144">
        <v>2</v>
      </c>
      <c r="H29" s="129" t="s">
        <v>90</v>
      </c>
      <c r="I29" s="193">
        <v>2</v>
      </c>
      <c r="J29" s="152" t="s">
        <v>90</v>
      </c>
      <c r="K29" s="285">
        <v>2</v>
      </c>
      <c r="L29" s="152" t="s">
        <v>90</v>
      </c>
    </row>
    <row r="30" spans="1:12">
      <c r="B30" s="102" t="s">
        <v>67</v>
      </c>
      <c r="C30" s="144">
        <v>5</v>
      </c>
      <c r="D30" s="141">
        <v>908</v>
      </c>
      <c r="E30" s="144">
        <v>5</v>
      </c>
      <c r="F30" s="141">
        <v>937</v>
      </c>
      <c r="G30" s="144">
        <v>6</v>
      </c>
      <c r="H30" s="141">
        <v>1092</v>
      </c>
      <c r="I30" s="193">
        <v>6</v>
      </c>
      <c r="J30" s="194">
        <v>1100</v>
      </c>
      <c r="K30" s="285">
        <v>6</v>
      </c>
      <c r="L30" s="286">
        <v>1142</v>
      </c>
    </row>
    <row r="31" spans="1:12">
      <c r="B31" s="102" t="s">
        <v>137</v>
      </c>
      <c r="C31" s="160" t="s">
        <v>128</v>
      </c>
      <c r="D31" s="160" t="s">
        <v>128</v>
      </c>
      <c r="E31" s="160" t="s">
        <v>128</v>
      </c>
      <c r="F31" s="160" t="s">
        <v>128</v>
      </c>
      <c r="G31" s="160">
        <v>1</v>
      </c>
      <c r="H31" s="160" t="s">
        <v>90</v>
      </c>
      <c r="I31" s="192" t="s">
        <v>128</v>
      </c>
      <c r="J31" s="192" t="s">
        <v>128</v>
      </c>
      <c r="K31" s="151" t="s">
        <v>128</v>
      </c>
      <c r="L31" s="151" t="s">
        <v>128</v>
      </c>
    </row>
    <row r="32" spans="1:12">
      <c r="B32" s="100" t="s">
        <v>68</v>
      </c>
      <c r="C32" s="144">
        <v>2</v>
      </c>
      <c r="D32" s="129" t="s">
        <v>90</v>
      </c>
      <c r="E32" s="144">
        <v>2</v>
      </c>
      <c r="F32" s="129" t="s">
        <v>90</v>
      </c>
      <c r="G32" s="144">
        <v>1</v>
      </c>
      <c r="H32" s="129" t="s">
        <v>90</v>
      </c>
      <c r="I32" s="195">
        <v>1</v>
      </c>
      <c r="J32" s="152" t="s">
        <v>90</v>
      </c>
      <c r="K32" s="287">
        <v>1</v>
      </c>
      <c r="L32" s="152" t="s">
        <v>90</v>
      </c>
    </row>
    <row r="33" spans="1:12">
      <c r="B33" s="100" t="s">
        <v>69</v>
      </c>
      <c r="C33" s="144">
        <v>6</v>
      </c>
      <c r="D33" s="141">
        <v>2690</v>
      </c>
      <c r="E33" s="144">
        <v>5</v>
      </c>
      <c r="F33" s="141">
        <v>2602</v>
      </c>
      <c r="G33" s="144">
        <v>5</v>
      </c>
      <c r="H33" s="141">
        <v>2142</v>
      </c>
      <c r="I33" s="195">
        <v>6</v>
      </c>
      <c r="J33" s="196">
        <v>2607</v>
      </c>
      <c r="K33" s="287">
        <v>6</v>
      </c>
      <c r="L33" s="288">
        <v>2608</v>
      </c>
    </row>
    <row r="34" spans="1:12">
      <c r="B34" s="100" t="s">
        <v>70</v>
      </c>
      <c r="C34" s="144">
        <v>6</v>
      </c>
      <c r="D34" s="141">
        <v>215</v>
      </c>
      <c r="E34" s="144">
        <v>6</v>
      </c>
      <c r="F34" s="141">
        <v>217</v>
      </c>
      <c r="G34" s="144">
        <v>6</v>
      </c>
      <c r="H34" s="141">
        <v>209</v>
      </c>
      <c r="I34" s="195">
        <v>6</v>
      </c>
      <c r="J34" s="196">
        <v>197</v>
      </c>
      <c r="K34" s="287">
        <v>6</v>
      </c>
      <c r="L34" s="288">
        <v>203</v>
      </c>
    </row>
    <row r="35" spans="1:12">
      <c r="B35" s="100" t="s">
        <v>71</v>
      </c>
      <c r="C35" s="144">
        <v>4</v>
      </c>
      <c r="D35" s="141">
        <v>1784</v>
      </c>
      <c r="E35" s="144">
        <v>4</v>
      </c>
      <c r="F35" s="141">
        <v>1788</v>
      </c>
      <c r="G35" s="144">
        <v>4</v>
      </c>
      <c r="H35" s="141">
        <v>1838</v>
      </c>
      <c r="I35" s="195">
        <v>4</v>
      </c>
      <c r="J35" s="196">
        <v>1851</v>
      </c>
      <c r="K35" s="287">
        <v>4</v>
      </c>
      <c r="L35" s="288">
        <v>1825</v>
      </c>
    </row>
    <row r="36" spans="1:12">
      <c r="B36" s="100" t="s">
        <v>72</v>
      </c>
      <c r="C36" s="144">
        <v>2</v>
      </c>
      <c r="D36" s="129" t="s">
        <v>90</v>
      </c>
      <c r="E36" s="144">
        <v>2</v>
      </c>
      <c r="F36" s="129" t="s">
        <v>90</v>
      </c>
      <c r="G36" s="144">
        <v>2</v>
      </c>
      <c r="H36" s="129" t="s">
        <v>90</v>
      </c>
      <c r="I36" s="195">
        <v>2</v>
      </c>
      <c r="J36" s="152" t="s">
        <v>90</v>
      </c>
      <c r="K36" s="287">
        <v>2</v>
      </c>
      <c r="L36" s="152" t="s">
        <v>90</v>
      </c>
    </row>
    <row r="37" spans="1:12">
      <c r="B37" s="100" t="s">
        <v>118</v>
      </c>
      <c r="C37" s="144">
        <v>8</v>
      </c>
      <c r="D37" s="141">
        <v>3178</v>
      </c>
      <c r="E37" s="144">
        <v>8</v>
      </c>
      <c r="F37" s="141">
        <v>3108</v>
      </c>
      <c r="G37" s="144">
        <v>8</v>
      </c>
      <c r="H37" s="141">
        <v>3046</v>
      </c>
      <c r="I37" s="195">
        <v>8</v>
      </c>
      <c r="J37" s="196">
        <v>2975</v>
      </c>
      <c r="K37" s="287">
        <v>8</v>
      </c>
      <c r="L37" s="288">
        <v>2889</v>
      </c>
    </row>
    <row r="38" spans="1:12">
      <c r="A38" s="73"/>
      <c r="B38" s="103" t="s">
        <v>119</v>
      </c>
      <c r="C38" s="145">
        <v>2</v>
      </c>
      <c r="D38" s="149" t="s">
        <v>90</v>
      </c>
      <c r="E38" s="145">
        <v>2</v>
      </c>
      <c r="F38" s="149" t="s">
        <v>90</v>
      </c>
      <c r="G38" s="145">
        <v>2</v>
      </c>
      <c r="H38" s="149" t="s">
        <v>90</v>
      </c>
      <c r="I38" s="197">
        <v>2</v>
      </c>
      <c r="J38" s="179" t="s">
        <v>90</v>
      </c>
      <c r="K38" s="289">
        <v>2</v>
      </c>
      <c r="L38" s="290" t="s">
        <v>90</v>
      </c>
    </row>
    <row r="39" spans="1:12">
      <c r="A39" s="3" t="s">
        <v>113</v>
      </c>
      <c r="G39" s="35"/>
      <c r="I39" s="41"/>
      <c r="L39" s="41" t="s">
        <v>58</v>
      </c>
    </row>
  </sheetData>
  <mergeCells count="12">
    <mergeCell ref="A19:B20"/>
    <mergeCell ref="C19:D19"/>
    <mergeCell ref="E19:F19"/>
    <mergeCell ref="G19:H19"/>
    <mergeCell ref="I19:J19"/>
    <mergeCell ref="K19:L19"/>
    <mergeCell ref="A3:B4"/>
    <mergeCell ref="C3:D3"/>
    <mergeCell ref="E3:F3"/>
    <mergeCell ref="G3:H3"/>
    <mergeCell ref="I3:J3"/>
    <mergeCell ref="K3:L3"/>
  </mergeCells>
  <phoneticPr fontId="8"/>
  <pageMargins left="0.51181102362204722" right="0.51181102362204722" top="0.51181102362204722" bottom="0.51181102362204722" header="0" footer="0"/>
  <pageSetup paperSize="9" scale="91" orientation="landscape" r:id="rId1"/>
  <headerFooter alignWithMargins="0"/>
  <colBreaks count="1" manualBreakCount="1">
    <brk id="6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5章目次</vt:lpstr>
      <vt:lpstr>5-1・2</vt:lpstr>
      <vt:lpstr>5-3</vt:lpstr>
      <vt:lpstr>5-4</vt:lpstr>
      <vt:lpstr>5-5</vt:lpstr>
      <vt:lpstr>5-6</vt:lpstr>
      <vt:lpstr>5-7</vt:lpstr>
      <vt:lpstr>5-8</vt:lpstr>
      <vt:lpstr>5-9・10</vt:lpstr>
      <vt:lpstr>'5-1・2'!Print_Area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'5-9・10'!Print_Area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梅谷　栄利子</cp:lastModifiedBy>
  <cp:lastPrinted>2021-05-18T07:23:15Z</cp:lastPrinted>
  <dcterms:created xsi:type="dcterms:W3CDTF">2001-02-21T23:58:04Z</dcterms:created>
  <dcterms:modified xsi:type="dcterms:W3CDTF">2022-03-04T04:57:42Z</dcterms:modified>
</cp:coreProperties>
</file>