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調）学校基本調査\R4\★結果公表\ホームページ公表\"/>
    </mc:Choice>
  </mc:AlternateContent>
  <bookViews>
    <workbookView xWindow="-12" yWindow="0" windowWidth="15216" windowHeight="4392"/>
  </bookViews>
  <sheets>
    <sheet name="R4" sheetId="1" r:id="rId1"/>
  </sheets>
  <definedNames>
    <definedName name="_xlnm.Print_Area" localSheetId="0">'R4'!$A$1:$AB$122</definedName>
  </definedNames>
  <calcPr calcId="162913"/>
</workbook>
</file>

<file path=xl/calcChain.xml><?xml version="1.0" encoding="utf-8"?>
<calcChain xmlns="http://schemas.openxmlformats.org/spreadsheetml/2006/main">
  <c r="H70" i="1" l="1"/>
  <c r="K92" i="1" l="1"/>
  <c r="C122" i="1"/>
  <c r="D112" i="1"/>
  <c r="D102" i="1"/>
  <c r="Q92" i="1"/>
  <c r="N92" i="1"/>
  <c r="H92" i="1"/>
  <c r="E92" i="1"/>
  <c r="B92" i="1"/>
  <c r="D81" i="1"/>
  <c r="Q70" i="1"/>
  <c r="N70" i="1"/>
  <c r="E70" i="1"/>
  <c r="B70" i="1"/>
  <c r="D60" i="1"/>
  <c r="N50" i="1"/>
  <c r="K50" i="1"/>
  <c r="B50" i="1"/>
  <c r="D39" i="1"/>
  <c r="D29" i="1"/>
  <c r="C19" i="1"/>
  <c r="C9" i="1"/>
  <c r="G122" i="1" l="1"/>
  <c r="H112" i="1"/>
  <c r="J102" i="1"/>
  <c r="W92" i="1"/>
  <c r="X92" i="1"/>
  <c r="Y92" i="1"/>
  <c r="H81" i="1"/>
  <c r="AB70" i="1"/>
  <c r="AA70" i="1"/>
  <c r="Z70" i="1"/>
  <c r="W70" i="1"/>
  <c r="X70" i="1"/>
  <c r="Y70" i="1"/>
  <c r="W67" i="1"/>
  <c r="X67" i="1"/>
  <c r="Y67" i="1"/>
  <c r="O60" i="1"/>
  <c r="E50" i="1"/>
  <c r="W50" i="1" s="1"/>
  <c r="H50" i="1"/>
  <c r="Q50" i="1"/>
  <c r="X50" i="1"/>
  <c r="Y50" i="1"/>
  <c r="Z50" i="1"/>
  <c r="AA50" i="1"/>
  <c r="AB50" i="1"/>
  <c r="I39" i="1"/>
  <c r="L29" i="1"/>
  <c r="K19" i="1"/>
  <c r="H9" i="1"/>
  <c r="Y68" i="1" l="1"/>
  <c r="W68" i="1"/>
  <c r="X68" i="1"/>
</calcChain>
</file>

<file path=xl/sharedStrings.xml><?xml version="1.0" encoding="utf-8"?>
<sst xmlns="http://schemas.openxmlformats.org/spreadsheetml/2006/main" count="284" uniqueCount="82">
  <si>
    <t>表１　幼稚園の状況</t>
    <rPh sb="0" eb="1">
      <t>ヒョウ</t>
    </rPh>
    <rPh sb="3" eb="6">
      <t>ヨウチエン</t>
    </rPh>
    <rPh sb="7" eb="9">
      <t>ジョウキョウ</t>
    </rPh>
    <phoneticPr fontId="3"/>
  </si>
  <si>
    <t>年度</t>
    <rPh sb="0" eb="2">
      <t>ネンド</t>
    </rPh>
    <phoneticPr fontId="3"/>
  </si>
  <si>
    <t>計</t>
  </si>
  <si>
    <t>３歳児</t>
  </si>
  <si>
    <t>４歳児</t>
  </si>
  <si>
    <t>５歳児</t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</si>
  <si>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</si>
  <si>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</si>
  <si>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</si>
  <si>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</si>
  <si>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</si>
  <si>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</si>
  <si>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</si>
  <si>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</si>
  <si>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</si>
  <si>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</si>
  <si>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</si>
  <si>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</si>
  <si>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</si>
  <si>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学級数</t>
    <rPh sb="0" eb="3">
      <t>ガッキュウスウ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</si>
  <si>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</si>
  <si>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</si>
  <si>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学級数</t>
    <rPh sb="1" eb="3">
      <t>キュウスウ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</si>
  <si>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</si>
  <si>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</si>
  <si>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</si>
  <si>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学科数</t>
    <rPh sb="1" eb="2">
      <t>カ</t>
    </rPh>
    <rPh sb="2" eb="3">
      <t>スウ</t>
    </rPh>
    <phoneticPr fontId="3"/>
  </si>
  <si>
    <t>幼稚部</t>
    <rPh sb="0" eb="2">
      <t>ヨウチ</t>
    </rPh>
    <rPh sb="2" eb="3">
      <t>ブ</t>
    </rPh>
    <phoneticPr fontId="2"/>
  </si>
  <si>
    <t>大学等進学率(%)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</si>
  <si>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在園者数(人)</t>
    <rPh sb="0" eb="1">
      <t>ザイ</t>
    </rPh>
    <rPh sb="1" eb="2">
      <t>エン</t>
    </rPh>
    <rPh sb="2" eb="3">
      <t>シャ</t>
    </rPh>
    <rPh sb="3" eb="4">
      <t>カズ</t>
    </rPh>
    <rPh sb="5" eb="6">
      <t>ニン</t>
    </rPh>
    <phoneticPr fontId="3"/>
  </si>
  <si>
    <t>教員数(人)</t>
    <rPh sb="0" eb="2">
      <t>キョウイン</t>
    </rPh>
    <rPh sb="2" eb="3">
      <t>スウ</t>
    </rPh>
    <rPh sb="4" eb="5">
      <t>ニン</t>
    </rPh>
    <phoneticPr fontId="3"/>
  </si>
  <si>
    <t>教員一人あたりの園児数(人)</t>
    <rPh sb="0" eb="2">
      <t>キョウイン</t>
    </rPh>
    <rPh sb="2" eb="4">
      <t>ヒトリ</t>
    </rPh>
    <rPh sb="8" eb="9">
      <t>エン</t>
    </rPh>
    <rPh sb="9" eb="10">
      <t>ジ</t>
    </rPh>
    <rPh sb="10" eb="11">
      <t>スウ</t>
    </rPh>
    <rPh sb="12" eb="13">
      <t>ニン</t>
    </rPh>
    <phoneticPr fontId="3"/>
  </si>
  <si>
    <t>児童数（人）</t>
    <rPh sb="4" eb="5">
      <t>ニン</t>
    </rPh>
    <phoneticPr fontId="2"/>
  </si>
  <si>
    <t>学校数</t>
    <rPh sb="0" eb="1">
      <t>ガク</t>
    </rPh>
    <rPh sb="1" eb="2">
      <t>コウ</t>
    </rPh>
    <rPh sb="2" eb="3">
      <t>カズ</t>
    </rPh>
    <phoneticPr fontId="3"/>
  </si>
  <si>
    <t>教員１人あたりの児童数(人)</t>
    <rPh sb="0" eb="2">
      <t>キョウイン</t>
    </rPh>
    <rPh sb="3" eb="4">
      <t>ニン</t>
    </rPh>
    <rPh sb="8" eb="10">
      <t>ジドウ</t>
    </rPh>
    <rPh sb="10" eb="11">
      <t>スウ</t>
    </rPh>
    <phoneticPr fontId="3"/>
  </si>
  <si>
    <t>生徒数(人)</t>
    <phoneticPr fontId="3"/>
  </si>
  <si>
    <t>教員数(人)</t>
    <rPh sb="0" eb="2">
      <t>キョウイン</t>
    </rPh>
    <rPh sb="2" eb="3">
      <t>スウ</t>
    </rPh>
    <phoneticPr fontId="3"/>
  </si>
  <si>
    <t>教員1人あたりの生徒数(人)</t>
    <rPh sb="0" eb="2">
      <t>キョウイン</t>
    </rPh>
    <rPh sb="3" eb="4">
      <t>ニン</t>
    </rPh>
    <rPh sb="8" eb="11">
      <t>セイトスウ</t>
    </rPh>
    <phoneticPr fontId="3"/>
  </si>
  <si>
    <t>高等学校等進学率(％)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3"/>
  </si>
  <si>
    <t>生徒数(人)</t>
    <rPh sb="0" eb="3">
      <t>セイトスウ</t>
    </rPh>
    <phoneticPr fontId="3"/>
  </si>
  <si>
    <t>大学等進学者(人)</t>
    <rPh sb="0" eb="2">
      <t>ダイガク</t>
    </rPh>
    <rPh sb="2" eb="3">
      <t>トウ</t>
    </rPh>
    <rPh sb="3" eb="6">
      <t>シンガクシャ</t>
    </rPh>
    <phoneticPr fontId="3"/>
  </si>
  <si>
    <t>在学者数(人)</t>
    <rPh sb="0" eb="2">
      <t>ザイガク</t>
    </rPh>
    <rPh sb="2" eb="3">
      <t>シャ</t>
    </rPh>
    <rPh sb="3" eb="4">
      <t>スウ</t>
    </rPh>
    <phoneticPr fontId="3"/>
  </si>
  <si>
    <t>卒業者数(人)</t>
    <phoneticPr fontId="3"/>
  </si>
  <si>
    <t>就職者(人)</t>
    <rPh sb="0" eb="1">
      <t>ジュ</t>
    </rPh>
    <rPh sb="1" eb="2">
      <t>ショク</t>
    </rPh>
    <rPh sb="2" eb="3">
      <t>モノ</t>
    </rPh>
    <phoneticPr fontId="3"/>
  </si>
  <si>
    <t>卒業者数(人)</t>
    <rPh sb="5" eb="6">
      <t>ニン</t>
    </rPh>
    <phoneticPr fontId="3"/>
  </si>
  <si>
    <t>教育・保育職員数(人)</t>
    <rPh sb="0" eb="2">
      <t>キョウイク</t>
    </rPh>
    <rPh sb="3" eb="5">
      <t>ホイク</t>
    </rPh>
    <rPh sb="5" eb="8">
      <t>ショクインスウ</t>
    </rPh>
    <rPh sb="7" eb="8">
      <t>スウ</t>
    </rPh>
    <rPh sb="9" eb="10">
      <t>ニン</t>
    </rPh>
    <phoneticPr fontId="3"/>
  </si>
  <si>
    <t>教育・保育職員一人あたりの園児数(人)</t>
    <rPh sb="0" eb="2">
      <t>キョウイク</t>
    </rPh>
    <rPh sb="3" eb="5">
      <t>ホイク</t>
    </rPh>
    <rPh sb="5" eb="7">
      <t>ショクイン</t>
    </rPh>
    <rPh sb="7" eb="9">
      <t>ヒトリ</t>
    </rPh>
    <rPh sb="13" eb="14">
      <t>エン</t>
    </rPh>
    <rPh sb="14" eb="15">
      <t>ジ</t>
    </rPh>
    <rPh sb="15" eb="16">
      <t>スウ</t>
    </rPh>
    <rPh sb="17" eb="18">
      <t>ニン</t>
    </rPh>
    <phoneticPr fontId="3"/>
  </si>
  <si>
    <t>０歳児</t>
    <phoneticPr fontId="2"/>
  </si>
  <si>
    <t>１歳児</t>
  </si>
  <si>
    <t>２歳児</t>
  </si>
  <si>
    <t>表２　幼保連携型認定こども園の状況</t>
    <rPh sb="0" eb="1">
      <t>ヒョウ</t>
    </rPh>
    <rPh sb="3" eb="14">
      <t>ヨウホ</t>
    </rPh>
    <rPh sb="15" eb="17">
      <t>ジョウキョウ</t>
    </rPh>
    <phoneticPr fontId="3"/>
  </si>
  <si>
    <t>表３　小学校の状況</t>
    <rPh sb="0" eb="1">
      <t>ヒョウ</t>
    </rPh>
    <rPh sb="3" eb="6">
      <t>ショウガッコウ</t>
    </rPh>
    <rPh sb="7" eb="9">
      <t>ジョウキョウ</t>
    </rPh>
    <phoneticPr fontId="3"/>
  </si>
  <si>
    <t>表４　中学校の状況</t>
    <rPh sb="0" eb="1">
      <t>ヒョウ</t>
    </rPh>
    <rPh sb="3" eb="6">
      <t>チュウガッコウ</t>
    </rPh>
    <rPh sb="7" eb="9">
      <t>ジョウキョウ</t>
    </rPh>
    <phoneticPr fontId="3"/>
  </si>
  <si>
    <t>表５　中学校の状況別卒業者数</t>
    <rPh sb="0" eb="1">
      <t>ヒョウ</t>
    </rPh>
    <rPh sb="3" eb="6">
      <t>チュウガッコウ</t>
    </rPh>
    <phoneticPr fontId="3"/>
  </si>
  <si>
    <t>高等学校等進学者(人)　　　　　　　　　　　　　　　　(就職進学者を含む)</t>
    <rPh sb="0" eb="2">
      <t>コウトウ</t>
    </rPh>
    <rPh sb="2" eb="4">
      <t>ガッコウ</t>
    </rPh>
    <rPh sb="4" eb="5">
      <t>ナド</t>
    </rPh>
    <rPh sb="5" eb="8">
      <t>シンガクシャ</t>
    </rPh>
    <phoneticPr fontId="3"/>
  </si>
  <si>
    <t>公共職業能力　　　　　　　　　　開発施設等入学者</t>
    <rPh sb="0" eb="2">
      <t>コウキョウ</t>
    </rPh>
    <rPh sb="2" eb="6">
      <t>ショクギョウノウリョク</t>
    </rPh>
    <phoneticPr fontId="7"/>
  </si>
  <si>
    <t>左記以外の者(人)</t>
    <rPh sb="0" eb="4">
      <t>サキイガイ</t>
    </rPh>
    <rPh sb="5" eb="6">
      <t>モノ</t>
    </rPh>
    <phoneticPr fontId="3"/>
  </si>
  <si>
    <t>死亡・不詳の者(人)</t>
    <rPh sb="0" eb="2">
      <t>シボウ</t>
    </rPh>
    <rPh sb="3" eb="5">
      <t>フショウ</t>
    </rPh>
    <rPh sb="6" eb="7">
      <t>モノ</t>
    </rPh>
    <phoneticPr fontId="3"/>
  </si>
  <si>
    <r>
      <t>専修学校等入学者</t>
    </r>
    <r>
      <rPr>
        <sz val="8"/>
        <rFont val="ＭＳ Ｐゴシック"/>
        <family val="3"/>
        <charset val="128"/>
      </rPr>
      <t xml:space="preserve">
(就職して入学した者を含む)</t>
    </r>
    <rPh sb="18" eb="19">
      <t>モノ</t>
    </rPh>
    <phoneticPr fontId="3"/>
  </si>
  <si>
    <t>表６　義務教育学校の状況</t>
    <rPh sb="0" eb="1">
      <t>ヒョウ</t>
    </rPh>
    <rPh sb="3" eb="5">
      <t>ギム</t>
    </rPh>
    <rPh sb="5" eb="7">
      <t>キョウイク</t>
    </rPh>
    <rPh sb="7" eb="9">
      <t>ガッコウ</t>
    </rPh>
    <rPh sb="10" eb="12">
      <t>ジョウキョウ</t>
    </rPh>
    <phoneticPr fontId="3"/>
  </si>
  <si>
    <t>７学年</t>
  </si>
  <si>
    <t>８学年</t>
  </si>
  <si>
    <t>９学年</t>
  </si>
  <si>
    <t>児童・生徒数(人)</t>
    <rPh sb="0" eb="2">
      <t>ジドウ</t>
    </rPh>
    <phoneticPr fontId="3"/>
  </si>
  <si>
    <t>令和元年度</t>
    <rPh sb="0" eb="4">
      <t>レイワガンネン</t>
    </rPh>
    <rPh sb="4" eb="5">
      <t>ド</t>
    </rPh>
    <phoneticPr fontId="2"/>
  </si>
  <si>
    <t>表７　義務教育学校の状況別卒業者数</t>
    <rPh sb="0" eb="1">
      <t>ヒョウ</t>
    </rPh>
    <rPh sb="3" eb="9">
      <t>ギムキョウイクガッコウ</t>
    </rPh>
    <phoneticPr fontId="3"/>
  </si>
  <si>
    <t>表８　高等学校（全日制・定時制）の状況</t>
    <rPh sb="0" eb="1">
      <t>ヒョウ</t>
    </rPh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ジョウキョウ</t>
    </rPh>
    <phoneticPr fontId="3"/>
  </si>
  <si>
    <t>表９　高等学校（全日制・定時制）の状況別卒業者数</t>
    <rPh sb="0" eb="1">
      <t>ヒョウ</t>
    </rPh>
    <rPh sb="3" eb="5">
      <t>コウトウ</t>
    </rPh>
    <rPh sb="5" eb="7">
      <t>ガッコウ</t>
    </rPh>
    <rPh sb="17" eb="19">
      <t>ジョウキョウ</t>
    </rPh>
    <rPh sb="19" eb="20">
      <t>ベツ</t>
    </rPh>
    <rPh sb="20" eb="24">
      <t>ソツギョウシャスウ</t>
    </rPh>
    <phoneticPr fontId="3"/>
  </si>
  <si>
    <t>表10　特別支援学校の状況</t>
    <rPh sb="0" eb="1">
      <t>ヒョウ</t>
    </rPh>
    <rPh sb="4" eb="6">
      <t>トクベツ</t>
    </rPh>
    <rPh sb="6" eb="8">
      <t>シエン</t>
    </rPh>
    <rPh sb="8" eb="10">
      <t>ガッコウ</t>
    </rPh>
    <rPh sb="11" eb="13">
      <t>ジョウキョウ</t>
    </rPh>
    <phoneticPr fontId="3"/>
  </si>
  <si>
    <t>表11　専修学校の状況</t>
    <rPh sb="0" eb="1">
      <t>ヒョウ</t>
    </rPh>
    <rPh sb="4" eb="6">
      <t>センシュウ</t>
    </rPh>
    <rPh sb="6" eb="8">
      <t>ガッコウ</t>
    </rPh>
    <rPh sb="9" eb="11">
      <t>ジョウキョウ</t>
    </rPh>
    <phoneticPr fontId="3"/>
  </si>
  <si>
    <t>表12　各種学校の状況</t>
    <rPh sb="0" eb="1">
      <t>ヒョウ</t>
    </rPh>
    <rPh sb="4" eb="6">
      <t>カクシュ</t>
    </rPh>
    <rPh sb="6" eb="8">
      <t>ガッコウ</t>
    </rPh>
    <rPh sb="9" eb="11">
      <t>ジョウキョウ</t>
    </rPh>
    <phoneticPr fontId="3"/>
  </si>
  <si>
    <t>卒業者に占める就職者の割合(％)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3"/>
  </si>
  <si>
    <t>　　　 2年度</t>
    <rPh sb="5" eb="7">
      <t>ネンド</t>
    </rPh>
    <rPh sb="6" eb="7">
      <t>ド</t>
    </rPh>
    <phoneticPr fontId="2"/>
  </si>
  <si>
    <t>-</t>
    <phoneticPr fontId="2"/>
  </si>
  <si>
    <t>注）数値は兵庫県内の合計である。</t>
    <rPh sb="0" eb="1">
      <t>チュウ</t>
    </rPh>
    <rPh sb="2" eb="4">
      <t>スウチ</t>
    </rPh>
    <rPh sb="5" eb="7">
      <t>ヒョウゴ</t>
    </rPh>
    <rPh sb="7" eb="9">
      <t>ケンナイ</t>
    </rPh>
    <rPh sb="10" eb="12">
      <t>ゴウケイ</t>
    </rPh>
    <phoneticPr fontId="2"/>
  </si>
  <si>
    <t>　　　 3年度</t>
    <rPh sb="5" eb="7">
      <t>ネンド</t>
    </rPh>
    <rPh sb="6" eb="7">
      <t>ド</t>
    </rPh>
    <phoneticPr fontId="2"/>
  </si>
  <si>
    <t>平成30年度</t>
    <rPh sb="0" eb="2">
      <t>ヘイセイ</t>
    </rPh>
    <rPh sb="4" eb="6">
      <t>ネンド</t>
    </rPh>
    <phoneticPr fontId="2"/>
  </si>
  <si>
    <t xml:space="preserve">         2年度</t>
    <rPh sb="10" eb="12">
      <t>ネンド</t>
    </rPh>
    <rPh sb="11" eb="12">
      <t>ド</t>
    </rPh>
    <phoneticPr fontId="2"/>
  </si>
  <si>
    <t xml:space="preserve">         3年度</t>
    <rPh sb="10" eb="12">
      <t>ネンド</t>
    </rPh>
    <rPh sb="11" eb="12">
      <t>ド</t>
    </rPh>
    <phoneticPr fontId="2"/>
  </si>
  <si>
    <t>　　　 4年度</t>
    <rPh sb="5" eb="7">
      <t>ネンド</t>
    </rPh>
    <rPh sb="6" eb="7">
      <t>ド</t>
    </rPh>
    <phoneticPr fontId="2"/>
  </si>
  <si>
    <t xml:space="preserve">         4年度</t>
    <rPh sb="10" eb="12">
      <t>ネンド</t>
    </rPh>
    <rPh sb="11" eb="12">
      <t>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</si>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</sst>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\-#,###"/>
    <numFmt numFmtId="177" formatCode="#,##0;\-#,##0;&quot;-&quot;"/>
    <numFmt numFmtId="178" formatCode="0.0_ "/>
    <numFmt numFmtId="179" formatCode="#,###;\-#,###;&quot;-&quot;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7" fontId="5" fillId="0" borderId="0"/>
    <xf numFmtId="37" fontId="5" fillId="0" borderId="0"/>
    <xf numFmtId="0" fontId="5" fillId="0" borderId="0"/>
    <xf numFmtId="0" fontId="4" fillId="0" borderId="0"/>
    <xf numFmtId="0" fontId="4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 applyProtection="1">
      <alignment vertical="center"/>
      <protection locked="0"/>
    </xf>
    <xf numFmtId="176" fontId="1" fillId="0" borderId="1" xfId="2" applyNumberFormat="1" applyFont="1" applyFill="1" applyBorder="1" applyAlignment="1" applyProtection="1">
      <alignment horizontal="right" vertical="center"/>
      <protection locked="0"/>
    </xf>
    <xf numFmtId="37" fontId="1" fillId="0" borderId="1" xfId="2" applyFont="1" applyFill="1" applyBorder="1" applyAlignment="1" applyProtection="1">
      <alignment horizontal="right" vertical="center"/>
      <protection locked="0"/>
    </xf>
    <xf numFmtId="37" fontId="1" fillId="0" borderId="1" xfId="3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 applyAlignment="1">
      <alignment horizontal="right"/>
    </xf>
    <xf numFmtId="178" fontId="1" fillId="0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>
      <alignment horizontal="right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7" fontId="1" fillId="2" borderId="1" xfId="3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3" applyFont="1" applyFill="1" applyBorder="1" applyAlignment="1">
      <alignment horizontal="center" vertical="center"/>
    </xf>
    <xf numFmtId="0" fontId="1" fillId="2" borderId="1" xfId="3" applyFont="1" applyFill="1" applyBorder="1" applyAlignment="1" applyProtection="1">
      <alignment horizontal="center" vertical="center" wrapText="1"/>
      <protection locked="0"/>
    </xf>
    <xf numFmtId="17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1" applyNumberFormat="1" applyFont="1" applyFill="1" applyBorder="1" applyAlignment="1" applyProtection="1">
      <alignment horizontal="center" vertical="center"/>
      <protection locked="0"/>
    </xf>
    <xf numFmtId="37" fontId="1" fillId="2" borderId="1" xfId="1" applyFont="1" applyFill="1" applyBorder="1" applyAlignment="1">
      <alignment vertical="center"/>
    </xf>
    <xf numFmtId="176" fontId="1" fillId="2" borderId="1" xfId="2" applyNumberFormat="1" applyFont="1" applyFill="1" applyBorder="1" applyAlignment="1" applyProtection="1">
      <alignment horizontal="center" vertical="center"/>
      <protection locked="0"/>
    </xf>
    <xf numFmtId="37" fontId="1" fillId="2" borderId="1" xfId="2" applyFont="1" applyFill="1" applyBorder="1" applyAlignment="1" applyProtection="1">
      <alignment horizontal="center" vertical="center" wrapText="1"/>
      <protection locked="0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4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1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>
      <alignment horizontal="center" vertical="center"/>
    </xf>
    <xf numFmtId="0" fontId="1" fillId="2" borderId="2" xfId="4" applyFont="1" applyFill="1" applyBorder="1" applyAlignment="1" applyProtection="1">
      <alignment horizontal="center" vertical="center" wrapText="1"/>
      <protection locked="0"/>
    </xf>
    <xf numFmtId="0" fontId="1" fillId="2" borderId="5" xfId="4" applyFont="1" applyFill="1" applyBorder="1" applyAlignment="1" applyProtection="1">
      <alignment horizontal="center" vertical="center" wrapText="1"/>
      <protection locked="0"/>
    </xf>
    <xf numFmtId="0" fontId="1" fillId="2" borderId="6" xfId="4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1" fillId="2" borderId="1" xfId="4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6">
    <cellStyle name="標準" xfId="0" builtinId="0"/>
    <cellStyle name="標準 2" xfId="5"/>
    <cellStyle name="標準_02# 中学校の市町別学校数、学級数、生徒数、長期欠席者、教員数及び職員数" xfId="1"/>
    <cellStyle name="標準_08# 養護学校の市町別学校数、学級数、在学者数、教員数及び職員数" xfId="2"/>
    <cellStyle name="標準_10# 専修学校の市町別学校数、学科数、生徒数、教員数及び職員数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22"/>
  <sheetViews>
    <sheetView tabSelected="1" view="pageBreakPreview" zoomScale="120" zoomScaleNormal="140" zoomScaleSheetLayoutView="120" workbookViewId="0">
      <selection activeCell="J120" sqref="J120"/>
    </sheetView>
  </sheetViews>
  <sheetFormatPr defaultRowHeight="13.2"/>
  <cols>
    <col min="1" max="1" width="10.109375" customWidth="1"/>
    <col min="2" max="3" width="6" bestFit="1" customWidth="1"/>
    <col min="4" max="4" width="6" customWidth="1"/>
    <col min="5" max="5" width="6" bestFit="1" customWidth="1"/>
    <col min="6" max="28" width="6" customWidth="1"/>
  </cols>
  <sheetData>
    <row r="1" spans="1:11">
      <c r="A1" s="1" t="s">
        <v>0</v>
      </c>
    </row>
    <row r="2" spans="1:11" ht="13.5" customHeight="1">
      <c r="A2" s="61" t="s">
        <v>1</v>
      </c>
      <c r="B2" s="17" t="s">
        <v>33</v>
      </c>
      <c r="C2" s="104" t="s">
        <v>29</v>
      </c>
      <c r="D2" s="105"/>
      <c r="E2" s="105"/>
      <c r="F2" s="106"/>
      <c r="G2" s="101" t="s">
        <v>30</v>
      </c>
      <c r="H2" s="97" t="s">
        <v>31</v>
      </c>
    </row>
    <row r="3" spans="1:11">
      <c r="A3" s="61"/>
      <c r="B3" s="75" t="s">
        <v>2</v>
      </c>
      <c r="C3" s="75" t="s">
        <v>2</v>
      </c>
      <c r="D3" s="75" t="s">
        <v>3</v>
      </c>
      <c r="E3" s="75" t="s">
        <v>4</v>
      </c>
      <c r="F3" s="75" t="s">
        <v>5</v>
      </c>
      <c r="G3" s="102"/>
      <c r="H3" s="98"/>
    </row>
    <row r="4" spans="1:11">
      <c r="A4" s="61"/>
      <c r="B4" s="61"/>
      <c r="C4" s="61"/>
      <c r="D4" s="61"/>
      <c r="E4" s="61"/>
      <c r="F4" s="61"/>
      <c r="G4" s="103"/>
      <c r="H4" s="99"/>
    </row>
    <row r="5" spans="1:11">
      <c r="A5" s="15" t="s">
        <v>76</v>
      </c>
      <c r="B5" s="10">
        <v>43</v>
      </c>
      <c r="C5" s="10">
        <v>2833</v>
      </c>
      <c r="D5" s="10">
        <v>317</v>
      </c>
      <c r="E5" s="10">
        <v>1152</v>
      </c>
      <c r="F5" s="10">
        <v>1364</v>
      </c>
      <c r="G5" s="10">
        <v>221</v>
      </c>
      <c r="H5" s="24">
        <v>12.819004524886878</v>
      </c>
    </row>
    <row r="6" spans="1:11">
      <c r="A6" s="15" t="s">
        <v>64</v>
      </c>
      <c r="B6" s="10">
        <v>43</v>
      </c>
      <c r="C6" s="10">
        <v>2628</v>
      </c>
      <c r="D6" s="10">
        <v>307</v>
      </c>
      <c r="E6" s="10">
        <v>1134</v>
      </c>
      <c r="F6" s="10">
        <v>1187</v>
      </c>
      <c r="G6" s="10">
        <v>217</v>
      </c>
      <c r="H6" s="24">
        <v>12.110599078341014</v>
      </c>
    </row>
    <row r="7" spans="1:11">
      <c r="A7" s="8" t="s">
        <v>72</v>
      </c>
      <c r="B7" s="10">
        <v>42</v>
      </c>
      <c r="C7" s="10">
        <v>2521</v>
      </c>
      <c r="D7" s="10">
        <v>445</v>
      </c>
      <c r="E7" s="10">
        <v>919</v>
      </c>
      <c r="F7" s="10">
        <v>1157</v>
      </c>
      <c r="G7" s="10">
        <v>215</v>
      </c>
      <c r="H7" s="24">
        <v>11.725581395348836</v>
      </c>
    </row>
    <row r="8" spans="1:11">
      <c r="A8" s="8" t="s">
        <v>75</v>
      </c>
      <c r="B8" s="10">
        <v>42</v>
      </c>
      <c r="C8" s="10">
        <v>2182</v>
      </c>
      <c r="D8" s="10">
        <v>422</v>
      </c>
      <c r="E8" s="10">
        <v>795</v>
      </c>
      <c r="F8" s="10">
        <v>965</v>
      </c>
      <c r="G8" s="10">
        <v>220</v>
      </c>
      <c r="H8" s="24">
        <v>9.918181818181818</v>
      </c>
    </row>
    <row r="9" spans="1:11">
      <c r="A9" s="8" t="s">
        <v>79</v>
      </c>
      <c r="B9" s="10">
        <v>41</v>
      </c>
      <c r="C9" s="10">
        <f>SUM(D9:F9)</f>
        <v>2076</v>
      </c>
      <c r="D9" s="10">
        <v>442</v>
      </c>
      <c r="E9" s="10">
        <v>788</v>
      </c>
      <c r="F9" s="10">
        <v>846</v>
      </c>
      <c r="G9" s="10">
        <v>196</v>
      </c>
      <c r="H9" s="24">
        <f>C9/G9</f>
        <v>10.591836734693878</v>
      </c>
    </row>
    <row r="10" spans="1:11" s="29" customFormat="1">
      <c r="A10" s="26"/>
      <c r="B10" s="26"/>
      <c r="C10" s="26"/>
      <c r="D10" s="26"/>
      <c r="E10" s="26"/>
      <c r="F10" s="26"/>
      <c r="G10" s="27"/>
      <c r="H10" s="28"/>
    </row>
    <row r="11" spans="1:11">
      <c r="A11" s="1" t="s">
        <v>50</v>
      </c>
    </row>
    <row r="12" spans="1:11" ht="15.75" customHeight="1">
      <c r="A12" s="61" t="s">
        <v>1</v>
      </c>
      <c r="B12" s="17" t="s">
        <v>33</v>
      </c>
      <c r="C12" s="104" t="s">
        <v>29</v>
      </c>
      <c r="D12" s="105"/>
      <c r="E12" s="105"/>
      <c r="F12" s="105"/>
      <c r="G12" s="105"/>
      <c r="H12" s="105"/>
      <c r="I12" s="106"/>
      <c r="J12" s="101" t="s">
        <v>45</v>
      </c>
      <c r="K12" s="97" t="s">
        <v>46</v>
      </c>
    </row>
    <row r="13" spans="1:11" ht="15.75" customHeight="1">
      <c r="A13" s="61"/>
      <c r="B13" s="75" t="s">
        <v>2</v>
      </c>
      <c r="C13" s="75" t="s">
        <v>2</v>
      </c>
      <c r="D13" s="75" t="s">
        <v>47</v>
      </c>
      <c r="E13" s="75" t="s">
        <v>48</v>
      </c>
      <c r="F13" s="75" t="s">
        <v>49</v>
      </c>
      <c r="G13" s="75" t="s">
        <v>3</v>
      </c>
      <c r="H13" s="75" t="s">
        <v>4</v>
      </c>
      <c r="I13" s="75" t="s">
        <v>5</v>
      </c>
      <c r="J13" s="102"/>
      <c r="K13" s="98"/>
    </row>
    <row r="14" spans="1:11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103"/>
      <c r="K14" s="99"/>
    </row>
    <row r="15" spans="1:11" s="29" customFormat="1">
      <c r="A15" s="15" t="s">
        <v>76</v>
      </c>
      <c r="B15" s="10">
        <v>51</v>
      </c>
      <c r="C15" s="10">
        <v>6071</v>
      </c>
      <c r="D15" s="10">
        <v>136</v>
      </c>
      <c r="E15" s="10">
        <v>572</v>
      </c>
      <c r="F15" s="10">
        <v>797</v>
      </c>
      <c r="G15" s="10">
        <v>1450</v>
      </c>
      <c r="H15" s="10">
        <v>1595</v>
      </c>
      <c r="I15" s="10">
        <v>1521</v>
      </c>
      <c r="J15" s="10">
        <v>863</v>
      </c>
      <c r="K15" s="24">
        <v>7.0347624565469289</v>
      </c>
    </row>
    <row r="16" spans="1:11" s="29" customFormat="1">
      <c r="A16" s="15" t="s">
        <v>64</v>
      </c>
      <c r="B16" s="10">
        <v>53</v>
      </c>
      <c r="C16" s="10">
        <v>6423</v>
      </c>
      <c r="D16" s="10">
        <v>138</v>
      </c>
      <c r="E16" s="10">
        <v>594</v>
      </c>
      <c r="F16" s="10">
        <v>863</v>
      </c>
      <c r="G16" s="10">
        <v>1566</v>
      </c>
      <c r="H16" s="10">
        <v>1630</v>
      </c>
      <c r="I16" s="10">
        <v>1632</v>
      </c>
      <c r="J16" s="10">
        <v>916</v>
      </c>
      <c r="K16" s="24">
        <v>7.0120087336244543</v>
      </c>
    </row>
    <row r="17" spans="1:12" s="29" customFormat="1">
      <c r="A17" s="8" t="s">
        <v>72</v>
      </c>
      <c r="B17" s="10">
        <v>62</v>
      </c>
      <c r="C17" s="10">
        <v>7201</v>
      </c>
      <c r="D17" s="10">
        <v>171</v>
      </c>
      <c r="E17" s="10">
        <v>712</v>
      </c>
      <c r="F17" s="10">
        <v>993</v>
      </c>
      <c r="G17" s="10">
        <v>1745</v>
      </c>
      <c r="H17" s="10">
        <v>1823</v>
      </c>
      <c r="I17" s="10">
        <v>1757</v>
      </c>
      <c r="J17" s="10">
        <v>1036</v>
      </c>
      <c r="K17" s="24">
        <v>6.9507722007722004</v>
      </c>
    </row>
    <row r="18" spans="1:12" s="29" customFormat="1">
      <c r="A18" s="8" t="s">
        <v>75</v>
      </c>
      <c r="B18" s="10">
        <v>63</v>
      </c>
      <c r="C18" s="10">
        <v>7132</v>
      </c>
      <c r="D18" s="10">
        <v>175</v>
      </c>
      <c r="E18" s="10">
        <v>699</v>
      </c>
      <c r="F18" s="10">
        <v>964</v>
      </c>
      <c r="G18" s="10">
        <v>1699</v>
      </c>
      <c r="H18" s="10">
        <v>1773</v>
      </c>
      <c r="I18" s="10">
        <v>1822</v>
      </c>
      <c r="J18" s="10">
        <v>1057</v>
      </c>
      <c r="K18" s="24">
        <v>6.7473982970671713</v>
      </c>
    </row>
    <row r="19" spans="1:12" s="29" customFormat="1">
      <c r="A19" s="8" t="s">
        <v>79</v>
      </c>
      <c r="B19" s="10">
        <v>67</v>
      </c>
      <c r="C19" s="10">
        <f>SUM(D19:I19)</f>
        <v>7090</v>
      </c>
      <c r="D19" s="10">
        <v>179</v>
      </c>
      <c r="E19" s="10">
        <v>753</v>
      </c>
      <c r="F19" s="10">
        <v>992</v>
      </c>
      <c r="G19" s="10">
        <v>1701</v>
      </c>
      <c r="H19" s="10">
        <v>1757</v>
      </c>
      <c r="I19" s="10">
        <v>1708</v>
      </c>
      <c r="J19" s="10">
        <v>1083</v>
      </c>
      <c r="K19" s="24">
        <f>C19/J19</f>
        <v>6.5466297322253002</v>
      </c>
    </row>
    <row r="20" spans="1:12" s="29" customFormat="1">
      <c r="A20" s="26"/>
      <c r="B20" s="26"/>
      <c r="C20" s="26"/>
      <c r="D20" s="26"/>
      <c r="E20" s="26"/>
      <c r="F20" s="26"/>
      <c r="G20" s="27"/>
      <c r="H20" s="28"/>
    </row>
    <row r="21" spans="1:12">
      <c r="A21" s="1" t="s">
        <v>51</v>
      </c>
    </row>
    <row r="22" spans="1:12">
      <c r="A22" s="61" t="s">
        <v>1</v>
      </c>
      <c r="B22" s="90" t="s">
        <v>6</v>
      </c>
      <c r="C22" s="90" t="s">
        <v>7</v>
      </c>
      <c r="D22" s="100" t="s">
        <v>32</v>
      </c>
      <c r="E22" s="100"/>
      <c r="F22" s="100"/>
      <c r="G22" s="100"/>
      <c r="H22" s="100"/>
      <c r="I22" s="100"/>
      <c r="J22" s="100"/>
      <c r="K22" s="94" t="s">
        <v>30</v>
      </c>
      <c r="L22" s="71" t="s">
        <v>34</v>
      </c>
    </row>
    <row r="23" spans="1:12">
      <c r="A23" s="61"/>
      <c r="B23" s="90"/>
      <c r="C23" s="90"/>
      <c r="D23" s="90" t="s">
        <v>2</v>
      </c>
      <c r="E23" s="90" t="s">
        <v>8</v>
      </c>
      <c r="F23" s="90" t="s">
        <v>9</v>
      </c>
      <c r="G23" s="90" t="s">
        <v>10</v>
      </c>
      <c r="H23" s="90" t="s">
        <v>11</v>
      </c>
      <c r="I23" s="90" t="s">
        <v>12</v>
      </c>
      <c r="J23" s="90" t="s">
        <v>13</v>
      </c>
      <c r="K23" s="95"/>
      <c r="L23" s="71"/>
    </row>
    <row r="24" spans="1:12">
      <c r="A24" s="61"/>
      <c r="B24" s="90"/>
      <c r="C24" s="90"/>
      <c r="D24" s="90"/>
      <c r="E24" s="90"/>
      <c r="F24" s="90"/>
      <c r="G24" s="90"/>
      <c r="H24" s="90"/>
      <c r="I24" s="90"/>
      <c r="J24" s="90"/>
      <c r="K24" s="96"/>
      <c r="L24" s="71"/>
    </row>
    <row r="25" spans="1:12">
      <c r="A25" s="15" t="s">
        <v>76</v>
      </c>
      <c r="B25" s="10">
        <v>68</v>
      </c>
      <c r="C25" s="10">
        <v>1140</v>
      </c>
      <c r="D25" s="10">
        <v>29111</v>
      </c>
      <c r="E25" s="10">
        <v>4796</v>
      </c>
      <c r="F25" s="10">
        <v>4760</v>
      </c>
      <c r="G25" s="10">
        <v>4804</v>
      </c>
      <c r="H25" s="10">
        <v>4930</v>
      </c>
      <c r="I25" s="10">
        <v>4886</v>
      </c>
      <c r="J25" s="10">
        <v>4935</v>
      </c>
      <c r="K25" s="10">
        <v>1767</v>
      </c>
      <c r="L25" s="9">
        <v>16.474816072439161</v>
      </c>
    </row>
    <row r="26" spans="1:12">
      <c r="A26" s="15" t="s">
        <v>64</v>
      </c>
      <c r="B26" s="10">
        <v>67</v>
      </c>
      <c r="C26" s="10">
        <v>1131</v>
      </c>
      <c r="D26" s="10">
        <v>28564</v>
      </c>
      <c r="E26" s="10">
        <v>4667</v>
      </c>
      <c r="F26" s="10">
        <v>4722</v>
      </c>
      <c r="G26" s="10">
        <v>4706</v>
      </c>
      <c r="H26" s="10">
        <v>4757</v>
      </c>
      <c r="I26" s="10">
        <v>4887</v>
      </c>
      <c r="J26" s="10">
        <v>4825</v>
      </c>
      <c r="K26" s="10">
        <v>1747</v>
      </c>
      <c r="L26" s="9">
        <v>16.350314825414998</v>
      </c>
    </row>
    <row r="27" spans="1:12">
      <c r="A27" s="8" t="s">
        <v>72</v>
      </c>
      <c r="B27" s="10">
        <v>66</v>
      </c>
      <c r="C27" s="10">
        <v>1102</v>
      </c>
      <c r="D27" s="10">
        <v>27713</v>
      </c>
      <c r="E27" s="10">
        <v>4401</v>
      </c>
      <c r="F27" s="10">
        <v>4610</v>
      </c>
      <c r="G27" s="10">
        <v>4637</v>
      </c>
      <c r="H27" s="10">
        <v>4611</v>
      </c>
      <c r="I27" s="10">
        <v>4652</v>
      </c>
      <c r="J27" s="10">
        <v>4802</v>
      </c>
      <c r="K27" s="10">
        <v>1693</v>
      </c>
      <c r="L27" s="24">
        <v>16.369167158889546</v>
      </c>
    </row>
    <row r="28" spans="1:12">
      <c r="A28" s="8" t="s">
        <v>75</v>
      </c>
      <c r="B28" s="10">
        <v>66</v>
      </c>
      <c r="C28" s="10">
        <v>1087</v>
      </c>
      <c r="D28" s="10">
        <v>27329</v>
      </c>
      <c r="E28" s="10">
        <v>4412</v>
      </c>
      <c r="F28" s="10">
        <v>4401</v>
      </c>
      <c r="G28" s="10">
        <v>4605</v>
      </c>
      <c r="H28" s="10">
        <v>4659</v>
      </c>
      <c r="I28" s="10">
        <v>4605</v>
      </c>
      <c r="J28" s="10">
        <v>4647</v>
      </c>
      <c r="K28" s="10">
        <v>1680</v>
      </c>
      <c r="L28" s="24">
        <v>16.267261904761906</v>
      </c>
    </row>
    <row r="29" spans="1:12">
      <c r="A29" s="8" t="s">
        <v>79</v>
      </c>
      <c r="B29" s="10">
        <v>66</v>
      </c>
      <c r="C29" s="10">
        <v>1079</v>
      </c>
      <c r="D29" s="10">
        <f>SUM(E29:J29)</f>
        <v>26950</v>
      </c>
      <c r="E29" s="10">
        <v>4272</v>
      </c>
      <c r="F29" s="10">
        <v>4414</v>
      </c>
      <c r="G29" s="10">
        <v>4393</v>
      </c>
      <c r="H29" s="10">
        <v>4595</v>
      </c>
      <c r="I29" s="10">
        <v>4667</v>
      </c>
      <c r="J29" s="10">
        <v>4609</v>
      </c>
      <c r="K29" s="10">
        <v>1695</v>
      </c>
      <c r="L29" s="24">
        <f>D29/K29</f>
        <v>15.899705014749262</v>
      </c>
    </row>
    <row r="30" spans="1:12">
      <c r="A30" s="18"/>
      <c r="B30" s="16"/>
    </row>
    <row r="31" spans="1:12">
      <c r="A31" s="4" t="s">
        <v>52</v>
      </c>
    </row>
    <row r="32" spans="1:12">
      <c r="A32" s="61" t="s">
        <v>1</v>
      </c>
      <c r="B32" s="92" t="s">
        <v>6</v>
      </c>
      <c r="C32" s="81" t="s">
        <v>7</v>
      </c>
      <c r="D32" s="93" t="s">
        <v>35</v>
      </c>
      <c r="E32" s="93"/>
      <c r="F32" s="93"/>
      <c r="G32" s="93"/>
      <c r="H32" s="91" t="s">
        <v>36</v>
      </c>
      <c r="I32" s="71" t="s">
        <v>37</v>
      </c>
    </row>
    <row r="33" spans="1:28">
      <c r="A33" s="61"/>
      <c r="B33" s="92"/>
      <c r="C33" s="81"/>
      <c r="D33" s="81" t="s">
        <v>2</v>
      </c>
      <c r="E33" s="81" t="s">
        <v>8</v>
      </c>
      <c r="F33" s="81" t="s">
        <v>9</v>
      </c>
      <c r="G33" s="81" t="s">
        <v>10</v>
      </c>
      <c r="H33" s="91"/>
      <c r="I33" s="71"/>
    </row>
    <row r="34" spans="1:28">
      <c r="A34" s="61"/>
      <c r="B34" s="92"/>
      <c r="C34" s="81"/>
      <c r="D34" s="82"/>
      <c r="E34" s="82"/>
      <c r="F34" s="82"/>
      <c r="G34" s="82"/>
      <c r="H34" s="91"/>
      <c r="I34" s="71"/>
    </row>
    <row r="35" spans="1:28">
      <c r="A35" s="15" t="s">
        <v>76</v>
      </c>
      <c r="B35" s="10">
        <v>39</v>
      </c>
      <c r="C35" s="10">
        <v>479</v>
      </c>
      <c r="D35" s="10">
        <v>14899</v>
      </c>
      <c r="E35" s="10">
        <v>4869</v>
      </c>
      <c r="F35" s="10">
        <v>4918</v>
      </c>
      <c r="G35" s="10">
        <v>5112</v>
      </c>
      <c r="H35" s="10">
        <v>1037</v>
      </c>
      <c r="I35" s="9">
        <v>14.367405978784957</v>
      </c>
    </row>
    <row r="36" spans="1:28">
      <c r="A36" s="15" t="s">
        <v>64</v>
      </c>
      <c r="B36" s="10">
        <v>38</v>
      </c>
      <c r="C36" s="10">
        <v>473</v>
      </c>
      <c r="D36" s="10">
        <v>14530</v>
      </c>
      <c r="E36" s="10">
        <v>4855</v>
      </c>
      <c r="F36" s="10">
        <v>4816</v>
      </c>
      <c r="G36" s="10">
        <v>4859</v>
      </c>
      <c r="H36" s="10">
        <v>1019</v>
      </c>
      <c r="I36" s="24">
        <v>14.259077526987243</v>
      </c>
    </row>
    <row r="37" spans="1:28">
      <c r="A37" s="8" t="s">
        <v>72</v>
      </c>
      <c r="B37" s="10">
        <v>37</v>
      </c>
      <c r="C37" s="10">
        <v>453</v>
      </c>
      <c r="D37" s="10">
        <v>14167</v>
      </c>
      <c r="E37" s="10">
        <v>4709</v>
      </c>
      <c r="F37" s="10">
        <v>4760</v>
      </c>
      <c r="G37" s="10">
        <v>4698</v>
      </c>
      <c r="H37" s="10">
        <v>979</v>
      </c>
      <c r="I37" s="24">
        <v>14.470888661899897</v>
      </c>
    </row>
    <row r="38" spans="1:28">
      <c r="A38" s="8" t="s">
        <v>75</v>
      </c>
      <c r="B38" s="10">
        <v>37</v>
      </c>
      <c r="C38" s="10">
        <v>457</v>
      </c>
      <c r="D38" s="10">
        <v>14217</v>
      </c>
      <c r="E38" s="10">
        <v>4762</v>
      </c>
      <c r="F38" s="10">
        <v>4704</v>
      </c>
      <c r="G38" s="10">
        <v>4751</v>
      </c>
      <c r="H38" s="10">
        <v>985</v>
      </c>
      <c r="I38" s="24">
        <v>14.433502538071066</v>
      </c>
    </row>
    <row r="39" spans="1:28">
      <c r="A39" s="8" t="s">
        <v>79</v>
      </c>
      <c r="B39" s="10">
        <v>37</v>
      </c>
      <c r="C39" s="10">
        <v>455</v>
      </c>
      <c r="D39" s="10">
        <f>SUM(E39:G39)</f>
        <v>14118</v>
      </c>
      <c r="E39" s="10">
        <v>4659</v>
      </c>
      <c r="F39" s="10">
        <v>4751</v>
      </c>
      <c r="G39" s="10">
        <v>4708</v>
      </c>
      <c r="H39" s="10">
        <v>981</v>
      </c>
      <c r="I39" s="24">
        <f>D39/H39</f>
        <v>14.391437308868502</v>
      </c>
    </row>
    <row r="41" spans="1:28">
      <c r="A41" s="4" t="s">
        <v>53</v>
      </c>
    </row>
    <row r="42" spans="1:28" ht="13.5" customHeight="1">
      <c r="A42" s="61" t="s">
        <v>1</v>
      </c>
      <c r="B42" s="75" t="s">
        <v>44</v>
      </c>
      <c r="C42" s="61"/>
      <c r="D42" s="61"/>
      <c r="E42" s="78" t="s">
        <v>54</v>
      </c>
      <c r="F42" s="55"/>
      <c r="G42" s="56"/>
      <c r="H42" s="78" t="s">
        <v>58</v>
      </c>
      <c r="I42" s="55"/>
      <c r="J42" s="56"/>
      <c r="K42" s="55" t="s">
        <v>55</v>
      </c>
      <c r="L42" s="55"/>
      <c r="M42" s="56"/>
      <c r="N42" s="45" t="s">
        <v>43</v>
      </c>
      <c r="O42" s="45"/>
      <c r="P42" s="45"/>
      <c r="Q42" s="45" t="s">
        <v>56</v>
      </c>
      <c r="R42" s="45"/>
      <c r="S42" s="45"/>
      <c r="T42" s="45" t="s">
        <v>57</v>
      </c>
      <c r="U42" s="45"/>
      <c r="V42" s="45"/>
      <c r="W42" s="61" t="s">
        <v>38</v>
      </c>
      <c r="X42" s="62"/>
      <c r="Y42" s="62"/>
      <c r="Z42" s="43" t="s">
        <v>71</v>
      </c>
      <c r="AA42" s="44"/>
      <c r="AB42" s="44"/>
    </row>
    <row r="43" spans="1:28">
      <c r="A43" s="61"/>
      <c r="B43" s="61"/>
      <c r="C43" s="61"/>
      <c r="D43" s="61"/>
      <c r="E43" s="79"/>
      <c r="F43" s="57"/>
      <c r="G43" s="58"/>
      <c r="H43" s="79"/>
      <c r="I43" s="57"/>
      <c r="J43" s="58"/>
      <c r="K43" s="57"/>
      <c r="L43" s="57"/>
      <c r="M43" s="58"/>
      <c r="N43" s="45"/>
      <c r="O43" s="45"/>
      <c r="P43" s="45"/>
      <c r="Q43" s="45"/>
      <c r="R43" s="45"/>
      <c r="S43" s="45"/>
      <c r="T43" s="45"/>
      <c r="U43" s="45"/>
      <c r="V43" s="45"/>
      <c r="W43" s="62"/>
      <c r="X43" s="62"/>
      <c r="Y43" s="62"/>
      <c r="Z43" s="44"/>
      <c r="AA43" s="44"/>
      <c r="AB43" s="44"/>
    </row>
    <row r="44" spans="1:28">
      <c r="A44" s="61"/>
      <c r="B44" s="61"/>
      <c r="C44" s="61"/>
      <c r="D44" s="61"/>
      <c r="E44" s="80"/>
      <c r="F44" s="59"/>
      <c r="G44" s="60"/>
      <c r="H44" s="80"/>
      <c r="I44" s="59"/>
      <c r="J44" s="60"/>
      <c r="K44" s="59"/>
      <c r="L44" s="59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62"/>
      <c r="X44" s="62"/>
      <c r="Y44" s="62"/>
      <c r="Z44" s="44"/>
      <c r="AA44" s="44"/>
      <c r="AB44" s="44"/>
    </row>
    <row r="45" spans="1:28">
      <c r="A45" s="61"/>
      <c r="B45" s="7" t="s">
        <v>2</v>
      </c>
      <c r="C45" s="7" t="s">
        <v>14</v>
      </c>
      <c r="D45" s="7" t="s">
        <v>15</v>
      </c>
      <c r="E45" s="7" t="s">
        <v>16</v>
      </c>
      <c r="F45" s="7" t="s">
        <v>14</v>
      </c>
      <c r="G45" s="7" t="s">
        <v>15</v>
      </c>
      <c r="H45" s="7" t="s">
        <v>16</v>
      </c>
      <c r="I45" s="7" t="s">
        <v>14</v>
      </c>
      <c r="J45" s="7" t="s">
        <v>15</v>
      </c>
      <c r="K45" s="7" t="s">
        <v>16</v>
      </c>
      <c r="L45" s="7" t="s">
        <v>14</v>
      </c>
      <c r="M45" s="7" t="s">
        <v>15</v>
      </c>
      <c r="N45" s="7" t="s">
        <v>16</v>
      </c>
      <c r="O45" s="7" t="s">
        <v>14</v>
      </c>
      <c r="P45" s="7" t="s">
        <v>15</v>
      </c>
      <c r="Q45" s="7" t="s">
        <v>16</v>
      </c>
      <c r="R45" s="7" t="s">
        <v>14</v>
      </c>
      <c r="S45" s="7" t="s">
        <v>15</v>
      </c>
      <c r="T45" s="7" t="s">
        <v>16</v>
      </c>
      <c r="U45" s="7" t="s">
        <v>14</v>
      </c>
      <c r="V45" s="7" t="s">
        <v>15</v>
      </c>
      <c r="W45" s="7" t="s">
        <v>16</v>
      </c>
      <c r="X45" s="7" t="s">
        <v>17</v>
      </c>
      <c r="Y45" s="7" t="s">
        <v>18</v>
      </c>
      <c r="Z45" s="36" t="s">
        <v>16</v>
      </c>
      <c r="AA45" s="36" t="s">
        <v>17</v>
      </c>
      <c r="AB45" s="36" t="s">
        <v>18</v>
      </c>
    </row>
    <row r="46" spans="1:28">
      <c r="A46" s="15" t="s">
        <v>76</v>
      </c>
      <c r="B46" s="10">
        <v>5367</v>
      </c>
      <c r="C46" s="10">
        <v>2849</v>
      </c>
      <c r="D46" s="10">
        <v>2518</v>
      </c>
      <c r="E46" s="10">
        <v>5280</v>
      </c>
      <c r="F46" s="10">
        <v>2798</v>
      </c>
      <c r="G46" s="10">
        <v>2482</v>
      </c>
      <c r="H46" s="10">
        <v>18</v>
      </c>
      <c r="I46" s="10">
        <v>7</v>
      </c>
      <c r="J46" s="10">
        <v>11</v>
      </c>
      <c r="K46" s="10">
        <v>3</v>
      </c>
      <c r="L46" s="10">
        <v>3</v>
      </c>
      <c r="M46" s="10">
        <v>0</v>
      </c>
      <c r="N46" s="11">
        <v>25</v>
      </c>
      <c r="O46" s="10">
        <v>19</v>
      </c>
      <c r="P46" s="10">
        <v>6</v>
      </c>
      <c r="Q46" s="10">
        <v>41</v>
      </c>
      <c r="R46" s="10">
        <v>22</v>
      </c>
      <c r="S46" s="10">
        <v>19</v>
      </c>
      <c r="T46" s="10">
        <v>0</v>
      </c>
      <c r="U46" s="10">
        <v>0</v>
      </c>
      <c r="V46" s="10">
        <v>0</v>
      </c>
      <c r="W46" s="32">
        <v>98.378982671883733</v>
      </c>
      <c r="X46" s="32">
        <v>98.209898209898199</v>
      </c>
      <c r="Y46" s="32">
        <v>98.570293884034939</v>
      </c>
      <c r="Z46" s="32">
        <v>0.46580957704490406</v>
      </c>
      <c r="AA46" s="32">
        <v>0.66690066690066696</v>
      </c>
      <c r="AB46" s="32">
        <v>0.23828435266084197</v>
      </c>
    </row>
    <row r="47" spans="1:28">
      <c r="A47" s="15" t="s">
        <v>64</v>
      </c>
      <c r="B47" s="10">
        <v>5117</v>
      </c>
      <c r="C47" s="10">
        <v>2619</v>
      </c>
      <c r="D47" s="10">
        <v>2498</v>
      </c>
      <c r="E47" s="10">
        <v>5042</v>
      </c>
      <c r="F47" s="10">
        <v>2573</v>
      </c>
      <c r="G47" s="10">
        <v>2469</v>
      </c>
      <c r="H47" s="10">
        <v>16</v>
      </c>
      <c r="I47" s="10">
        <v>8</v>
      </c>
      <c r="J47" s="10">
        <v>8</v>
      </c>
      <c r="K47" s="10">
        <v>5</v>
      </c>
      <c r="L47" s="10">
        <v>5</v>
      </c>
      <c r="M47" s="10">
        <v>0</v>
      </c>
      <c r="N47" s="11">
        <v>24</v>
      </c>
      <c r="O47" s="10">
        <v>17</v>
      </c>
      <c r="P47" s="10">
        <v>7</v>
      </c>
      <c r="Q47" s="10">
        <v>30</v>
      </c>
      <c r="R47" s="10">
        <v>16</v>
      </c>
      <c r="S47" s="10">
        <v>14</v>
      </c>
      <c r="T47" s="10">
        <v>0</v>
      </c>
      <c r="U47" s="10">
        <v>0</v>
      </c>
      <c r="V47" s="10">
        <v>0</v>
      </c>
      <c r="W47" s="32">
        <v>98.534297439906197</v>
      </c>
      <c r="X47" s="32">
        <v>98.243604429171441</v>
      </c>
      <c r="Y47" s="32">
        <v>98.8390712570056</v>
      </c>
      <c r="Z47" s="32">
        <v>0.4690248192300176</v>
      </c>
      <c r="AA47" s="32">
        <v>0.64910271095838112</v>
      </c>
      <c r="AB47" s="32">
        <v>0.28022417934347477</v>
      </c>
    </row>
    <row r="48" spans="1:28">
      <c r="A48" s="8" t="s">
        <v>72</v>
      </c>
      <c r="B48" s="10">
        <v>4864</v>
      </c>
      <c r="C48" s="10">
        <v>2475</v>
      </c>
      <c r="D48" s="10">
        <v>2389</v>
      </c>
      <c r="E48" s="10">
        <v>4782</v>
      </c>
      <c r="F48" s="10">
        <v>2427</v>
      </c>
      <c r="G48" s="10">
        <v>2355</v>
      </c>
      <c r="H48" s="10">
        <v>16</v>
      </c>
      <c r="I48" s="10">
        <v>8</v>
      </c>
      <c r="J48" s="10">
        <v>8</v>
      </c>
      <c r="K48" s="10">
        <v>5</v>
      </c>
      <c r="L48" s="10">
        <v>5</v>
      </c>
      <c r="M48" s="10">
        <v>0</v>
      </c>
      <c r="N48" s="11">
        <v>16</v>
      </c>
      <c r="O48" s="10">
        <v>12</v>
      </c>
      <c r="P48" s="10">
        <v>4</v>
      </c>
      <c r="Q48" s="10">
        <v>43</v>
      </c>
      <c r="R48" s="10">
        <v>23</v>
      </c>
      <c r="S48" s="10">
        <v>20</v>
      </c>
      <c r="T48" s="10">
        <v>2</v>
      </c>
      <c r="U48" s="10">
        <v>0</v>
      </c>
      <c r="V48" s="10">
        <v>2</v>
      </c>
      <c r="W48" s="32">
        <v>98.314144736842096</v>
      </c>
      <c r="X48" s="32">
        <v>98.060606060606062</v>
      </c>
      <c r="Y48" s="32">
        <v>98.576810380912519</v>
      </c>
      <c r="Z48" s="32">
        <v>0.3289473684210526</v>
      </c>
      <c r="AA48" s="32">
        <v>0.48484848484848486</v>
      </c>
      <c r="AB48" s="32">
        <v>0.1674340728338217</v>
      </c>
    </row>
    <row r="49" spans="1:28">
      <c r="A49" s="8" t="s">
        <v>75</v>
      </c>
      <c r="B49" s="10">
        <v>4699</v>
      </c>
      <c r="C49" s="10">
        <v>2423</v>
      </c>
      <c r="D49" s="10">
        <v>2276</v>
      </c>
      <c r="E49" s="10">
        <v>4652</v>
      </c>
      <c r="F49" s="10">
        <v>2393</v>
      </c>
      <c r="G49" s="10">
        <v>2259</v>
      </c>
      <c r="H49" s="10">
        <v>11</v>
      </c>
      <c r="I49" s="10">
        <v>6</v>
      </c>
      <c r="J49" s="10">
        <v>5</v>
      </c>
      <c r="K49" s="10">
        <v>4</v>
      </c>
      <c r="L49" s="10">
        <v>4</v>
      </c>
      <c r="M49" s="10">
        <v>0</v>
      </c>
      <c r="N49" s="11">
        <v>12</v>
      </c>
      <c r="O49" s="10">
        <v>10</v>
      </c>
      <c r="P49" s="10">
        <v>2</v>
      </c>
      <c r="Q49" s="10">
        <v>20</v>
      </c>
      <c r="R49" s="10">
        <v>10</v>
      </c>
      <c r="S49" s="10">
        <v>10</v>
      </c>
      <c r="T49" s="10">
        <v>0</v>
      </c>
      <c r="U49" s="10">
        <v>0</v>
      </c>
      <c r="V49" s="10">
        <v>0</v>
      </c>
      <c r="W49" s="32">
        <v>98.999787188763563</v>
      </c>
      <c r="X49" s="32">
        <v>98.761865456046223</v>
      </c>
      <c r="Y49" s="32">
        <v>99.253075571177504</v>
      </c>
      <c r="Z49" s="32">
        <v>0.2553734837199404</v>
      </c>
      <c r="AA49" s="32">
        <v>0.41271151465125877</v>
      </c>
      <c r="AB49" s="32">
        <v>8.7873462214411238E-2</v>
      </c>
    </row>
    <row r="50" spans="1:28">
      <c r="A50" s="8" t="s">
        <v>79</v>
      </c>
      <c r="B50" s="10">
        <f>SUM(C50:D50)</f>
        <v>4753</v>
      </c>
      <c r="C50" s="10">
        <v>2427</v>
      </c>
      <c r="D50" s="10">
        <v>2326</v>
      </c>
      <c r="E50" s="10">
        <f>F50+G50</f>
        <v>4683</v>
      </c>
      <c r="F50" s="10">
        <v>2392</v>
      </c>
      <c r="G50" s="10">
        <v>2291</v>
      </c>
      <c r="H50" s="10">
        <f>I50+J50</f>
        <v>17</v>
      </c>
      <c r="I50" s="10">
        <v>7</v>
      </c>
      <c r="J50" s="10">
        <v>10</v>
      </c>
      <c r="K50" s="10">
        <f>SUM(L50:M50)</f>
        <v>3</v>
      </c>
      <c r="L50" s="10">
        <v>3</v>
      </c>
      <c r="M50" s="10">
        <v>0</v>
      </c>
      <c r="N50" s="11">
        <f>SUM(O50:P50)</f>
        <v>12</v>
      </c>
      <c r="O50" s="10">
        <v>10</v>
      </c>
      <c r="P50" s="10">
        <v>2</v>
      </c>
      <c r="Q50" s="10">
        <f>R50+S50</f>
        <v>38</v>
      </c>
      <c r="R50" s="10">
        <v>15</v>
      </c>
      <c r="S50" s="10">
        <v>23</v>
      </c>
      <c r="T50" s="10">
        <v>0</v>
      </c>
      <c r="U50" s="10">
        <v>0</v>
      </c>
      <c r="V50" s="10">
        <v>0</v>
      </c>
      <c r="W50" s="32">
        <f>E50/B50*100</f>
        <v>98.527245949926368</v>
      </c>
      <c r="X50" s="32">
        <f>F50/C50*100</f>
        <v>98.557890399670384</v>
      </c>
      <c r="Y50" s="32">
        <f t="shared" ref="Y50" si="0">G50/D50*100</f>
        <v>98.495270851246772</v>
      </c>
      <c r="Z50" s="32">
        <f t="shared" ref="Z50" si="1">N50/B50*100</f>
        <v>0.25247212286976645</v>
      </c>
      <c r="AA50" s="32">
        <f t="shared" ref="AA50" si="2">O50/C50*100</f>
        <v>0.41203131437989288</v>
      </c>
      <c r="AB50" s="32">
        <f>P50/D50*100</f>
        <v>8.5984522785898534E-2</v>
      </c>
    </row>
    <row r="52" spans="1:28">
      <c r="A52" s="4" t="s">
        <v>59</v>
      </c>
    </row>
    <row r="53" spans="1:28" ht="13.2" customHeight="1">
      <c r="A53" s="61" t="s">
        <v>1</v>
      </c>
      <c r="B53" s="92" t="s">
        <v>6</v>
      </c>
      <c r="C53" s="81" t="s">
        <v>7</v>
      </c>
      <c r="D53" s="85" t="s">
        <v>63</v>
      </c>
      <c r="E53" s="86"/>
      <c r="F53" s="86"/>
      <c r="G53" s="86"/>
      <c r="H53" s="86"/>
      <c r="I53" s="86"/>
      <c r="J53" s="86"/>
      <c r="K53" s="86"/>
      <c r="L53" s="86"/>
      <c r="M53" s="87"/>
      <c r="N53" s="66" t="s">
        <v>36</v>
      </c>
      <c r="O53" s="63" t="s">
        <v>37</v>
      </c>
    </row>
    <row r="54" spans="1:28">
      <c r="A54" s="61"/>
      <c r="B54" s="92"/>
      <c r="C54" s="81"/>
      <c r="D54" s="81" t="s">
        <v>2</v>
      </c>
      <c r="E54" s="81" t="s">
        <v>8</v>
      </c>
      <c r="F54" s="81" t="s">
        <v>9</v>
      </c>
      <c r="G54" s="81" t="s">
        <v>10</v>
      </c>
      <c r="H54" s="81" t="s">
        <v>11</v>
      </c>
      <c r="I54" s="81" t="s">
        <v>12</v>
      </c>
      <c r="J54" s="81" t="s">
        <v>13</v>
      </c>
      <c r="K54" s="81" t="s">
        <v>60</v>
      </c>
      <c r="L54" s="81" t="s">
        <v>61</v>
      </c>
      <c r="M54" s="81" t="s">
        <v>62</v>
      </c>
      <c r="N54" s="67"/>
      <c r="O54" s="64"/>
    </row>
    <row r="55" spans="1:28">
      <c r="A55" s="61"/>
      <c r="B55" s="92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68"/>
      <c r="O55" s="65"/>
    </row>
    <row r="56" spans="1:28">
      <c r="A56" s="15" t="s">
        <v>76</v>
      </c>
      <c r="B56" s="10">
        <v>1</v>
      </c>
      <c r="C56" s="10">
        <v>35</v>
      </c>
      <c r="D56" s="10">
        <v>936</v>
      </c>
      <c r="E56" s="10">
        <v>92</v>
      </c>
      <c r="F56" s="10">
        <v>112</v>
      </c>
      <c r="G56" s="10">
        <v>92</v>
      </c>
      <c r="H56" s="10">
        <v>125</v>
      </c>
      <c r="I56" s="10">
        <v>100</v>
      </c>
      <c r="J56" s="10">
        <v>117</v>
      </c>
      <c r="K56" s="10">
        <v>108</v>
      </c>
      <c r="L56" s="10">
        <v>87</v>
      </c>
      <c r="M56" s="10">
        <v>103</v>
      </c>
      <c r="N56" s="10">
        <v>63</v>
      </c>
      <c r="O56" s="24">
        <v>14.857142857142858</v>
      </c>
    </row>
    <row r="57" spans="1:28">
      <c r="A57" s="8" t="s">
        <v>64</v>
      </c>
      <c r="B57" s="10">
        <v>2</v>
      </c>
      <c r="C57" s="10">
        <v>59</v>
      </c>
      <c r="D57" s="10">
        <v>1391</v>
      </c>
      <c r="E57" s="10">
        <v>161</v>
      </c>
      <c r="F57" s="10">
        <v>159</v>
      </c>
      <c r="G57" s="10">
        <v>155</v>
      </c>
      <c r="H57" s="10">
        <v>151</v>
      </c>
      <c r="I57" s="10">
        <v>166</v>
      </c>
      <c r="J57" s="10">
        <v>152</v>
      </c>
      <c r="K57" s="10">
        <v>142</v>
      </c>
      <c r="L57" s="10">
        <v>158</v>
      </c>
      <c r="M57" s="10">
        <v>137</v>
      </c>
      <c r="N57" s="10">
        <v>112</v>
      </c>
      <c r="O57" s="24">
        <v>12.419642857142858</v>
      </c>
    </row>
    <row r="58" spans="1:28">
      <c r="A58" s="8" t="s">
        <v>72</v>
      </c>
      <c r="B58" s="10">
        <v>3</v>
      </c>
      <c r="C58" s="10">
        <v>88</v>
      </c>
      <c r="D58" s="10">
        <v>2176</v>
      </c>
      <c r="E58" s="10">
        <v>245</v>
      </c>
      <c r="F58" s="10">
        <v>228</v>
      </c>
      <c r="G58" s="10">
        <v>243</v>
      </c>
      <c r="H58" s="10">
        <v>235</v>
      </c>
      <c r="I58" s="10">
        <v>255</v>
      </c>
      <c r="J58" s="10">
        <v>256</v>
      </c>
      <c r="K58" s="10">
        <v>221</v>
      </c>
      <c r="L58" s="10">
        <v>233</v>
      </c>
      <c r="M58" s="10">
        <v>260</v>
      </c>
      <c r="N58" s="10">
        <v>168</v>
      </c>
      <c r="O58" s="24">
        <v>12.952380952380953</v>
      </c>
    </row>
    <row r="59" spans="1:28">
      <c r="A59" s="8" t="s">
        <v>75</v>
      </c>
      <c r="B59" s="10">
        <v>3</v>
      </c>
      <c r="C59" s="10">
        <v>85</v>
      </c>
      <c r="D59" s="10">
        <v>2073</v>
      </c>
      <c r="E59" s="10">
        <v>190</v>
      </c>
      <c r="F59" s="10">
        <v>244</v>
      </c>
      <c r="G59" s="10">
        <v>229</v>
      </c>
      <c r="H59" s="10">
        <v>242</v>
      </c>
      <c r="I59" s="10">
        <v>235</v>
      </c>
      <c r="J59" s="10">
        <v>251</v>
      </c>
      <c r="K59" s="10">
        <v>231</v>
      </c>
      <c r="L59" s="10">
        <v>220</v>
      </c>
      <c r="M59" s="10">
        <v>231</v>
      </c>
      <c r="N59" s="10">
        <v>158</v>
      </c>
      <c r="O59" s="24">
        <v>13.120253164556962</v>
      </c>
    </row>
    <row r="60" spans="1:28">
      <c r="A60" s="8" t="s">
        <v>79</v>
      </c>
      <c r="B60" s="10">
        <v>3</v>
      </c>
      <c r="C60" s="10">
        <v>84</v>
      </c>
      <c r="D60" s="10">
        <f>SUM(E60:M60)</f>
        <v>2030</v>
      </c>
      <c r="E60" s="10">
        <v>222</v>
      </c>
      <c r="F60" s="10">
        <v>191</v>
      </c>
      <c r="G60" s="10">
        <v>244</v>
      </c>
      <c r="H60" s="10">
        <v>229</v>
      </c>
      <c r="I60" s="10">
        <v>239</v>
      </c>
      <c r="J60" s="10">
        <v>238</v>
      </c>
      <c r="K60" s="10">
        <v>218</v>
      </c>
      <c r="L60" s="10">
        <v>228</v>
      </c>
      <c r="M60" s="10">
        <v>221</v>
      </c>
      <c r="N60" s="10">
        <v>154</v>
      </c>
      <c r="O60" s="24">
        <f>D60/N60</f>
        <v>13.181818181818182</v>
      </c>
    </row>
    <row r="61" spans="1:28" s="29" customFormat="1">
      <c r="A61" s="26"/>
      <c r="B61" s="2"/>
      <c r="C61" s="2"/>
      <c r="D61" s="2"/>
      <c r="E61" s="2"/>
      <c r="F61" s="2"/>
      <c r="G61" s="2"/>
      <c r="H61" s="2"/>
      <c r="I61" s="6"/>
    </row>
    <row r="62" spans="1:28" s="29" customFormat="1">
      <c r="A62" s="4" t="s">
        <v>65</v>
      </c>
      <c r="B62" s="2"/>
      <c r="C62" s="2"/>
      <c r="D62" s="2"/>
      <c r="E62" s="2"/>
      <c r="F62" s="2"/>
      <c r="G62" s="2"/>
      <c r="H62" s="2"/>
      <c r="I62" s="6"/>
    </row>
    <row r="63" spans="1:28" ht="13.5" customHeight="1">
      <c r="A63" s="61" t="s">
        <v>1</v>
      </c>
      <c r="B63" s="75" t="s">
        <v>44</v>
      </c>
      <c r="C63" s="61"/>
      <c r="D63" s="61"/>
      <c r="E63" s="78" t="s">
        <v>54</v>
      </c>
      <c r="F63" s="55"/>
      <c r="G63" s="56"/>
      <c r="H63" s="78" t="s">
        <v>58</v>
      </c>
      <c r="I63" s="55"/>
      <c r="J63" s="56"/>
      <c r="K63" s="55" t="s">
        <v>55</v>
      </c>
      <c r="L63" s="55"/>
      <c r="M63" s="56"/>
      <c r="N63" s="45" t="s">
        <v>43</v>
      </c>
      <c r="O63" s="45"/>
      <c r="P63" s="45"/>
      <c r="Q63" s="45" t="s">
        <v>56</v>
      </c>
      <c r="R63" s="45"/>
      <c r="S63" s="45"/>
      <c r="T63" s="45" t="s">
        <v>57</v>
      </c>
      <c r="U63" s="45"/>
      <c r="V63" s="45"/>
      <c r="W63" s="61" t="s">
        <v>38</v>
      </c>
      <c r="X63" s="62"/>
      <c r="Y63" s="62"/>
      <c r="Z63" s="43" t="s">
        <v>71</v>
      </c>
      <c r="AA63" s="44"/>
      <c r="AB63" s="44"/>
    </row>
    <row r="64" spans="1:28">
      <c r="A64" s="61"/>
      <c r="B64" s="61"/>
      <c r="C64" s="61"/>
      <c r="D64" s="61"/>
      <c r="E64" s="79"/>
      <c r="F64" s="57"/>
      <c r="G64" s="58"/>
      <c r="H64" s="79"/>
      <c r="I64" s="57"/>
      <c r="J64" s="58"/>
      <c r="K64" s="57"/>
      <c r="L64" s="57"/>
      <c r="M64" s="58"/>
      <c r="N64" s="45"/>
      <c r="O64" s="45"/>
      <c r="P64" s="45"/>
      <c r="Q64" s="45"/>
      <c r="R64" s="45"/>
      <c r="S64" s="45"/>
      <c r="T64" s="45"/>
      <c r="U64" s="45"/>
      <c r="V64" s="45"/>
      <c r="W64" s="62"/>
      <c r="X64" s="62"/>
      <c r="Y64" s="62"/>
      <c r="Z64" s="44"/>
      <c r="AA64" s="44"/>
      <c r="AB64" s="44"/>
    </row>
    <row r="65" spans="1:28">
      <c r="A65" s="61"/>
      <c r="B65" s="61"/>
      <c r="C65" s="61"/>
      <c r="D65" s="61"/>
      <c r="E65" s="80"/>
      <c r="F65" s="59"/>
      <c r="G65" s="60"/>
      <c r="H65" s="80"/>
      <c r="I65" s="59"/>
      <c r="J65" s="60"/>
      <c r="K65" s="59"/>
      <c r="L65" s="59"/>
      <c r="M65" s="60"/>
      <c r="N65" s="45"/>
      <c r="O65" s="45"/>
      <c r="P65" s="45"/>
      <c r="Q65" s="45"/>
      <c r="R65" s="45"/>
      <c r="S65" s="45"/>
      <c r="T65" s="45"/>
      <c r="U65" s="45"/>
      <c r="V65" s="45"/>
      <c r="W65" s="62"/>
      <c r="X65" s="62"/>
      <c r="Y65" s="62"/>
      <c r="Z65" s="44"/>
      <c r="AA65" s="44"/>
      <c r="AB65" s="44"/>
    </row>
    <row r="66" spans="1:28">
      <c r="A66" s="61"/>
      <c r="B66" s="34" t="s">
        <v>2</v>
      </c>
      <c r="C66" s="34" t="s">
        <v>14</v>
      </c>
      <c r="D66" s="34" t="s">
        <v>15</v>
      </c>
      <c r="E66" s="34" t="s">
        <v>16</v>
      </c>
      <c r="F66" s="34" t="s">
        <v>14</v>
      </c>
      <c r="G66" s="34" t="s">
        <v>15</v>
      </c>
      <c r="H66" s="34" t="s">
        <v>16</v>
      </c>
      <c r="I66" s="34" t="s">
        <v>14</v>
      </c>
      <c r="J66" s="34" t="s">
        <v>15</v>
      </c>
      <c r="K66" s="34" t="s">
        <v>16</v>
      </c>
      <c r="L66" s="34" t="s">
        <v>14</v>
      </c>
      <c r="M66" s="34" t="s">
        <v>15</v>
      </c>
      <c r="N66" s="34" t="s">
        <v>16</v>
      </c>
      <c r="O66" s="34" t="s">
        <v>14</v>
      </c>
      <c r="P66" s="34" t="s">
        <v>15</v>
      </c>
      <c r="Q66" s="34" t="s">
        <v>16</v>
      </c>
      <c r="R66" s="34" t="s">
        <v>14</v>
      </c>
      <c r="S66" s="34" t="s">
        <v>15</v>
      </c>
      <c r="T66" s="34" t="s">
        <v>16</v>
      </c>
      <c r="U66" s="34" t="s">
        <v>14</v>
      </c>
      <c r="V66" s="34" t="s">
        <v>15</v>
      </c>
      <c r="W66" s="34" t="s">
        <v>16</v>
      </c>
      <c r="X66" s="34" t="s">
        <v>17</v>
      </c>
      <c r="Y66" s="34" t="s">
        <v>18</v>
      </c>
      <c r="Z66" s="36" t="s">
        <v>16</v>
      </c>
      <c r="AA66" s="36" t="s">
        <v>17</v>
      </c>
      <c r="AB66" s="36" t="s">
        <v>18</v>
      </c>
    </row>
    <row r="67" spans="1:28">
      <c r="A67" s="8" t="s">
        <v>64</v>
      </c>
      <c r="B67" s="10">
        <v>178</v>
      </c>
      <c r="C67" s="10">
        <v>90</v>
      </c>
      <c r="D67" s="10">
        <v>88</v>
      </c>
      <c r="E67" s="10">
        <v>177</v>
      </c>
      <c r="F67" s="10">
        <v>89</v>
      </c>
      <c r="G67" s="10">
        <v>88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1</v>
      </c>
      <c r="R67" s="10">
        <v>1</v>
      </c>
      <c r="S67" s="10">
        <v>0</v>
      </c>
      <c r="T67" s="10">
        <v>0</v>
      </c>
      <c r="U67" s="10">
        <v>0</v>
      </c>
      <c r="V67" s="10">
        <v>0</v>
      </c>
      <c r="W67" s="32">
        <f>E67/B67*100</f>
        <v>99.438202247191015</v>
      </c>
      <c r="X67" s="32">
        <f t="shared" ref="X67:Y67" si="3">F67/C67*100</f>
        <v>98.888888888888886</v>
      </c>
      <c r="Y67" s="32">
        <f t="shared" si="3"/>
        <v>100</v>
      </c>
      <c r="Z67" s="10">
        <v>0</v>
      </c>
      <c r="AA67" s="10">
        <v>0</v>
      </c>
      <c r="AB67" s="10">
        <v>0</v>
      </c>
    </row>
    <row r="68" spans="1:28">
      <c r="A68" s="8" t="s">
        <v>77</v>
      </c>
      <c r="B68" s="38">
        <v>288</v>
      </c>
      <c r="C68" s="38">
        <v>148</v>
      </c>
      <c r="D68" s="38">
        <v>140</v>
      </c>
      <c r="E68" s="38">
        <v>285</v>
      </c>
      <c r="F68" s="38">
        <v>147</v>
      </c>
      <c r="G68" s="38">
        <v>138</v>
      </c>
      <c r="H68" s="38">
        <v>1</v>
      </c>
      <c r="I68" s="38" t="s">
        <v>73</v>
      </c>
      <c r="J68" s="38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38">
        <v>2</v>
      </c>
      <c r="R68" s="38">
        <v>1</v>
      </c>
      <c r="S68" s="38">
        <v>1</v>
      </c>
      <c r="T68" s="38" t="s">
        <v>73</v>
      </c>
      <c r="U68" s="38" t="s">
        <v>73</v>
      </c>
      <c r="V68" s="38" t="s">
        <v>73</v>
      </c>
      <c r="W68" s="32">
        <f>E68/B68*100</f>
        <v>98.958333333333343</v>
      </c>
      <c r="X68" s="32">
        <f t="shared" ref="X68" si="4">F68/C68*100</f>
        <v>99.324324324324323</v>
      </c>
      <c r="Y68" s="32">
        <f>G68/D68*100</f>
        <v>98.571428571428584</v>
      </c>
      <c r="Z68" s="10">
        <v>0</v>
      </c>
      <c r="AA68" s="10">
        <v>0</v>
      </c>
      <c r="AB68" s="10">
        <v>0</v>
      </c>
    </row>
    <row r="69" spans="1:28">
      <c r="A69" s="8" t="s">
        <v>78</v>
      </c>
      <c r="B69" s="38">
        <v>444</v>
      </c>
      <c r="C69" s="38">
        <v>220</v>
      </c>
      <c r="D69" s="38">
        <v>224</v>
      </c>
      <c r="E69" s="38">
        <v>439</v>
      </c>
      <c r="F69" s="38">
        <v>216</v>
      </c>
      <c r="G69" s="38">
        <v>223</v>
      </c>
      <c r="H69" s="38">
        <v>0</v>
      </c>
      <c r="I69" s="38">
        <v>0</v>
      </c>
      <c r="J69" s="38">
        <v>0</v>
      </c>
      <c r="K69" s="10">
        <v>0</v>
      </c>
      <c r="L69" s="10">
        <v>0</v>
      </c>
      <c r="M69" s="10">
        <v>0</v>
      </c>
      <c r="N69" s="10">
        <v>2</v>
      </c>
      <c r="O69" s="10">
        <v>2</v>
      </c>
      <c r="P69" s="10">
        <v>0</v>
      </c>
      <c r="Q69" s="38">
        <v>3</v>
      </c>
      <c r="R69" s="38">
        <v>2</v>
      </c>
      <c r="S69" s="38">
        <v>1</v>
      </c>
      <c r="T69" s="38">
        <v>0</v>
      </c>
      <c r="U69" s="38">
        <v>0</v>
      </c>
      <c r="V69" s="38">
        <v>0</v>
      </c>
      <c r="W69" s="32">
        <v>98.873873873873876</v>
      </c>
      <c r="X69" s="32">
        <v>98.181818181818187</v>
      </c>
      <c r="Y69" s="32">
        <v>99.553571428571431</v>
      </c>
      <c r="Z69" s="32">
        <v>0.45045045045045046</v>
      </c>
      <c r="AA69" s="32">
        <v>0.90909090909090906</v>
      </c>
      <c r="AB69" s="32">
        <v>0</v>
      </c>
    </row>
    <row r="70" spans="1:28">
      <c r="A70" s="8" t="s">
        <v>80</v>
      </c>
      <c r="B70" s="38">
        <f>SUM(C70:D70)</f>
        <v>432</v>
      </c>
      <c r="C70" s="38">
        <v>227</v>
      </c>
      <c r="D70" s="38">
        <v>205</v>
      </c>
      <c r="E70" s="38">
        <f>SUM(F70:G70)</f>
        <v>424</v>
      </c>
      <c r="F70" s="38">
        <v>224</v>
      </c>
      <c r="G70" s="38">
        <v>200</v>
      </c>
      <c r="H70" s="38">
        <f>SUM(I70:J70)</f>
        <v>1</v>
      </c>
      <c r="I70" s="38">
        <v>0</v>
      </c>
      <c r="J70" s="38">
        <v>1</v>
      </c>
      <c r="K70" s="10">
        <v>0</v>
      </c>
      <c r="L70" s="10">
        <v>0</v>
      </c>
      <c r="M70" s="10">
        <v>0</v>
      </c>
      <c r="N70" s="10">
        <f>SUM(O70:P70)</f>
        <v>1</v>
      </c>
      <c r="O70" s="10">
        <v>0</v>
      </c>
      <c r="P70" s="10">
        <v>1</v>
      </c>
      <c r="Q70" s="38">
        <f>SUM(R70:S70)</f>
        <v>6</v>
      </c>
      <c r="R70" s="38">
        <v>3</v>
      </c>
      <c r="S70" s="38">
        <v>3</v>
      </c>
      <c r="T70" s="38">
        <v>0</v>
      </c>
      <c r="U70" s="38">
        <v>0</v>
      </c>
      <c r="V70" s="38">
        <v>0</v>
      </c>
      <c r="W70" s="32">
        <f>E70/B70*100</f>
        <v>98.148148148148152</v>
      </c>
      <c r="X70" s="32">
        <f t="shared" ref="X70" si="5">F70/C70*100</f>
        <v>98.678414096916299</v>
      </c>
      <c r="Y70" s="32">
        <f>G70/D70*100</f>
        <v>97.560975609756099</v>
      </c>
      <c r="Z70" s="32">
        <f t="shared" ref="Z70" si="6">N70/B70*100</f>
        <v>0.23148148148148145</v>
      </c>
      <c r="AA70" s="32">
        <f t="shared" ref="AA70" si="7">O70/C70*100</f>
        <v>0</v>
      </c>
      <c r="AB70" s="32">
        <f>P70/D70*100</f>
        <v>0.48780487804878048</v>
      </c>
    </row>
    <row r="71" spans="1:28">
      <c r="A71" s="37" t="s">
        <v>74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35"/>
      <c r="X71" s="35"/>
      <c r="Y71" s="35"/>
      <c r="Z71" s="2"/>
      <c r="AA71" s="2"/>
      <c r="AB71" s="2"/>
    </row>
    <row r="72" spans="1:28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2"/>
      <c r="P72" s="2"/>
      <c r="Q72" s="2"/>
      <c r="R72" s="2"/>
      <c r="S72" s="2"/>
      <c r="T72" s="2"/>
      <c r="U72" s="2"/>
      <c r="V72" s="2"/>
      <c r="W72" s="35"/>
      <c r="X72" s="35"/>
      <c r="Y72" s="35"/>
    </row>
    <row r="73" spans="1:28">
      <c r="A73" s="4" t="s">
        <v>66</v>
      </c>
    </row>
    <row r="74" spans="1:28">
      <c r="A74" s="61" t="s">
        <v>1</v>
      </c>
      <c r="B74" s="61" t="s">
        <v>6</v>
      </c>
      <c r="C74" s="43" t="s">
        <v>19</v>
      </c>
      <c r="D74" s="61" t="s">
        <v>39</v>
      </c>
      <c r="E74" s="61"/>
      <c r="F74" s="61"/>
      <c r="G74" s="70" t="s">
        <v>36</v>
      </c>
      <c r="H74" s="71" t="s">
        <v>37</v>
      </c>
    </row>
    <row r="75" spans="1:28">
      <c r="A75" s="61"/>
      <c r="B75" s="61"/>
      <c r="C75" s="88"/>
      <c r="D75" s="72" t="s">
        <v>2</v>
      </c>
      <c r="E75" s="72" t="s">
        <v>20</v>
      </c>
      <c r="F75" s="72" t="s">
        <v>21</v>
      </c>
      <c r="G75" s="70"/>
      <c r="H75" s="71"/>
    </row>
    <row r="76" spans="1:28">
      <c r="A76" s="61"/>
      <c r="B76" s="61"/>
      <c r="C76" s="88"/>
      <c r="D76" s="89"/>
      <c r="E76" s="72"/>
      <c r="F76" s="72"/>
      <c r="G76" s="70"/>
      <c r="H76" s="71"/>
    </row>
    <row r="77" spans="1:28">
      <c r="A77" s="15" t="s">
        <v>76</v>
      </c>
      <c r="B77" s="12">
        <v>22</v>
      </c>
      <c r="C77" s="12">
        <v>278</v>
      </c>
      <c r="D77" s="12">
        <v>13785</v>
      </c>
      <c r="E77" s="13">
        <v>12820</v>
      </c>
      <c r="F77" s="13">
        <v>965</v>
      </c>
      <c r="G77" s="13">
        <v>1045</v>
      </c>
      <c r="H77" s="24">
        <v>13.191387559808613</v>
      </c>
    </row>
    <row r="78" spans="1:28">
      <c r="A78" s="15" t="s">
        <v>64</v>
      </c>
      <c r="B78" s="12">
        <v>22</v>
      </c>
      <c r="C78" s="12">
        <v>271</v>
      </c>
      <c r="D78" s="12">
        <v>13346</v>
      </c>
      <c r="E78" s="13">
        <v>12377</v>
      </c>
      <c r="F78" s="13">
        <v>969</v>
      </c>
      <c r="G78" s="13">
        <v>1028</v>
      </c>
      <c r="H78" s="24">
        <v>12.982490272373541</v>
      </c>
    </row>
    <row r="79" spans="1:28">
      <c r="A79" s="8" t="s">
        <v>72</v>
      </c>
      <c r="B79" s="12">
        <v>22</v>
      </c>
      <c r="C79" s="12">
        <v>265</v>
      </c>
      <c r="D79" s="12">
        <v>12883</v>
      </c>
      <c r="E79" s="13">
        <v>11973</v>
      </c>
      <c r="F79" s="13">
        <v>910</v>
      </c>
      <c r="G79" s="13">
        <v>1012</v>
      </c>
      <c r="H79" s="24">
        <v>12.730237154150197</v>
      </c>
    </row>
    <row r="80" spans="1:28">
      <c r="A80" s="8" t="s">
        <v>75</v>
      </c>
      <c r="B80" s="12">
        <v>22</v>
      </c>
      <c r="C80" s="12">
        <v>260</v>
      </c>
      <c r="D80" s="12">
        <v>12468</v>
      </c>
      <c r="E80" s="13">
        <v>11584</v>
      </c>
      <c r="F80" s="13">
        <v>884</v>
      </c>
      <c r="G80" s="13">
        <v>978</v>
      </c>
      <c r="H80" s="24">
        <v>12.748466257668712</v>
      </c>
    </row>
    <row r="81" spans="1:31">
      <c r="A81" s="8" t="s">
        <v>79</v>
      </c>
      <c r="B81" s="12">
        <v>22</v>
      </c>
      <c r="C81" s="12">
        <v>256</v>
      </c>
      <c r="D81" s="12">
        <f>SUM(E81:F81)</f>
        <v>12253</v>
      </c>
      <c r="E81" s="13">
        <v>11445</v>
      </c>
      <c r="F81" s="13">
        <v>808</v>
      </c>
      <c r="G81" s="13">
        <v>956</v>
      </c>
      <c r="H81" s="24">
        <f>D81/G81</f>
        <v>12.81694560669456</v>
      </c>
    </row>
    <row r="82" spans="1:31">
      <c r="A82" s="5"/>
      <c r="B82" s="30"/>
      <c r="C82" s="30"/>
      <c r="D82" s="30"/>
      <c r="E82" s="31"/>
      <c r="F82" s="31"/>
      <c r="G82" s="31"/>
      <c r="H82" s="6"/>
    </row>
    <row r="83" spans="1:31">
      <c r="A83" s="4" t="s">
        <v>67</v>
      </c>
    </row>
    <row r="84" spans="1:31" ht="13.5" customHeight="1">
      <c r="A84" s="61" t="s">
        <v>1</v>
      </c>
      <c r="B84" s="75" t="s">
        <v>42</v>
      </c>
      <c r="C84" s="61"/>
      <c r="D84" s="61"/>
      <c r="E84" s="61" t="s">
        <v>40</v>
      </c>
      <c r="F84" s="61"/>
      <c r="G84" s="61"/>
      <c r="H84" s="78" t="s">
        <v>58</v>
      </c>
      <c r="I84" s="55"/>
      <c r="J84" s="56"/>
      <c r="K84" s="55" t="s">
        <v>55</v>
      </c>
      <c r="L84" s="55"/>
      <c r="M84" s="56"/>
      <c r="N84" s="45" t="s">
        <v>43</v>
      </c>
      <c r="O84" s="45"/>
      <c r="P84" s="45"/>
      <c r="Q84" s="45" t="s">
        <v>56</v>
      </c>
      <c r="R84" s="45"/>
      <c r="S84" s="45"/>
      <c r="T84" s="45" t="s">
        <v>57</v>
      </c>
      <c r="U84" s="45"/>
      <c r="V84" s="45"/>
      <c r="W84" s="46" t="s">
        <v>28</v>
      </c>
      <c r="X84" s="47"/>
      <c r="Y84" s="48"/>
    </row>
    <row r="85" spans="1:31">
      <c r="A85" s="61"/>
      <c r="B85" s="61"/>
      <c r="C85" s="61"/>
      <c r="D85" s="61"/>
      <c r="E85" s="61"/>
      <c r="F85" s="61"/>
      <c r="G85" s="61"/>
      <c r="H85" s="79"/>
      <c r="I85" s="57"/>
      <c r="J85" s="58"/>
      <c r="K85" s="57"/>
      <c r="L85" s="57"/>
      <c r="M85" s="58"/>
      <c r="N85" s="45"/>
      <c r="O85" s="45"/>
      <c r="P85" s="45"/>
      <c r="Q85" s="45"/>
      <c r="R85" s="45"/>
      <c r="S85" s="45"/>
      <c r="T85" s="45"/>
      <c r="U85" s="45"/>
      <c r="V85" s="45"/>
      <c r="W85" s="49"/>
      <c r="X85" s="50"/>
      <c r="Y85" s="51"/>
    </row>
    <row r="86" spans="1:31">
      <c r="A86" s="61"/>
      <c r="B86" s="61"/>
      <c r="C86" s="61"/>
      <c r="D86" s="61"/>
      <c r="E86" s="61"/>
      <c r="F86" s="61"/>
      <c r="G86" s="61"/>
      <c r="H86" s="80"/>
      <c r="I86" s="59"/>
      <c r="J86" s="60"/>
      <c r="K86" s="59"/>
      <c r="L86" s="59"/>
      <c r="M86" s="60"/>
      <c r="N86" s="45"/>
      <c r="O86" s="45"/>
      <c r="P86" s="45"/>
      <c r="Q86" s="45"/>
      <c r="R86" s="45"/>
      <c r="S86" s="45"/>
      <c r="T86" s="45"/>
      <c r="U86" s="45"/>
      <c r="V86" s="45"/>
      <c r="W86" s="52"/>
      <c r="X86" s="53"/>
      <c r="Y86" s="54"/>
    </row>
    <row r="87" spans="1:31">
      <c r="A87" s="61"/>
      <c r="B87" s="7" t="s">
        <v>2</v>
      </c>
      <c r="C87" s="7" t="s">
        <v>14</v>
      </c>
      <c r="D87" s="7" t="s">
        <v>15</v>
      </c>
      <c r="E87" s="7" t="s">
        <v>2</v>
      </c>
      <c r="F87" s="7" t="s">
        <v>14</v>
      </c>
      <c r="G87" s="7" t="s">
        <v>15</v>
      </c>
      <c r="H87" s="7" t="s">
        <v>16</v>
      </c>
      <c r="I87" s="7" t="s">
        <v>14</v>
      </c>
      <c r="J87" s="7" t="s">
        <v>15</v>
      </c>
      <c r="K87" s="7" t="s">
        <v>16</v>
      </c>
      <c r="L87" s="7" t="s">
        <v>14</v>
      </c>
      <c r="M87" s="7" t="s">
        <v>15</v>
      </c>
      <c r="N87" s="7" t="s">
        <v>16</v>
      </c>
      <c r="O87" s="7" t="s">
        <v>14</v>
      </c>
      <c r="P87" s="7" t="s">
        <v>15</v>
      </c>
      <c r="Q87" s="7" t="s">
        <v>16</v>
      </c>
      <c r="R87" s="7" t="s">
        <v>14</v>
      </c>
      <c r="S87" s="7" t="s">
        <v>15</v>
      </c>
      <c r="T87" s="7" t="s">
        <v>16</v>
      </c>
      <c r="U87" s="7" t="s">
        <v>14</v>
      </c>
      <c r="V87" s="7" t="s">
        <v>15</v>
      </c>
      <c r="W87" s="7" t="s">
        <v>16</v>
      </c>
      <c r="X87" s="7" t="s">
        <v>14</v>
      </c>
      <c r="Y87" s="7" t="s">
        <v>15</v>
      </c>
    </row>
    <row r="88" spans="1:31">
      <c r="A88" s="15" t="s">
        <v>76</v>
      </c>
      <c r="B88" s="10">
        <v>4505</v>
      </c>
      <c r="C88" s="11">
        <v>2219</v>
      </c>
      <c r="D88" s="11">
        <v>2286</v>
      </c>
      <c r="E88" s="11">
        <v>2362</v>
      </c>
      <c r="F88" s="11">
        <v>1063</v>
      </c>
      <c r="G88" s="11">
        <v>1299</v>
      </c>
      <c r="H88" s="10">
        <v>979</v>
      </c>
      <c r="I88" s="11">
        <v>441</v>
      </c>
      <c r="J88" s="11">
        <v>538</v>
      </c>
      <c r="K88" s="10">
        <v>8</v>
      </c>
      <c r="L88" s="11">
        <v>6</v>
      </c>
      <c r="M88" s="11">
        <v>2</v>
      </c>
      <c r="N88" s="10">
        <v>952</v>
      </c>
      <c r="O88" s="11">
        <v>622</v>
      </c>
      <c r="P88" s="11">
        <v>330</v>
      </c>
      <c r="Q88" s="10">
        <v>144</v>
      </c>
      <c r="R88" s="11">
        <v>54</v>
      </c>
      <c r="S88" s="11">
        <v>90</v>
      </c>
      <c r="T88" s="10">
        <v>0</v>
      </c>
      <c r="U88" s="10">
        <v>0</v>
      </c>
      <c r="V88" s="10">
        <v>0</v>
      </c>
      <c r="W88" s="24">
        <v>52.430632630410656</v>
      </c>
      <c r="X88" s="24">
        <v>47.90446146913024</v>
      </c>
      <c r="Y88" s="24">
        <v>56.824146981627301</v>
      </c>
      <c r="Z88" s="14"/>
      <c r="AA88" s="14"/>
      <c r="AB88" s="14"/>
      <c r="AC88" s="14"/>
      <c r="AD88" s="14"/>
      <c r="AE88" s="14"/>
    </row>
    <row r="89" spans="1:31">
      <c r="A89" s="15" t="s">
        <v>64</v>
      </c>
      <c r="B89" s="10">
        <v>4538</v>
      </c>
      <c r="C89" s="11">
        <v>2182</v>
      </c>
      <c r="D89" s="11">
        <v>2356</v>
      </c>
      <c r="E89" s="11">
        <v>2498</v>
      </c>
      <c r="F89" s="11">
        <v>1087</v>
      </c>
      <c r="G89" s="11">
        <v>1411</v>
      </c>
      <c r="H89" s="10">
        <v>929</v>
      </c>
      <c r="I89" s="11">
        <v>402</v>
      </c>
      <c r="J89" s="11">
        <v>527</v>
      </c>
      <c r="K89" s="10">
        <v>2</v>
      </c>
      <c r="L89" s="11">
        <v>2</v>
      </c>
      <c r="M89" s="11" t="s">
        <v>81</v>
      </c>
      <c r="N89" s="10">
        <v>910</v>
      </c>
      <c r="O89" s="11">
        <v>599</v>
      </c>
      <c r="P89" s="11">
        <v>311</v>
      </c>
      <c r="Q89" s="10">
        <v>175</v>
      </c>
      <c r="R89" s="11">
        <v>81</v>
      </c>
      <c r="S89" s="11">
        <v>94</v>
      </c>
      <c r="T89" s="10">
        <v>0</v>
      </c>
      <c r="U89" s="10">
        <v>0</v>
      </c>
      <c r="V89" s="10">
        <v>0</v>
      </c>
      <c r="W89" s="33">
        <v>55.046275892463633</v>
      </c>
      <c r="X89" s="33">
        <v>49.816681943171403</v>
      </c>
      <c r="Y89" s="33">
        <v>59.889643463497457</v>
      </c>
      <c r="Z89" s="14"/>
      <c r="AA89" s="14"/>
      <c r="AB89" s="14"/>
      <c r="AC89" s="14"/>
      <c r="AD89" s="14"/>
      <c r="AE89" s="14"/>
    </row>
    <row r="90" spans="1:31">
      <c r="A90" s="8" t="s">
        <v>72</v>
      </c>
      <c r="B90" s="10">
        <v>4417</v>
      </c>
      <c r="C90" s="11">
        <v>2161</v>
      </c>
      <c r="D90" s="11">
        <v>2256</v>
      </c>
      <c r="E90" s="11">
        <v>2492</v>
      </c>
      <c r="F90" s="11">
        <v>1135</v>
      </c>
      <c r="G90" s="11">
        <v>1357</v>
      </c>
      <c r="H90" s="10">
        <v>884</v>
      </c>
      <c r="I90" s="11">
        <v>361</v>
      </c>
      <c r="J90" s="11">
        <v>523</v>
      </c>
      <c r="K90" s="10">
        <v>6</v>
      </c>
      <c r="L90" s="11">
        <v>5</v>
      </c>
      <c r="M90" s="11">
        <v>1</v>
      </c>
      <c r="N90" s="10">
        <v>859</v>
      </c>
      <c r="O90" s="11">
        <v>576</v>
      </c>
      <c r="P90" s="11">
        <v>283</v>
      </c>
      <c r="Q90" s="10">
        <v>174</v>
      </c>
      <c r="R90" s="11">
        <v>83</v>
      </c>
      <c r="S90" s="11">
        <v>91</v>
      </c>
      <c r="T90" s="10">
        <v>2</v>
      </c>
      <c r="U90" s="10">
        <v>1</v>
      </c>
      <c r="V90" s="10">
        <v>1</v>
      </c>
      <c r="W90" s="32">
        <v>56.418383518225035</v>
      </c>
      <c r="X90" s="32">
        <v>52.521980564553452</v>
      </c>
      <c r="Y90" s="32">
        <v>60.150709219858157</v>
      </c>
      <c r="Z90" s="14"/>
      <c r="AA90" s="14"/>
      <c r="AB90" s="14"/>
      <c r="AC90" s="14"/>
      <c r="AD90" s="14"/>
      <c r="AE90" s="14"/>
    </row>
    <row r="91" spans="1:31" s="40" customFormat="1">
      <c r="A91" s="41" t="s">
        <v>75</v>
      </c>
      <c r="B91" s="10">
        <v>4259</v>
      </c>
      <c r="C91" s="11">
        <v>2125</v>
      </c>
      <c r="D91" s="11">
        <v>2134</v>
      </c>
      <c r="E91" s="11">
        <v>2408</v>
      </c>
      <c r="F91" s="11">
        <v>1147</v>
      </c>
      <c r="G91" s="11">
        <v>1261</v>
      </c>
      <c r="H91" s="10">
        <v>921</v>
      </c>
      <c r="I91" s="11">
        <v>355</v>
      </c>
      <c r="J91" s="11">
        <v>566</v>
      </c>
      <c r="K91" s="10">
        <v>3</v>
      </c>
      <c r="L91" s="11">
        <v>3</v>
      </c>
      <c r="M91" s="11" t="s">
        <v>81</v>
      </c>
      <c r="N91" s="10">
        <v>785</v>
      </c>
      <c r="O91" s="11">
        <v>546</v>
      </c>
      <c r="P91" s="11">
        <v>239</v>
      </c>
      <c r="Q91" s="10">
        <v>142</v>
      </c>
      <c r="R91" s="11">
        <v>74</v>
      </c>
      <c r="S91" s="11">
        <v>68</v>
      </c>
      <c r="T91" s="10">
        <v>0</v>
      </c>
      <c r="U91" s="10">
        <v>0</v>
      </c>
      <c r="V91" s="10">
        <v>0</v>
      </c>
      <c r="W91" s="32">
        <v>56.539093683963372</v>
      </c>
      <c r="X91" s="32">
        <v>53.976470588235294</v>
      </c>
      <c r="Y91" s="32">
        <v>59.090909090909093</v>
      </c>
      <c r="Z91" s="42"/>
      <c r="AA91" s="42"/>
      <c r="AB91" s="42"/>
      <c r="AC91" s="39"/>
      <c r="AD91" s="39"/>
      <c r="AE91" s="39"/>
    </row>
    <row r="92" spans="1:31" s="40" customFormat="1">
      <c r="A92" s="41" t="s">
        <v>79</v>
      </c>
      <c r="B92" s="10">
        <f>SUM(C92:D92)</f>
        <v>4083</v>
      </c>
      <c r="C92" s="11">
        <v>1908</v>
      </c>
      <c r="D92" s="11">
        <v>2175</v>
      </c>
      <c r="E92" s="11">
        <f>SUM(F92:G92)</f>
        <v>2456</v>
      </c>
      <c r="F92" s="11">
        <v>1073</v>
      </c>
      <c r="G92" s="11">
        <v>1383</v>
      </c>
      <c r="H92" s="10">
        <f>SUM(I92:J92)</f>
        <v>811</v>
      </c>
      <c r="I92" s="11">
        <v>304</v>
      </c>
      <c r="J92" s="11">
        <v>507</v>
      </c>
      <c r="K92" s="10">
        <f>SUM(L92:M92)</f>
        <v>0</v>
      </c>
      <c r="L92" s="10">
        <v>0</v>
      </c>
      <c r="M92" s="10">
        <v>0</v>
      </c>
      <c r="N92" s="10">
        <f>SUM(O92:P92)</f>
        <v>717</v>
      </c>
      <c r="O92" s="11">
        <v>489</v>
      </c>
      <c r="P92" s="11">
        <v>228</v>
      </c>
      <c r="Q92" s="10">
        <f>SUM(R92:S92)</f>
        <v>99</v>
      </c>
      <c r="R92" s="11">
        <v>42</v>
      </c>
      <c r="S92" s="11">
        <v>57</v>
      </c>
      <c r="T92" s="10">
        <v>0</v>
      </c>
      <c r="U92" s="10">
        <v>0</v>
      </c>
      <c r="V92" s="10">
        <v>0</v>
      </c>
      <c r="W92" s="32">
        <f>E92/B92*100</f>
        <v>60.151849130541265</v>
      </c>
      <c r="X92" s="32">
        <f t="shared" ref="X92" si="8">F92/C92*100</f>
        <v>56.236897274633122</v>
      </c>
      <c r="Y92" s="32">
        <f t="shared" ref="Y92" si="9">G92/D92*100</f>
        <v>63.586206896551722</v>
      </c>
      <c r="Z92" s="42"/>
      <c r="AA92" s="42"/>
      <c r="AB92" s="42"/>
      <c r="AC92" s="39"/>
      <c r="AD92" s="39"/>
      <c r="AE92" s="39"/>
    </row>
    <row r="93" spans="1:31">
      <c r="A93" s="5"/>
      <c r="B93" s="2"/>
      <c r="C93" s="3"/>
      <c r="D93" s="3"/>
      <c r="E93" s="3"/>
      <c r="F93" s="3"/>
      <c r="G93" s="3"/>
      <c r="H93" s="3"/>
      <c r="I93" s="3"/>
      <c r="J93" s="3"/>
      <c r="K93" s="6"/>
      <c r="L93" s="6"/>
      <c r="M93" s="6"/>
    </row>
    <row r="94" spans="1:31">
      <c r="A94" s="4" t="s">
        <v>68</v>
      </c>
    </row>
    <row r="95" spans="1:31" ht="13.5" customHeight="1">
      <c r="A95" s="61" t="s">
        <v>1</v>
      </c>
      <c r="B95" s="83" t="s">
        <v>6</v>
      </c>
      <c r="C95" s="83" t="s">
        <v>22</v>
      </c>
      <c r="D95" s="61" t="s">
        <v>41</v>
      </c>
      <c r="E95" s="61"/>
      <c r="F95" s="61"/>
      <c r="G95" s="61"/>
      <c r="H95" s="61"/>
      <c r="I95" s="84" t="s">
        <v>36</v>
      </c>
      <c r="J95" s="71" t="s">
        <v>37</v>
      </c>
    </row>
    <row r="96" spans="1:31">
      <c r="A96" s="61"/>
      <c r="B96" s="83"/>
      <c r="C96" s="83"/>
      <c r="D96" s="83" t="s">
        <v>2</v>
      </c>
      <c r="E96" s="61" t="s">
        <v>27</v>
      </c>
      <c r="F96" s="61" t="s">
        <v>23</v>
      </c>
      <c r="G96" s="83" t="s">
        <v>24</v>
      </c>
      <c r="H96" s="83" t="s">
        <v>25</v>
      </c>
      <c r="I96" s="84"/>
      <c r="J96" s="71"/>
    </row>
    <row r="97" spans="1:10">
      <c r="A97" s="61"/>
      <c r="B97" s="83"/>
      <c r="C97" s="83"/>
      <c r="D97" s="83"/>
      <c r="E97" s="61"/>
      <c r="F97" s="61"/>
      <c r="G97" s="83"/>
      <c r="H97" s="83"/>
      <c r="I97" s="84"/>
      <c r="J97" s="71"/>
    </row>
    <row r="98" spans="1:10">
      <c r="A98" s="15" t="s">
        <v>76</v>
      </c>
      <c r="B98" s="20">
        <v>4</v>
      </c>
      <c r="C98" s="20">
        <v>168</v>
      </c>
      <c r="D98" s="19">
        <v>642</v>
      </c>
      <c r="E98" s="25">
        <v>12</v>
      </c>
      <c r="F98" s="12">
        <v>208</v>
      </c>
      <c r="G98" s="12">
        <v>143</v>
      </c>
      <c r="H98" s="12">
        <v>279</v>
      </c>
      <c r="I98" s="21">
        <v>391</v>
      </c>
      <c r="J98" s="24">
        <v>1.6419437340153453</v>
      </c>
    </row>
    <row r="99" spans="1:10">
      <c r="A99" s="15" t="s">
        <v>64</v>
      </c>
      <c r="B99" s="20">
        <v>4</v>
      </c>
      <c r="C99" s="20">
        <v>173</v>
      </c>
      <c r="D99" s="19">
        <v>662</v>
      </c>
      <c r="E99" s="25">
        <v>13</v>
      </c>
      <c r="F99" s="12">
        <v>201</v>
      </c>
      <c r="G99" s="12">
        <v>159</v>
      </c>
      <c r="H99" s="12">
        <v>289</v>
      </c>
      <c r="I99" s="21">
        <v>407</v>
      </c>
      <c r="J99" s="24">
        <v>1.6265356265356266</v>
      </c>
    </row>
    <row r="100" spans="1:10">
      <c r="A100" s="8" t="s">
        <v>72</v>
      </c>
      <c r="B100" s="20">
        <v>4</v>
      </c>
      <c r="C100" s="20">
        <v>186</v>
      </c>
      <c r="D100" s="19">
        <v>712</v>
      </c>
      <c r="E100" s="25">
        <v>15</v>
      </c>
      <c r="F100" s="12">
        <v>231</v>
      </c>
      <c r="G100" s="12">
        <v>175</v>
      </c>
      <c r="H100" s="12">
        <v>291</v>
      </c>
      <c r="I100" s="21">
        <v>435</v>
      </c>
      <c r="J100" s="24">
        <v>1.6367816091954024</v>
      </c>
    </row>
    <row r="101" spans="1:10">
      <c r="A101" s="8" t="s">
        <v>75</v>
      </c>
      <c r="B101" s="20">
        <v>4</v>
      </c>
      <c r="C101" s="20">
        <v>196</v>
      </c>
      <c r="D101" s="19">
        <v>738</v>
      </c>
      <c r="E101" s="25">
        <v>17</v>
      </c>
      <c r="F101" s="12">
        <v>237</v>
      </c>
      <c r="G101" s="12">
        <v>190</v>
      </c>
      <c r="H101" s="12">
        <v>294</v>
      </c>
      <c r="I101" s="21">
        <v>436</v>
      </c>
      <c r="J101" s="24">
        <v>1.6926605504587156</v>
      </c>
    </row>
    <row r="102" spans="1:10">
      <c r="A102" s="8" t="s">
        <v>79</v>
      </c>
      <c r="B102" s="20">
        <v>4</v>
      </c>
      <c r="C102" s="20">
        <v>200</v>
      </c>
      <c r="D102" s="19">
        <f>SUM(E102:H102)</f>
        <v>753</v>
      </c>
      <c r="E102" s="25">
        <v>17</v>
      </c>
      <c r="F102" s="12">
        <v>262</v>
      </c>
      <c r="G102" s="12">
        <v>174</v>
      </c>
      <c r="H102" s="12">
        <v>300</v>
      </c>
      <c r="I102" s="21">
        <v>435</v>
      </c>
      <c r="J102" s="24">
        <f>D102/I102</f>
        <v>1.7310344827586206</v>
      </c>
    </row>
    <row r="104" spans="1:10">
      <c r="A104" s="1" t="s">
        <v>69</v>
      </c>
    </row>
    <row r="105" spans="1:10">
      <c r="A105" s="61" t="s">
        <v>1</v>
      </c>
      <c r="B105" s="73" t="s">
        <v>6</v>
      </c>
      <c r="C105" s="73" t="s">
        <v>26</v>
      </c>
      <c r="D105" s="74" t="s">
        <v>39</v>
      </c>
      <c r="E105" s="74"/>
      <c r="F105" s="74"/>
      <c r="G105" s="77" t="s">
        <v>36</v>
      </c>
      <c r="H105" s="71" t="s">
        <v>37</v>
      </c>
    </row>
    <row r="106" spans="1:10">
      <c r="A106" s="61"/>
      <c r="B106" s="73"/>
      <c r="C106" s="76"/>
      <c r="D106" s="73" t="s">
        <v>2</v>
      </c>
      <c r="E106" s="73" t="s">
        <v>14</v>
      </c>
      <c r="F106" s="73" t="s">
        <v>15</v>
      </c>
      <c r="G106" s="77"/>
      <c r="H106" s="71"/>
    </row>
    <row r="107" spans="1:10">
      <c r="A107" s="61"/>
      <c r="B107" s="73"/>
      <c r="C107" s="76"/>
      <c r="D107" s="76"/>
      <c r="E107" s="76"/>
      <c r="F107" s="76"/>
      <c r="G107" s="77"/>
      <c r="H107" s="71"/>
    </row>
    <row r="108" spans="1:10">
      <c r="A108" s="15" t="s">
        <v>76</v>
      </c>
      <c r="B108" s="22">
        <v>17</v>
      </c>
      <c r="C108" s="22">
        <v>55</v>
      </c>
      <c r="D108" s="22">
        <v>2919</v>
      </c>
      <c r="E108" s="22">
        <v>1091</v>
      </c>
      <c r="F108" s="22">
        <v>1828</v>
      </c>
      <c r="G108" s="22">
        <v>216</v>
      </c>
      <c r="H108" s="24">
        <v>13.513888888888889</v>
      </c>
    </row>
    <row r="109" spans="1:10">
      <c r="A109" s="15" t="s">
        <v>64</v>
      </c>
      <c r="B109" s="22">
        <v>17</v>
      </c>
      <c r="C109" s="22">
        <v>55</v>
      </c>
      <c r="D109" s="22">
        <v>3123</v>
      </c>
      <c r="E109" s="22">
        <v>1230</v>
      </c>
      <c r="F109" s="22">
        <v>1893</v>
      </c>
      <c r="G109" s="22">
        <v>221</v>
      </c>
      <c r="H109" s="24">
        <v>14.131221719457013</v>
      </c>
    </row>
    <row r="110" spans="1:10">
      <c r="A110" s="8" t="s">
        <v>72</v>
      </c>
      <c r="B110" s="22">
        <v>17</v>
      </c>
      <c r="C110" s="22">
        <v>59</v>
      </c>
      <c r="D110" s="22">
        <v>3260</v>
      </c>
      <c r="E110" s="22">
        <v>1333</v>
      </c>
      <c r="F110" s="22">
        <v>1927</v>
      </c>
      <c r="G110" s="22">
        <v>225</v>
      </c>
      <c r="H110" s="24">
        <v>14.488888888888889</v>
      </c>
    </row>
    <row r="111" spans="1:10">
      <c r="A111" s="8" t="s">
        <v>75</v>
      </c>
      <c r="B111" s="22">
        <v>18</v>
      </c>
      <c r="C111" s="22">
        <v>60</v>
      </c>
      <c r="D111" s="22">
        <v>3374</v>
      </c>
      <c r="E111" s="22">
        <v>1437</v>
      </c>
      <c r="F111" s="22">
        <v>1937</v>
      </c>
      <c r="G111" s="22">
        <v>234</v>
      </c>
      <c r="H111" s="24">
        <v>14.418803418803419</v>
      </c>
    </row>
    <row r="112" spans="1:10">
      <c r="A112" s="8" t="s">
        <v>79</v>
      </c>
      <c r="B112" s="22">
        <v>18</v>
      </c>
      <c r="C112" s="22">
        <v>59</v>
      </c>
      <c r="D112" s="22">
        <f>SUM(E112:F112)</f>
        <v>3477</v>
      </c>
      <c r="E112" s="22">
        <v>1443</v>
      </c>
      <c r="F112" s="22">
        <v>2034</v>
      </c>
      <c r="G112" s="22">
        <v>234</v>
      </c>
      <c r="H112" s="24">
        <f>D112/G112</f>
        <v>14.858974358974359</v>
      </c>
    </row>
    <row r="114" spans="1:7">
      <c r="A114" s="1" t="s">
        <v>70</v>
      </c>
    </row>
    <row r="115" spans="1:7">
      <c r="A115" s="61" t="s">
        <v>1</v>
      </c>
      <c r="B115" s="69" t="s">
        <v>6</v>
      </c>
      <c r="C115" s="74" t="s">
        <v>39</v>
      </c>
      <c r="D115" s="72"/>
      <c r="E115" s="72"/>
      <c r="F115" s="70" t="s">
        <v>36</v>
      </c>
      <c r="G115" s="71" t="s">
        <v>37</v>
      </c>
    </row>
    <row r="116" spans="1:7">
      <c r="A116" s="61"/>
      <c r="B116" s="69"/>
      <c r="C116" s="72" t="s">
        <v>2</v>
      </c>
      <c r="D116" s="72" t="s">
        <v>14</v>
      </c>
      <c r="E116" s="72" t="s">
        <v>15</v>
      </c>
      <c r="F116" s="70"/>
      <c r="G116" s="71"/>
    </row>
    <row r="117" spans="1:7">
      <c r="A117" s="61"/>
      <c r="B117" s="69"/>
      <c r="C117" s="61"/>
      <c r="D117" s="61"/>
      <c r="E117" s="61"/>
      <c r="F117" s="70"/>
      <c r="G117" s="71"/>
    </row>
    <row r="118" spans="1:7">
      <c r="A118" s="15" t="s">
        <v>76</v>
      </c>
      <c r="B118" s="23">
        <v>6</v>
      </c>
      <c r="C118" s="23">
        <v>443</v>
      </c>
      <c r="D118" s="23">
        <v>257</v>
      </c>
      <c r="E118" s="23">
        <v>186</v>
      </c>
      <c r="F118" s="23">
        <v>28</v>
      </c>
      <c r="G118" s="24">
        <v>15.821428571428571</v>
      </c>
    </row>
    <row r="119" spans="1:7">
      <c r="A119" s="15" t="s">
        <v>64</v>
      </c>
      <c r="B119" s="23">
        <v>5</v>
      </c>
      <c r="C119" s="23">
        <v>438</v>
      </c>
      <c r="D119" s="23">
        <v>261</v>
      </c>
      <c r="E119" s="23">
        <v>177</v>
      </c>
      <c r="F119" s="23">
        <v>28</v>
      </c>
      <c r="G119" s="24">
        <v>15.642857142857142</v>
      </c>
    </row>
    <row r="120" spans="1:7">
      <c r="A120" s="8" t="s">
        <v>72</v>
      </c>
      <c r="B120" s="23">
        <v>4</v>
      </c>
      <c r="C120" s="23">
        <v>396</v>
      </c>
      <c r="D120" s="23">
        <v>241</v>
      </c>
      <c r="E120" s="23">
        <v>155</v>
      </c>
      <c r="F120" s="23">
        <v>29</v>
      </c>
      <c r="G120" s="24">
        <v>13.655172413793103</v>
      </c>
    </row>
    <row r="121" spans="1:7">
      <c r="A121" s="8" t="s">
        <v>75</v>
      </c>
      <c r="B121" s="23">
        <v>4</v>
      </c>
      <c r="C121" s="23">
        <v>416</v>
      </c>
      <c r="D121" s="23">
        <v>246</v>
      </c>
      <c r="E121" s="23">
        <v>170</v>
      </c>
      <c r="F121" s="23">
        <v>29</v>
      </c>
      <c r="G121" s="24">
        <v>14.344827586206897</v>
      </c>
    </row>
    <row r="122" spans="1:7">
      <c r="A122" s="8" t="s">
        <v>79</v>
      </c>
      <c r="B122" s="23">
        <v>4</v>
      </c>
      <c r="C122" s="23">
        <f>SUM(D122:E122)</f>
        <v>372</v>
      </c>
      <c r="D122" s="23">
        <v>253</v>
      </c>
      <c r="E122" s="23">
        <v>119</v>
      </c>
      <c r="F122" s="23">
        <v>30</v>
      </c>
      <c r="G122" s="24">
        <f>C122/F122</f>
        <v>12.4</v>
      </c>
    </row>
  </sheetData>
  <mergeCells count="126">
    <mergeCell ref="A42:A45"/>
    <mergeCell ref="A63:A66"/>
    <mergeCell ref="B63:D65"/>
    <mergeCell ref="E63:G65"/>
    <mergeCell ref="H63:J65"/>
    <mergeCell ref="A53:A55"/>
    <mergeCell ref="B53:B55"/>
    <mergeCell ref="C53:C55"/>
    <mergeCell ref="D54:D55"/>
    <mergeCell ref="E54:E55"/>
    <mergeCell ref="F54:F55"/>
    <mergeCell ref="G54:G55"/>
    <mergeCell ref="A22:A24"/>
    <mergeCell ref="B22:B24"/>
    <mergeCell ref="C22:C24"/>
    <mergeCell ref="D22:J22"/>
    <mergeCell ref="J12:J14"/>
    <mergeCell ref="I13:I14"/>
    <mergeCell ref="C12:I12"/>
    <mergeCell ref="D13:D14"/>
    <mergeCell ref="C3:C4"/>
    <mergeCell ref="G2:G4"/>
    <mergeCell ref="C2:F2"/>
    <mergeCell ref="E13:E14"/>
    <mergeCell ref="F13:F14"/>
    <mergeCell ref="H2:H4"/>
    <mergeCell ref="B3:B4"/>
    <mergeCell ref="D3:D4"/>
    <mergeCell ref="E3:E4"/>
    <mergeCell ref="F3:F4"/>
    <mergeCell ref="G23:G24"/>
    <mergeCell ref="A2:A4"/>
    <mergeCell ref="A32:A34"/>
    <mergeCell ref="G13:G14"/>
    <mergeCell ref="A12:A14"/>
    <mergeCell ref="B13:B14"/>
    <mergeCell ref="C13:C14"/>
    <mergeCell ref="I23:I24"/>
    <mergeCell ref="L22:L24"/>
    <mergeCell ref="D23:D24"/>
    <mergeCell ref="E23:E24"/>
    <mergeCell ref="F23:F24"/>
    <mergeCell ref="H32:H34"/>
    <mergeCell ref="I32:I34"/>
    <mergeCell ref="D33:D34"/>
    <mergeCell ref="E33:E34"/>
    <mergeCell ref="F33:F34"/>
    <mergeCell ref="G33:G34"/>
    <mergeCell ref="B32:B34"/>
    <mergeCell ref="C32:C34"/>
    <mergeCell ref="D32:G32"/>
    <mergeCell ref="K22:K24"/>
    <mergeCell ref="H23:H24"/>
    <mergeCell ref="J23:J24"/>
    <mergeCell ref="K12:K14"/>
    <mergeCell ref="H13:H14"/>
    <mergeCell ref="A74:A76"/>
    <mergeCell ref="B74:B76"/>
    <mergeCell ref="C74:C76"/>
    <mergeCell ref="D74:F74"/>
    <mergeCell ref="D75:D76"/>
    <mergeCell ref="E75:E76"/>
    <mergeCell ref="F75:F76"/>
    <mergeCell ref="G74:G76"/>
    <mergeCell ref="H74:H76"/>
    <mergeCell ref="J95:J97"/>
    <mergeCell ref="E42:G44"/>
    <mergeCell ref="K84:M86"/>
    <mergeCell ref="H84:J86"/>
    <mergeCell ref="H54:H55"/>
    <mergeCell ref="I54:I55"/>
    <mergeCell ref="B95:B97"/>
    <mergeCell ref="C95:C97"/>
    <mergeCell ref="I95:I97"/>
    <mergeCell ref="D96:D97"/>
    <mergeCell ref="F96:F97"/>
    <mergeCell ref="G96:G97"/>
    <mergeCell ref="H96:H97"/>
    <mergeCell ref="D95:H95"/>
    <mergeCell ref="E96:E97"/>
    <mergeCell ref="J54:J55"/>
    <mergeCell ref="K54:K55"/>
    <mergeCell ref="L54:L55"/>
    <mergeCell ref="M54:M55"/>
    <mergeCell ref="D53:M53"/>
    <mergeCell ref="K63:M65"/>
    <mergeCell ref="B42:D44"/>
    <mergeCell ref="H42:J44"/>
    <mergeCell ref="A84:A87"/>
    <mergeCell ref="B84:D86"/>
    <mergeCell ref="E84:G86"/>
    <mergeCell ref="C105:C107"/>
    <mergeCell ref="D105:F105"/>
    <mergeCell ref="G105:G107"/>
    <mergeCell ref="D106:D107"/>
    <mergeCell ref="E106:E107"/>
    <mergeCell ref="F106:F107"/>
    <mergeCell ref="A95:A97"/>
    <mergeCell ref="A115:A117"/>
    <mergeCell ref="B115:B117"/>
    <mergeCell ref="F115:F117"/>
    <mergeCell ref="H105:H107"/>
    <mergeCell ref="G115:G117"/>
    <mergeCell ref="C116:C117"/>
    <mergeCell ref="D116:D117"/>
    <mergeCell ref="E116:E117"/>
    <mergeCell ref="A105:A107"/>
    <mergeCell ref="B105:B107"/>
    <mergeCell ref="C115:E115"/>
    <mergeCell ref="Z42:AB44"/>
    <mergeCell ref="Z63:AB65"/>
    <mergeCell ref="N42:P44"/>
    <mergeCell ref="W84:Y86"/>
    <mergeCell ref="K42:M44"/>
    <mergeCell ref="Q42:S44"/>
    <mergeCell ref="T42:V44"/>
    <mergeCell ref="T84:V86"/>
    <mergeCell ref="Q84:S86"/>
    <mergeCell ref="N84:P86"/>
    <mergeCell ref="W42:Y44"/>
    <mergeCell ref="O53:O55"/>
    <mergeCell ref="N53:N55"/>
    <mergeCell ref="N63:P65"/>
    <mergeCell ref="Q63:S65"/>
    <mergeCell ref="T63:V65"/>
    <mergeCell ref="W63:Y65"/>
  </mergeCells>
  <phoneticPr fontId="2"/>
  <pageMargins left="0.23622047244094488" right="0.23622047244094488" top="0.3543307086614173" bottom="0.3543307086614173" header="0" footer="0"/>
  <pageSetup paperSize="8" fitToHeight="0" orientation="landscape" r:id="rId1"/>
  <headerFooter alignWithMargins="0"/>
  <rowBreaks count="1" manualBreakCount="1">
    <brk id="6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Administrator</cp:lastModifiedBy>
  <cp:lastPrinted>2022-01-19T04:28:45Z</cp:lastPrinted>
  <dcterms:created xsi:type="dcterms:W3CDTF">2007-08-16T00:57:35Z</dcterms:created>
  <dcterms:modified xsi:type="dcterms:W3CDTF">2023-01-18T06:33:04Z</dcterms:modified>
</cp:coreProperties>
</file>