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情報室\06_情報政策課統計共有フォルダ\toukei\（刊）統計要覧\令和4年度\5.ホームページ用データ\"/>
    </mc:Choice>
  </mc:AlternateContent>
  <bookViews>
    <workbookView xWindow="7236" yWindow="2952" windowWidth="16008" windowHeight="5280" activeTab="8"/>
  </bookViews>
  <sheets>
    <sheet name="5章目次" sheetId="25" r:id="rId1"/>
    <sheet name="5-1・2" sheetId="26" r:id="rId2"/>
    <sheet name="5-3" sheetId="27" r:id="rId3"/>
    <sheet name="5-4" sheetId="28" r:id="rId4"/>
    <sheet name="5-5" sheetId="29" r:id="rId5"/>
    <sheet name="5-6" sheetId="30" r:id="rId6"/>
    <sheet name="5-7" sheetId="31" r:id="rId7"/>
    <sheet name="5-8" sheetId="32" r:id="rId8"/>
    <sheet name="5-9・10" sheetId="33" r:id="rId9"/>
  </sheets>
  <externalReferences>
    <externalReference r:id="rId10"/>
    <externalReference r:id="rId11"/>
  </externalReferences>
  <definedNames>
    <definedName name="_xlnm.Print_Area" localSheetId="1">'5-1・2'!$A$1:$J$38</definedName>
    <definedName name="_xlnm.Print_Area" localSheetId="2">'5-3'!$A$1:$I$27</definedName>
    <definedName name="_xlnm.Print_Area" localSheetId="3">'5-4'!$A$1:$E$21</definedName>
    <definedName name="_xlnm.Print_Area" localSheetId="4">'5-5'!$A$1:$E$21</definedName>
    <definedName name="_xlnm.Print_Area" localSheetId="5">'5-6'!$A$1:$I$21</definedName>
    <definedName name="_xlnm.Print_Area" localSheetId="6">'5-7'!$A$1:$I$13</definedName>
    <definedName name="_xlnm.Print_Area" localSheetId="7">'5-8'!$A$1:$E$26</definedName>
    <definedName name="_xlnm.Print_Area" localSheetId="8">'5-9・10'!$A$1:$L$39</definedName>
    <definedName name="_xlnm.Print_Area" localSheetId="0">'[1]５－６'!#REF!</definedName>
    <definedName name="_xlnm.Print_Area">'[2]５－６'!#REF!</definedName>
  </definedNames>
  <calcPr calcId="162913" calcMode="manual"/>
</workbook>
</file>

<file path=xl/calcChain.xml><?xml version="1.0" encoding="utf-8"?>
<calcChain xmlns="http://schemas.openxmlformats.org/spreadsheetml/2006/main">
  <c r="K21" i="33" l="1"/>
  <c r="K5" i="33"/>
  <c r="E9" i="32"/>
  <c r="D9" i="32"/>
  <c r="C9" i="32"/>
  <c r="C10" i="31"/>
  <c r="B10" i="31"/>
  <c r="I17" i="30"/>
  <c r="H17" i="30"/>
  <c r="G17" i="30"/>
  <c r="F17" i="30"/>
  <c r="E17" i="30"/>
  <c r="D17" i="30"/>
  <c r="C17" i="30"/>
  <c r="B17" i="30"/>
  <c r="E19" i="29"/>
  <c r="E18" i="29"/>
  <c r="D17" i="29"/>
  <c r="C17" i="29"/>
  <c r="E17" i="29" s="1"/>
  <c r="B17" i="29"/>
  <c r="E16" i="29"/>
  <c r="E15" i="29"/>
  <c r="E18" i="28"/>
  <c r="D17" i="28"/>
  <c r="C17" i="28"/>
  <c r="B17" i="28"/>
  <c r="E17" i="28" s="1"/>
  <c r="I24" i="27"/>
  <c r="I23" i="27"/>
  <c r="I22" i="27"/>
  <c r="I21" i="27"/>
  <c r="I20" i="27"/>
  <c r="I19" i="27"/>
  <c r="I18" i="27"/>
  <c r="I17" i="27"/>
  <c r="I16" i="27"/>
  <c r="I15" i="27"/>
  <c r="I14" i="27"/>
  <c r="I13" i="27"/>
  <c r="H11" i="27"/>
  <c r="I11" i="27" s="1"/>
  <c r="G11" i="27"/>
  <c r="F11" i="27"/>
  <c r="E11" i="27"/>
  <c r="D11" i="27"/>
  <c r="C11" i="27"/>
  <c r="G28" i="26"/>
  <c r="G12" i="26"/>
  <c r="G5" i="26" s="1"/>
  <c r="G8" i="26"/>
  <c r="G6" i="26"/>
</calcChain>
</file>

<file path=xl/sharedStrings.xml><?xml version="1.0" encoding="utf-8"?>
<sst xmlns="http://schemas.openxmlformats.org/spreadsheetml/2006/main" count="544" uniqueCount="248">
  <si>
    <t>総          数</t>
  </si>
  <si>
    <t>区      分</t>
  </si>
  <si>
    <t>求              職</t>
  </si>
  <si>
    <t>Ａ</t>
  </si>
  <si>
    <t>Ｃ</t>
  </si>
  <si>
    <t>Ｅ</t>
  </si>
  <si>
    <t>Ｆ</t>
  </si>
  <si>
    <t>有　　効</t>
  </si>
  <si>
    <t>新規求職</t>
  </si>
  <si>
    <t>Ｂ うち中</t>
  </si>
  <si>
    <t>Ｄ うち中</t>
  </si>
  <si>
    <t>新    規</t>
  </si>
  <si>
    <t>求人倍率</t>
  </si>
  <si>
    <t>申込件数</t>
  </si>
  <si>
    <t>高年齢者</t>
  </si>
  <si>
    <t>求職者数</t>
  </si>
  <si>
    <t>求 人 数</t>
  </si>
  <si>
    <t>F/C</t>
  </si>
  <si>
    <t>区        分</t>
  </si>
  <si>
    <t>Ｂ</t>
  </si>
  <si>
    <t>就職者数</t>
  </si>
  <si>
    <t>B/A</t>
  </si>
  <si>
    <t>姫　　　　　路　　</t>
  </si>
  <si>
    <t xml:space="preserve">Ｂ  </t>
  </si>
  <si>
    <t>区　　　分</t>
  </si>
  <si>
    <t>月末現在の</t>
  </si>
  <si>
    <t>適用事業所数</t>
  </si>
  <si>
    <t>被保険者数</t>
  </si>
  <si>
    <t>５－１  産業分類別新規求人状況（一般）</t>
    <phoneticPr fontId="1"/>
  </si>
  <si>
    <t>区       分</t>
    <phoneticPr fontId="1"/>
  </si>
  <si>
    <t>平　成</t>
    <rPh sb="0" eb="1">
      <t>ヒラ</t>
    </rPh>
    <rPh sb="2" eb="3">
      <t>シゲル</t>
    </rPh>
    <phoneticPr fontId="1"/>
  </si>
  <si>
    <t>求人倍率</t>
    <rPh sb="3" eb="4">
      <t>リツ</t>
    </rPh>
    <phoneticPr fontId="1"/>
  </si>
  <si>
    <t>求職者数</t>
    <rPh sb="2" eb="3">
      <t>シャ</t>
    </rPh>
    <phoneticPr fontId="1"/>
  </si>
  <si>
    <t>区       分</t>
    <rPh sb="0" eb="1">
      <t>ク</t>
    </rPh>
    <rPh sb="8" eb="9">
      <t>ブン</t>
    </rPh>
    <phoneticPr fontId="1"/>
  </si>
  <si>
    <t>身体障害者</t>
    <rPh sb="0" eb="2">
      <t>シンタイ</t>
    </rPh>
    <rPh sb="2" eb="5">
      <t>ショウガイシャ</t>
    </rPh>
    <phoneticPr fontId="1"/>
  </si>
  <si>
    <t>知的障害者</t>
    <rPh sb="0" eb="2">
      <t>チテキ</t>
    </rPh>
    <rPh sb="2" eb="5">
      <t>ショウガイシャ</t>
    </rPh>
    <phoneticPr fontId="1"/>
  </si>
  <si>
    <t>精神障害者</t>
    <rPh sb="0" eb="2">
      <t>セイシン</t>
    </rPh>
    <rPh sb="2" eb="5">
      <t>ショウガイシャ</t>
    </rPh>
    <phoneticPr fontId="1"/>
  </si>
  <si>
    <t>新規求職 申込件数</t>
    <rPh sb="0" eb="2">
      <t>シンキ</t>
    </rPh>
    <rPh sb="2" eb="4">
      <t>キュウショク</t>
    </rPh>
    <rPh sb="5" eb="7">
      <t>モウシコミ</t>
    </rPh>
    <rPh sb="7" eb="9">
      <t>ケンスウ</t>
    </rPh>
    <phoneticPr fontId="1"/>
  </si>
  <si>
    <t>就職件数</t>
    <rPh sb="0" eb="2">
      <t>シュウショク</t>
    </rPh>
    <rPh sb="2" eb="4">
      <t>ケンスウ</t>
    </rPh>
    <phoneticPr fontId="1"/>
  </si>
  <si>
    <t>実 人 員</t>
    <rPh sb="0" eb="1">
      <t>ジツ</t>
    </rPh>
    <rPh sb="2" eb="5">
      <t>ジンイン</t>
    </rPh>
    <phoneticPr fontId="1"/>
  </si>
  <si>
    <t>総   数</t>
  </si>
  <si>
    <t>う    ち</t>
  </si>
  <si>
    <t>建 設 業</t>
  </si>
  <si>
    <t>製 造 業</t>
  </si>
  <si>
    <t>そ の 他</t>
  </si>
  <si>
    <t>死亡者数</t>
  </si>
  <si>
    <t>注) 上記は休業４日以上の死傷者数である。</t>
  </si>
  <si>
    <t>資料：姫路労働基準監督署</t>
    <rPh sb="3" eb="5">
      <t>ヒメジ</t>
    </rPh>
    <phoneticPr fontId="1"/>
  </si>
  <si>
    <t>区            分</t>
  </si>
  <si>
    <t>組合数</t>
  </si>
  <si>
    <t>組 合 員 数</t>
  </si>
  <si>
    <t xml:space="preserve"> 総            数</t>
  </si>
  <si>
    <t xml:space="preserve">  ・労働組合法</t>
  </si>
  <si>
    <t xml:space="preserve">  ・地方公営企業労働関係法</t>
  </si>
  <si>
    <t xml:space="preserve">  ・地方公務員法</t>
  </si>
  <si>
    <t xml:space="preserve">  ・建設業</t>
  </si>
  <si>
    <t xml:space="preserve">  ・製造業</t>
  </si>
  <si>
    <t xml:space="preserve">  ・特定独立行政法人等労働関係法</t>
    <rPh sb="3" eb="5">
      <t>トクテイ</t>
    </rPh>
    <rPh sb="5" eb="7">
      <t>ドクリツ</t>
    </rPh>
    <rPh sb="7" eb="9">
      <t>ギョウセイ</t>
    </rPh>
    <rPh sb="9" eb="11">
      <t>ホウジン</t>
    </rPh>
    <rPh sb="11" eb="12">
      <t>トウ</t>
    </rPh>
    <rPh sb="12" eb="14">
      <t>ロウドウ</t>
    </rPh>
    <rPh sb="14" eb="16">
      <t>カンケイ</t>
    </rPh>
    <rPh sb="16" eb="17">
      <t>ホウ</t>
    </rPh>
    <phoneticPr fontId="1"/>
  </si>
  <si>
    <t>資料:兵庫県労政福祉課</t>
    <rPh sb="8" eb="10">
      <t>フクシ</t>
    </rPh>
    <phoneticPr fontId="1"/>
  </si>
  <si>
    <t xml:space="preserve">    姫路署管内（姫路市・たつの市・神崎郡・揖保郡太子町・宍粟市）の数値である。  </t>
    <rPh sb="17" eb="18">
      <t>シ</t>
    </rPh>
    <rPh sb="19" eb="22">
      <t>カンザキグン</t>
    </rPh>
    <phoneticPr fontId="1"/>
  </si>
  <si>
    <t>平　　成</t>
    <rPh sb="0" eb="1">
      <t>ヒラ</t>
    </rPh>
    <rPh sb="3" eb="4">
      <t>シゲル</t>
    </rPh>
    <phoneticPr fontId="1"/>
  </si>
  <si>
    <t xml:space="preserve"> 龍　　　　　野　　</t>
    <rPh sb="1" eb="2">
      <t>リュウ</t>
    </rPh>
    <rPh sb="7" eb="8">
      <t>ノ</t>
    </rPh>
    <phoneticPr fontId="1"/>
  </si>
  <si>
    <t>　・情報通信業</t>
    <rPh sb="2" eb="4">
      <t>ジョウホウ</t>
    </rPh>
    <rPh sb="4" eb="6">
      <t>ツウシン</t>
    </rPh>
    <rPh sb="6" eb="7">
      <t>ギョウ</t>
    </rPh>
    <phoneticPr fontId="1"/>
  </si>
  <si>
    <t xml:space="preserve">  ・運輸業、郵便業</t>
    <rPh sb="7" eb="9">
      <t>ユウビン</t>
    </rPh>
    <rPh sb="9" eb="10">
      <t>ギョウ</t>
    </rPh>
    <phoneticPr fontId="1"/>
  </si>
  <si>
    <t xml:space="preserve">  ・卸売業、小売業</t>
    <rPh sb="5" eb="6">
      <t>ギョウ</t>
    </rPh>
    <phoneticPr fontId="1"/>
  </si>
  <si>
    <t xml:space="preserve">  ・金融業、保険業</t>
    <rPh sb="5" eb="6">
      <t>ギョウ</t>
    </rPh>
    <phoneticPr fontId="1"/>
  </si>
  <si>
    <t xml:space="preserve">  ・不動産業、物品賃貸業</t>
    <rPh sb="8" eb="10">
      <t>ブッピン</t>
    </rPh>
    <rPh sb="10" eb="13">
      <t>チンタイギョウ</t>
    </rPh>
    <phoneticPr fontId="1"/>
  </si>
  <si>
    <t xml:space="preserve">  ・学術研究、専門・技術サービス業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1"/>
  </si>
  <si>
    <t xml:space="preserve">  ・生活関連サービス業、娯楽業</t>
    <rPh sb="3" eb="5">
      <t>セイカツ</t>
    </rPh>
    <rPh sb="5" eb="7">
      <t>カンレン</t>
    </rPh>
    <rPh sb="11" eb="12">
      <t>ギョウ</t>
    </rPh>
    <rPh sb="13" eb="15">
      <t>ゴラク</t>
    </rPh>
    <rPh sb="15" eb="16">
      <t>ギョウ</t>
    </rPh>
    <phoneticPr fontId="1"/>
  </si>
  <si>
    <t xml:space="preserve">  ・教育、学習支援業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1"/>
  </si>
  <si>
    <t xml:space="preserve">  ・医療、福祉</t>
    <rPh sb="3" eb="5">
      <t>イリョウ</t>
    </rPh>
    <rPh sb="6" eb="8">
      <t>フクシ</t>
    </rPh>
    <phoneticPr fontId="1"/>
  </si>
  <si>
    <t xml:space="preserve">  ・複合サービス事業</t>
    <rPh sb="3" eb="5">
      <t>フクゴウ</t>
    </rPh>
    <rPh sb="9" eb="11">
      <t>ジギョウ</t>
    </rPh>
    <phoneticPr fontId="1"/>
  </si>
  <si>
    <t xml:space="preserve">  ・サービス業（他に分類されないもの）</t>
    <rPh sb="7" eb="8">
      <t>ギョウ</t>
    </rPh>
    <rPh sb="9" eb="10">
      <t>ホカ</t>
    </rPh>
    <rPh sb="11" eb="13">
      <t>ブンルイ</t>
    </rPh>
    <phoneticPr fontId="1"/>
  </si>
  <si>
    <t>１月</t>
  </si>
  <si>
    <t>その他の障害者</t>
    <rPh sb="2" eb="3">
      <t>タ</t>
    </rPh>
    <rPh sb="4" eb="7">
      <t>ショウガイシャ</t>
    </rPh>
    <phoneticPr fontId="1"/>
  </si>
  <si>
    <t>資料:姫路・龍野公共職業安定所</t>
    <rPh sb="6" eb="8">
      <t>タツノ</t>
    </rPh>
    <phoneticPr fontId="1"/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</si>
  <si>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</si>
  <si>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</si>
  <si>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</si>
  <si>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</si>
  <si>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</si>
  <si>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</si>
  <si>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</si>
  <si>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</si>
  <si>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２月</t>
  </si>
  <si>
    <t>３月</t>
  </si>
  <si>
    <t xml:space="preserve">   姫　　路　　</t>
  </si>
  <si>
    <t xml:space="preserve">   龍　　野　　</t>
  </si>
  <si>
    <t>(各年６月末現在）</t>
  </si>
  <si>
    <t>X</t>
  </si>
  <si>
    <t>注）個別の労働組合が特定される数値については、秘匿措置として「X」としている。</t>
    <rPh sb="2" eb="4">
      <t>コベツ</t>
    </rPh>
    <rPh sb="5" eb="9">
      <t>ロウドウクミアイ</t>
    </rPh>
    <rPh sb="10" eb="12">
      <t>トクテイ</t>
    </rPh>
    <rPh sb="15" eb="17">
      <t>スウチ</t>
    </rPh>
    <rPh sb="23" eb="25">
      <t>ヒトク</t>
    </rPh>
    <rPh sb="25" eb="27">
      <t>ソチ</t>
    </rPh>
    <phoneticPr fontId="1"/>
  </si>
  <si>
    <t>　　学卒、パートタイム、日雇関係を除く。</t>
    <phoneticPr fontId="1"/>
  </si>
  <si>
    <t>総　 数</t>
  </si>
  <si>
    <t>第1次産業</t>
  </si>
  <si>
    <t xml:space="preserve">農･林･漁業  </t>
  </si>
  <si>
    <t>第2次産業</t>
  </si>
  <si>
    <t>鉱業</t>
  </si>
  <si>
    <t>建設業</t>
  </si>
  <si>
    <t>製造業</t>
  </si>
  <si>
    <t>第3次産業</t>
  </si>
  <si>
    <t>電気･ガス･熱供給･水道業</t>
  </si>
  <si>
    <t>運輸･郵便業･通信業</t>
  </si>
  <si>
    <t>卸売業･小売業､飲食店</t>
  </si>
  <si>
    <t>金融･保険業</t>
  </si>
  <si>
    <t xml:space="preserve">不動産業 </t>
  </si>
  <si>
    <t>サービス業</t>
  </si>
  <si>
    <t>公務</t>
  </si>
  <si>
    <t>100人 ～ 299人</t>
  </si>
  <si>
    <t>300人 ～ 499人</t>
  </si>
  <si>
    <t>500人 ～ 999人</t>
  </si>
  <si>
    <t xml:space="preserve"> 1,000人 以　上</t>
  </si>
  <si>
    <t>資料:兵庫県労政福祉課</t>
  </si>
  <si>
    <t>注）個別の労働組合が特定される数値については、秘匿措置として「X」としている。</t>
    <rPh sb="0" eb="1">
      <t>チュウ</t>
    </rPh>
    <rPh sb="2" eb="4">
      <t>コベツ</t>
    </rPh>
    <rPh sb="5" eb="9">
      <t>ロウドウクミアイ</t>
    </rPh>
    <rPh sb="10" eb="12">
      <t>トクテイ</t>
    </rPh>
    <rPh sb="15" eb="17">
      <t>スウチ</t>
    </rPh>
    <rPh sb="23" eb="25">
      <t>ヒトク</t>
    </rPh>
    <rPh sb="25" eb="27">
      <t>ソチ</t>
    </rPh>
    <phoneticPr fontId="1"/>
  </si>
  <si>
    <t>注）数値には佐用郡・神崎郡・揖保郡・宍粟市・たつの市・相生市・赤穂市・赤穂郡を含む。</t>
    <rPh sb="2" eb="4">
      <t>スウチ</t>
    </rPh>
    <phoneticPr fontId="1"/>
  </si>
  <si>
    <r>
      <t xml:space="preserve"> 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29人以下</t>
    </r>
    <phoneticPr fontId="1"/>
  </si>
  <si>
    <t xml:space="preserve"> 総            数</t>
    <phoneticPr fontId="1"/>
  </si>
  <si>
    <t xml:space="preserve">  ・電気･ガス･熱供給･水道業</t>
    <phoneticPr fontId="1"/>
  </si>
  <si>
    <t xml:space="preserve">  ・公　  務 </t>
    <phoneticPr fontId="1"/>
  </si>
  <si>
    <t xml:space="preserve">  ・分類不能</t>
    <phoneticPr fontId="1"/>
  </si>
  <si>
    <t xml:space="preserve">  ・国家公務員法・行政執行法人の労働関係に関する法律</t>
    <rPh sb="10" eb="12">
      <t>ギョウセイ</t>
    </rPh>
    <rPh sb="12" eb="14">
      <t>シッコウ</t>
    </rPh>
    <rPh sb="14" eb="16">
      <t>ホウジン</t>
    </rPh>
    <rPh sb="17" eb="19">
      <t>ロウドウ</t>
    </rPh>
    <rPh sb="19" eb="21">
      <t>カンケイ</t>
    </rPh>
    <rPh sb="22" eb="23">
      <t>カン</t>
    </rPh>
    <rPh sb="25" eb="27">
      <t>ホウリツ</t>
    </rPh>
    <phoneticPr fontId="8"/>
  </si>
  <si>
    <t>５－８  雇用保険適用等状況</t>
    <rPh sb="11" eb="12">
      <t>トウ</t>
    </rPh>
    <phoneticPr fontId="1"/>
  </si>
  <si>
    <t>５－９  法規別労働組合・組合員数</t>
    <phoneticPr fontId="1"/>
  </si>
  <si>
    <t>５－１０  産業別労働組合･組合員数</t>
    <rPh sb="17" eb="18">
      <t>スウ</t>
    </rPh>
    <phoneticPr fontId="1"/>
  </si>
  <si>
    <t>　  特定独立行政法人等労働関係法は、27年４月に行政執行法人の労働関係に関する法律</t>
    <phoneticPr fontId="1"/>
  </si>
  <si>
    <t xml:space="preserve">    に改組され、これに伴い、対象組合の変動が生じることから、区分の見直しを行い、</t>
    <phoneticPr fontId="1"/>
  </si>
  <si>
    <t xml:space="preserve">    国家公務員法と同一区分に改めている。</t>
    <phoneticPr fontId="1"/>
  </si>
  <si>
    <t xml:space="preserve">    学卒、パートタイム、日雇関係を除く。</t>
    <phoneticPr fontId="1"/>
  </si>
  <si>
    <t>-</t>
  </si>
  <si>
    <t>29 年 度</t>
  </si>
  <si>
    <t>４月</t>
    <phoneticPr fontId="1"/>
  </si>
  <si>
    <t>30 年 度</t>
  </si>
  <si>
    <t xml:space="preserve"> 　30</t>
  </si>
  <si>
    <t>令和　元  年</t>
    <rPh sb="0" eb="2">
      <t>レイワ</t>
    </rPh>
    <rPh sb="3" eb="4">
      <t>ガン</t>
    </rPh>
    <phoneticPr fontId="1"/>
  </si>
  <si>
    <t>注）数値には佐用郡・神崎郡・揖保郡・宍粟市・たつの市・相生市・赤穂市・赤穂郡を含む。
　　各年度の「月末現在の適用事業所数」及び「月末現在の被保険者数」は３月末の数値
　　である。</t>
    <rPh sb="2" eb="4">
      <t>スウチ</t>
    </rPh>
    <phoneticPr fontId="1"/>
  </si>
  <si>
    <t xml:space="preserve">  ・宿泊業、飲食サービス業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8"/>
  </si>
  <si>
    <t>元 年 度</t>
    <rPh sb="0" eb="1">
      <t>ガン</t>
    </rPh>
    <phoneticPr fontId="1"/>
  </si>
  <si>
    <t>令　　和</t>
    <rPh sb="0" eb="1">
      <t>レイ</t>
    </rPh>
    <rPh sb="3" eb="4">
      <t>ワ</t>
    </rPh>
    <phoneticPr fontId="1"/>
  </si>
  <si>
    <t>令　和</t>
    <rPh sb="0" eb="1">
      <t>レイ</t>
    </rPh>
    <rPh sb="2" eb="3">
      <t>ワ</t>
    </rPh>
    <phoneticPr fontId="1"/>
  </si>
  <si>
    <t>　　30年度（31年３月卒）</t>
  </si>
  <si>
    <t>令和元年度（２年３月卒）</t>
    <rPh sb="0" eb="2">
      <t>レイワ</t>
    </rPh>
    <rPh sb="2" eb="4">
      <t>ガンネン</t>
    </rPh>
    <phoneticPr fontId="1"/>
  </si>
  <si>
    <t>　　 30 年度 計</t>
  </si>
  <si>
    <t>令和 元 年度 計</t>
    <rPh sb="0" eb="2">
      <t>レイワ</t>
    </rPh>
    <rPh sb="3" eb="4">
      <t>ガン</t>
    </rPh>
    <phoneticPr fontId="1"/>
  </si>
  <si>
    <t>令和　元 年</t>
    <rPh sb="0" eb="1">
      <t>レイワ</t>
    </rPh>
    <rPh sb="2" eb="4">
      <t>ガンネン</t>
    </rPh>
    <phoneticPr fontId="1"/>
  </si>
  <si>
    <t>元 年度</t>
    <rPh sb="0" eb="1">
      <t>ガンネン</t>
    </rPh>
    <rPh sb="2" eb="3">
      <t>ド</t>
    </rPh>
    <phoneticPr fontId="1"/>
  </si>
  <si>
    <t>２  年</t>
    <phoneticPr fontId="1"/>
  </si>
  <si>
    <t>元 年度</t>
    <rPh sb="0" eb="1">
      <t>ガン</t>
    </rPh>
    <rPh sb="1" eb="3">
      <t>ネンド</t>
    </rPh>
    <phoneticPr fontId="1"/>
  </si>
  <si>
    <t xml:space="preserve"> </t>
    <phoneticPr fontId="1"/>
  </si>
  <si>
    <t xml:space="preserve"> </t>
    <phoneticPr fontId="13"/>
  </si>
  <si>
    <t xml:space="preserve">  </t>
    <phoneticPr fontId="1"/>
  </si>
  <si>
    <t xml:space="preserve">  </t>
    <phoneticPr fontId="13"/>
  </si>
  <si>
    <t>数</t>
    <rPh sb="0" eb="1">
      <t>スウ</t>
    </rPh>
    <phoneticPr fontId="13"/>
  </si>
  <si>
    <t>員</t>
    <rPh sb="0" eb="1">
      <t>イン</t>
    </rPh>
    <phoneticPr fontId="13"/>
  </si>
  <si>
    <t>合</t>
    <rPh sb="0" eb="1">
      <t>ア</t>
    </rPh>
    <phoneticPr fontId="13"/>
  </si>
  <si>
    <t>組</t>
    <rPh sb="0" eb="1">
      <t>クミ</t>
    </rPh>
    <phoneticPr fontId="13"/>
  </si>
  <si>
    <t>・</t>
    <phoneticPr fontId="13"/>
  </si>
  <si>
    <t>働</t>
    <rPh sb="0" eb="1">
      <t>ドウ</t>
    </rPh>
    <phoneticPr fontId="13"/>
  </si>
  <si>
    <t>労</t>
    <rPh sb="0" eb="1">
      <t>ロウ</t>
    </rPh>
    <phoneticPr fontId="13"/>
  </si>
  <si>
    <t>別</t>
    <rPh sb="0" eb="1">
      <t>ベツ</t>
    </rPh>
    <phoneticPr fontId="13"/>
  </si>
  <si>
    <t>業</t>
    <rPh sb="0" eb="1">
      <t>ギョウ</t>
    </rPh>
    <phoneticPr fontId="13"/>
  </si>
  <si>
    <t>産</t>
    <rPh sb="0" eb="1">
      <t>サン</t>
    </rPh>
    <phoneticPr fontId="13"/>
  </si>
  <si>
    <t>５－１０</t>
  </si>
  <si>
    <t>規</t>
    <rPh sb="0" eb="1">
      <t>キ</t>
    </rPh>
    <phoneticPr fontId="13"/>
  </si>
  <si>
    <t>法</t>
    <rPh sb="0" eb="1">
      <t>ホウ</t>
    </rPh>
    <phoneticPr fontId="13"/>
  </si>
  <si>
    <t>５－９</t>
  </si>
  <si>
    <t>況</t>
    <rPh sb="0" eb="1">
      <t>キョウ</t>
    </rPh>
    <phoneticPr fontId="13"/>
  </si>
  <si>
    <t>状</t>
    <rPh sb="0" eb="1">
      <t>ジョウ</t>
    </rPh>
    <phoneticPr fontId="13"/>
  </si>
  <si>
    <t>等</t>
    <rPh sb="0" eb="1">
      <t>トウ</t>
    </rPh>
    <phoneticPr fontId="13"/>
  </si>
  <si>
    <t>用</t>
    <rPh sb="0" eb="1">
      <t>ヨウ</t>
    </rPh>
    <phoneticPr fontId="13"/>
  </si>
  <si>
    <t>適</t>
    <rPh sb="0" eb="1">
      <t>テキ</t>
    </rPh>
    <phoneticPr fontId="13"/>
  </si>
  <si>
    <t>険</t>
    <rPh sb="0" eb="1">
      <t>ケン</t>
    </rPh>
    <phoneticPr fontId="13"/>
  </si>
  <si>
    <t>保</t>
    <rPh sb="0" eb="1">
      <t>タモツ</t>
    </rPh>
    <phoneticPr fontId="13"/>
  </si>
  <si>
    <t>雇</t>
    <rPh sb="0" eb="1">
      <t>ヤトイ</t>
    </rPh>
    <phoneticPr fontId="13"/>
  </si>
  <si>
    <t>５－８</t>
  </si>
  <si>
    <t>生</t>
    <rPh sb="0" eb="1">
      <t>セイ</t>
    </rPh>
    <phoneticPr fontId="13"/>
  </si>
  <si>
    <t>発</t>
    <rPh sb="0" eb="1">
      <t>パツ</t>
    </rPh>
    <phoneticPr fontId="13"/>
  </si>
  <si>
    <t>害</t>
    <rPh sb="0" eb="1">
      <t>ガイ</t>
    </rPh>
    <phoneticPr fontId="13"/>
  </si>
  <si>
    <t>災</t>
    <rPh sb="0" eb="1">
      <t>ワザワ</t>
    </rPh>
    <phoneticPr fontId="13"/>
  </si>
  <si>
    <t>５－７</t>
  </si>
  <si>
    <t>介</t>
    <rPh sb="0" eb="1">
      <t>スケ</t>
    </rPh>
    <phoneticPr fontId="13"/>
  </si>
  <si>
    <t>紹</t>
    <rPh sb="0" eb="1">
      <t>ジョウ</t>
    </rPh>
    <phoneticPr fontId="13"/>
  </si>
  <si>
    <t>職</t>
    <rPh sb="0" eb="1">
      <t>ショク</t>
    </rPh>
    <phoneticPr fontId="13"/>
  </si>
  <si>
    <t>の</t>
    <phoneticPr fontId="13"/>
  </si>
  <si>
    <t>者</t>
    <rPh sb="0" eb="1">
      <t>シャ</t>
    </rPh>
    <phoneticPr fontId="13"/>
  </si>
  <si>
    <t>障</t>
    <rPh sb="0" eb="1">
      <t>サワ</t>
    </rPh>
    <phoneticPr fontId="13"/>
  </si>
  <si>
    <t>５－６</t>
  </si>
  <si>
    <t>卒</t>
    <rPh sb="0" eb="1">
      <t>ソツ</t>
    </rPh>
    <phoneticPr fontId="13"/>
  </si>
  <si>
    <t>校</t>
    <rPh sb="0" eb="1">
      <t>コウ</t>
    </rPh>
    <phoneticPr fontId="13"/>
  </si>
  <si>
    <t>学</t>
    <rPh sb="0" eb="1">
      <t>ガク</t>
    </rPh>
    <phoneticPr fontId="13"/>
  </si>
  <si>
    <t>高</t>
    <rPh sb="0" eb="1">
      <t>コウ</t>
    </rPh>
    <phoneticPr fontId="13"/>
  </si>
  <si>
    <t>新</t>
    <rPh sb="0" eb="1">
      <t>シン</t>
    </rPh>
    <phoneticPr fontId="13"/>
  </si>
  <si>
    <t>５－５</t>
  </si>
  <si>
    <t>中</t>
    <rPh sb="0" eb="1">
      <t>ナカ</t>
    </rPh>
    <phoneticPr fontId="13"/>
  </si>
  <si>
    <t>５－４</t>
  </si>
  <si>
    <t>)</t>
    <phoneticPr fontId="13"/>
  </si>
  <si>
    <t>般</t>
    <rPh sb="0" eb="1">
      <t>ハン</t>
    </rPh>
    <phoneticPr fontId="13"/>
  </si>
  <si>
    <t>一</t>
    <rPh sb="0" eb="1">
      <t>イチ</t>
    </rPh>
    <phoneticPr fontId="13"/>
  </si>
  <si>
    <t>(</t>
    <phoneticPr fontId="13"/>
  </si>
  <si>
    <t>５－３</t>
  </si>
  <si>
    <t>人</t>
    <rPh sb="0" eb="1">
      <t>ヒト</t>
    </rPh>
    <phoneticPr fontId="13"/>
  </si>
  <si>
    <t>求</t>
    <rPh sb="0" eb="1">
      <t>モト</t>
    </rPh>
    <phoneticPr fontId="13"/>
  </si>
  <si>
    <t>別</t>
  </si>
  <si>
    <t>模</t>
    <rPh sb="0" eb="1">
      <t>ノット</t>
    </rPh>
    <phoneticPr fontId="13"/>
  </si>
  <si>
    <t>従</t>
    <rPh sb="0" eb="1">
      <t>ジュウ</t>
    </rPh>
    <phoneticPr fontId="13"/>
  </si>
  <si>
    <t>５－２</t>
  </si>
  <si>
    <t>類</t>
    <rPh sb="0" eb="1">
      <t>ルイ</t>
    </rPh>
    <phoneticPr fontId="13"/>
  </si>
  <si>
    <t>分</t>
    <rPh sb="0" eb="1">
      <t>ブン</t>
    </rPh>
    <phoneticPr fontId="13"/>
  </si>
  <si>
    <t>５－１</t>
    <phoneticPr fontId="8"/>
  </si>
  <si>
    <t>５ 労  働</t>
    <rPh sb="2" eb="3">
      <t>ロウ</t>
    </rPh>
    <rPh sb="5" eb="6">
      <t>ドウ</t>
    </rPh>
    <phoneticPr fontId="1"/>
  </si>
  <si>
    <t xml:space="preserve"> (単位 : 人)</t>
    <phoneticPr fontId="1"/>
  </si>
  <si>
    <t>２ 年 度</t>
    <phoneticPr fontId="1"/>
  </si>
  <si>
    <t>５－２  従業者規模別新規求人状況（一般）</t>
    <phoneticPr fontId="1"/>
  </si>
  <si>
    <t xml:space="preserve">         </t>
    <phoneticPr fontId="1"/>
  </si>
  <si>
    <t>(単位 : 人)</t>
    <phoneticPr fontId="1"/>
  </si>
  <si>
    <t>30人 ～ 99人</t>
    <phoneticPr fontId="1"/>
  </si>
  <si>
    <t>５－３  職業紹介状況（一般）</t>
    <phoneticPr fontId="1"/>
  </si>
  <si>
    <t>求      人</t>
    <phoneticPr fontId="1"/>
  </si>
  <si>
    <t xml:space="preserve">５－４  新規中学校卒業者の職業紹介状況 </t>
    <phoneticPr fontId="1"/>
  </si>
  <si>
    <t>(各年６月末現在）</t>
    <phoneticPr fontId="1"/>
  </si>
  <si>
    <t>Ｃ</t>
    <phoneticPr fontId="1"/>
  </si>
  <si>
    <t>求人数</t>
    <phoneticPr fontId="1"/>
  </si>
  <si>
    <t>　　２年度（３年３月卒）</t>
    <rPh sb="3" eb="5">
      <t>ネンド</t>
    </rPh>
    <phoneticPr fontId="1"/>
  </si>
  <si>
    <t>５－５  新規高等学校卒業者の職業紹介状況</t>
    <phoneticPr fontId="1"/>
  </si>
  <si>
    <t xml:space="preserve"> (各年６月末現在）</t>
    <phoneticPr fontId="1"/>
  </si>
  <si>
    <t>５－６　障害者の職業紹介状況</t>
    <phoneticPr fontId="1"/>
  </si>
  <si>
    <t>平成 28 年度 計</t>
    <phoneticPr fontId="1"/>
  </si>
  <si>
    <t>　　 ２ 年度 計</t>
    <phoneticPr fontId="1"/>
  </si>
  <si>
    <t>５－７  労働災害発生状況</t>
    <phoneticPr fontId="1"/>
  </si>
  <si>
    <t xml:space="preserve"> 　２</t>
    <phoneticPr fontId="1"/>
  </si>
  <si>
    <t>　　</t>
    <phoneticPr fontId="1"/>
  </si>
  <si>
    <t>一般給付</t>
    <phoneticPr fontId="1"/>
  </si>
  <si>
    <t>２</t>
    <phoneticPr fontId="1"/>
  </si>
  <si>
    <t>３  年</t>
    <phoneticPr fontId="1"/>
  </si>
  <si>
    <t>-</t>
    <phoneticPr fontId="8"/>
  </si>
  <si>
    <t>３ 年 度</t>
    <phoneticPr fontId="1"/>
  </si>
  <si>
    <t>29 年度</t>
    <rPh sb="2" eb="4">
      <t>ネンド</t>
    </rPh>
    <phoneticPr fontId="1"/>
  </si>
  <si>
    <t xml:space="preserve">２ </t>
    <rPh sb="0" eb="2">
      <t>ネンド</t>
    </rPh>
    <phoneticPr fontId="1"/>
  </si>
  <si>
    <t xml:space="preserve">３ </t>
    <phoneticPr fontId="1"/>
  </si>
  <si>
    <t>令和３年</t>
    <rPh sb="0" eb="2">
      <t>レイワ</t>
    </rPh>
    <rPh sb="3" eb="4">
      <t>ネン</t>
    </rPh>
    <phoneticPr fontId="1"/>
  </si>
  <si>
    <t>４年</t>
    <phoneticPr fontId="1"/>
  </si>
  <si>
    <t>　　平成3年9月以降の数値には、「オンライン登録数」を含む。</t>
    <rPh sb="2" eb="4">
      <t>ヘイセイ</t>
    </rPh>
    <rPh sb="5" eb="6">
      <t>ネン</t>
    </rPh>
    <rPh sb="7" eb="8">
      <t>ガツ</t>
    </rPh>
    <rPh sb="8" eb="10">
      <t>イコウ</t>
    </rPh>
    <rPh sb="11" eb="13">
      <t>スウチ</t>
    </rPh>
    <rPh sb="22" eb="24">
      <t>トウロク</t>
    </rPh>
    <rPh sb="24" eb="25">
      <t>スウ</t>
    </rPh>
    <rPh sb="27" eb="28">
      <t>フク</t>
    </rPh>
    <phoneticPr fontId="1"/>
  </si>
  <si>
    <t>平成29年度（30年３月卒）</t>
    <rPh sb="0" eb="2">
      <t>ヘイセイ</t>
    </rPh>
    <phoneticPr fontId="1"/>
  </si>
  <si>
    <t>　　３年度（４年３月卒）</t>
    <rPh sb="3" eb="5">
      <t>ネンド</t>
    </rPh>
    <phoneticPr fontId="1"/>
  </si>
  <si>
    <t>　　 ３ 年度 計</t>
    <phoneticPr fontId="1"/>
  </si>
  <si>
    <t>　 平成   29 年　　</t>
    <rPh sb="2" eb="4">
      <t>ヘイセイ</t>
    </rPh>
    <rPh sb="10" eb="11">
      <t>ネン</t>
    </rPh>
    <phoneticPr fontId="1"/>
  </si>
  <si>
    <t xml:space="preserve"> 　３</t>
    <phoneticPr fontId="1"/>
  </si>
  <si>
    <t>３</t>
  </si>
  <si>
    <t>平成　30  年</t>
    <phoneticPr fontId="1"/>
  </si>
  <si>
    <t>４  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</si>
</sst>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\ "/>
    <numFmt numFmtId="179" formatCode="#,##0_ ;[Red]\-#,##0\ "/>
    <numFmt numFmtId="180" formatCode="0_ "/>
  </numFmts>
  <fonts count="18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b/>
      <sz val="28"/>
      <name val="ＭＳ Ｐ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92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 applyProtection="1">
      <alignment vertical="center"/>
      <protection locked="0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 applyProtection="1">
      <protection locked="0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Alignment="1" applyProtection="1">
      <alignment vertical="center"/>
      <protection locked="0"/>
    </xf>
    <xf numFmtId="0" fontId="3" fillId="0" borderId="0" xfId="0" applyNumberFormat="1" applyFont="1" applyBorder="1" applyAlignment="1">
      <alignment horizontal="right"/>
    </xf>
    <xf numFmtId="0" fontId="3" fillId="0" borderId="17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vertical="center"/>
    </xf>
    <xf numFmtId="0" fontId="3" fillId="0" borderId="18" xfId="0" quotePrefix="1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Alignment="1"/>
    <xf numFmtId="0" fontId="3" fillId="0" borderId="0" xfId="0" applyNumberFormat="1" applyFont="1" applyAlignment="1" applyProtection="1">
      <alignment horizontal="right"/>
      <protection locked="0"/>
    </xf>
    <xf numFmtId="0" fontId="3" fillId="0" borderId="19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vertical="center"/>
    </xf>
    <xf numFmtId="0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25" xfId="0" applyNumberFormat="1" applyFont="1" applyBorder="1" applyAlignment="1" applyProtection="1">
      <alignment horizontal="center" vertical="center"/>
      <protection locked="0"/>
    </xf>
    <xf numFmtId="2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0" fontId="2" fillId="0" borderId="0" xfId="0" applyNumberFormat="1" applyFont="1" applyBorder="1" applyAlignment="1"/>
    <xf numFmtId="0" fontId="3" fillId="0" borderId="20" xfId="0" applyNumberFormat="1" applyFont="1" applyBorder="1" applyAlignment="1"/>
    <xf numFmtId="0" fontId="9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26" xfId="0" applyNumberFormat="1" applyFont="1" applyBorder="1" applyAlignment="1">
      <alignment vertical="center"/>
    </xf>
    <xf numFmtId="0" fontId="3" fillId="0" borderId="18" xfId="0" applyNumberFormat="1" applyFont="1" applyBorder="1" applyAlignment="1">
      <alignment vertical="center"/>
    </xf>
    <xf numFmtId="0" fontId="3" fillId="0" borderId="31" xfId="0" applyNumberFormat="1" applyFont="1" applyBorder="1" applyAlignment="1">
      <alignment vertical="center"/>
    </xf>
    <xf numFmtId="0" fontId="3" fillId="0" borderId="18" xfId="0" applyNumberFormat="1" applyFont="1" applyBorder="1" applyAlignment="1">
      <alignment vertical="center" shrinkToFit="1"/>
    </xf>
    <xf numFmtId="0" fontId="3" fillId="0" borderId="27" xfId="0" applyNumberFormat="1" applyFont="1" applyBorder="1" applyAlignment="1">
      <alignment vertical="center"/>
    </xf>
    <xf numFmtId="41" fontId="3" fillId="0" borderId="28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NumberFormat="1" applyFont="1" applyFill="1" applyAlignment="1" applyProtection="1">
      <alignment horizontal="right"/>
      <protection locked="0"/>
    </xf>
    <xf numFmtId="0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NumberFormat="1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/>
    <xf numFmtId="177" fontId="3" fillId="0" borderId="0" xfId="0" applyNumberFormat="1" applyFont="1" applyFill="1" applyAlignment="1"/>
    <xf numFmtId="3" fontId="3" fillId="0" borderId="0" xfId="0" applyNumberFormat="1" applyFont="1" applyFill="1" applyBorder="1" applyAlignment="1" applyProtection="1">
      <alignment horizontal="left" vertical="center"/>
      <protection locked="0"/>
    </xf>
    <xf numFmtId="180" fontId="3" fillId="0" borderId="0" xfId="0" applyNumberFormat="1" applyFont="1" applyFill="1"/>
    <xf numFmtId="180" fontId="3" fillId="0" borderId="0" xfId="0" applyNumberFormat="1" applyFont="1" applyFill="1" applyAlignment="1"/>
    <xf numFmtId="180" fontId="3" fillId="0" borderId="20" xfId="0" applyNumberFormat="1" applyFont="1" applyFill="1" applyBorder="1" applyAlignment="1"/>
    <xf numFmtId="0" fontId="3" fillId="0" borderId="27" xfId="0" quotePrefix="1" applyNumberFormat="1" applyFont="1" applyBorder="1" applyAlignment="1" applyProtection="1">
      <alignment horizontal="center" vertical="center"/>
      <protection locked="0"/>
    </xf>
    <xf numFmtId="41" fontId="3" fillId="0" borderId="20" xfId="0" applyNumberFormat="1" applyFont="1" applyFill="1" applyBorder="1" applyAlignment="1">
      <alignment horizontal="right" vertical="center"/>
    </xf>
    <xf numFmtId="41" fontId="3" fillId="2" borderId="9" xfId="0" applyNumberFormat="1" applyFont="1" applyFill="1" applyBorder="1" applyAlignment="1">
      <alignment horizontal="right"/>
    </xf>
    <xf numFmtId="41" fontId="3" fillId="2" borderId="0" xfId="0" applyNumberFormat="1" applyFont="1" applyFill="1" applyBorder="1" applyAlignment="1">
      <alignment horizontal="right"/>
    </xf>
    <xf numFmtId="41" fontId="3" fillId="2" borderId="0" xfId="0" applyNumberFormat="1" applyFont="1" applyFill="1" applyBorder="1" applyAlignment="1">
      <alignment horizontal="right" vertical="center"/>
    </xf>
    <xf numFmtId="41" fontId="3" fillId="2" borderId="9" xfId="0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>
      <alignment vertical="center" wrapText="1"/>
    </xf>
    <xf numFmtId="0" fontId="4" fillId="0" borderId="18" xfId="0" applyNumberFormat="1" applyFont="1" applyBorder="1" applyAlignment="1">
      <alignment vertical="center"/>
    </xf>
    <xf numFmtId="41" fontId="3" fillId="0" borderId="0" xfId="0" applyNumberFormat="1" applyFont="1" applyFill="1" applyAlignment="1">
      <alignment horizontal="right"/>
    </xf>
    <xf numFmtId="43" fontId="3" fillId="2" borderId="0" xfId="0" applyNumberFormat="1" applyFont="1" applyFill="1" applyBorder="1" applyAlignment="1">
      <alignment horizontal="right" vertical="center"/>
    </xf>
    <xf numFmtId="41" fontId="3" fillId="0" borderId="9" xfId="0" applyNumberFormat="1" applyFont="1" applyFill="1" applyBorder="1" applyAlignment="1">
      <alignment vertical="center"/>
    </xf>
    <xf numFmtId="41" fontId="3" fillId="0" borderId="22" xfId="0" applyNumberFormat="1" applyFont="1" applyFill="1" applyBorder="1" applyAlignment="1">
      <alignment vertical="center"/>
    </xf>
    <xf numFmtId="176" fontId="3" fillId="2" borderId="30" xfId="0" applyNumberFormat="1" applyFont="1" applyFill="1" applyBorder="1" applyAlignment="1"/>
    <xf numFmtId="176" fontId="3" fillId="2" borderId="0" xfId="0" applyNumberFormat="1" applyFont="1" applyFill="1" applyBorder="1" applyAlignment="1"/>
    <xf numFmtId="41" fontId="3" fillId="2" borderId="0" xfId="0" applyNumberFormat="1" applyFont="1" applyFill="1" applyBorder="1" applyAlignment="1"/>
    <xf numFmtId="176" fontId="3" fillId="2" borderId="20" xfId="0" applyNumberFormat="1" applyFont="1" applyFill="1" applyBorder="1" applyAlignment="1"/>
    <xf numFmtId="176" fontId="3" fillId="2" borderId="3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7" fontId="3" fillId="2" borderId="9" xfId="0" applyNumberFormat="1" applyFont="1" applyFill="1" applyBorder="1" applyAlignment="1" applyProtection="1">
      <alignment vertical="center"/>
      <protection locked="0"/>
    </xf>
    <xf numFmtId="177" fontId="3" fillId="2" borderId="0" xfId="0" applyNumberFormat="1" applyFont="1" applyFill="1" applyBorder="1" applyAlignment="1" applyProtection="1">
      <alignment vertical="center"/>
      <protection locked="0"/>
    </xf>
    <xf numFmtId="43" fontId="3" fillId="2" borderId="0" xfId="0" applyNumberFormat="1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vertical="center"/>
    </xf>
    <xf numFmtId="41" fontId="3" fillId="2" borderId="9" xfId="0" applyNumberFormat="1" applyFont="1" applyFill="1" applyBorder="1" applyAlignment="1"/>
    <xf numFmtId="41" fontId="3" fillId="2" borderId="20" xfId="0" applyNumberFormat="1" applyFont="1" applyFill="1" applyBorder="1" applyAlignment="1">
      <alignment horizontal="right" vertical="center"/>
    </xf>
    <xf numFmtId="43" fontId="3" fillId="2" borderId="0" xfId="0" applyNumberFormat="1" applyFont="1" applyFill="1" applyBorder="1" applyAlignment="1"/>
    <xf numFmtId="41" fontId="3" fillId="2" borderId="28" xfId="0" applyNumberFormat="1" applyFont="1" applyFill="1" applyBorder="1" applyAlignment="1">
      <alignment vertical="center"/>
    </xf>
    <xf numFmtId="41" fontId="3" fillId="2" borderId="28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178" fontId="3" fillId="2" borderId="9" xfId="0" applyNumberFormat="1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vertical="center"/>
    </xf>
    <xf numFmtId="178" fontId="3" fillId="2" borderId="28" xfId="0" applyNumberFormat="1" applyFont="1" applyFill="1" applyBorder="1" applyAlignment="1"/>
    <xf numFmtId="178" fontId="3" fillId="2" borderId="0" xfId="0" applyNumberFormat="1" applyFont="1" applyFill="1" applyBorder="1" applyAlignment="1"/>
    <xf numFmtId="41" fontId="3" fillId="2" borderId="20" xfId="0" applyNumberFormat="1" applyFont="1" applyFill="1" applyBorder="1" applyAlignment="1">
      <alignment vertical="center"/>
    </xf>
    <xf numFmtId="180" fontId="3" fillId="2" borderId="0" xfId="0" applyNumberFormat="1" applyFont="1" applyFill="1"/>
    <xf numFmtId="177" fontId="3" fillId="2" borderId="0" xfId="0" applyNumberFormat="1" applyFont="1" applyFill="1"/>
    <xf numFmtId="41" fontId="3" fillId="2" borderId="0" xfId="0" applyNumberFormat="1" applyFont="1" applyFill="1" applyAlignment="1">
      <alignment horizontal="right"/>
    </xf>
    <xf numFmtId="180" fontId="3" fillId="2" borderId="0" xfId="0" applyNumberFormat="1" applyFont="1" applyFill="1" applyAlignment="1">
      <alignment horizontal="right"/>
    </xf>
    <xf numFmtId="177" fontId="3" fillId="2" borderId="0" xfId="0" applyNumberFormat="1" applyFont="1" applyFill="1" applyAlignment="1">
      <alignment horizontal="right"/>
    </xf>
    <xf numFmtId="180" fontId="3" fillId="2" borderId="0" xfId="0" applyNumberFormat="1" applyFont="1" applyFill="1" applyAlignment="1"/>
    <xf numFmtId="177" fontId="3" fillId="2" borderId="0" xfId="0" applyNumberFormat="1" applyFont="1" applyFill="1" applyAlignment="1"/>
    <xf numFmtId="180" fontId="3" fillId="2" borderId="20" xfId="0" applyNumberFormat="1" applyFont="1" applyFill="1" applyBorder="1" applyAlignment="1"/>
    <xf numFmtId="0" fontId="10" fillId="2" borderId="0" xfId="2" applyFill="1"/>
    <xf numFmtId="0" fontId="10" fillId="2" borderId="0" xfId="2" applyFill="1" applyAlignment="1">
      <alignment horizontal="center"/>
    </xf>
    <xf numFmtId="0" fontId="10" fillId="2" borderId="0" xfId="2" applyFill="1" applyAlignment="1">
      <alignment horizontal="right"/>
    </xf>
    <xf numFmtId="0" fontId="11" fillId="2" borderId="0" xfId="2" applyFont="1" applyFill="1" applyAlignment="1">
      <alignment horizontal="right"/>
    </xf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/>
    </xf>
    <xf numFmtId="0" fontId="12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distributed"/>
    </xf>
    <xf numFmtId="0" fontId="16" fillId="2" borderId="0" xfId="2" applyFont="1" applyFill="1" applyAlignment="1">
      <alignment horizontal="right"/>
    </xf>
    <xf numFmtId="0" fontId="16" fillId="2" borderId="0" xfId="2" applyFont="1" applyFill="1" applyAlignment="1">
      <alignment horizontal="distributed"/>
    </xf>
    <xf numFmtId="0" fontId="3" fillId="0" borderId="1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4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41" fontId="3" fillId="2" borderId="9" xfId="0" applyNumberFormat="1" applyFont="1" applyFill="1" applyBorder="1" applyAlignment="1">
      <alignment vertical="center"/>
    </xf>
    <xf numFmtId="41" fontId="3" fillId="2" borderId="9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180" fontId="3" fillId="2" borderId="21" xfId="0" applyNumberFormat="1" applyFont="1" applyFill="1" applyBorder="1"/>
    <xf numFmtId="177" fontId="3" fillId="2" borderId="21" xfId="0" applyNumberFormat="1" applyFont="1" applyFill="1" applyBorder="1"/>
    <xf numFmtId="180" fontId="3" fillId="2" borderId="0" xfId="0" applyNumberFormat="1" applyFont="1" applyFill="1" applyBorder="1"/>
    <xf numFmtId="177" fontId="3" fillId="2" borderId="0" xfId="0" applyNumberFormat="1" applyFont="1" applyFill="1" applyBorder="1"/>
    <xf numFmtId="180" fontId="3" fillId="2" borderId="0" xfId="0" applyNumberFormat="1" applyFont="1" applyFill="1" applyBorder="1" applyAlignment="1">
      <alignment horizontal="right"/>
    </xf>
    <xf numFmtId="177" fontId="3" fillId="2" borderId="0" xfId="0" applyNumberFormat="1" applyFont="1" applyFill="1" applyBorder="1" applyAlignment="1">
      <alignment horizontal="right"/>
    </xf>
    <xf numFmtId="180" fontId="3" fillId="2" borderId="0" xfId="0" applyNumberFormat="1" applyFont="1" applyFill="1" applyBorder="1" applyAlignment="1"/>
    <xf numFmtId="177" fontId="3" fillId="2" borderId="0" xfId="0" applyNumberFormat="1" applyFont="1" applyFill="1" applyBorder="1" applyAlignment="1"/>
    <xf numFmtId="180" fontId="3" fillId="2" borderId="12" xfId="0" applyNumberFormat="1" applyFont="1" applyFill="1" applyBorder="1" applyAlignment="1"/>
    <xf numFmtId="41" fontId="3" fillId="2" borderId="12" xfId="0" applyNumberFormat="1" applyFont="1" applyFill="1" applyBorder="1" applyAlignment="1">
      <alignment horizontal="right" vertical="center"/>
    </xf>
    <xf numFmtId="49" fontId="14" fillId="2" borderId="0" xfId="3" applyNumberFormat="1" applyFill="1" applyAlignment="1" applyProtection="1">
      <alignment horizontal="left"/>
    </xf>
    <xf numFmtId="0" fontId="17" fillId="2" borderId="0" xfId="2" applyFont="1" applyFill="1" applyAlignment="1">
      <alignment horizontal="distributed"/>
    </xf>
    <xf numFmtId="0" fontId="3" fillId="0" borderId="4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5" xfId="0" applyBorder="1" applyAlignment="1">
      <alignment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2" borderId="0" xfId="0" applyNumberFormat="1" applyFont="1" applyFill="1" applyAlignment="1"/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>
      <alignment vertical="center"/>
    </xf>
    <xf numFmtId="0" fontId="3" fillId="2" borderId="35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/>
    <xf numFmtId="0" fontId="3" fillId="2" borderId="1" xfId="0" applyFont="1" applyFill="1" applyBorder="1" applyAlignment="1"/>
    <xf numFmtId="176" fontId="3" fillId="2" borderId="0" xfId="0" applyNumberFormat="1" applyFont="1" applyFill="1" applyBorder="1" applyAlignment="1">
      <alignment horizontal="left"/>
    </xf>
    <xf numFmtId="176" fontId="5" fillId="2" borderId="0" xfId="0" applyNumberFormat="1" applyFont="1" applyFill="1" applyBorder="1" applyAlignment="1"/>
    <xf numFmtId="0" fontId="3" fillId="2" borderId="18" xfId="0" applyFont="1" applyFill="1" applyBorder="1" applyAlignment="1"/>
    <xf numFmtId="0" fontId="3" fillId="2" borderId="2" xfId="0" applyFont="1" applyFill="1" applyBorder="1" applyAlignment="1"/>
    <xf numFmtId="176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4" fillId="2" borderId="18" xfId="0" applyFont="1" applyFill="1" applyBorder="1" applyAlignment="1">
      <alignment shrinkToFit="1"/>
    </xf>
    <xf numFmtId="176" fontId="4" fillId="2" borderId="0" xfId="0" applyNumberFormat="1" applyFont="1" applyFill="1" applyBorder="1" applyAlignment="1">
      <alignment horizontal="left" shrinkToFit="1"/>
    </xf>
    <xf numFmtId="0" fontId="3" fillId="2" borderId="18" xfId="0" applyFont="1" applyFill="1" applyBorder="1" applyAlignment="1">
      <alignment shrinkToFit="1"/>
    </xf>
    <xf numFmtId="0" fontId="5" fillId="2" borderId="0" xfId="0" applyFont="1" applyFill="1" applyBorder="1" applyAlignment="1"/>
    <xf numFmtId="0" fontId="5" fillId="2" borderId="18" xfId="0" applyFont="1" applyFill="1" applyBorder="1" applyAlignment="1">
      <alignment shrinkToFit="1"/>
    </xf>
    <xf numFmtId="176" fontId="5" fillId="2" borderId="0" xfId="0" applyNumberFormat="1" applyFont="1" applyFill="1" applyBorder="1" applyAlignment="1">
      <alignment horizontal="left" shrinkToFit="1"/>
    </xf>
    <xf numFmtId="0" fontId="3" fillId="2" borderId="12" xfId="0" applyFont="1" applyFill="1" applyBorder="1" applyAlignment="1"/>
    <xf numFmtId="0" fontId="3" fillId="2" borderId="31" xfId="0" applyFont="1" applyFill="1" applyBorder="1" applyAlignment="1"/>
    <xf numFmtId="0" fontId="2" fillId="2" borderId="0" xfId="0" applyNumberFormat="1" applyFont="1" applyFill="1" applyAlignment="1"/>
    <xf numFmtId="0" fontId="3" fillId="2" borderId="0" xfId="0" applyNumberFormat="1" applyFont="1" applyFill="1" applyAlignment="1">
      <alignment horizontal="center"/>
    </xf>
    <xf numFmtId="0" fontId="3" fillId="2" borderId="20" xfId="0" applyNumberFormat="1" applyFont="1" applyFill="1" applyBorder="1" applyAlignment="1">
      <alignment horizontal="right"/>
    </xf>
    <xf numFmtId="0" fontId="3" fillId="2" borderId="2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26" xfId="0" quotePrefix="1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>
      <alignment horizontal="right"/>
      <protection locked="0"/>
    </xf>
    <xf numFmtId="0" fontId="3" fillId="2" borderId="18" xfId="0" quotePrefix="1" applyNumberFormat="1" applyFont="1" applyFill="1" applyBorder="1" applyAlignment="1" applyProtection="1">
      <alignment horizontal="left"/>
      <protection locked="0"/>
    </xf>
    <xf numFmtId="0" fontId="3" fillId="2" borderId="0" xfId="0" applyNumberFormat="1" applyFont="1" applyFill="1" applyBorder="1" applyAlignment="1">
      <alignment horizontal="center"/>
    </xf>
    <xf numFmtId="0" fontId="3" fillId="2" borderId="18" xfId="0" quotePrefix="1" applyNumberFormat="1" applyFont="1" applyFill="1" applyBorder="1" applyAlignment="1" applyProtection="1">
      <protection locked="0"/>
    </xf>
    <xf numFmtId="3" fontId="3" fillId="2" borderId="18" xfId="0" applyNumberFormat="1" applyFont="1" applyFill="1" applyBorder="1" applyAlignment="1" applyProtection="1">
      <alignment horizontal="left"/>
      <protection locked="0"/>
    </xf>
    <xf numFmtId="179" fontId="3" fillId="2" borderId="9" xfId="0" applyNumberFormat="1" applyFont="1" applyFill="1" applyBorder="1" applyAlignment="1" applyProtection="1">
      <alignment vertical="center"/>
      <protection locked="0"/>
    </xf>
    <xf numFmtId="179" fontId="3" fillId="2" borderId="0" xfId="0" applyNumberFormat="1" applyFont="1" applyFill="1" applyBorder="1" applyAlignment="1" applyProtection="1">
      <alignment vertical="center"/>
      <protection locked="0"/>
    </xf>
    <xf numFmtId="49" fontId="3" fillId="2" borderId="18" xfId="0" applyNumberFormat="1" applyFont="1" applyFill="1" applyBorder="1" applyAlignment="1" applyProtection="1">
      <alignment horizontal="left"/>
      <protection locked="0"/>
    </xf>
    <xf numFmtId="0" fontId="3" fillId="2" borderId="0" xfId="0" applyNumberFormat="1" applyFont="1" applyFill="1" applyBorder="1" applyAlignment="1" applyProtection="1">
      <protection locked="0"/>
    </xf>
    <xf numFmtId="0" fontId="3" fillId="2" borderId="12" xfId="0" applyNumberFormat="1" applyFont="1" applyFill="1" applyBorder="1" applyAlignment="1" applyProtection="1">
      <protection locked="0"/>
    </xf>
    <xf numFmtId="49" fontId="3" fillId="2" borderId="31" xfId="0" applyNumberFormat="1" applyFont="1" applyFill="1" applyBorder="1" applyAlignment="1" applyProtection="1">
      <alignment horizontal="left"/>
      <protection locked="0"/>
    </xf>
    <xf numFmtId="179" fontId="3" fillId="2" borderId="32" xfId="0" applyNumberFormat="1" applyFont="1" applyFill="1" applyBorder="1" applyAlignment="1" applyProtection="1">
      <alignment vertical="center"/>
      <protection locked="0"/>
    </xf>
    <xf numFmtId="179" fontId="3" fillId="2" borderId="12" xfId="0" applyNumberFormat="1" applyFont="1" applyFill="1" applyBorder="1" applyAlignment="1" applyProtection="1">
      <alignment vertical="center"/>
      <protection locked="0"/>
    </xf>
    <xf numFmtId="43" fontId="3" fillId="2" borderId="45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Alignment="1">
      <alignment horizontal="right"/>
    </xf>
    <xf numFmtId="0" fontId="3" fillId="2" borderId="13" xfId="0" applyNumberFormat="1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protection locked="0"/>
    </xf>
    <xf numFmtId="41" fontId="3" fillId="2" borderId="0" xfId="0" applyNumberFormat="1" applyFont="1" applyFill="1" applyAlignment="1">
      <alignment horizontal="right" vertical="center"/>
    </xf>
    <xf numFmtId="43" fontId="3" fillId="2" borderId="0" xfId="0" applyNumberFormat="1" applyFont="1" applyFill="1" applyAlignment="1">
      <alignment horizontal="right" vertical="center"/>
    </xf>
    <xf numFmtId="0" fontId="3" fillId="2" borderId="23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23" xfId="0" applyNumberFormat="1" applyFont="1" applyFill="1" applyBorder="1" applyAlignment="1">
      <alignment horizontal="right"/>
    </xf>
    <xf numFmtId="0" fontId="3" fillId="2" borderId="18" xfId="0" applyNumberFormat="1" applyFont="1" applyFill="1" applyBorder="1" applyAlignment="1">
      <alignment horizontal="right"/>
    </xf>
    <xf numFmtId="0" fontId="3" fillId="2" borderId="27" xfId="0" applyNumberFormat="1" applyFont="1" applyFill="1" applyBorder="1" applyAlignment="1">
      <alignment horizontal="right"/>
    </xf>
    <xf numFmtId="41" fontId="3" fillId="2" borderId="22" xfId="0" applyNumberFormat="1" applyFont="1" applyFill="1" applyBorder="1" applyAlignment="1">
      <alignment vertical="center"/>
    </xf>
    <xf numFmtId="41" fontId="3" fillId="2" borderId="45" xfId="0" applyNumberFormat="1" applyFont="1" applyFill="1" applyBorder="1" applyAlignment="1">
      <alignment horizontal="right" vertical="center"/>
    </xf>
    <xf numFmtId="43" fontId="3" fillId="2" borderId="45" xfId="0" applyNumberFormat="1" applyFont="1" applyFill="1" applyBorder="1" applyAlignment="1">
      <alignment horizontal="right" vertical="center"/>
    </xf>
    <xf numFmtId="41" fontId="3" fillId="2" borderId="28" xfId="0" applyNumberFormat="1" applyFont="1" applyFill="1" applyBorder="1" applyAlignment="1"/>
    <xf numFmtId="41" fontId="3" fillId="2" borderId="22" xfId="0" applyNumberFormat="1" applyFont="1" applyFill="1" applyBorder="1" applyAlignment="1"/>
    <xf numFmtId="41" fontId="3" fillId="2" borderId="45" xfId="0" applyNumberFormat="1" applyFont="1" applyFill="1" applyBorder="1" applyAlignment="1"/>
    <xf numFmtId="43" fontId="3" fillId="2" borderId="45" xfId="0" applyNumberFormat="1" applyFont="1" applyFill="1" applyBorder="1" applyAlignment="1"/>
    <xf numFmtId="0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 applyProtection="1">
      <protection locked="0"/>
    </xf>
    <xf numFmtId="0" fontId="3" fillId="2" borderId="39" xfId="0" applyNumberFormat="1" applyFont="1" applyFill="1" applyBorder="1" applyAlignment="1">
      <alignment horizontal="center" vertical="center"/>
    </xf>
    <xf numFmtId="3" fontId="3" fillId="2" borderId="36" xfId="0" applyNumberFormat="1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3" fontId="3" fillId="2" borderId="37" xfId="0" applyNumberFormat="1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3" fontId="3" fillId="2" borderId="38" xfId="0" applyNumberFormat="1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 wrapText="1"/>
    </xf>
    <xf numFmtId="3" fontId="3" fillId="2" borderId="16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41" fontId="3" fillId="2" borderId="0" xfId="0" applyNumberFormat="1" applyFont="1" applyFill="1" applyBorder="1" applyAlignment="1">
      <alignment horizontal="center" vertical="center"/>
    </xf>
    <xf numFmtId="41" fontId="3" fillId="2" borderId="45" xfId="0" applyNumberFormat="1" applyFont="1" applyFill="1" applyBorder="1" applyAlignment="1">
      <alignment vertical="center"/>
    </xf>
    <xf numFmtId="41" fontId="3" fillId="2" borderId="22" xfId="1" applyNumberFormat="1" applyFont="1" applyFill="1" applyBorder="1" applyAlignment="1">
      <alignment vertical="center"/>
    </xf>
    <xf numFmtId="41" fontId="3" fillId="2" borderId="45" xfId="1" applyNumberFormat="1" applyFont="1" applyFill="1" applyBorder="1" applyAlignment="1">
      <alignment vertical="center"/>
    </xf>
    <xf numFmtId="41" fontId="3" fillId="0" borderId="4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2" borderId="18" xfId="0" quotePrefix="1" applyNumberFormat="1" applyFont="1" applyFill="1" applyBorder="1" applyAlignment="1" applyProtection="1">
      <alignment horizontal="left"/>
      <protection locked="0"/>
    </xf>
    <xf numFmtId="178" fontId="3" fillId="2" borderId="0" xfId="0" applyNumberFormat="1" applyFont="1" applyFill="1" applyBorder="1" applyAlignment="1" applyProtection="1">
      <protection locked="0"/>
    </xf>
    <xf numFmtId="178" fontId="3" fillId="2" borderId="29" xfId="0" applyNumberFormat="1" applyFont="1" applyFill="1" applyBorder="1" applyAlignment="1"/>
    <xf numFmtId="178" fontId="3" fillId="2" borderId="20" xfId="0" applyNumberFormat="1" applyFont="1" applyFill="1" applyBorder="1" applyAlignment="1"/>
    <xf numFmtId="178" fontId="3" fillId="2" borderId="20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80" fontId="3" fillId="0" borderId="21" xfId="0" applyNumberFormat="1" applyFont="1" applyFill="1" applyBorder="1"/>
    <xf numFmtId="180" fontId="3" fillId="0" borderId="0" xfId="0" applyNumberFormat="1" applyFont="1" applyFill="1" applyBorder="1"/>
    <xf numFmtId="177" fontId="3" fillId="0" borderId="0" xfId="0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80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180" fontId="3" fillId="0" borderId="12" xfId="0" applyNumberFormat="1" applyFont="1" applyFill="1" applyBorder="1" applyAlignment="1"/>
    <xf numFmtId="41" fontId="3" fillId="0" borderId="45" xfId="0" applyNumberFormat="1" applyFont="1" applyFill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2806;&#29031;&#20250;/03&#32887;&#26989;&#23433;&#23450;&#2515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2806;&#29031;&#20250;/03&#32887;&#26989;&#23433;&#23450;&#251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－１・２"/>
      <sheetName val="５－３"/>
      <sheetName val="５－４・５"/>
      <sheetName val="５－６"/>
      <sheetName val="５－７"/>
      <sheetName val="５－９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－１・２"/>
      <sheetName val="５－３"/>
      <sheetName val="５－４・５"/>
      <sheetName val="５－６"/>
      <sheetName val="５－７"/>
      <sheetName val="５－９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98"/>
  <sheetViews>
    <sheetView workbookViewId="0">
      <selection activeCell="AS17" sqref="AS17"/>
    </sheetView>
  </sheetViews>
  <sheetFormatPr defaultColWidth="9" defaultRowHeight="10.8" x14ac:dyDescent="0.15"/>
  <cols>
    <col min="1" max="6" width="2.09765625" style="108" customWidth="1"/>
    <col min="7" max="7" width="2.8984375" style="108" customWidth="1"/>
    <col min="8" max="8" width="1.69921875" style="108" customWidth="1"/>
    <col min="9" max="9" width="2.8984375" style="108" customWidth="1"/>
    <col min="10" max="10" width="0.8984375" style="108" customWidth="1"/>
    <col min="11" max="27" width="2.09765625" style="108" customWidth="1"/>
    <col min="28" max="28" width="2.09765625" style="109" customWidth="1"/>
    <col min="29" max="29" width="5.09765625" style="109" customWidth="1"/>
    <col min="30" max="30" width="3.59765625" style="108" customWidth="1"/>
    <col min="31" max="40" width="2.09765625" style="108" customWidth="1"/>
    <col min="41" max="43" width="2.09765625" style="107" customWidth="1"/>
    <col min="44" max="44" width="1.69921875" style="107" customWidth="1"/>
    <col min="45" max="16384" width="9" style="107"/>
  </cols>
  <sheetData>
    <row r="4" spans="1:40" ht="15" customHeight="1" x14ac:dyDescent="0.15"/>
    <row r="5" spans="1:40" ht="12.75" customHeight="1" x14ac:dyDescent="0.15"/>
    <row r="7" spans="1:40" s="111" customFormat="1" ht="18" customHeight="1" x14ac:dyDescent="0.4">
      <c r="A7" s="112"/>
      <c r="B7" s="112"/>
      <c r="C7" s="112"/>
      <c r="D7" s="112"/>
      <c r="E7" s="112"/>
      <c r="F7" s="112"/>
      <c r="J7" s="147" t="s">
        <v>207</v>
      </c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20"/>
      <c r="AB7" s="119"/>
      <c r="AC7" s="118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</row>
    <row r="8" spans="1:40" s="111" customFormat="1" ht="18" customHeight="1" x14ac:dyDescent="0.4">
      <c r="A8" s="112"/>
      <c r="B8" s="112"/>
      <c r="C8" s="112"/>
      <c r="D8" s="112"/>
      <c r="E8" s="112"/>
      <c r="F8" s="112"/>
      <c r="G8" s="118"/>
      <c r="H8" s="120"/>
      <c r="I8" s="120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20"/>
      <c r="AB8" s="119"/>
      <c r="AC8" s="118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</row>
    <row r="9" spans="1:40" s="111" customFormat="1" ht="18" customHeight="1" x14ac:dyDescent="0.4">
      <c r="A9" s="112"/>
      <c r="B9" s="112"/>
      <c r="C9" s="112"/>
      <c r="D9" s="112"/>
      <c r="E9" s="112"/>
      <c r="F9" s="112"/>
      <c r="G9" s="118"/>
      <c r="H9" s="120"/>
      <c r="I9" s="120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20"/>
      <c r="AB9" s="119"/>
      <c r="AC9" s="118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</row>
    <row r="10" spans="1:40" s="111" customFormat="1" ht="15" customHeight="1" x14ac:dyDescent="0.4">
      <c r="A10" s="112"/>
      <c r="B10" s="112"/>
      <c r="C10" s="112"/>
      <c r="D10" s="112"/>
      <c r="E10" s="112"/>
      <c r="F10" s="112"/>
      <c r="G10" s="118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19"/>
      <c r="AC10" s="118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</row>
    <row r="11" spans="1:40" s="115" customFormat="1" ht="15" customHeight="1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3"/>
      <c r="AC11" s="113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</row>
    <row r="12" spans="1:40" s="115" customFormat="1" ht="15" customHeight="1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3"/>
      <c r="AC12" s="117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</row>
    <row r="13" spans="1:40" s="115" customFormat="1" ht="15" customHeight="1" x14ac:dyDescent="0.2">
      <c r="A13" s="114"/>
      <c r="B13" s="114"/>
      <c r="C13" s="114"/>
      <c r="D13" s="114"/>
      <c r="E13" s="114"/>
      <c r="F13" s="114"/>
      <c r="G13" s="146" t="s">
        <v>206</v>
      </c>
      <c r="H13" s="146"/>
      <c r="I13" s="146"/>
      <c r="J13" s="112"/>
      <c r="K13" s="112" t="s">
        <v>159</v>
      </c>
      <c r="L13" s="112" t="s">
        <v>158</v>
      </c>
      <c r="M13" s="112" t="s">
        <v>205</v>
      </c>
      <c r="N13" s="112" t="s">
        <v>204</v>
      </c>
      <c r="O13" s="112" t="s">
        <v>157</v>
      </c>
      <c r="P13" s="112" t="s">
        <v>189</v>
      </c>
      <c r="Q13" s="112" t="s">
        <v>161</v>
      </c>
      <c r="R13" s="112" t="s">
        <v>199</v>
      </c>
      <c r="S13" s="112" t="s">
        <v>198</v>
      </c>
      <c r="T13" s="112" t="s">
        <v>165</v>
      </c>
      <c r="U13" s="112" t="s">
        <v>164</v>
      </c>
      <c r="V13" s="112" t="s">
        <v>196</v>
      </c>
      <c r="W13" s="112" t="s">
        <v>195</v>
      </c>
      <c r="X13" s="112" t="s">
        <v>194</v>
      </c>
      <c r="Y13" s="112" t="s">
        <v>193</v>
      </c>
      <c r="Z13" s="112"/>
      <c r="AA13" s="112"/>
      <c r="AB13" s="110"/>
      <c r="AC13" s="110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</row>
    <row r="14" spans="1:40" s="115" customFormat="1" ht="15" customHeight="1" x14ac:dyDescent="0.2">
      <c r="A14" s="114"/>
      <c r="B14" s="114"/>
      <c r="C14" s="114"/>
      <c r="D14" s="114"/>
      <c r="E14" s="114"/>
      <c r="F14" s="114"/>
      <c r="G14" s="146" t="s">
        <v>203</v>
      </c>
      <c r="H14" s="146"/>
      <c r="I14" s="146"/>
      <c r="J14" s="112"/>
      <c r="K14" s="112" t="s">
        <v>202</v>
      </c>
      <c r="L14" s="112" t="s">
        <v>158</v>
      </c>
      <c r="M14" s="112" t="s">
        <v>182</v>
      </c>
      <c r="N14" s="112" t="s">
        <v>161</v>
      </c>
      <c r="O14" s="112" t="s">
        <v>201</v>
      </c>
      <c r="P14" s="112" t="s">
        <v>200</v>
      </c>
      <c r="Q14" s="112" t="s">
        <v>189</v>
      </c>
      <c r="R14" s="112" t="s">
        <v>161</v>
      </c>
      <c r="S14" s="112" t="s">
        <v>199</v>
      </c>
      <c r="T14" s="112" t="s">
        <v>198</v>
      </c>
      <c r="U14" s="112" t="s">
        <v>165</v>
      </c>
      <c r="V14" s="112" t="s">
        <v>164</v>
      </c>
      <c r="W14" s="112" t="s">
        <v>196</v>
      </c>
      <c r="X14" s="112" t="s">
        <v>195</v>
      </c>
      <c r="Y14" s="112" t="s">
        <v>194</v>
      </c>
      <c r="Z14" s="112" t="s">
        <v>193</v>
      </c>
      <c r="AA14" s="112"/>
      <c r="AB14" s="110"/>
      <c r="AC14" s="110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</row>
    <row r="15" spans="1:40" s="115" customFormat="1" ht="15" customHeight="1" x14ac:dyDescent="0.2">
      <c r="A15" s="114"/>
      <c r="B15" s="114"/>
      <c r="C15" s="114"/>
      <c r="D15" s="114"/>
      <c r="E15" s="114"/>
      <c r="F15" s="114"/>
      <c r="G15" s="146" t="s">
        <v>197</v>
      </c>
      <c r="H15" s="146"/>
      <c r="I15" s="146"/>
      <c r="J15" s="112"/>
      <c r="K15" s="112" t="s">
        <v>180</v>
      </c>
      <c r="L15" s="112" t="s">
        <v>158</v>
      </c>
      <c r="M15" s="112" t="s">
        <v>179</v>
      </c>
      <c r="N15" s="112" t="s">
        <v>178</v>
      </c>
      <c r="O15" s="112" t="s">
        <v>165</v>
      </c>
      <c r="P15" s="112" t="s">
        <v>164</v>
      </c>
      <c r="Q15" s="112" t="s">
        <v>196</v>
      </c>
      <c r="R15" s="112" t="s">
        <v>195</v>
      </c>
      <c r="S15" s="112" t="s">
        <v>194</v>
      </c>
      <c r="T15" s="112" t="s">
        <v>193</v>
      </c>
      <c r="U15" s="112"/>
      <c r="V15" s="112"/>
      <c r="W15" s="112"/>
      <c r="X15" s="112"/>
      <c r="Y15" s="112"/>
      <c r="Z15" s="112"/>
      <c r="AA15" s="112"/>
      <c r="AB15" s="110"/>
      <c r="AC15" s="110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</row>
    <row r="16" spans="1:40" s="115" customFormat="1" ht="15" customHeight="1" x14ac:dyDescent="0.2">
      <c r="A16" s="114"/>
      <c r="B16" s="114"/>
      <c r="C16" s="114"/>
      <c r="D16" s="114"/>
      <c r="E16" s="114"/>
      <c r="F16" s="114"/>
      <c r="G16" s="146" t="s">
        <v>192</v>
      </c>
      <c r="H16" s="146"/>
      <c r="I16" s="146"/>
      <c r="J16" s="112"/>
      <c r="K16" s="112" t="s">
        <v>189</v>
      </c>
      <c r="L16" s="112" t="s">
        <v>161</v>
      </c>
      <c r="M16" s="112" t="s">
        <v>191</v>
      </c>
      <c r="N16" s="112" t="s">
        <v>187</v>
      </c>
      <c r="O16" s="112" t="s">
        <v>186</v>
      </c>
      <c r="P16" s="112" t="s">
        <v>185</v>
      </c>
      <c r="Q16" s="112" t="s">
        <v>158</v>
      </c>
      <c r="R16" s="112" t="s">
        <v>182</v>
      </c>
      <c r="S16" s="112" t="s">
        <v>181</v>
      </c>
      <c r="T16" s="112" t="s">
        <v>180</v>
      </c>
      <c r="U16" s="112" t="s">
        <v>158</v>
      </c>
      <c r="V16" s="112" t="s">
        <v>179</v>
      </c>
      <c r="W16" s="112" t="s">
        <v>178</v>
      </c>
      <c r="X16" s="112" t="s">
        <v>165</v>
      </c>
      <c r="Y16" s="112" t="s">
        <v>164</v>
      </c>
      <c r="Z16" s="112"/>
      <c r="AA16" s="112"/>
      <c r="AB16" s="110"/>
      <c r="AC16" s="110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</row>
    <row r="17" spans="1:40" s="115" customFormat="1" ht="15" customHeight="1" x14ac:dyDescent="0.2">
      <c r="A17" s="114"/>
      <c r="B17" s="114"/>
      <c r="C17" s="114"/>
      <c r="D17" s="114"/>
      <c r="E17" s="114"/>
      <c r="F17" s="114"/>
      <c r="G17" s="146" t="s">
        <v>190</v>
      </c>
      <c r="H17" s="146"/>
      <c r="I17" s="146"/>
      <c r="J17" s="112"/>
      <c r="K17" s="112" t="s">
        <v>189</v>
      </c>
      <c r="L17" s="112" t="s">
        <v>161</v>
      </c>
      <c r="M17" s="112" t="s">
        <v>188</v>
      </c>
      <c r="N17" s="112" t="s">
        <v>166</v>
      </c>
      <c r="O17" s="112" t="s">
        <v>187</v>
      </c>
      <c r="P17" s="112" t="s">
        <v>186</v>
      </c>
      <c r="Q17" s="112" t="s">
        <v>185</v>
      </c>
      <c r="R17" s="112" t="s">
        <v>158</v>
      </c>
      <c r="S17" s="112" t="s">
        <v>182</v>
      </c>
      <c r="T17" s="112" t="s">
        <v>181</v>
      </c>
      <c r="U17" s="112" t="s">
        <v>180</v>
      </c>
      <c r="V17" s="112" t="s">
        <v>158</v>
      </c>
      <c r="W17" s="112" t="s">
        <v>179</v>
      </c>
      <c r="X17" s="112" t="s">
        <v>178</v>
      </c>
      <c r="Y17" s="112" t="s">
        <v>165</v>
      </c>
      <c r="Z17" s="112" t="s">
        <v>164</v>
      </c>
      <c r="AA17" s="112"/>
      <c r="AB17" s="110"/>
      <c r="AC17" s="110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</row>
    <row r="18" spans="1:40" s="115" customFormat="1" ht="15" customHeight="1" x14ac:dyDescent="0.2">
      <c r="A18" s="114"/>
      <c r="B18" s="114"/>
      <c r="C18" s="114"/>
      <c r="D18" s="114"/>
      <c r="E18" s="114"/>
      <c r="F18" s="114"/>
      <c r="G18" s="146" t="s">
        <v>184</v>
      </c>
      <c r="H18" s="146"/>
      <c r="I18" s="146"/>
      <c r="J18" s="112"/>
      <c r="K18" s="112" t="s">
        <v>183</v>
      </c>
      <c r="L18" s="112" t="s">
        <v>175</v>
      </c>
      <c r="M18" s="112" t="s">
        <v>182</v>
      </c>
      <c r="N18" s="112" t="s">
        <v>181</v>
      </c>
      <c r="O18" s="112" t="s">
        <v>180</v>
      </c>
      <c r="P18" s="112" t="s">
        <v>158</v>
      </c>
      <c r="Q18" s="112" t="s">
        <v>179</v>
      </c>
      <c r="R18" s="112" t="s">
        <v>178</v>
      </c>
      <c r="S18" s="112" t="s">
        <v>165</v>
      </c>
      <c r="T18" s="112" t="s">
        <v>164</v>
      </c>
      <c r="U18" s="112"/>
      <c r="V18" s="112"/>
      <c r="W18" s="112"/>
      <c r="X18" s="112"/>
      <c r="Y18" s="112"/>
      <c r="Z18" s="112"/>
      <c r="AA18" s="112"/>
      <c r="AB18" s="110"/>
      <c r="AC18" s="110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</row>
    <row r="19" spans="1:40" s="115" customFormat="1" ht="15" customHeight="1" x14ac:dyDescent="0.2">
      <c r="A19" s="114"/>
      <c r="B19" s="114"/>
      <c r="C19" s="114"/>
      <c r="D19" s="114"/>
      <c r="E19" s="114"/>
      <c r="F19" s="114"/>
      <c r="G19" s="146" t="s">
        <v>177</v>
      </c>
      <c r="H19" s="146"/>
      <c r="I19" s="146"/>
      <c r="J19" s="112"/>
      <c r="K19" s="112" t="s">
        <v>156</v>
      </c>
      <c r="L19" s="112" t="s">
        <v>155</v>
      </c>
      <c r="M19" s="112" t="s">
        <v>176</v>
      </c>
      <c r="N19" s="112" t="s">
        <v>175</v>
      </c>
      <c r="O19" s="112" t="s">
        <v>174</v>
      </c>
      <c r="P19" s="112" t="s">
        <v>173</v>
      </c>
      <c r="Q19" s="112" t="s">
        <v>165</v>
      </c>
      <c r="R19" s="112" t="s">
        <v>164</v>
      </c>
      <c r="S19" s="112"/>
      <c r="T19" s="112"/>
      <c r="U19" s="112"/>
      <c r="V19" s="112"/>
      <c r="W19" s="112"/>
      <c r="X19" s="112"/>
      <c r="Y19" s="112"/>
      <c r="Z19" s="112"/>
      <c r="AA19" s="112"/>
      <c r="AB19" s="110"/>
      <c r="AC19" s="110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</row>
    <row r="20" spans="1:40" s="115" customFormat="1" ht="15" customHeight="1" x14ac:dyDescent="0.2">
      <c r="A20" s="114"/>
      <c r="B20" s="114"/>
      <c r="C20" s="114"/>
      <c r="D20" s="114"/>
      <c r="E20" s="114"/>
      <c r="F20" s="114"/>
      <c r="G20" s="146" t="s">
        <v>172</v>
      </c>
      <c r="H20" s="146"/>
      <c r="I20" s="146"/>
      <c r="J20" s="112"/>
      <c r="K20" s="112" t="s">
        <v>171</v>
      </c>
      <c r="L20" s="112" t="s">
        <v>167</v>
      </c>
      <c r="M20" s="112" t="s">
        <v>170</v>
      </c>
      <c r="N20" s="112" t="s">
        <v>169</v>
      </c>
      <c r="O20" s="112" t="s">
        <v>168</v>
      </c>
      <c r="P20" s="112" t="s">
        <v>167</v>
      </c>
      <c r="Q20" s="112" t="s">
        <v>166</v>
      </c>
      <c r="R20" s="112" t="s">
        <v>165</v>
      </c>
      <c r="S20" s="112" t="s">
        <v>164</v>
      </c>
      <c r="T20" s="112"/>
      <c r="U20" s="112"/>
      <c r="V20" s="112"/>
      <c r="W20" s="112"/>
      <c r="X20" s="112"/>
      <c r="Y20" s="112"/>
      <c r="Z20" s="112"/>
      <c r="AA20" s="112"/>
      <c r="AB20" s="110"/>
      <c r="AC20" s="110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</row>
    <row r="21" spans="1:40" s="115" customFormat="1" ht="15" customHeight="1" x14ac:dyDescent="0.2">
      <c r="A21" s="114"/>
      <c r="B21" s="114"/>
      <c r="C21" s="114"/>
      <c r="D21" s="114"/>
      <c r="E21" s="114"/>
      <c r="F21" s="114"/>
      <c r="G21" s="146" t="s">
        <v>163</v>
      </c>
      <c r="H21" s="146"/>
      <c r="I21" s="146"/>
      <c r="J21" s="112"/>
      <c r="K21" s="112" t="s">
        <v>162</v>
      </c>
      <c r="L21" s="112" t="s">
        <v>161</v>
      </c>
      <c r="M21" s="112" t="s">
        <v>157</v>
      </c>
      <c r="N21" s="112" t="s">
        <v>156</v>
      </c>
      <c r="O21" s="112" t="s">
        <v>155</v>
      </c>
      <c r="P21" s="112" t="s">
        <v>153</v>
      </c>
      <c r="Q21" s="112" t="s">
        <v>152</v>
      </c>
      <c r="R21" s="112" t="s">
        <v>154</v>
      </c>
      <c r="S21" s="112" t="s">
        <v>153</v>
      </c>
      <c r="T21" s="112" t="s">
        <v>152</v>
      </c>
      <c r="U21" s="112" t="s">
        <v>151</v>
      </c>
      <c r="V21" s="112" t="s">
        <v>150</v>
      </c>
      <c r="W21" s="112"/>
      <c r="X21" s="112"/>
      <c r="Y21" s="112"/>
      <c r="Z21" s="112"/>
      <c r="AA21" s="112"/>
      <c r="AB21" s="110"/>
      <c r="AC21" s="110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</row>
    <row r="22" spans="1:40" s="115" customFormat="1" ht="15" customHeight="1" x14ac:dyDescent="0.2">
      <c r="A22" s="114"/>
      <c r="B22" s="114"/>
      <c r="C22" s="114"/>
      <c r="D22" s="114"/>
      <c r="E22" s="114"/>
      <c r="F22" s="114"/>
      <c r="G22" s="146" t="s">
        <v>160</v>
      </c>
      <c r="H22" s="146"/>
      <c r="I22" s="146"/>
      <c r="J22" s="112"/>
      <c r="K22" s="112" t="s">
        <v>159</v>
      </c>
      <c r="L22" s="112" t="s">
        <v>158</v>
      </c>
      <c r="M22" s="112" t="s">
        <v>157</v>
      </c>
      <c r="N22" s="112" t="s">
        <v>156</v>
      </c>
      <c r="O22" s="112" t="s">
        <v>155</v>
      </c>
      <c r="P22" s="112" t="s">
        <v>153</v>
      </c>
      <c r="Q22" s="112" t="s">
        <v>152</v>
      </c>
      <c r="R22" s="112" t="s">
        <v>154</v>
      </c>
      <c r="S22" s="112" t="s">
        <v>153</v>
      </c>
      <c r="T22" s="112" t="s">
        <v>152</v>
      </c>
      <c r="U22" s="112" t="s">
        <v>151</v>
      </c>
      <c r="V22" s="112" t="s">
        <v>150</v>
      </c>
      <c r="W22" s="112"/>
      <c r="X22" s="112"/>
      <c r="Y22" s="112"/>
      <c r="Z22" s="112"/>
      <c r="AA22" s="112"/>
      <c r="AB22" s="110"/>
      <c r="AC22" s="110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</row>
    <row r="23" spans="1:40" s="115" customFormat="1" ht="15" customHeight="1" x14ac:dyDescent="0.2">
      <c r="A23" s="114"/>
      <c r="B23" s="114"/>
      <c r="C23" s="114"/>
      <c r="D23" s="114"/>
      <c r="E23" s="114"/>
      <c r="F23" s="114"/>
      <c r="G23" s="116" t="s">
        <v>146</v>
      </c>
      <c r="H23" s="116" t="s">
        <v>147</v>
      </c>
      <c r="I23" s="116" t="s">
        <v>146</v>
      </c>
      <c r="J23" s="112" t="s">
        <v>146</v>
      </c>
      <c r="K23" s="112" t="s">
        <v>149</v>
      </c>
      <c r="L23" s="112" t="s">
        <v>147</v>
      </c>
      <c r="M23" s="112" t="s">
        <v>147</v>
      </c>
      <c r="N23" s="112" t="s">
        <v>147</v>
      </c>
      <c r="O23" s="112" t="s">
        <v>147</v>
      </c>
      <c r="P23" s="112" t="s">
        <v>147</v>
      </c>
      <c r="Q23" s="112" t="s">
        <v>149</v>
      </c>
      <c r="R23" s="112" t="s">
        <v>147</v>
      </c>
      <c r="S23" s="112" t="s">
        <v>147</v>
      </c>
      <c r="T23" s="112" t="s">
        <v>147</v>
      </c>
      <c r="U23" s="112" t="s">
        <v>147</v>
      </c>
      <c r="V23" s="112" t="s">
        <v>147</v>
      </c>
      <c r="W23" s="112" t="s">
        <v>146</v>
      </c>
      <c r="X23" s="112" t="s">
        <v>146</v>
      </c>
      <c r="Y23" s="112" t="s">
        <v>146</v>
      </c>
      <c r="Z23" s="112" t="s">
        <v>146</v>
      </c>
      <c r="AA23" s="112" t="s">
        <v>146</v>
      </c>
      <c r="AB23" s="110" t="s">
        <v>147</v>
      </c>
      <c r="AC23" s="110" t="s">
        <v>146</v>
      </c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</row>
    <row r="24" spans="1:40" s="115" customFormat="1" ht="15" customHeight="1" x14ac:dyDescent="0.2">
      <c r="A24" s="114"/>
      <c r="B24" s="114"/>
      <c r="C24" s="114"/>
      <c r="D24" s="114"/>
      <c r="E24" s="114"/>
      <c r="F24" s="114"/>
      <c r="G24" s="112" t="s">
        <v>148</v>
      </c>
      <c r="H24" s="112" t="s">
        <v>147</v>
      </c>
      <c r="I24" s="112" t="s">
        <v>146</v>
      </c>
      <c r="J24" s="112"/>
      <c r="K24" s="112" t="s">
        <v>147</v>
      </c>
      <c r="L24" s="112" t="s">
        <v>147</v>
      </c>
      <c r="M24" s="112" t="s">
        <v>147</v>
      </c>
      <c r="N24" s="112" t="s">
        <v>147</v>
      </c>
      <c r="O24" s="112" t="s">
        <v>147</v>
      </c>
      <c r="P24" s="112" t="s">
        <v>147</v>
      </c>
      <c r="Q24" s="112" t="s">
        <v>147</v>
      </c>
      <c r="R24" s="112" t="s">
        <v>149</v>
      </c>
      <c r="S24" s="112" t="s">
        <v>147</v>
      </c>
      <c r="T24" s="112" t="s">
        <v>147</v>
      </c>
      <c r="U24" s="112" t="s">
        <v>147</v>
      </c>
      <c r="V24" s="112" t="s">
        <v>149</v>
      </c>
      <c r="W24" s="112" t="s">
        <v>146</v>
      </c>
      <c r="X24" s="112" t="s">
        <v>146</v>
      </c>
      <c r="Y24" s="112" t="s">
        <v>146</v>
      </c>
      <c r="Z24" s="112"/>
      <c r="AA24" s="112" t="s">
        <v>148</v>
      </c>
      <c r="AB24" s="110" t="s">
        <v>147</v>
      </c>
      <c r="AC24" s="110" t="s">
        <v>146</v>
      </c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</row>
    <row r="25" spans="1:40" s="115" customFormat="1" ht="15" customHeight="1" x14ac:dyDescent="0.1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3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</row>
    <row r="26" spans="1:40" s="115" customFormat="1" ht="15" customHeight="1" x14ac:dyDescent="0.1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Z26" s="114"/>
      <c r="AA26" s="114"/>
      <c r="AB26" s="113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</row>
    <row r="27" spans="1:40" s="115" customFormat="1" ht="15" customHeight="1" x14ac:dyDescent="0.1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3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</row>
    <row r="28" spans="1:40" s="115" customFormat="1" ht="15" customHeight="1" x14ac:dyDescent="0.1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3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</row>
    <row r="29" spans="1:40" s="115" customFormat="1" ht="15" customHeight="1" x14ac:dyDescent="0.1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3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</row>
    <row r="30" spans="1:40" s="115" customFormat="1" ht="15" customHeight="1" x14ac:dyDescent="0.1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3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</row>
    <row r="31" spans="1:40" s="115" customFormat="1" ht="15" customHeight="1" x14ac:dyDescent="0.1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3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</row>
    <row r="32" spans="1:40" s="115" customFormat="1" ht="15" customHeight="1" x14ac:dyDescent="0.1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3"/>
      <c r="AC32" s="113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</row>
    <row r="33" spans="1:40" s="115" customFormat="1" ht="15" customHeight="1" x14ac:dyDescent="0.1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3"/>
      <c r="AC33" s="113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</row>
    <row r="34" spans="1:40" s="115" customFormat="1" ht="15" customHeight="1" x14ac:dyDescent="0.1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Z34" s="114"/>
      <c r="AA34" s="114"/>
      <c r="AB34" s="113"/>
      <c r="AC34" s="113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</row>
    <row r="35" spans="1:40" s="115" customFormat="1" ht="1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3"/>
      <c r="AC35" s="113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</row>
    <row r="36" spans="1:40" s="115" customFormat="1" ht="15" customHeight="1" x14ac:dyDescent="0.1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U36" s="114"/>
      <c r="V36" s="114"/>
      <c r="W36" s="114"/>
      <c r="X36" s="114"/>
      <c r="Y36" s="114"/>
      <c r="Z36" s="114"/>
      <c r="AA36" s="114"/>
      <c r="AB36" s="113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</row>
    <row r="37" spans="1:40" s="115" customFormat="1" ht="15" customHeight="1" x14ac:dyDescent="0.15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3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</row>
    <row r="38" spans="1:40" s="115" customFormat="1" ht="15" customHeight="1" x14ac:dyDescent="0.15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3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</row>
    <row r="39" spans="1:40" s="115" customFormat="1" ht="15" customHeight="1" x14ac:dyDescent="0.15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3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</row>
    <row r="40" spans="1:40" s="115" customFormat="1" ht="15" customHeight="1" x14ac:dyDescent="0.1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3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</row>
    <row r="41" spans="1:40" s="115" customFormat="1" ht="15" customHeight="1" x14ac:dyDescent="0.15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3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</row>
    <row r="42" spans="1:40" s="115" customFormat="1" ht="15" customHeight="1" x14ac:dyDescent="0.1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3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</row>
    <row r="43" spans="1:40" s="115" customFormat="1" ht="15" customHeight="1" x14ac:dyDescent="0.1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3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</row>
    <row r="44" spans="1:40" s="115" customFormat="1" ht="15" customHeight="1" x14ac:dyDescent="0.15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3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</row>
    <row r="45" spans="1:40" s="115" customFormat="1" ht="15" customHeight="1" x14ac:dyDescent="0.1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3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</row>
    <row r="46" spans="1:40" s="115" customFormat="1" ht="15" customHeight="1" x14ac:dyDescent="0.15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3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</row>
    <row r="47" spans="1:40" s="115" customFormat="1" ht="15" customHeight="1" x14ac:dyDescent="0.15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3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</row>
    <row r="48" spans="1:40" s="115" customFormat="1" ht="15" customHeight="1" x14ac:dyDescent="0.15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3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</row>
    <row r="49" spans="1:40" s="115" customFormat="1" ht="15" customHeight="1" x14ac:dyDescent="0.1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3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</row>
    <row r="50" spans="1:40" s="115" customFormat="1" ht="15" customHeight="1" x14ac:dyDescent="0.15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3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</row>
    <row r="51" spans="1:40" s="115" customFormat="1" ht="15" customHeight="1" x14ac:dyDescent="0.15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3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</row>
    <row r="52" spans="1:40" s="115" customFormat="1" ht="12" x14ac:dyDescent="0.15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3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</row>
    <row r="53" spans="1:40" s="115" customFormat="1" ht="12" x14ac:dyDescent="0.15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3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</row>
    <row r="54" spans="1:40" s="115" customFormat="1" ht="12" x14ac:dyDescent="0.15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3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</row>
    <row r="55" spans="1:40" s="115" customFormat="1" ht="12" x14ac:dyDescent="0.15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3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</row>
    <row r="56" spans="1:40" s="111" customFormat="1" ht="13.2" x14ac:dyDescent="0.2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0"/>
      <c r="AC56" s="114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</row>
    <row r="57" spans="1:40" s="111" customFormat="1" ht="13.2" x14ac:dyDescent="0.2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0"/>
      <c r="AC57" s="114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</row>
    <row r="58" spans="1:40" s="111" customFormat="1" ht="13.2" x14ac:dyDescent="0.2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0"/>
      <c r="AC58" s="114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</row>
    <row r="59" spans="1:40" s="111" customFormat="1" ht="13.2" x14ac:dyDescent="0.2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0"/>
      <c r="AC59" s="114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</row>
    <row r="60" spans="1:40" s="111" customFormat="1" ht="13.2" x14ac:dyDescent="0.2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0"/>
      <c r="AC60" s="114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</row>
    <row r="61" spans="1:40" s="111" customFormat="1" ht="13.2" x14ac:dyDescent="0.2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0"/>
      <c r="AC61" s="114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</row>
    <row r="62" spans="1:40" s="111" customFormat="1" ht="13.2" x14ac:dyDescent="0.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0"/>
      <c r="AC62" s="113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</row>
    <row r="63" spans="1:40" s="111" customFormat="1" ht="13.2" x14ac:dyDescent="0.2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0"/>
      <c r="AC63" s="113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</row>
    <row r="64" spans="1:40" s="111" customFormat="1" ht="13.2" x14ac:dyDescent="0.2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0"/>
      <c r="AC64" s="113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</row>
    <row r="65" spans="1:40" s="111" customFormat="1" ht="13.2" x14ac:dyDescent="0.2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0"/>
      <c r="AC65" s="113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1:40" s="111" customFormat="1" ht="13.2" x14ac:dyDescent="0.2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0"/>
      <c r="AC66" s="113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</row>
    <row r="67" spans="1:40" s="111" customFormat="1" ht="13.2" x14ac:dyDescent="0.2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0"/>
      <c r="AC67" s="113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</row>
    <row r="68" spans="1:40" s="111" customFormat="1" ht="13.2" x14ac:dyDescent="0.2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0"/>
      <c r="AC68" s="113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</row>
    <row r="69" spans="1:40" s="111" customFormat="1" ht="13.2" x14ac:dyDescent="0.2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0"/>
      <c r="AC69" s="110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</row>
    <row r="70" spans="1:40" s="111" customFormat="1" ht="13.2" x14ac:dyDescent="0.2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0"/>
      <c r="AC70" s="110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</row>
    <row r="71" spans="1:40" s="111" customFormat="1" ht="13.2" x14ac:dyDescent="0.2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0"/>
      <c r="AC71" s="110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</row>
    <row r="72" spans="1:40" s="111" customFormat="1" ht="13.2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0"/>
      <c r="AC72" s="110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</row>
    <row r="73" spans="1:40" s="111" customFormat="1" ht="13.2" x14ac:dyDescent="0.2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0"/>
      <c r="AC73" s="110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</row>
    <row r="74" spans="1:40" s="111" customFormat="1" ht="13.2" x14ac:dyDescent="0.2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0"/>
      <c r="AC74" s="110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</row>
    <row r="75" spans="1:40" s="111" customFormat="1" ht="13.2" x14ac:dyDescent="0.2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0"/>
      <c r="AC75" s="110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</row>
    <row r="76" spans="1:40" s="111" customFormat="1" ht="13.2" x14ac:dyDescent="0.2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0"/>
      <c r="AC76" s="110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</row>
    <row r="77" spans="1:40" s="111" customFormat="1" ht="13.2" x14ac:dyDescent="0.2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0"/>
      <c r="AC77" s="110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</row>
    <row r="78" spans="1:40" s="111" customFormat="1" ht="13.2" x14ac:dyDescent="0.2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0"/>
      <c r="AC78" s="110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</row>
    <row r="79" spans="1:40" s="111" customFormat="1" ht="13.2" x14ac:dyDescent="0.2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0"/>
      <c r="AC79" s="110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</row>
    <row r="80" spans="1:40" s="111" customFormat="1" ht="13.2" x14ac:dyDescent="0.2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0"/>
      <c r="AC80" s="110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</row>
    <row r="81" spans="1:40" s="111" customFormat="1" ht="13.2" x14ac:dyDescent="0.2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0"/>
      <c r="AC81" s="110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</row>
    <row r="82" spans="1:40" s="111" customFormat="1" ht="13.2" x14ac:dyDescent="0.2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0"/>
      <c r="AC82" s="110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</row>
    <row r="83" spans="1:40" s="111" customFormat="1" ht="13.2" x14ac:dyDescent="0.2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0"/>
      <c r="AC83" s="110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</row>
    <row r="84" spans="1:40" s="111" customFormat="1" ht="13.2" x14ac:dyDescent="0.2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0"/>
      <c r="AC84" s="110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</row>
    <row r="85" spans="1:40" s="111" customFormat="1" ht="13.2" x14ac:dyDescent="0.2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0"/>
      <c r="AC85" s="110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</row>
    <row r="86" spans="1:40" ht="13.2" x14ac:dyDescent="0.2">
      <c r="AC86" s="110"/>
    </row>
    <row r="87" spans="1:40" ht="13.2" x14ac:dyDescent="0.2">
      <c r="AC87" s="110"/>
    </row>
    <row r="88" spans="1:40" ht="13.2" x14ac:dyDescent="0.2">
      <c r="AC88" s="110"/>
    </row>
    <row r="89" spans="1:40" ht="13.2" x14ac:dyDescent="0.2">
      <c r="AC89" s="110"/>
    </row>
    <row r="90" spans="1:40" ht="13.2" x14ac:dyDescent="0.2">
      <c r="AC90" s="110"/>
    </row>
    <row r="91" spans="1:40" ht="13.2" x14ac:dyDescent="0.2">
      <c r="AC91" s="110"/>
    </row>
    <row r="92" spans="1:40" ht="13.2" x14ac:dyDescent="0.2">
      <c r="AC92" s="110"/>
    </row>
    <row r="93" spans="1:40" ht="13.2" x14ac:dyDescent="0.2">
      <c r="AC93" s="110"/>
    </row>
    <row r="94" spans="1:40" ht="13.2" x14ac:dyDescent="0.2">
      <c r="AC94" s="110"/>
    </row>
    <row r="95" spans="1:40" ht="13.2" x14ac:dyDescent="0.2">
      <c r="AC95" s="110"/>
    </row>
    <row r="96" spans="1:40" ht="13.2" x14ac:dyDescent="0.2">
      <c r="AC96" s="110"/>
    </row>
    <row r="97" spans="29:29" ht="13.2" x14ac:dyDescent="0.2">
      <c r="AC97" s="110"/>
    </row>
    <row r="98" spans="29:29" ht="13.2" x14ac:dyDescent="0.2">
      <c r="AC98" s="110"/>
    </row>
  </sheetData>
  <mergeCells count="11">
    <mergeCell ref="J7:Z9"/>
    <mergeCell ref="G13:I13"/>
    <mergeCell ref="G14:I14"/>
    <mergeCell ref="G15:I15"/>
    <mergeCell ref="G16:I16"/>
    <mergeCell ref="G22:I22"/>
    <mergeCell ref="G17:I17"/>
    <mergeCell ref="G18:I18"/>
    <mergeCell ref="G19:I19"/>
    <mergeCell ref="G20:I20"/>
    <mergeCell ref="G21:I21"/>
  </mergeCells>
  <phoneticPr fontId="8"/>
  <hyperlinks>
    <hyperlink ref="G13:I13" location="'5-1・2'!A1" display="５－１"/>
    <hyperlink ref="G14:I14" location="'5-1・2'!A47" display="５－２"/>
    <hyperlink ref="G15:I15" location="'5-3'!A1" display="５－３"/>
    <hyperlink ref="G16:I16" location="'5-4'!A1" display="５－４"/>
    <hyperlink ref="G17:I17" location="'5-5'!A1" display="５－５"/>
    <hyperlink ref="G18:I18" location="'5-6'!A1" display="５－６"/>
    <hyperlink ref="G19:I19" location="'5-7'!A1" display="５－７"/>
    <hyperlink ref="G20:I20" location="'5-8'!A1" display="５－８"/>
    <hyperlink ref="G21:I21" location="'5-9・10'!A1" display="５－９"/>
    <hyperlink ref="G22:I22" location="'5-9・10'!A43" display="５－１０"/>
  </hyperlinks>
  <pageMargins left="0.78700000000000003" right="0.78700000000000003" top="0.91" bottom="0.7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showOutlineSymbols="0" topLeftCell="A4" zoomScale="110" zoomScaleNormal="110" zoomScaleSheetLayoutView="100" workbookViewId="0">
      <selection activeCell="E12" sqref="E12"/>
    </sheetView>
  </sheetViews>
  <sheetFormatPr defaultColWidth="10.69921875" defaultRowHeight="13.2" x14ac:dyDescent="0.2"/>
  <cols>
    <col min="1" max="1" width="3.3984375" style="3" customWidth="1"/>
    <col min="2" max="2" width="13" style="3" customWidth="1"/>
    <col min="3" max="4" width="9.5" style="3" bestFit="1" customWidth="1"/>
    <col min="5" max="5" width="10.5" style="3" bestFit="1" customWidth="1"/>
    <col min="6" max="6" width="9.5" style="8" bestFit="1" customWidth="1"/>
    <col min="7" max="7" width="9.5" style="8" customWidth="1"/>
    <col min="8" max="8" width="9.5" style="8" bestFit="1" customWidth="1"/>
    <col min="9" max="9" width="2.8984375" style="8" customWidth="1"/>
    <col min="10" max="10" width="7.59765625" style="8" customWidth="1"/>
    <col min="11" max="16" width="8.69921875" style="3" customWidth="1"/>
    <col min="17" max="16384" width="10.69921875" style="3"/>
  </cols>
  <sheetData>
    <row r="1" spans="1:256" ht="15.9" customHeight="1" x14ac:dyDescent="0.2">
      <c r="A1" s="1" t="s">
        <v>28</v>
      </c>
      <c r="B1" s="1"/>
      <c r="C1" s="2"/>
      <c r="D1" s="2"/>
      <c r="E1" s="2"/>
      <c r="F1" s="17"/>
      <c r="G1" s="17"/>
      <c r="H1" s="17"/>
      <c r="I1" s="17"/>
    </row>
    <row r="2" spans="1:256" ht="15.9" customHeight="1" x14ac:dyDescent="0.2">
      <c r="A2" s="157"/>
      <c r="B2" s="157"/>
      <c r="C2" s="157"/>
      <c r="D2" s="157"/>
      <c r="E2" s="157"/>
      <c r="F2" s="125"/>
      <c r="G2" s="126" t="s">
        <v>208</v>
      </c>
      <c r="H2" s="125"/>
      <c r="I2" s="125"/>
      <c r="J2" s="125"/>
    </row>
    <row r="3" spans="1:256" s="6" customFormat="1" ht="17.25" customHeight="1" x14ac:dyDescent="0.2">
      <c r="A3" s="158" t="s">
        <v>29</v>
      </c>
      <c r="B3" s="159"/>
      <c r="C3" s="160" t="s">
        <v>60</v>
      </c>
      <c r="D3" s="161"/>
      <c r="E3" s="162" t="s">
        <v>136</v>
      </c>
      <c r="F3" s="162"/>
      <c r="G3" s="162"/>
      <c r="H3" s="163"/>
      <c r="I3" s="163"/>
      <c r="J3" s="16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ht="17.25" customHeight="1" x14ac:dyDescent="0.2">
      <c r="A4" s="165"/>
      <c r="B4" s="166"/>
      <c r="C4" s="167" t="s">
        <v>128</v>
      </c>
      <c r="D4" s="123" t="s">
        <v>130</v>
      </c>
      <c r="E4" s="123" t="s">
        <v>135</v>
      </c>
      <c r="F4" s="123" t="s">
        <v>209</v>
      </c>
      <c r="G4" s="123" t="s">
        <v>233</v>
      </c>
      <c r="H4" s="163"/>
      <c r="I4" s="163"/>
      <c r="J4" s="16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7" customFormat="1" ht="15.9" customHeight="1" x14ac:dyDescent="0.2">
      <c r="A5" s="169" t="s">
        <v>92</v>
      </c>
      <c r="B5" s="170"/>
      <c r="C5" s="76">
        <v>42192</v>
      </c>
      <c r="D5" s="76">
        <v>43502</v>
      </c>
      <c r="E5" s="76">
        <v>38903</v>
      </c>
      <c r="F5" s="76">
        <v>31877</v>
      </c>
      <c r="G5" s="76">
        <f>G6+G8+G12</f>
        <v>36110</v>
      </c>
      <c r="H5" s="171"/>
      <c r="I5" s="171"/>
      <c r="J5" s="17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7" customFormat="1" ht="26.1" customHeight="1" x14ac:dyDescent="0.2">
      <c r="A6" s="173" t="s">
        <v>93</v>
      </c>
      <c r="B6" s="174"/>
      <c r="C6" s="77">
        <v>198</v>
      </c>
      <c r="D6" s="77">
        <v>211</v>
      </c>
      <c r="E6" s="77">
        <v>249</v>
      </c>
      <c r="F6" s="77">
        <v>210</v>
      </c>
      <c r="G6" s="77">
        <f>G7</f>
        <v>269</v>
      </c>
      <c r="H6" s="175"/>
      <c r="I6" s="175"/>
      <c r="J6" s="17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7" customFormat="1" ht="15.9" customHeight="1" x14ac:dyDescent="0.2">
      <c r="A7" s="176"/>
      <c r="B7" s="173" t="s">
        <v>94</v>
      </c>
      <c r="C7" s="77">
        <v>198</v>
      </c>
      <c r="D7" s="77">
        <v>211</v>
      </c>
      <c r="E7" s="77">
        <v>249</v>
      </c>
      <c r="F7" s="77">
        <v>210</v>
      </c>
      <c r="G7" s="77">
        <v>269</v>
      </c>
      <c r="H7" s="175"/>
      <c r="I7" s="175"/>
      <c r="J7" s="17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7" customFormat="1" ht="26.1" customHeight="1" x14ac:dyDescent="0.2">
      <c r="A8" s="176" t="s">
        <v>95</v>
      </c>
      <c r="B8" s="173"/>
      <c r="C8" s="77">
        <v>13631</v>
      </c>
      <c r="D8" s="77">
        <v>14604</v>
      </c>
      <c r="E8" s="77">
        <v>13116</v>
      </c>
      <c r="F8" s="77">
        <v>11298</v>
      </c>
      <c r="G8" s="77">
        <f>SUM(G9:G11)</f>
        <v>12965</v>
      </c>
      <c r="H8" s="175"/>
      <c r="I8" s="175"/>
      <c r="J8" s="17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7" customFormat="1" ht="15.9" customHeight="1" x14ac:dyDescent="0.2">
      <c r="A9" s="176"/>
      <c r="B9" s="173" t="s">
        <v>96</v>
      </c>
      <c r="C9" s="78">
        <v>4</v>
      </c>
      <c r="D9" s="78">
        <v>7</v>
      </c>
      <c r="E9" s="78">
        <v>1</v>
      </c>
      <c r="F9" s="78">
        <v>12</v>
      </c>
      <c r="G9" s="78">
        <v>12</v>
      </c>
      <c r="H9" s="175"/>
      <c r="I9" s="175"/>
      <c r="J9" s="17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7" customFormat="1" ht="15.9" customHeight="1" x14ac:dyDescent="0.2">
      <c r="A10" s="176"/>
      <c r="B10" s="173" t="s">
        <v>97</v>
      </c>
      <c r="C10" s="78">
        <v>6287</v>
      </c>
      <c r="D10" s="78">
        <v>6806</v>
      </c>
      <c r="E10" s="78">
        <v>6764</v>
      </c>
      <c r="F10" s="78">
        <v>6574</v>
      </c>
      <c r="G10" s="78">
        <v>6754</v>
      </c>
      <c r="H10" s="175"/>
      <c r="I10" s="175"/>
      <c r="J10" s="17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7" customFormat="1" ht="15.9" customHeight="1" x14ac:dyDescent="0.2">
      <c r="A11" s="176"/>
      <c r="B11" s="173" t="s">
        <v>98</v>
      </c>
      <c r="C11" s="77">
        <v>7340</v>
      </c>
      <c r="D11" s="77">
        <v>7791</v>
      </c>
      <c r="E11" s="77">
        <v>6351</v>
      </c>
      <c r="F11" s="77">
        <v>4712</v>
      </c>
      <c r="G11" s="77">
        <v>6199</v>
      </c>
      <c r="H11" s="175"/>
      <c r="I11" s="175"/>
      <c r="J11" s="17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7" customFormat="1" ht="26.1" customHeight="1" x14ac:dyDescent="0.2">
      <c r="A12" s="176" t="s">
        <v>99</v>
      </c>
      <c r="B12" s="173"/>
      <c r="C12" s="77">
        <v>28363</v>
      </c>
      <c r="D12" s="77">
        <v>28687</v>
      </c>
      <c r="E12" s="77">
        <v>25538</v>
      </c>
      <c r="F12" s="77">
        <v>20369</v>
      </c>
      <c r="G12" s="77">
        <f>SUM(G13:G19)</f>
        <v>22876</v>
      </c>
      <c r="H12" s="175"/>
      <c r="I12" s="175"/>
      <c r="J12" s="17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7" customFormat="1" ht="15.9" customHeight="1" x14ac:dyDescent="0.2">
      <c r="A13" s="177"/>
      <c r="B13" s="178" t="s">
        <v>100</v>
      </c>
      <c r="C13" s="77">
        <v>25</v>
      </c>
      <c r="D13" s="77">
        <v>30</v>
      </c>
      <c r="E13" s="77">
        <v>37</v>
      </c>
      <c r="F13" s="77">
        <v>46</v>
      </c>
      <c r="G13" s="77">
        <v>43</v>
      </c>
      <c r="H13" s="179"/>
      <c r="I13" s="179"/>
      <c r="J13" s="17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7" customFormat="1" ht="15.9" customHeight="1" x14ac:dyDescent="0.2">
      <c r="A14" s="176"/>
      <c r="B14" s="180" t="s">
        <v>101</v>
      </c>
      <c r="C14" s="77">
        <v>2758</v>
      </c>
      <c r="D14" s="77">
        <v>3386</v>
      </c>
      <c r="E14" s="77">
        <v>2862</v>
      </c>
      <c r="F14" s="77">
        <v>1867</v>
      </c>
      <c r="G14" s="77">
        <v>1831</v>
      </c>
      <c r="H14" s="175"/>
      <c r="I14" s="175"/>
      <c r="J14" s="17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7" customFormat="1" ht="15.9" customHeight="1" x14ac:dyDescent="0.2">
      <c r="A15" s="181"/>
      <c r="B15" s="182" t="s">
        <v>102</v>
      </c>
      <c r="C15" s="77">
        <v>6643</v>
      </c>
      <c r="D15" s="77">
        <v>6803</v>
      </c>
      <c r="E15" s="77">
        <v>5982</v>
      </c>
      <c r="F15" s="77">
        <v>4247</v>
      </c>
      <c r="G15" s="77">
        <v>5166</v>
      </c>
      <c r="H15" s="183"/>
      <c r="I15" s="183"/>
      <c r="J15" s="17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7" customFormat="1" ht="15.9" customHeight="1" x14ac:dyDescent="0.2">
      <c r="A16" s="176"/>
      <c r="B16" s="173" t="s">
        <v>103</v>
      </c>
      <c r="C16" s="77">
        <v>229</v>
      </c>
      <c r="D16" s="77">
        <v>187</v>
      </c>
      <c r="E16" s="77">
        <v>206</v>
      </c>
      <c r="F16" s="77">
        <v>154</v>
      </c>
      <c r="G16" s="77">
        <v>183</v>
      </c>
      <c r="H16" s="175"/>
      <c r="I16" s="175"/>
      <c r="J16" s="17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7" customFormat="1" ht="15.9" customHeight="1" x14ac:dyDescent="0.2">
      <c r="A17" s="176"/>
      <c r="B17" s="173" t="s">
        <v>104</v>
      </c>
      <c r="C17" s="77">
        <v>712</v>
      </c>
      <c r="D17" s="77">
        <v>692</v>
      </c>
      <c r="E17" s="77">
        <v>593</v>
      </c>
      <c r="F17" s="77">
        <v>575</v>
      </c>
      <c r="G17" s="77">
        <v>678</v>
      </c>
      <c r="H17" s="175"/>
      <c r="I17" s="175"/>
      <c r="J17" s="17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7" customFormat="1" ht="15.9" customHeight="1" x14ac:dyDescent="0.2">
      <c r="A18" s="176"/>
      <c r="B18" s="173" t="s">
        <v>105</v>
      </c>
      <c r="C18" s="77">
        <v>17565</v>
      </c>
      <c r="D18" s="77">
        <v>17190</v>
      </c>
      <c r="E18" s="77">
        <v>15594</v>
      </c>
      <c r="F18" s="77">
        <v>13285</v>
      </c>
      <c r="G18" s="77">
        <v>14785</v>
      </c>
      <c r="H18" s="175"/>
      <c r="I18" s="175"/>
      <c r="J18" s="17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7" customFormat="1" ht="15.9" customHeight="1" x14ac:dyDescent="0.2">
      <c r="A19" s="184"/>
      <c r="B19" s="185" t="s">
        <v>106</v>
      </c>
      <c r="C19" s="79">
        <v>431</v>
      </c>
      <c r="D19" s="79">
        <v>399</v>
      </c>
      <c r="E19" s="79">
        <v>264</v>
      </c>
      <c r="F19" s="79">
        <v>195</v>
      </c>
      <c r="G19" s="79">
        <v>190</v>
      </c>
      <c r="H19" s="175"/>
      <c r="I19" s="175"/>
      <c r="J19" s="17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6" customFormat="1" x14ac:dyDescent="0.2">
      <c r="A20" s="124" t="s">
        <v>113</v>
      </c>
      <c r="B20" s="124"/>
      <c r="C20" s="124"/>
      <c r="D20" s="124"/>
      <c r="E20" s="124"/>
      <c r="F20" s="124"/>
      <c r="G20" s="124"/>
      <c r="H20" s="124"/>
      <c r="I20" s="124"/>
      <c r="J20" s="12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x14ac:dyDescent="0.2">
      <c r="A21" s="157" t="s">
        <v>126</v>
      </c>
      <c r="B21" s="157"/>
      <c r="C21" s="157"/>
      <c r="D21" s="157"/>
      <c r="E21" s="157"/>
      <c r="F21" s="157"/>
      <c r="G21" s="125"/>
      <c r="H21" s="125"/>
      <c r="I21" s="125"/>
      <c r="J21" s="126"/>
    </row>
    <row r="22" spans="1:256" x14ac:dyDescent="0.2">
      <c r="A22" s="157"/>
      <c r="B22" s="157"/>
      <c r="C22" s="157"/>
      <c r="D22" s="157"/>
      <c r="E22" s="157"/>
      <c r="F22" s="125"/>
      <c r="G22" s="126" t="s">
        <v>75</v>
      </c>
      <c r="H22" s="125"/>
      <c r="I22" s="125"/>
      <c r="J22" s="125"/>
    </row>
    <row r="23" spans="1:256" x14ac:dyDescent="0.2">
      <c r="A23" s="157"/>
      <c r="B23" s="157"/>
      <c r="C23" s="157"/>
      <c r="D23" s="157"/>
      <c r="E23" s="157"/>
      <c r="F23" s="125"/>
      <c r="G23" s="125"/>
      <c r="H23" s="125"/>
      <c r="I23" s="125"/>
      <c r="J23" s="125"/>
    </row>
    <row r="24" spans="1:256" ht="15.9" customHeight="1" x14ac:dyDescent="0.2">
      <c r="A24" s="186" t="s">
        <v>210</v>
      </c>
      <c r="B24" s="186"/>
      <c r="C24" s="157"/>
      <c r="D24" s="157"/>
      <c r="E24" s="157"/>
      <c r="F24" s="125"/>
      <c r="G24" s="125"/>
      <c r="H24" s="125"/>
      <c r="I24" s="125"/>
      <c r="J24" s="125"/>
    </row>
    <row r="25" spans="1:256" ht="15.9" customHeight="1" x14ac:dyDescent="0.2">
      <c r="A25" s="157"/>
      <c r="B25" s="157"/>
      <c r="C25" s="157"/>
      <c r="D25" s="157"/>
      <c r="E25" s="187" t="s">
        <v>211</v>
      </c>
      <c r="F25" s="125"/>
      <c r="G25" s="188" t="s">
        <v>212</v>
      </c>
      <c r="H25" s="125"/>
      <c r="I25" s="125"/>
      <c r="J25" s="125"/>
    </row>
    <row r="26" spans="1:256" s="6" customFormat="1" ht="17.25" customHeight="1" x14ac:dyDescent="0.2">
      <c r="A26" s="158" t="s">
        <v>29</v>
      </c>
      <c r="B26" s="159"/>
      <c r="C26" s="160" t="s">
        <v>60</v>
      </c>
      <c r="D26" s="161"/>
      <c r="E26" s="162" t="s">
        <v>136</v>
      </c>
      <c r="F26" s="162"/>
      <c r="G26" s="162"/>
      <c r="H26" s="163"/>
      <c r="I26" s="163"/>
      <c r="J26" s="16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s="6" customFormat="1" ht="17.25" customHeight="1" x14ac:dyDescent="0.2">
      <c r="A27" s="165"/>
      <c r="B27" s="166"/>
      <c r="C27" s="167" t="s">
        <v>128</v>
      </c>
      <c r="D27" s="123" t="s">
        <v>130</v>
      </c>
      <c r="E27" s="123" t="s">
        <v>135</v>
      </c>
      <c r="F27" s="123" t="s">
        <v>209</v>
      </c>
      <c r="G27" s="123" t="s">
        <v>233</v>
      </c>
      <c r="H27" s="163"/>
      <c r="I27" s="163"/>
      <c r="J27" s="16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6" customFormat="1" ht="20.100000000000001" customHeight="1" x14ac:dyDescent="0.2">
      <c r="A28" s="189" t="s">
        <v>0</v>
      </c>
      <c r="B28" s="190"/>
      <c r="C28" s="80">
        <v>42192</v>
      </c>
      <c r="D28" s="80">
        <v>43502</v>
      </c>
      <c r="E28" s="80">
        <v>38903</v>
      </c>
      <c r="F28" s="80">
        <v>31877</v>
      </c>
      <c r="G28" s="80">
        <f>SUM(G30:G35)</f>
        <v>36110</v>
      </c>
      <c r="H28" s="191"/>
      <c r="I28" s="82"/>
      <c r="J28" s="19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s="6" customFormat="1" ht="9.75" customHeight="1" x14ac:dyDescent="0.2">
      <c r="A29" s="130"/>
      <c r="B29" s="192"/>
      <c r="C29" s="81"/>
      <c r="D29" s="81"/>
      <c r="E29" s="81"/>
      <c r="F29" s="81"/>
      <c r="G29" s="81"/>
      <c r="H29" s="191"/>
      <c r="I29" s="82"/>
      <c r="J29" s="19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6" customFormat="1" ht="20.100000000000001" customHeight="1" x14ac:dyDescent="0.2">
      <c r="A30" s="130" t="s">
        <v>114</v>
      </c>
      <c r="B30" s="193"/>
      <c r="C30" s="82">
        <v>26355</v>
      </c>
      <c r="D30" s="82">
        <v>26987</v>
      </c>
      <c r="E30" s="82">
        <v>24434</v>
      </c>
      <c r="F30" s="82">
        <v>20766</v>
      </c>
      <c r="G30" s="82">
        <v>23531</v>
      </c>
      <c r="H30" s="191"/>
      <c r="I30" s="82"/>
      <c r="J30" s="19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6" customFormat="1" ht="20.100000000000001" customHeight="1" x14ac:dyDescent="0.2">
      <c r="A31" s="194" t="s">
        <v>213</v>
      </c>
      <c r="B31" s="195"/>
      <c r="C31" s="82">
        <v>9148</v>
      </c>
      <c r="D31" s="82">
        <v>9541</v>
      </c>
      <c r="E31" s="82">
        <v>8504</v>
      </c>
      <c r="F31" s="82">
        <v>6685</v>
      </c>
      <c r="G31" s="82">
        <v>7802</v>
      </c>
      <c r="H31" s="191"/>
      <c r="I31" s="82"/>
      <c r="J31" s="19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6" customFormat="1" ht="20.100000000000001" customHeight="1" x14ac:dyDescent="0.2">
      <c r="A32" s="194" t="s">
        <v>107</v>
      </c>
      <c r="B32" s="195"/>
      <c r="C32" s="82">
        <v>4670</v>
      </c>
      <c r="D32" s="82">
        <v>4613</v>
      </c>
      <c r="E32" s="82">
        <v>3913</v>
      </c>
      <c r="F32" s="82">
        <v>2759</v>
      </c>
      <c r="G32" s="82">
        <v>3294</v>
      </c>
      <c r="H32" s="191"/>
      <c r="I32" s="82"/>
      <c r="J32" s="191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6" customFormat="1" ht="20.100000000000001" customHeight="1" x14ac:dyDescent="0.2">
      <c r="A33" s="194" t="s">
        <v>108</v>
      </c>
      <c r="B33" s="195"/>
      <c r="C33" s="82">
        <v>933</v>
      </c>
      <c r="D33" s="82">
        <v>1100</v>
      </c>
      <c r="E33" s="82">
        <v>908</v>
      </c>
      <c r="F33" s="82">
        <v>770</v>
      </c>
      <c r="G33" s="82">
        <v>807</v>
      </c>
      <c r="H33" s="191"/>
      <c r="I33" s="82"/>
      <c r="J33" s="19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6" customFormat="1" ht="20.100000000000001" customHeight="1" x14ac:dyDescent="0.2">
      <c r="A34" s="194" t="s">
        <v>109</v>
      </c>
      <c r="B34" s="195"/>
      <c r="C34" s="82">
        <v>798</v>
      </c>
      <c r="D34" s="82">
        <v>1009</v>
      </c>
      <c r="E34" s="82">
        <v>991</v>
      </c>
      <c r="F34" s="82">
        <v>567</v>
      </c>
      <c r="G34" s="82">
        <v>507</v>
      </c>
      <c r="H34" s="191"/>
      <c r="I34" s="82"/>
      <c r="J34" s="19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6" customFormat="1" ht="20.100000000000001" customHeight="1" x14ac:dyDescent="0.2">
      <c r="A35" s="196" t="s">
        <v>110</v>
      </c>
      <c r="B35" s="197"/>
      <c r="C35" s="83">
        <v>288</v>
      </c>
      <c r="D35" s="83">
        <v>252</v>
      </c>
      <c r="E35" s="83">
        <v>153</v>
      </c>
      <c r="F35" s="83">
        <v>330</v>
      </c>
      <c r="G35" s="83">
        <v>169</v>
      </c>
      <c r="H35" s="191"/>
      <c r="I35" s="82"/>
      <c r="J35" s="19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6" customFormat="1" x14ac:dyDescent="0.2">
      <c r="A36" s="124" t="s">
        <v>113</v>
      </c>
      <c r="B36" s="124"/>
      <c r="C36" s="124"/>
      <c r="D36" s="124"/>
      <c r="E36" s="124"/>
      <c r="F36" s="124"/>
      <c r="G36" s="124"/>
      <c r="H36" s="124"/>
      <c r="I36" s="124"/>
      <c r="J36" s="12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x14ac:dyDescent="0.2">
      <c r="A37" s="157" t="s">
        <v>126</v>
      </c>
      <c r="B37" s="157"/>
      <c r="C37" s="157"/>
      <c r="D37" s="157"/>
      <c r="E37" s="157"/>
      <c r="F37" s="157"/>
      <c r="G37" s="125"/>
      <c r="H37" s="125"/>
      <c r="I37" s="125"/>
      <c r="J37" s="126"/>
    </row>
    <row r="38" spans="1:256" x14ac:dyDescent="0.2">
      <c r="A38" s="157"/>
      <c r="B38" s="157"/>
      <c r="C38" s="157"/>
      <c r="D38" s="157"/>
      <c r="E38" s="157"/>
      <c r="F38" s="125"/>
      <c r="G38" s="126" t="s">
        <v>75</v>
      </c>
      <c r="H38" s="125"/>
      <c r="I38" s="125"/>
      <c r="J38" s="125"/>
    </row>
    <row r="39" spans="1:256" x14ac:dyDescent="0.2">
      <c r="A39" s="157"/>
      <c r="B39" s="157"/>
      <c r="C39" s="157"/>
      <c r="D39" s="157"/>
      <c r="E39" s="157"/>
      <c r="F39" s="125"/>
      <c r="G39" s="125"/>
      <c r="H39" s="125"/>
      <c r="I39" s="125"/>
      <c r="J39" s="125"/>
    </row>
  </sheetData>
  <mergeCells count="23">
    <mergeCell ref="H15:I15"/>
    <mergeCell ref="A3:B4"/>
    <mergeCell ref="H3:I4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6:I16"/>
    <mergeCell ref="H17:I17"/>
    <mergeCell ref="H18:I18"/>
    <mergeCell ref="H19:I19"/>
    <mergeCell ref="A26:B27"/>
    <mergeCell ref="H26:I27"/>
    <mergeCell ref="A31:B31"/>
    <mergeCell ref="A32:B32"/>
    <mergeCell ref="A33:B33"/>
    <mergeCell ref="A34:B34"/>
    <mergeCell ref="A35:B35"/>
  </mergeCells>
  <phoneticPr fontId="8"/>
  <pageMargins left="0.51181102362204722" right="0.51181102362204722" top="0.86614173228346458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showGridLines="0" showOutlineSymbols="0" topLeftCell="A10" zoomScaleNormal="100" zoomScaleSheetLayoutView="100" workbookViewId="0">
      <selection activeCell="J16" sqref="J16"/>
    </sheetView>
  </sheetViews>
  <sheetFormatPr defaultColWidth="10.69921875" defaultRowHeight="13.2" x14ac:dyDescent="0.2"/>
  <cols>
    <col min="1" max="2" width="8.59765625" style="3" customWidth="1"/>
    <col min="3" max="8" width="9.8984375" style="3" customWidth="1"/>
    <col min="9" max="9" width="9.69921875" style="3" customWidth="1"/>
    <col min="10" max="16384" width="10.69921875" style="3"/>
  </cols>
  <sheetData>
    <row r="1" spans="1:17" ht="15.9" customHeight="1" x14ac:dyDescent="0.2">
      <c r="A1" s="1" t="s">
        <v>214</v>
      </c>
      <c r="B1" s="1"/>
    </row>
    <row r="2" spans="1:17" ht="15.9" customHeight="1" x14ac:dyDescent="0.2">
      <c r="A2" s="157"/>
      <c r="B2" s="157"/>
      <c r="C2" s="157"/>
      <c r="D2" s="157"/>
      <c r="E2" s="157"/>
      <c r="F2" s="157"/>
      <c r="G2" s="157"/>
      <c r="H2" s="157"/>
      <c r="I2" s="157"/>
    </row>
    <row r="3" spans="1:17" ht="17.25" customHeight="1" x14ac:dyDescent="0.2">
      <c r="A3" s="158" t="s">
        <v>1</v>
      </c>
      <c r="B3" s="159"/>
      <c r="C3" s="198"/>
      <c r="D3" s="199" t="s">
        <v>2</v>
      </c>
      <c r="E3" s="199"/>
      <c r="F3" s="200"/>
      <c r="G3" s="201" t="s">
        <v>215</v>
      </c>
      <c r="H3" s="202"/>
      <c r="I3" s="203"/>
    </row>
    <row r="4" spans="1:17" ht="17.25" customHeight="1" x14ac:dyDescent="0.2">
      <c r="A4" s="204"/>
      <c r="B4" s="205"/>
      <c r="C4" s="206" t="s">
        <v>3</v>
      </c>
      <c r="D4" s="207"/>
      <c r="E4" s="206" t="s">
        <v>4</v>
      </c>
      <c r="F4" s="208"/>
      <c r="G4" s="209" t="s">
        <v>5</v>
      </c>
      <c r="H4" s="209" t="s">
        <v>6</v>
      </c>
      <c r="I4" s="210" t="s">
        <v>7</v>
      </c>
    </row>
    <row r="5" spans="1:17" ht="17.25" customHeight="1" x14ac:dyDescent="0.2">
      <c r="A5" s="204"/>
      <c r="B5" s="205"/>
      <c r="C5" s="210" t="s">
        <v>8</v>
      </c>
      <c r="D5" s="211" t="s">
        <v>9</v>
      </c>
      <c r="E5" s="212" t="s">
        <v>7</v>
      </c>
      <c r="F5" s="212" t="s">
        <v>10</v>
      </c>
      <c r="G5" s="212" t="s">
        <v>11</v>
      </c>
      <c r="H5" s="212" t="s">
        <v>7</v>
      </c>
      <c r="I5" s="210" t="s">
        <v>12</v>
      </c>
    </row>
    <row r="6" spans="1:17" ht="17.25" customHeight="1" x14ac:dyDescent="0.2">
      <c r="A6" s="165"/>
      <c r="B6" s="166"/>
      <c r="C6" s="213" t="s">
        <v>13</v>
      </c>
      <c r="D6" s="213" t="s">
        <v>14</v>
      </c>
      <c r="E6" s="213" t="s">
        <v>15</v>
      </c>
      <c r="F6" s="213" t="s">
        <v>14</v>
      </c>
      <c r="G6" s="213" t="s">
        <v>16</v>
      </c>
      <c r="H6" s="213" t="s">
        <v>16</v>
      </c>
      <c r="I6" s="214" t="s">
        <v>17</v>
      </c>
    </row>
    <row r="7" spans="1:17" ht="15" customHeight="1" x14ac:dyDescent="0.2">
      <c r="A7" s="215" t="s">
        <v>30</v>
      </c>
      <c r="B7" s="216" t="s">
        <v>234</v>
      </c>
      <c r="C7" s="84">
        <v>21752</v>
      </c>
      <c r="D7" s="85">
        <v>8254</v>
      </c>
      <c r="E7" s="85">
        <v>85894</v>
      </c>
      <c r="F7" s="85">
        <v>33344</v>
      </c>
      <c r="G7" s="85">
        <v>42192</v>
      </c>
      <c r="H7" s="85">
        <v>119226</v>
      </c>
      <c r="I7" s="86">
        <v>1.3880597014925373</v>
      </c>
      <c r="J7" s="37"/>
    </row>
    <row r="8" spans="1:17" ht="15" customHeight="1" x14ac:dyDescent="0.2">
      <c r="A8" s="217"/>
      <c r="B8" s="218">
        <v>30</v>
      </c>
      <c r="C8" s="84">
        <v>19976</v>
      </c>
      <c r="D8" s="85">
        <v>7939</v>
      </c>
      <c r="E8" s="85">
        <v>79366</v>
      </c>
      <c r="F8" s="85">
        <v>32195</v>
      </c>
      <c r="G8" s="85">
        <v>43502</v>
      </c>
      <c r="H8" s="85">
        <v>124756</v>
      </c>
      <c r="I8" s="86">
        <v>1.57</v>
      </c>
      <c r="J8" s="37"/>
    </row>
    <row r="9" spans="1:17" ht="15" customHeight="1" x14ac:dyDescent="0.2">
      <c r="A9" s="219" t="s">
        <v>137</v>
      </c>
      <c r="B9" s="220" t="s">
        <v>145</v>
      </c>
      <c r="C9" s="85">
        <v>18829</v>
      </c>
      <c r="D9" s="85">
        <v>7791</v>
      </c>
      <c r="E9" s="85">
        <v>75394</v>
      </c>
      <c r="F9" s="85">
        <v>31654</v>
      </c>
      <c r="G9" s="85">
        <v>38903</v>
      </c>
      <c r="H9" s="85">
        <v>113466</v>
      </c>
      <c r="I9" s="86">
        <v>1.5</v>
      </c>
      <c r="J9" s="37"/>
    </row>
    <row r="10" spans="1:17" ht="15" customHeight="1" x14ac:dyDescent="0.2">
      <c r="A10" s="219"/>
      <c r="B10" s="220" t="s">
        <v>235</v>
      </c>
      <c r="C10" s="84">
        <v>18775</v>
      </c>
      <c r="D10" s="85">
        <v>8655</v>
      </c>
      <c r="E10" s="85">
        <v>81830</v>
      </c>
      <c r="F10" s="85">
        <v>37552</v>
      </c>
      <c r="G10" s="85">
        <v>31877</v>
      </c>
      <c r="H10" s="85">
        <v>91025</v>
      </c>
      <c r="I10" s="86">
        <v>1.1123671025296347</v>
      </c>
      <c r="J10" s="127"/>
      <c r="K10" s="85"/>
      <c r="L10" s="85"/>
      <c r="M10" s="85"/>
      <c r="N10" s="85"/>
      <c r="O10" s="85"/>
      <c r="P10" s="85"/>
      <c r="Q10" s="86"/>
    </row>
    <row r="11" spans="1:17" ht="15" customHeight="1" x14ac:dyDescent="0.2">
      <c r="A11" s="219"/>
      <c r="B11" s="220" t="s">
        <v>236</v>
      </c>
      <c r="C11" s="84">
        <f>SUM(C13:C24)</f>
        <v>18556</v>
      </c>
      <c r="D11" s="85">
        <f t="shared" ref="D11:H11" si="0">SUM(D13:D24)</f>
        <v>8383</v>
      </c>
      <c r="E11" s="85">
        <f t="shared" si="0"/>
        <v>85347</v>
      </c>
      <c r="F11" s="85">
        <f t="shared" si="0"/>
        <v>39973</v>
      </c>
      <c r="G11" s="85">
        <f t="shared" si="0"/>
        <v>36110</v>
      </c>
      <c r="H11" s="85">
        <f t="shared" si="0"/>
        <v>103712</v>
      </c>
      <c r="I11" s="86">
        <f>H11/E11</f>
        <v>1.2151803812670627</v>
      </c>
      <c r="J11" s="127"/>
      <c r="K11" s="85"/>
      <c r="L11" s="85"/>
      <c r="M11" s="85"/>
      <c r="N11" s="85"/>
      <c r="O11" s="85"/>
      <c r="P11" s="85"/>
      <c r="Q11" s="86"/>
    </row>
    <row r="12" spans="1:17" ht="15" customHeight="1" x14ac:dyDescent="0.2">
      <c r="A12" s="125"/>
      <c r="B12" s="220"/>
      <c r="C12" s="84"/>
      <c r="D12" s="85"/>
      <c r="E12" s="85"/>
      <c r="F12" s="85"/>
      <c r="G12" s="85"/>
      <c r="H12" s="85"/>
      <c r="I12" s="86"/>
      <c r="J12" s="37"/>
    </row>
    <row r="13" spans="1:17" ht="15" customHeight="1" x14ac:dyDescent="0.2">
      <c r="A13" s="217" t="s">
        <v>237</v>
      </c>
      <c r="B13" s="221" t="s">
        <v>129</v>
      </c>
      <c r="C13" s="222">
        <v>1740</v>
      </c>
      <c r="D13" s="223">
        <v>795</v>
      </c>
      <c r="E13" s="223">
        <v>6958</v>
      </c>
      <c r="F13" s="223">
        <v>3250</v>
      </c>
      <c r="G13" s="223">
        <v>2840</v>
      </c>
      <c r="H13" s="223">
        <v>8137</v>
      </c>
      <c r="I13" s="86">
        <f>H13/E13</f>
        <v>1.1694452428858868</v>
      </c>
      <c r="J13" s="36"/>
    </row>
    <row r="14" spans="1:17" ht="15" customHeight="1" x14ac:dyDescent="0.2">
      <c r="A14" s="217"/>
      <c r="B14" s="224" t="s">
        <v>76</v>
      </c>
      <c r="C14" s="222">
        <v>1408</v>
      </c>
      <c r="D14" s="223">
        <v>627</v>
      </c>
      <c r="E14" s="223">
        <v>6963</v>
      </c>
      <c r="F14" s="223">
        <v>3243</v>
      </c>
      <c r="G14" s="223">
        <v>2608</v>
      </c>
      <c r="H14" s="223">
        <v>8052</v>
      </c>
      <c r="I14" s="86">
        <f t="shared" ref="I14:I24" si="1">H14/E14</f>
        <v>1.1563981042654028</v>
      </c>
      <c r="J14" s="36"/>
    </row>
    <row r="15" spans="1:17" ht="15" customHeight="1" x14ac:dyDescent="0.2">
      <c r="A15" s="225"/>
      <c r="B15" s="224" t="s">
        <v>77</v>
      </c>
      <c r="C15" s="222">
        <v>1885</v>
      </c>
      <c r="D15" s="223">
        <v>978</v>
      </c>
      <c r="E15" s="223">
        <v>7342</v>
      </c>
      <c r="F15" s="223">
        <v>3549</v>
      </c>
      <c r="G15" s="223">
        <v>3107</v>
      </c>
      <c r="H15" s="223">
        <v>8222</v>
      </c>
      <c r="I15" s="86">
        <f t="shared" si="1"/>
        <v>1.1198583492236447</v>
      </c>
      <c r="J15" s="36"/>
    </row>
    <row r="16" spans="1:17" ht="15" customHeight="1" x14ac:dyDescent="0.2">
      <c r="A16" s="225"/>
      <c r="B16" s="224" t="s">
        <v>78</v>
      </c>
      <c r="C16" s="222">
        <v>1691</v>
      </c>
      <c r="D16" s="223">
        <v>816</v>
      </c>
      <c r="E16" s="223">
        <v>7485</v>
      </c>
      <c r="F16" s="223">
        <v>3673</v>
      </c>
      <c r="G16" s="223">
        <v>3137</v>
      </c>
      <c r="H16" s="223">
        <v>8586</v>
      </c>
      <c r="I16" s="86">
        <f t="shared" si="1"/>
        <v>1.1470941883767536</v>
      </c>
      <c r="J16" s="36"/>
    </row>
    <row r="17" spans="1:256" ht="15" customHeight="1" x14ac:dyDescent="0.2">
      <c r="A17" s="225"/>
      <c r="B17" s="224" t="s">
        <v>79</v>
      </c>
      <c r="C17" s="222">
        <v>1508</v>
      </c>
      <c r="D17" s="223">
        <v>705</v>
      </c>
      <c r="E17" s="223">
        <v>7539</v>
      </c>
      <c r="F17" s="223">
        <v>3660</v>
      </c>
      <c r="G17" s="223">
        <v>2698</v>
      </c>
      <c r="H17" s="223">
        <v>8625</v>
      </c>
      <c r="I17" s="86">
        <f t="shared" si="1"/>
        <v>1.1440509351372861</v>
      </c>
      <c r="J17" s="36"/>
    </row>
    <row r="18" spans="1:256" ht="15" customHeight="1" x14ac:dyDescent="0.2">
      <c r="A18" s="225"/>
      <c r="B18" s="224" t="s">
        <v>80</v>
      </c>
      <c r="C18" s="222">
        <v>1446</v>
      </c>
      <c r="D18" s="223">
        <v>600</v>
      </c>
      <c r="E18" s="223">
        <v>7333</v>
      </c>
      <c r="F18" s="223">
        <v>3407</v>
      </c>
      <c r="G18" s="223">
        <v>3142</v>
      </c>
      <c r="H18" s="223">
        <v>8670</v>
      </c>
      <c r="I18" s="86">
        <f t="shared" si="1"/>
        <v>1.182326469384972</v>
      </c>
      <c r="J18" s="36"/>
    </row>
    <row r="19" spans="1:256" ht="15" customHeight="1" x14ac:dyDescent="0.2">
      <c r="A19" s="225"/>
      <c r="B19" s="224" t="s">
        <v>81</v>
      </c>
      <c r="C19" s="222">
        <v>1504</v>
      </c>
      <c r="D19" s="223">
        <v>652</v>
      </c>
      <c r="E19" s="223">
        <v>7039</v>
      </c>
      <c r="F19" s="223">
        <v>3218</v>
      </c>
      <c r="G19" s="223">
        <v>3331</v>
      </c>
      <c r="H19" s="223">
        <v>8874</v>
      </c>
      <c r="I19" s="86">
        <f t="shared" si="1"/>
        <v>1.26069043898281</v>
      </c>
      <c r="J19" s="36"/>
    </row>
    <row r="20" spans="1:256" ht="15" customHeight="1" x14ac:dyDescent="0.2">
      <c r="A20" s="225"/>
      <c r="B20" s="224" t="s">
        <v>82</v>
      </c>
      <c r="C20" s="222">
        <v>1378</v>
      </c>
      <c r="D20" s="223">
        <v>612</v>
      </c>
      <c r="E20" s="223">
        <v>6970</v>
      </c>
      <c r="F20" s="223">
        <v>3220</v>
      </c>
      <c r="G20" s="223">
        <v>2502</v>
      </c>
      <c r="H20" s="223">
        <v>8700</v>
      </c>
      <c r="I20" s="86">
        <f t="shared" si="1"/>
        <v>1.248206599713056</v>
      </c>
      <c r="J20" s="36"/>
      <c r="K20" s="85"/>
      <c r="L20" s="85"/>
      <c r="M20" s="85"/>
      <c r="N20" s="85"/>
      <c r="O20" s="85"/>
      <c r="P20" s="85"/>
      <c r="Q20" s="86"/>
    </row>
    <row r="21" spans="1:256" ht="15" customHeight="1" x14ac:dyDescent="0.2">
      <c r="A21" s="225"/>
      <c r="B21" s="224" t="s">
        <v>83</v>
      </c>
      <c r="C21" s="222">
        <v>1147</v>
      </c>
      <c r="D21" s="223">
        <v>521</v>
      </c>
      <c r="E21" s="223">
        <v>6716</v>
      </c>
      <c r="F21" s="223">
        <v>3135</v>
      </c>
      <c r="G21" s="223">
        <v>3129</v>
      </c>
      <c r="H21" s="223">
        <v>8662</v>
      </c>
      <c r="I21" s="86">
        <f t="shared" si="1"/>
        <v>1.2897558070279929</v>
      </c>
      <c r="J21" s="36"/>
    </row>
    <row r="22" spans="1:256" ht="15" customHeight="1" x14ac:dyDescent="0.2">
      <c r="A22" s="217" t="s">
        <v>238</v>
      </c>
      <c r="B22" s="224" t="s">
        <v>73</v>
      </c>
      <c r="C22" s="222">
        <v>1692</v>
      </c>
      <c r="D22" s="223">
        <v>713</v>
      </c>
      <c r="E22" s="223">
        <v>6873</v>
      </c>
      <c r="F22" s="223">
        <v>3179</v>
      </c>
      <c r="G22" s="223">
        <v>3418</v>
      </c>
      <c r="H22" s="223">
        <v>8791</v>
      </c>
      <c r="I22" s="86">
        <f t="shared" si="1"/>
        <v>1.2790630001454968</v>
      </c>
      <c r="J22" s="36"/>
    </row>
    <row r="23" spans="1:256" ht="15" customHeight="1" x14ac:dyDescent="0.2">
      <c r="A23" s="225"/>
      <c r="B23" s="224" t="s">
        <v>84</v>
      </c>
      <c r="C23" s="222">
        <v>1485</v>
      </c>
      <c r="D23" s="223">
        <v>644</v>
      </c>
      <c r="E23" s="223">
        <v>6877</v>
      </c>
      <c r="F23" s="223">
        <v>3149</v>
      </c>
      <c r="G23" s="223">
        <v>2810</v>
      </c>
      <c r="H23" s="223">
        <v>9069</v>
      </c>
      <c r="I23" s="86">
        <f t="shared" si="1"/>
        <v>1.3187436382143376</v>
      </c>
      <c r="J23" s="36"/>
    </row>
    <row r="24" spans="1:256" ht="15" customHeight="1" x14ac:dyDescent="0.2">
      <c r="A24" s="226"/>
      <c r="B24" s="227" t="s">
        <v>85</v>
      </c>
      <c r="C24" s="228">
        <v>1672</v>
      </c>
      <c r="D24" s="229">
        <v>720</v>
      </c>
      <c r="E24" s="229">
        <v>7252</v>
      </c>
      <c r="F24" s="229">
        <v>3290</v>
      </c>
      <c r="G24" s="229">
        <v>3388</v>
      </c>
      <c r="H24" s="229">
        <v>9324</v>
      </c>
      <c r="I24" s="230">
        <f t="shared" si="1"/>
        <v>1.2857142857142858</v>
      </c>
      <c r="J24" s="36"/>
    </row>
    <row r="25" spans="1:256" s="6" customFormat="1" x14ac:dyDescent="0.2">
      <c r="A25" s="231" t="s">
        <v>113</v>
      </c>
      <c r="B25" s="231"/>
      <c r="C25" s="231"/>
      <c r="D25" s="231"/>
      <c r="E25" s="231"/>
      <c r="F25" s="231"/>
      <c r="G25" s="231"/>
      <c r="H25" s="231"/>
      <c r="I25" s="231"/>
      <c r="J25" s="9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x14ac:dyDescent="0.2">
      <c r="A26" s="157" t="s">
        <v>91</v>
      </c>
      <c r="B26" s="157"/>
      <c r="C26" s="157"/>
      <c r="D26" s="157"/>
      <c r="E26" s="157"/>
      <c r="F26" s="157"/>
      <c r="G26" s="125"/>
      <c r="H26" s="125"/>
      <c r="I26" s="125"/>
      <c r="J26" s="23"/>
    </row>
    <row r="27" spans="1:256" x14ac:dyDescent="0.2">
      <c r="A27" s="157" t="s">
        <v>239</v>
      </c>
      <c r="B27" s="157"/>
      <c r="C27" s="157"/>
      <c r="D27" s="157"/>
      <c r="E27" s="157"/>
      <c r="F27" s="157"/>
      <c r="G27" s="125"/>
      <c r="H27" s="125"/>
      <c r="I27" s="125"/>
      <c r="J27" s="8"/>
    </row>
    <row r="28" spans="1:256" x14ac:dyDescent="0.2">
      <c r="A28" s="157"/>
      <c r="B28" s="157"/>
      <c r="C28" s="157"/>
      <c r="D28" s="157"/>
      <c r="E28" s="157"/>
      <c r="F28" s="125"/>
      <c r="G28" s="157"/>
      <c r="H28" s="125"/>
      <c r="I28" s="126" t="s">
        <v>75</v>
      </c>
    </row>
    <row r="29" spans="1:256" x14ac:dyDescent="0.2">
      <c r="A29" s="157"/>
      <c r="B29" s="157"/>
      <c r="C29" s="157"/>
      <c r="D29" s="157"/>
      <c r="E29" s="157"/>
      <c r="F29" s="157"/>
      <c r="G29" s="157"/>
      <c r="H29" s="157"/>
      <c r="I29" s="157"/>
    </row>
  </sheetData>
  <mergeCells count="3">
    <mergeCell ref="A3:B6"/>
    <mergeCell ref="G3:H3"/>
    <mergeCell ref="A25:I25"/>
  </mergeCells>
  <phoneticPr fontId="8"/>
  <pageMargins left="0.51181102362204722" right="0.51181102362204722" top="0.51181102362204722" bottom="0.5118110236220472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23"/>
  <sheetViews>
    <sheetView showGridLines="0" showOutlineSymbols="0" zoomScaleNormal="100" zoomScaleSheetLayoutView="100" workbookViewId="0">
      <selection activeCell="B23" sqref="B23"/>
    </sheetView>
  </sheetViews>
  <sheetFormatPr defaultColWidth="10.69921875" defaultRowHeight="13.2" x14ac:dyDescent="0.2"/>
  <cols>
    <col min="1" max="1" width="25.5" style="3" customWidth="1"/>
    <col min="2" max="5" width="12.8984375" style="3" customWidth="1"/>
    <col min="6" max="9" width="8.69921875" style="3" customWidth="1"/>
    <col min="10" max="16384" width="10.69921875" style="3"/>
  </cols>
  <sheetData>
    <row r="1" spans="1:246" ht="15.75" customHeight="1" x14ac:dyDescent="0.2">
      <c r="A1" s="1" t="s">
        <v>216</v>
      </c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</row>
    <row r="2" spans="1:246" ht="15" customHeight="1" x14ac:dyDescent="0.2">
      <c r="A2" s="157"/>
      <c r="B2" s="157"/>
      <c r="C2" s="157"/>
      <c r="D2" s="157"/>
      <c r="E2" s="232" t="s">
        <v>217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</row>
    <row r="3" spans="1:246" ht="17.25" customHeight="1" x14ac:dyDescent="0.2">
      <c r="A3" s="159" t="s">
        <v>18</v>
      </c>
      <c r="B3" s="233" t="s">
        <v>3</v>
      </c>
      <c r="C3" s="233" t="s">
        <v>19</v>
      </c>
      <c r="D3" s="199" t="s">
        <v>218</v>
      </c>
      <c r="E3" s="203" t="s">
        <v>31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</row>
    <row r="4" spans="1:246" ht="17.25" customHeight="1" x14ac:dyDescent="0.2">
      <c r="A4" s="234"/>
      <c r="B4" s="213" t="s">
        <v>32</v>
      </c>
      <c r="C4" s="213" t="s">
        <v>219</v>
      </c>
      <c r="D4" s="235" t="s">
        <v>20</v>
      </c>
      <c r="E4" s="214" t="s">
        <v>21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</row>
    <row r="5" spans="1:246" s="6" customFormat="1" ht="17.399999999999999" customHeight="1" x14ac:dyDescent="0.2">
      <c r="A5" s="236" t="s">
        <v>240</v>
      </c>
      <c r="B5" s="237">
        <v>4</v>
      </c>
      <c r="C5" s="237">
        <v>13</v>
      </c>
      <c r="D5" s="237">
        <v>4</v>
      </c>
      <c r="E5" s="238">
        <v>3.25</v>
      </c>
      <c r="F5" s="5"/>
      <c r="G5" s="5"/>
      <c r="H5" s="5"/>
      <c r="I5" s="5"/>
    </row>
    <row r="6" spans="1:246" s="6" customFormat="1" ht="15.9" customHeight="1" x14ac:dyDescent="0.2">
      <c r="A6" s="239" t="s">
        <v>22</v>
      </c>
      <c r="B6" s="66">
        <v>3</v>
      </c>
      <c r="C6" s="67">
        <v>10</v>
      </c>
      <c r="D6" s="67">
        <v>3</v>
      </c>
      <c r="E6" s="73">
        <v>3.33</v>
      </c>
      <c r="F6" s="5"/>
      <c r="G6" s="5"/>
      <c r="H6" s="5"/>
      <c r="I6" s="5"/>
    </row>
    <row r="7" spans="1:246" s="19" customFormat="1" x14ac:dyDescent="0.2">
      <c r="A7" s="240" t="s">
        <v>61</v>
      </c>
      <c r="B7" s="68">
        <v>1</v>
      </c>
      <c r="C7" s="68">
        <v>3</v>
      </c>
      <c r="D7" s="68">
        <v>1</v>
      </c>
      <c r="E7" s="73">
        <v>3</v>
      </c>
      <c r="F7" s="9"/>
      <c r="G7" s="9"/>
      <c r="H7" s="9"/>
      <c r="I7" s="9"/>
    </row>
    <row r="8" spans="1:246" s="19" customFormat="1" ht="15.9" customHeight="1" x14ac:dyDescent="0.2">
      <c r="A8" s="236" t="s">
        <v>138</v>
      </c>
      <c r="B8" s="237">
        <v>4</v>
      </c>
      <c r="C8" s="237">
        <v>4</v>
      </c>
      <c r="D8" s="237">
        <v>4</v>
      </c>
      <c r="E8" s="238">
        <v>1</v>
      </c>
      <c r="F8" s="9"/>
      <c r="G8" s="9"/>
      <c r="H8" s="9"/>
      <c r="I8" s="9"/>
    </row>
    <row r="9" spans="1:246" s="19" customFormat="1" ht="15.9" customHeight="1" x14ac:dyDescent="0.2">
      <c r="A9" s="241" t="s">
        <v>22</v>
      </c>
      <c r="B9" s="66">
        <v>3</v>
      </c>
      <c r="C9" s="67">
        <v>3</v>
      </c>
      <c r="D9" s="67">
        <v>3</v>
      </c>
      <c r="E9" s="73">
        <v>1</v>
      </c>
      <c r="F9" s="9"/>
      <c r="G9" s="9"/>
      <c r="H9" s="9"/>
      <c r="I9" s="9"/>
    </row>
    <row r="10" spans="1:246" s="19" customFormat="1" ht="15.75" customHeight="1" x14ac:dyDescent="0.2">
      <c r="A10" s="242" t="s">
        <v>61</v>
      </c>
      <c r="B10" s="69">
        <v>1</v>
      </c>
      <c r="C10" s="68">
        <v>1</v>
      </c>
      <c r="D10" s="68">
        <v>1</v>
      </c>
      <c r="E10" s="73">
        <v>1</v>
      </c>
      <c r="F10" s="5"/>
      <c r="G10" s="5"/>
      <c r="H10" s="5"/>
      <c r="I10" s="5"/>
    </row>
    <row r="11" spans="1:246" s="6" customFormat="1" x14ac:dyDescent="0.2">
      <c r="A11" s="236" t="s">
        <v>139</v>
      </c>
      <c r="B11" s="87">
        <v>1</v>
      </c>
      <c r="C11" s="87">
        <v>10</v>
      </c>
      <c r="D11" s="87">
        <v>1</v>
      </c>
      <c r="E11" s="86">
        <v>10</v>
      </c>
      <c r="F11" s="5"/>
      <c r="G11" s="5"/>
      <c r="H11" s="5"/>
      <c r="I11" s="5"/>
    </row>
    <row r="12" spans="1:246" s="6" customFormat="1" ht="15.9" customHeight="1" x14ac:dyDescent="0.2">
      <c r="A12" s="241" t="s">
        <v>22</v>
      </c>
      <c r="B12" s="88">
        <v>1</v>
      </c>
      <c r="C12" s="78">
        <v>7</v>
      </c>
      <c r="D12" s="78">
        <v>1</v>
      </c>
      <c r="E12" s="86">
        <v>7</v>
      </c>
      <c r="F12" s="5"/>
      <c r="G12" s="5"/>
      <c r="H12" s="5"/>
      <c r="I12" s="5"/>
    </row>
    <row r="13" spans="1:246" s="6" customFormat="1" ht="15.9" customHeight="1" x14ac:dyDescent="0.2">
      <c r="A13" s="242" t="s">
        <v>61</v>
      </c>
      <c r="B13" s="128">
        <v>0</v>
      </c>
      <c r="C13" s="68">
        <v>3</v>
      </c>
      <c r="D13" s="68" t="s">
        <v>127</v>
      </c>
      <c r="E13" s="73" t="s">
        <v>127</v>
      </c>
      <c r="F13" s="40"/>
      <c r="G13" s="5"/>
      <c r="H13" s="5"/>
      <c r="I13" s="5"/>
    </row>
    <row r="14" spans="1:246" s="6" customFormat="1" x14ac:dyDescent="0.2">
      <c r="A14" s="236" t="s">
        <v>220</v>
      </c>
      <c r="B14" s="87">
        <v>0</v>
      </c>
      <c r="C14" s="87">
        <v>0</v>
      </c>
      <c r="D14" s="87">
        <v>0</v>
      </c>
      <c r="E14" s="73" t="s">
        <v>127</v>
      </c>
      <c r="F14" s="5"/>
      <c r="G14" s="5"/>
      <c r="H14" s="5"/>
      <c r="I14" s="5"/>
    </row>
    <row r="15" spans="1:246" s="6" customFormat="1" ht="15.9" customHeight="1" x14ac:dyDescent="0.2">
      <c r="A15" s="241" t="s">
        <v>22</v>
      </c>
      <c r="B15" s="88">
        <v>0</v>
      </c>
      <c r="C15" s="78">
        <v>0</v>
      </c>
      <c r="D15" s="78">
        <v>0</v>
      </c>
      <c r="E15" s="73" t="s">
        <v>127</v>
      </c>
      <c r="F15" s="5"/>
      <c r="G15" s="5"/>
      <c r="H15" s="5"/>
      <c r="I15" s="5"/>
    </row>
    <row r="16" spans="1:246" s="6" customFormat="1" ht="15.9" customHeight="1" x14ac:dyDescent="0.2">
      <c r="A16" s="242" t="s">
        <v>61</v>
      </c>
      <c r="B16" s="128">
        <v>0</v>
      </c>
      <c r="C16" s="68">
        <v>0</v>
      </c>
      <c r="D16" s="68">
        <v>0</v>
      </c>
      <c r="E16" s="73" t="s">
        <v>127</v>
      </c>
      <c r="G16" s="5"/>
      <c r="H16" s="5"/>
      <c r="I16" s="5"/>
    </row>
    <row r="17" spans="1:256" s="19" customFormat="1" x14ac:dyDescent="0.2">
      <c r="A17" s="236" t="s">
        <v>241</v>
      </c>
      <c r="B17" s="87">
        <f>B18+B19</f>
        <v>1</v>
      </c>
      <c r="C17" s="87">
        <f>C18+C19</f>
        <v>2</v>
      </c>
      <c r="D17" s="87">
        <f t="shared" ref="D17" si="0">D18+D19</f>
        <v>1</v>
      </c>
      <c r="E17" s="73">
        <f>C17/B17</f>
        <v>2</v>
      </c>
      <c r="F17" s="9"/>
      <c r="G17" s="9"/>
      <c r="H17" s="9"/>
      <c r="I17" s="9"/>
    </row>
    <row r="18" spans="1:256" s="6" customFormat="1" ht="15.9" customHeight="1" x14ac:dyDescent="0.2">
      <c r="A18" s="241" t="s">
        <v>22</v>
      </c>
      <c r="B18" s="88">
        <v>1</v>
      </c>
      <c r="C18" s="78">
        <v>0</v>
      </c>
      <c r="D18" s="78">
        <v>1</v>
      </c>
      <c r="E18" s="73">
        <f>C18/B18</f>
        <v>0</v>
      </c>
      <c r="F18" s="5"/>
      <c r="G18" s="5"/>
      <c r="H18" s="5"/>
      <c r="I18" s="5"/>
    </row>
    <row r="19" spans="1:256" s="6" customFormat="1" ht="15.9" customHeight="1" x14ac:dyDescent="0.2">
      <c r="A19" s="243" t="s">
        <v>61</v>
      </c>
      <c r="B19" s="244">
        <v>0</v>
      </c>
      <c r="C19" s="245">
        <v>2</v>
      </c>
      <c r="D19" s="245">
        <v>0</v>
      </c>
      <c r="E19" s="246" t="s">
        <v>127</v>
      </c>
      <c r="G19" s="5"/>
      <c r="H19" s="5"/>
      <c r="I19" s="5"/>
    </row>
    <row r="20" spans="1:256" s="6" customFormat="1" x14ac:dyDescent="0.2">
      <c r="A20" s="124" t="s">
        <v>113</v>
      </c>
      <c r="B20" s="124"/>
      <c r="C20" s="124"/>
      <c r="D20" s="124"/>
      <c r="E20" s="124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x14ac:dyDescent="0.2">
      <c r="A21" s="157"/>
      <c r="B21" s="157"/>
      <c r="C21" s="157"/>
      <c r="D21" s="157"/>
      <c r="E21" s="232" t="s">
        <v>75</v>
      </c>
    </row>
    <row r="22" spans="1:256" x14ac:dyDescent="0.2">
      <c r="A22" s="157"/>
      <c r="B22" s="157"/>
      <c r="C22" s="157"/>
      <c r="D22" s="157"/>
      <c r="E22" s="157"/>
    </row>
    <row r="23" spans="1:256" x14ac:dyDescent="0.2">
      <c r="A23" s="157"/>
      <c r="B23" s="157"/>
      <c r="C23" s="157"/>
      <c r="D23" s="157"/>
      <c r="E23" s="157"/>
    </row>
  </sheetData>
  <mergeCells count="1">
    <mergeCell ref="A3:A4"/>
  </mergeCells>
  <phoneticPr fontId="8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22"/>
  <sheetViews>
    <sheetView showGridLines="0" showOutlineSymbols="0" zoomScaleNormal="100" zoomScaleSheetLayoutView="100" workbookViewId="0">
      <selection activeCell="B26" sqref="B26"/>
    </sheetView>
  </sheetViews>
  <sheetFormatPr defaultColWidth="10.69921875" defaultRowHeight="13.2" x14ac:dyDescent="0.2"/>
  <cols>
    <col min="1" max="1" width="25.5" style="3" customWidth="1"/>
    <col min="2" max="5" width="12.69921875" style="3" customWidth="1"/>
    <col min="6" max="9" width="8.69921875" style="3" customWidth="1"/>
    <col min="10" max="16384" width="10.69921875" style="3"/>
  </cols>
  <sheetData>
    <row r="1" spans="1:254" x14ac:dyDescent="0.2">
      <c r="A1" s="1" t="s">
        <v>221</v>
      </c>
    </row>
    <row r="2" spans="1:254" x14ac:dyDescent="0.2">
      <c r="A2" s="157"/>
      <c r="B2" s="157"/>
      <c r="C2" s="157"/>
      <c r="D2" s="157"/>
      <c r="E2" s="232" t="s">
        <v>222</v>
      </c>
    </row>
    <row r="3" spans="1:254" x14ac:dyDescent="0.2">
      <c r="A3" s="159" t="s">
        <v>18</v>
      </c>
      <c r="B3" s="233" t="s">
        <v>3</v>
      </c>
      <c r="C3" s="233" t="s">
        <v>23</v>
      </c>
      <c r="D3" s="233" t="s">
        <v>218</v>
      </c>
      <c r="E3" s="203" t="s">
        <v>31</v>
      </c>
    </row>
    <row r="4" spans="1:254" ht="13.2" customHeight="1" x14ac:dyDescent="0.2">
      <c r="A4" s="234"/>
      <c r="B4" s="213" t="s">
        <v>15</v>
      </c>
      <c r="C4" s="213" t="s">
        <v>16</v>
      </c>
      <c r="D4" s="213" t="s">
        <v>20</v>
      </c>
      <c r="E4" s="214" t="s">
        <v>21</v>
      </c>
    </row>
    <row r="5" spans="1:254" x14ac:dyDescent="0.2">
      <c r="A5" s="236" t="s">
        <v>240</v>
      </c>
      <c r="B5" s="88">
        <v>1587</v>
      </c>
      <c r="C5" s="78">
        <v>3169</v>
      </c>
      <c r="D5" s="78">
        <v>1573</v>
      </c>
      <c r="E5" s="90">
        <v>2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</row>
    <row r="6" spans="1:254" ht="14.1" customHeight="1" x14ac:dyDescent="0.2">
      <c r="A6" s="239" t="s">
        <v>22</v>
      </c>
      <c r="B6" s="88">
        <v>1038</v>
      </c>
      <c r="C6" s="78">
        <v>2466</v>
      </c>
      <c r="D6" s="78">
        <v>1034</v>
      </c>
      <c r="E6" s="90">
        <v>2.38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</row>
    <row r="7" spans="1:254" ht="14.1" customHeight="1" x14ac:dyDescent="0.2">
      <c r="A7" s="240" t="s">
        <v>61</v>
      </c>
      <c r="B7" s="247">
        <v>549</v>
      </c>
      <c r="C7" s="78">
        <v>703</v>
      </c>
      <c r="D7" s="78">
        <v>539</v>
      </c>
      <c r="E7" s="90">
        <v>1.28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</row>
    <row r="8" spans="1:254" x14ac:dyDescent="0.2">
      <c r="A8" s="236" t="s">
        <v>138</v>
      </c>
      <c r="B8" s="88">
        <v>1511</v>
      </c>
      <c r="C8" s="78">
        <v>3835</v>
      </c>
      <c r="D8" s="78">
        <v>1503</v>
      </c>
      <c r="E8" s="90">
        <v>2.54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spans="1:254" ht="14.1" customHeight="1" x14ac:dyDescent="0.2">
      <c r="A9" s="241" t="s">
        <v>22</v>
      </c>
      <c r="B9" s="88">
        <v>977</v>
      </c>
      <c r="C9" s="78">
        <v>3007</v>
      </c>
      <c r="D9" s="78">
        <v>974</v>
      </c>
      <c r="E9" s="90">
        <v>3.08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ht="14.1" customHeight="1" x14ac:dyDescent="0.2">
      <c r="A10" s="242" t="s">
        <v>61</v>
      </c>
      <c r="B10" s="88">
        <v>534</v>
      </c>
      <c r="C10" s="78">
        <v>828</v>
      </c>
      <c r="D10" s="78">
        <v>529</v>
      </c>
      <c r="E10" s="90">
        <v>1.55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1:254" x14ac:dyDescent="0.2">
      <c r="A11" s="236" t="s">
        <v>139</v>
      </c>
      <c r="B11" s="88">
        <v>1442</v>
      </c>
      <c r="C11" s="78">
        <v>4049</v>
      </c>
      <c r="D11" s="78">
        <v>1435</v>
      </c>
      <c r="E11" s="90">
        <v>2.81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spans="1:254" ht="14.1" customHeight="1" x14ac:dyDescent="0.2">
      <c r="A12" s="241" t="s">
        <v>22</v>
      </c>
      <c r="B12" s="88">
        <v>900</v>
      </c>
      <c r="C12" s="78">
        <v>3137</v>
      </c>
      <c r="D12" s="78">
        <v>896</v>
      </c>
      <c r="E12" s="90">
        <v>3.49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</row>
    <row r="13" spans="1:254" ht="14.1" customHeight="1" x14ac:dyDescent="0.2">
      <c r="A13" s="242" t="s">
        <v>61</v>
      </c>
      <c r="B13" s="88">
        <v>542</v>
      </c>
      <c r="C13" s="78">
        <v>912</v>
      </c>
      <c r="D13" s="78">
        <v>539</v>
      </c>
      <c r="E13" s="90">
        <v>1.68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spans="1:254" x14ac:dyDescent="0.2">
      <c r="A14" s="236" t="s">
        <v>220</v>
      </c>
      <c r="B14" s="88">
        <v>1303</v>
      </c>
      <c r="C14" s="78">
        <v>3124</v>
      </c>
      <c r="D14" s="78">
        <v>1295</v>
      </c>
      <c r="E14" s="90">
        <v>2.3975441289332311</v>
      </c>
    </row>
    <row r="15" spans="1:254" ht="14.1" customHeight="1" x14ac:dyDescent="0.2">
      <c r="A15" s="241" t="s">
        <v>22</v>
      </c>
      <c r="B15" s="88">
        <v>802</v>
      </c>
      <c r="C15" s="78">
        <v>2428</v>
      </c>
      <c r="D15" s="78">
        <v>796</v>
      </c>
      <c r="E15" s="90">
        <f>C15/B15</f>
        <v>3.027431421446384</v>
      </c>
    </row>
    <row r="16" spans="1:254" ht="14.1" customHeight="1" x14ac:dyDescent="0.2">
      <c r="A16" s="242" t="s">
        <v>61</v>
      </c>
      <c r="B16" s="88">
        <v>501</v>
      </c>
      <c r="C16" s="78">
        <v>696</v>
      </c>
      <c r="D16" s="78">
        <v>499</v>
      </c>
      <c r="E16" s="90">
        <f t="shared" ref="E16" si="0">C16/B16</f>
        <v>1.3892215568862276</v>
      </c>
    </row>
    <row r="17" spans="1:256" x14ac:dyDescent="0.2">
      <c r="A17" s="236" t="s">
        <v>241</v>
      </c>
      <c r="B17" s="88">
        <f>SUM(B18:B19)</f>
        <v>1168</v>
      </c>
      <c r="C17" s="78">
        <f t="shared" ref="C17" si="1">SUM(C18:C19)</f>
        <v>3260</v>
      </c>
      <c r="D17" s="78">
        <f>SUM(D18:D19)</f>
        <v>1150</v>
      </c>
      <c r="E17" s="90">
        <f>C17/B17</f>
        <v>2.7910958904109591</v>
      </c>
    </row>
    <row r="18" spans="1:256" ht="14.1" customHeight="1" x14ac:dyDescent="0.2">
      <c r="A18" s="241" t="s">
        <v>22</v>
      </c>
      <c r="B18" s="88">
        <v>741</v>
      </c>
      <c r="C18" s="78">
        <v>2537</v>
      </c>
      <c r="D18" s="78">
        <v>727</v>
      </c>
      <c r="E18" s="90">
        <f t="shared" ref="E18:E19" si="2">C18/B18</f>
        <v>3.4237516869095814</v>
      </c>
    </row>
    <row r="19" spans="1:256" ht="14.1" customHeight="1" x14ac:dyDescent="0.2">
      <c r="A19" s="243" t="s">
        <v>61</v>
      </c>
      <c r="B19" s="248">
        <v>427</v>
      </c>
      <c r="C19" s="249">
        <v>723</v>
      </c>
      <c r="D19" s="249">
        <v>423</v>
      </c>
      <c r="E19" s="250">
        <f t="shared" si="2"/>
        <v>1.693208430913349</v>
      </c>
    </row>
    <row r="20" spans="1:256" s="6" customFormat="1" x14ac:dyDescent="0.2">
      <c r="A20" s="124" t="s">
        <v>113</v>
      </c>
      <c r="B20" s="124"/>
      <c r="C20" s="124"/>
      <c r="D20" s="124"/>
      <c r="E20" s="124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x14ac:dyDescent="0.2">
      <c r="A21" s="157"/>
      <c r="B21" s="157"/>
      <c r="C21" s="157"/>
      <c r="D21" s="157"/>
      <c r="E21" s="232" t="s">
        <v>75</v>
      </c>
    </row>
    <row r="22" spans="1:256" x14ac:dyDescent="0.2">
      <c r="A22" s="157"/>
      <c r="B22" s="157"/>
      <c r="C22" s="157"/>
      <c r="D22" s="157"/>
      <c r="E22" s="157"/>
    </row>
  </sheetData>
  <mergeCells count="1">
    <mergeCell ref="A3:A4"/>
  </mergeCells>
  <phoneticPr fontId="8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showOutlineSymbols="0" zoomScaleNormal="100" zoomScaleSheetLayoutView="100" workbookViewId="0">
      <selection activeCell="K18" sqref="K18"/>
    </sheetView>
  </sheetViews>
  <sheetFormatPr defaultColWidth="10.69921875" defaultRowHeight="13.2" x14ac:dyDescent="0.2"/>
  <cols>
    <col min="1" max="1" width="16" style="3" customWidth="1"/>
    <col min="2" max="9" width="8.8984375" style="3" customWidth="1"/>
    <col min="10" max="16384" width="10.69921875" style="3"/>
  </cols>
  <sheetData>
    <row r="1" spans="1:248" ht="13.5" customHeight="1" x14ac:dyDescent="0.2">
      <c r="A1" s="1" t="s">
        <v>223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</row>
    <row r="2" spans="1:248" s="6" customFormat="1" ht="15.9" customHeight="1" x14ac:dyDescent="0.2">
      <c r="A2" s="251"/>
      <c r="B2" s="252"/>
      <c r="C2" s="252"/>
      <c r="D2" s="252"/>
      <c r="E2" s="252"/>
      <c r="F2" s="124"/>
      <c r="G2" s="130"/>
      <c r="H2" s="130"/>
      <c r="I2" s="130"/>
      <c r="J2" s="19"/>
    </row>
    <row r="3" spans="1:248" s="6" customFormat="1" ht="21.75" customHeight="1" x14ac:dyDescent="0.2">
      <c r="A3" s="253" t="s">
        <v>33</v>
      </c>
      <c r="B3" s="254" t="s">
        <v>34</v>
      </c>
      <c r="C3" s="255"/>
      <c r="D3" s="256" t="s">
        <v>35</v>
      </c>
      <c r="E3" s="257"/>
      <c r="F3" s="258" t="s">
        <v>36</v>
      </c>
      <c r="G3" s="255"/>
      <c r="H3" s="256" t="s">
        <v>74</v>
      </c>
      <c r="I3" s="255"/>
      <c r="J3" s="19"/>
    </row>
    <row r="4" spans="1:248" s="6" customFormat="1" ht="27.75" customHeight="1" x14ac:dyDescent="0.2">
      <c r="A4" s="259"/>
      <c r="B4" s="260" t="s">
        <v>37</v>
      </c>
      <c r="C4" s="261" t="s">
        <v>38</v>
      </c>
      <c r="D4" s="260" t="s">
        <v>37</v>
      </c>
      <c r="E4" s="261" t="s">
        <v>38</v>
      </c>
      <c r="F4" s="260" t="s">
        <v>37</v>
      </c>
      <c r="G4" s="261" t="s">
        <v>38</v>
      </c>
      <c r="H4" s="260" t="s">
        <v>37</v>
      </c>
      <c r="I4" s="262" t="s">
        <v>38</v>
      </c>
      <c r="J4" s="19"/>
    </row>
    <row r="5" spans="1:248" s="19" customFormat="1" ht="24" customHeight="1" x14ac:dyDescent="0.2">
      <c r="A5" s="263" t="s">
        <v>224</v>
      </c>
      <c r="B5" s="91">
        <v>410</v>
      </c>
      <c r="C5" s="87">
        <v>203</v>
      </c>
      <c r="D5" s="87">
        <v>257</v>
      </c>
      <c r="E5" s="87">
        <v>145</v>
      </c>
      <c r="F5" s="87">
        <v>366</v>
      </c>
      <c r="G5" s="87">
        <v>207</v>
      </c>
      <c r="H5" s="87">
        <v>81</v>
      </c>
      <c r="I5" s="87">
        <v>40</v>
      </c>
    </row>
    <row r="6" spans="1:248" s="19" customFormat="1" ht="15.9" customHeight="1" x14ac:dyDescent="0.2">
      <c r="A6" s="87" t="s">
        <v>86</v>
      </c>
      <c r="B6" s="91">
        <v>287</v>
      </c>
      <c r="C6" s="87">
        <v>149</v>
      </c>
      <c r="D6" s="87">
        <v>180</v>
      </c>
      <c r="E6" s="87">
        <v>106</v>
      </c>
      <c r="F6" s="87">
        <v>244</v>
      </c>
      <c r="G6" s="87">
        <v>148</v>
      </c>
      <c r="H6" s="87">
        <v>55</v>
      </c>
      <c r="I6" s="87">
        <v>20</v>
      </c>
    </row>
    <row r="7" spans="1:248" s="19" customFormat="1" x14ac:dyDescent="0.2">
      <c r="A7" s="87" t="s">
        <v>87</v>
      </c>
      <c r="B7" s="91">
        <v>123</v>
      </c>
      <c r="C7" s="87">
        <v>54</v>
      </c>
      <c r="D7" s="87">
        <v>77</v>
      </c>
      <c r="E7" s="87">
        <v>39</v>
      </c>
      <c r="F7" s="87">
        <v>122</v>
      </c>
      <c r="G7" s="87">
        <v>59</v>
      </c>
      <c r="H7" s="87">
        <v>26</v>
      </c>
      <c r="I7" s="87">
        <v>20</v>
      </c>
    </row>
    <row r="8" spans="1:248" s="6" customFormat="1" ht="24" customHeight="1" x14ac:dyDescent="0.2">
      <c r="A8" s="263" t="s">
        <v>140</v>
      </c>
      <c r="B8" s="91">
        <v>429</v>
      </c>
      <c r="C8" s="87">
        <v>197</v>
      </c>
      <c r="D8" s="87">
        <v>257</v>
      </c>
      <c r="E8" s="87">
        <v>194</v>
      </c>
      <c r="F8" s="87">
        <v>349</v>
      </c>
      <c r="G8" s="87">
        <v>209</v>
      </c>
      <c r="H8" s="87">
        <v>67</v>
      </c>
      <c r="I8" s="87">
        <v>27</v>
      </c>
      <c r="J8" s="19"/>
    </row>
    <row r="9" spans="1:248" s="6" customFormat="1" ht="15.9" customHeight="1" x14ac:dyDescent="0.2">
      <c r="A9" s="87" t="s">
        <v>86</v>
      </c>
      <c r="B9" s="92">
        <v>314</v>
      </c>
      <c r="C9" s="93">
        <v>149</v>
      </c>
      <c r="D9" s="93">
        <v>172</v>
      </c>
      <c r="E9" s="93">
        <v>134</v>
      </c>
      <c r="F9" s="93">
        <v>246</v>
      </c>
      <c r="G9" s="93">
        <v>144</v>
      </c>
      <c r="H9" s="93">
        <v>48</v>
      </c>
      <c r="I9" s="93">
        <v>18</v>
      </c>
      <c r="J9" s="19"/>
    </row>
    <row r="10" spans="1:248" s="6" customFormat="1" ht="15.9" customHeight="1" x14ac:dyDescent="0.2">
      <c r="A10" s="87" t="s">
        <v>87</v>
      </c>
      <c r="B10" s="92">
        <v>115</v>
      </c>
      <c r="C10" s="93">
        <v>48</v>
      </c>
      <c r="D10" s="93">
        <v>85</v>
      </c>
      <c r="E10" s="93">
        <v>60</v>
      </c>
      <c r="F10" s="93">
        <v>103</v>
      </c>
      <c r="G10" s="93">
        <v>65</v>
      </c>
      <c r="H10" s="93">
        <v>19</v>
      </c>
      <c r="I10" s="93">
        <v>9</v>
      </c>
      <c r="J10" s="19"/>
    </row>
    <row r="11" spans="1:248" s="6" customFormat="1" ht="24" customHeight="1" x14ac:dyDescent="0.2">
      <c r="A11" s="263" t="s">
        <v>141</v>
      </c>
      <c r="B11" s="91">
        <v>391</v>
      </c>
      <c r="C11" s="87">
        <v>163</v>
      </c>
      <c r="D11" s="87">
        <v>268</v>
      </c>
      <c r="E11" s="87">
        <v>157</v>
      </c>
      <c r="F11" s="87">
        <v>428</v>
      </c>
      <c r="G11" s="87">
        <v>187</v>
      </c>
      <c r="H11" s="87">
        <v>79</v>
      </c>
      <c r="I11" s="87">
        <v>33</v>
      </c>
      <c r="J11" s="19"/>
    </row>
    <row r="12" spans="1:248" x14ac:dyDescent="0.2">
      <c r="A12" s="87" t="s">
        <v>86</v>
      </c>
      <c r="B12" s="92">
        <v>281</v>
      </c>
      <c r="C12" s="93">
        <v>110</v>
      </c>
      <c r="D12" s="93">
        <v>192</v>
      </c>
      <c r="E12" s="93">
        <v>110</v>
      </c>
      <c r="F12" s="93">
        <v>279</v>
      </c>
      <c r="G12" s="93">
        <v>113</v>
      </c>
      <c r="H12" s="93">
        <v>62</v>
      </c>
      <c r="I12" s="93">
        <v>23</v>
      </c>
    </row>
    <row r="13" spans="1:248" s="5" customFormat="1" x14ac:dyDescent="0.2">
      <c r="A13" s="87" t="s">
        <v>87</v>
      </c>
      <c r="B13" s="129">
        <v>110</v>
      </c>
      <c r="C13" s="93">
        <v>53</v>
      </c>
      <c r="D13" s="93">
        <v>76</v>
      </c>
      <c r="E13" s="93">
        <v>47</v>
      </c>
      <c r="F13" s="93">
        <v>149</v>
      </c>
      <c r="G13" s="93">
        <v>74</v>
      </c>
      <c r="H13" s="93">
        <v>17</v>
      </c>
      <c r="I13" s="93">
        <v>10</v>
      </c>
    </row>
    <row r="14" spans="1:248" ht="24" customHeight="1" x14ac:dyDescent="0.2">
      <c r="A14" s="263" t="s">
        <v>225</v>
      </c>
      <c r="B14" s="91">
        <v>387</v>
      </c>
      <c r="C14" s="87">
        <v>130</v>
      </c>
      <c r="D14" s="87">
        <v>243</v>
      </c>
      <c r="E14" s="87">
        <v>146</v>
      </c>
      <c r="F14" s="87">
        <v>424</v>
      </c>
      <c r="G14" s="87">
        <v>205</v>
      </c>
      <c r="H14" s="87">
        <v>109</v>
      </c>
      <c r="I14" s="87">
        <v>46</v>
      </c>
    </row>
    <row r="15" spans="1:248" x14ac:dyDescent="0.2">
      <c r="A15" s="87" t="s">
        <v>86</v>
      </c>
      <c r="B15" s="92">
        <v>275</v>
      </c>
      <c r="C15" s="93">
        <v>85</v>
      </c>
      <c r="D15" s="93">
        <v>177</v>
      </c>
      <c r="E15" s="93">
        <v>109</v>
      </c>
      <c r="F15" s="93">
        <v>298</v>
      </c>
      <c r="G15" s="93">
        <v>135</v>
      </c>
      <c r="H15" s="93">
        <v>67</v>
      </c>
      <c r="I15" s="93">
        <v>29</v>
      </c>
    </row>
    <row r="16" spans="1:248" x14ac:dyDescent="0.2">
      <c r="A16" s="87" t="s">
        <v>87</v>
      </c>
      <c r="B16" s="129">
        <v>112</v>
      </c>
      <c r="C16" s="93">
        <v>45</v>
      </c>
      <c r="D16" s="93">
        <v>66</v>
      </c>
      <c r="E16" s="93">
        <v>37</v>
      </c>
      <c r="F16" s="93">
        <v>126</v>
      </c>
      <c r="G16" s="93">
        <v>70</v>
      </c>
      <c r="H16" s="93">
        <v>42</v>
      </c>
      <c r="I16" s="93">
        <v>17</v>
      </c>
    </row>
    <row r="17" spans="1:256" s="8" customFormat="1" ht="24" customHeight="1" x14ac:dyDescent="0.2">
      <c r="A17" s="263" t="s">
        <v>242</v>
      </c>
      <c r="B17" s="91">
        <f>SUM(B18:B19)</f>
        <v>388</v>
      </c>
      <c r="C17" s="87">
        <f t="shared" ref="C17:I17" si="0">SUM(C18:C19)</f>
        <v>128</v>
      </c>
      <c r="D17" s="87">
        <f t="shared" si="0"/>
        <v>268</v>
      </c>
      <c r="E17" s="87">
        <f t="shared" si="0"/>
        <v>148</v>
      </c>
      <c r="F17" s="87">
        <f t="shared" si="0"/>
        <v>571</v>
      </c>
      <c r="G17" s="87">
        <f t="shared" si="0"/>
        <v>237</v>
      </c>
      <c r="H17" s="87">
        <f>SUM(H18:H19)</f>
        <v>136</v>
      </c>
      <c r="I17" s="87">
        <f t="shared" si="0"/>
        <v>39</v>
      </c>
    </row>
    <row r="18" spans="1:256" x14ac:dyDescent="0.2">
      <c r="A18" s="87" t="s">
        <v>86</v>
      </c>
      <c r="B18" s="92">
        <v>304</v>
      </c>
      <c r="C18" s="93">
        <v>99</v>
      </c>
      <c r="D18" s="93">
        <v>181</v>
      </c>
      <c r="E18" s="93">
        <v>96</v>
      </c>
      <c r="F18" s="93">
        <v>402</v>
      </c>
      <c r="G18" s="93">
        <v>144</v>
      </c>
      <c r="H18" s="93">
        <v>88</v>
      </c>
      <c r="I18" s="93">
        <v>20</v>
      </c>
    </row>
    <row r="19" spans="1:256" x14ac:dyDescent="0.2">
      <c r="A19" s="264" t="s">
        <v>87</v>
      </c>
      <c r="B19" s="265">
        <v>84</v>
      </c>
      <c r="C19" s="266">
        <v>29</v>
      </c>
      <c r="D19" s="266">
        <v>87</v>
      </c>
      <c r="E19" s="266">
        <v>52</v>
      </c>
      <c r="F19" s="266">
        <v>169</v>
      </c>
      <c r="G19" s="266">
        <v>93</v>
      </c>
      <c r="H19" s="266">
        <v>48</v>
      </c>
      <c r="I19" s="266">
        <v>19</v>
      </c>
    </row>
    <row r="20" spans="1:256" s="6" customFormat="1" x14ac:dyDescent="0.2">
      <c r="A20" s="231" t="s">
        <v>113</v>
      </c>
      <c r="B20" s="231"/>
      <c r="C20" s="231"/>
      <c r="D20" s="231"/>
      <c r="E20" s="231"/>
      <c r="F20" s="231"/>
      <c r="G20" s="231"/>
      <c r="H20" s="231"/>
      <c r="I20" s="231"/>
      <c r="J20" s="9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x14ac:dyDescent="0.2">
      <c r="A21" s="157"/>
      <c r="B21" s="157"/>
      <c r="C21" s="157"/>
      <c r="D21" s="157"/>
      <c r="E21" s="157"/>
      <c r="F21" s="157"/>
      <c r="G21" s="157"/>
      <c r="H21" s="157"/>
      <c r="I21" s="232" t="s">
        <v>75</v>
      </c>
    </row>
    <row r="22" spans="1:256" x14ac:dyDescent="0.2">
      <c r="A22" s="157"/>
      <c r="B22" s="157"/>
      <c r="C22" s="157"/>
      <c r="D22" s="157"/>
      <c r="E22" s="157"/>
      <c r="F22" s="157"/>
      <c r="G22" s="157"/>
      <c r="H22" s="157"/>
      <c r="I22" s="157"/>
    </row>
  </sheetData>
  <mergeCells count="6">
    <mergeCell ref="A20:I20"/>
    <mergeCell ref="A3:A4"/>
    <mergeCell ref="B3:C3"/>
    <mergeCell ref="D3:E3"/>
    <mergeCell ref="F3:G3"/>
    <mergeCell ref="H3:I3"/>
  </mergeCells>
  <phoneticPr fontId="8"/>
  <pageMargins left="0.51181102362204722" right="0.51181102362204722" top="0.74803149606299213" bottom="0.51181102362204722" header="0" footer="0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showOutlineSymbols="0" zoomScaleNormal="100" zoomScaleSheetLayoutView="100" workbookViewId="0">
      <selection activeCell="D26" sqref="D26"/>
    </sheetView>
  </sheetViews>
  <sheetFormatPr defaultColWidth="10.69921875" defaultRowHeight="13.2" x14ac:dyDescent="0.2"/>
  <cols>
    <col min="1" max="1" width="16.59765625" style="28" customWidth="1"/>
    <col min="2" max="9" width="8.69921875" style="28" customWidth="1"/>
    <col min="10" max="16384" width="10.69921875" style="28"/>
  </cols>
  <sheetData>
    <row r="1" spans="1:10" s="18" customFormat="1" ht="15" customHeight="1" x14ac:dyDescent="0.2">
      <c r="A1" s="1" t="s">
        <v>226</v>
      </c>
      <c r="B1" s="3"/>
      <c r="C1" s="3"/>
      <c r="D1" s="3"/>
      <c r="E1" s="3"/>
      <c r="F1" s="3"/>
      <c r="G1" s="3"/>
      <c r="H1" s="3"/>
      <c r="I1" s="3"/>
    </row>
    <row r="2" spans="1:10" s="18" customFormat="1" ht="12.75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0" s="6" customFormat="1" ht="18" customHeight="1" x14ac:dyDescent="0.2">
      <c r="A3" s="14"/>
      <c r="B3" s="13"/>
      <c r="C3" s="24"/>
      <c r="D3" s="14"/>
      <c r="E3" s="14"/>
      <c r="F3" s="13"/>
      <c r="G3" s="24"/>
      <c r="H3" s="14"/>
      <c r="I3" s="14"/>
      <c r="J3" s="19"/>
    </row>
    <row r="4" spans="1:10" s="6" customFormat="1" ht="18" customHeight="1" x14ac:dyDescent="0.2">
      <c r="A4" s="122" t="s">
        <v>1</v>
      </c>
      <c r="B4" s="12" t="s">
        <v>40</v>
      </c>
      <c r="C4" s="11" t="s">
        <v>41</v>
      </c>
      <c r="D4" s="12" t="s">
        <v>42</v>
      </c>
      <c r="E4" s="11" t="s">
        <v>41</v>
      </c>
      <c r="F4" s="12" t="s">
        <v>43</v>
      </c>
      <c r="G4" s="11" t="s">
        <v>41</v>
      </c>
      <c r="H4" s="12" t="s">
        <v>44</v>
      </c>
      <c r="I4" s="15" t="s">
        <v>41</v>
      </c>
      <c r="J4" s="19"/>
    </row>
    <row r="5" spans="1:10" s="6" customFormat="1" ht="18" customHeight="1" x14ac:dyDescent="0.2">
      <c r="A5" s="121"/>
      <c r="B5" s="16"/>
      <c r="C5" s="16" t="s">
        <v>45</v>
      </c>
      <c r="D5" s="16"/>
      <c r="E5" s="16" t="s">
        <v>45</v>
      </c>
      <c r="F5" s="16"/>
      <c r="G5" s="16" t="s">
        <v>45</v>
      </c>
      <c r="H5" s="25"/>
      <c r="I5" s="26" t="s">
        <v>45</v>
      </c>
      <c r="J5" s="19"/>
    </row>
    <row r="6" spans="1:10" s="6" customFormat="1" ht="18" customHeight="1" x14ac:dyDescent="0.2">
      <c r="A6" s="33" t="s">
        <v>243</v>
      </c>
      <c r="B6" s="74">
        <v>759</v>
      </c>
      <c r="C6" s="41">
        <v>2</v>
      </c>
      <c r="D6" s="41">
        <v>74</v>
      </c>
      <c r="E6" s="41">
        <v>0</v>
      </c>
      <c r="F6" s="41">
        <v>250</v>
      </c>
      <c r="G6" s="41">
        <v>0</v>
      </c>
      <c r="H6" s="41">
        <v>435</v>
      </c>
      <c r="I6" s="41">
        <v>2</v>
      </c>
      <c r="J6" s="19"/>
    </row>
    <row r="7" spans="1:10" s="19" customFormat="1" ht="18" customHeight="1" x14ac:dyDescent="0.2">
      <c r="A7" s="27" t="s">
        <v>131</v>
      </c>
      <c r="B7" s="47">
        <v>807</v>
      </c>
      <c r="C7" s="41">
        <v>7</v>
      </c>
      <c r="D7" s="41">
        <v>75</v>
      </c>
      <c r="E7" s="41">
        <v>2</v>
      </c>
      <c r="F7" s="41">
        <v>237</v>
      </c>
      <c r="G7" s="41">
        <v>1</v>
      </c>
      <c r="H7" s="41">
        <v>495</v>
      </c>
      <c r="I7" s="41">
        <v>4</v>
      </c>
    </row>
    <row r="8" spans="1:10" s="19" customFormat="1" ht="18" customHeight="1" x14ac:dyDescent="0.2">
      <c r="A8" s="27" t="s">
        <v>142</v>
      </c>
      <c r="B8" s="74">
        <v>743</v>
      </c>
      <c r="C8" s="41">
        <v>4</v>
      </c>
      <c r="D8" s="41">
        <v>74</v>
      </c>
      <c r="E8" s="41">
        <v>1</v>
      </c>
      <c r="F8" s="41">
        <v>254</v>
      </c>
      <c r="G8" s="41">
        <v>1</v>
      </c>
      <c r="H8" s="41">
        <v>415</v>
      </c>
      <c r="I8" s="41">
        <v>2</v>
      </c>
    </row>
    <row r="9" spans="1:10" s="19" customFormat="1" ht="18" customHeight="1" x14ac:dyDescent="0.2">
      <c r="A9" s="27" t="s">
        <v>227</v>
      </c>
      <c r="B9" s="74">
        <v>886</v>
      </c>
      <c r="C9" s="41">
        <v>4</v>
      </c>
      <c r="D9" s="41">
        <v>97</v>
      </c>
      <c r="E9" s="41">
        <v>0</v>
      </c>
      <c r="F9" s="41">
        <v>253</v>
      </c>
      <c r="G9" s="41">
        <v>0</v>
      </c>
      <c r="H9" s="41">
        <v>536</v>
      </c>
      <c r="I9" s="41">
        <v>4</v>
      </c>
    </row>
    <row r="10" spans="1:10" s="19" customFormat="1" ht="18" customHeight="1" x14ac:dyDescent="0.2">
      <c r="A10" s="64" t="s">
        <v>244</v>
      </c>
      <c r="B10" s="75">
        <f>D10+F10+H10</f>
        <v>850</v>
      </c>
      <c r="C10" s="267">
        <f>E10+G10+I10</f>
        <v>8</v>
      </c>
      <c r="D10" s="267">
        <v>87</v>
      </c>
      <c r="E10" s="267">
        <v>3</v>
      </c>
      <c r="F10" s="267">
        <v>246</v>
      </c>
      <c r="G10" s="267">
        <v>3</v>
      </c>
      <c r="H10" s="267">
        <v>517</v>
      </c>
      <c r="I10" s="267">
        <v>2</v>
      </c>
    </row>
    <row r="11" spans="1:10" s="6" customFormat="1" ht="13.5" customHeight="1" x14ac:dyDescent="0.2">
      <c r="A11" s="9" t="s">
        <v>46</v>
      </c>
      <c r="B11" s="53"/>
      <c r="C11" s="53"/>
      <c r="D11" s="53"/>
      <c r="E11" s="53"/>
      <c r="F11" s="53"/>
      <c r="G11" s="53"/>
      <c r="H11" s="268"/>
      <c r="I11" s="268"/>
    </row>
    <row r="12" spans="1:10" s="6" customFormat="1" ht="13.5" customHeight="1" x14ac:dyDescent="0.2">
      <c r="A12" s="5" t="s">
        <v>59</v>
      </c>
      <c r="B12" s="54"/>
      <c r="C12" s="54"/>
      <c r="D12" s="54"/>
      <c r="E12" s="54"/>
      <c r="F12" s="54"/>
      <c r="G12" s="54"/>
      <c r="H12" s="269"/>
      <c r="I12" s="269"/>
    </row>
    <row r="13" spans="1:10" x14ac:dyDescent="0.2">
      <c r="A13" s="3" t="s">
        <v>228</v>
      </c>
      <c r="I13" s="4" t="s">
        <v>47</v>
      </c>
    </row>
  </sheetData>
  <phoneticPr fontId="8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showOutlineSymbols="0" topLeftCell="A7" zoomScaleNormal="100" zoomScaleSheetLayoutView="100" workbookViewId="0">
      <selection activeCell="G16" sqref="G16"/>
    </sheetView>
  </sheetViews>
  <sheetFormatPr defaultColWidth="10.69921875" defaultRowHeight="13.2" x14ac:dyDescent="0.2"/>
  <cols>
    <col min="1" max="2" width="9.59765625" style="3" customWidth="1"/>
    <col min="3" max="5" width="19.69921875" style="3" customWidth="1"/>
    <col min="6" max="6" width="10.69921875" style="3" customWidth="1"/>
    <col min="7" max="16384" width="10.69921875" style="3"/>
  </cols>
  <sheetData>
    <row r="1" spans="1:250" ht="13.5" customHeight="1" x14ac:dyDescent="0.2">
      <c r="A1" s="1" t="s">
        <v>120</v>
      </c>
      <c r="B1" s="1"/>
    </row>
    <row r="2" spans="1:250" ht="13.5" customHeight="1" x14ac:dyDescent="0.2">
      <c r="A2" s="157"/>
      <c r="B2" s="157"/>
      <c r="C2" s="157"/>
      <c r="D2" s="157"/>
      <c r="E2" s="157"/>
    </row>
    <row r="3" spans="1:250" s="6" customFormat="1" ht="18" customHeight="1" x14ac:dyDescent="0.2">
      <c r="A3" s="158" t="s">
        <v>24</v>
      </c>
      <c r="B3" s="270"/>
      <c r="C3" s="271" t="s">
        <v>25</v>
      </c>
      <c r="D3" s="271" t="s">
        <v>25</v>
      </c>
      <c r="E3" s="203" t="s">
        <v>229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</row>
    <row r="4" spans="1:250" s="6" customFormat="1" ht="18" customHeight="1" x14ac:dyDescent="0.2">
      <c r="A4" s="272"/>
      <c r="B4" s="234"/>
      <c r="C4" s="213" t="s">
        <v>26</v>
      </c>
      <c r="D4" s="213" t="s">
        <v>27</v>
      </c>
      <c r="E4" s="273" t="s">
        <v>39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</row>
    <row r="5" spans="1:250" s="6" customFormat="1" ht="17.100000000000001" customHeight="1" x14ac:dyDescent="0.2">
      <c r="A5" s="215" t="s">
        <v>30</v>
      </c>
      <c r="B5" s="216" t="s">
        <v>234</v>
      </c>
      <c r="C5" s="96">
        <v>14160</v>
      </c>
      <c r="D5" s="97">
        <v>242032</v>
      </c>
      <c r="E5" s="95">
        <v>33461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</row>
    <row r="6" spans="1:250" s="6" customFormat="1" ht="17.100000000000001" customHeight="1" x14ac:dyDescent="0.2">
      <c r="A6" s="217"/>
      <c r="B6" s="218">
        <v>30</v>
      </c>
      <c r="C6" s="96">
        <v>14408</v>
      </c>
      <c r="D6" s="97">
        <v>245662</v>
      </c>
      <c r="E6" s="95">
        <v>33623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</row>
    <row r="7" spans="1:250" s="6" customFormat="1" ht="17.100000000000001" customHeight="1" x14ac:dyDescent="0.2">
      <c r="A7" s="219" t="s">
        <v>137</v>
      </c>
      <c r="B7" s="218" t="s">
        <v>143</v>
      </c>
      <c r="C7" s="94">
        <v>14735</v>
      </c>
      <c r="D7" s="95">
        <v>248416</v>
      </c>
      <c r="E7" s="95">
        <v>32218</v>
      </c>
      <c r="F7" s="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</row>
    <row r="8" spans="1:250" s="6" customFormat="1" ht="17.100000000000001" customHeight="1" x14ac:dyDescent="0.2">
      <c r="A8" s="219"/>
      <c r="B8" s="274" t="s">
        <v>230</v>
      </c>
      <c r="C8" s="94">
        <v>15006</v>
      </c>
      <c r="D8" s="95">
        <v>250182</v>
      </c>
      <c r="E8" s="95">
        <v>34633</v>
      </c>
      <c r="F8" s="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</row>
    <row r="9" spans="1:250" s="6" customFormat="1" ht="17.100000000000001" customHeight="1" x14ac:dyDescent="0.2">
      <c r="A9" s="219"/>
      <c r="B9" s="274" t="s">
        <v>245</v>
      </c>
      <c r="C9" s="94">
        <f>C22</f>
        <v>15287</v>
      </c>
      <c r="D9" s="95">
        <f>D22</f>
        <v>250656</v>
      </c>
      <c r="E9" s="95">
        <f>SUM(E11:E22)</f>
        <v>33588</v>
      </c>
      <c r="F9" s="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</row>
    <row r="10" spans="1:250" s="6" customFormat="1" ht="15.9" customHeight="1" x14ac:dyDescent="0.2">
      <c r="A10" s="125"/>
      <c r="B10" s="220"/>
      <c r="C10" s="96"/>
      <c r="D10" s="97"/>
      <c r="E10" s="9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</row>
    <row r="11" spans="1:250" s="6" customFormat="1" ht="17.100000000000001" customHeight="1" x14ac:dyDescent="0.2">
      <c r="A11" s="217" t="s">
        <v>237</v>
      </c>
      <c r="B11" s="221" t="s">
        <v>129</v>
      </c>
      <c r="C11" s="96">
        <v>15037</v>
      </c>
      <c r="D11" s="97">
        <v>249583</v>
      </c>
      <c r="E11" s="275">
        <v>2684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</row>
    <row r="12" spans="1:250" s="6" customFormat="1" ht="17.100000000000001" customHeight="1" x14ac:dyDescent="0.2">
      <c r="A12" s="217"/>
      <c r="B12" s="224" t="s">
        <v>76</v>
      </c>
      <c r="C12" s="96">
        <v>15059</v>
      </c>
      <c r="D12" s="97">
        <v>251830</v>
      </c>
      <c r="E12" s="275">
        <v>2892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</row>
    <row r="13" spans="1:250" s="6" customFormat="1" ht="17.100000000000001" customHeight="1" x14ac:dyDescent="0.2">
      <c r="A13" s="225"/>
      <c r="B13" s="224" t="s">
        <v>77</v>
      </c>
      <c r="C13" s="96">
        <v>15091</v>
      </c>
      <c r="D13" s="97">
        <v>251888</v>
      </c>
      <c r="E13" s="275">
        <v>3066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</row>
    <row r="14" spans="1:250" s="6" customFormat="1" ht="17.100000000000001" customHeight="1" x14ac:dyDescent="0.2">
      <c r="A14" s="225"/>
      <c r="B14" s="224" t="s">
        <v>78</v>
      </c>
      <c r="C14" s="96">
        <v>15085</v>
      </c>
      <c r="D14" s="97">
        <v>251757</v>
      </c>
      <c r="E14" s="275">
        <v>3090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</row>
    <row r="15" spans="1:250" s="6" customFormat="1" ht="17.100000000000001" customHeight="1" x14ac:dyDescent="0.2">
      <c r="A15" s="225"/>
      <c r="B15" s="224" t="s">
        <v>79</v>
      </c>
      <c r="C15" s="96">
        <v>15085</v>
      </c>
      <c r="D15" s="97">
        <v>251220</v>
      </c>
      <c r="E15" s="275">
        <v>3088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</row>
    <row r="16" spans="1:250" s="6" customFormat="1" ht="17.100000000000001" customHeight="1" x14ac:dyDescent="0.2">
      <c r="A16" s="225"/>
      <c r="B16" s="224" t="s">
        <v>80</v>
      </c>
      <c r="C16" s="96">
        <v>15095</v>
      </c>
      <c r="D16" s="97">
        <v>250917</v>
      </c>
      <c r="E16" s="275">
        <v>2965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</row>
    <row r="17" spans="1:256" s="6" customFormat="1" ht="17.100000000000001" customHeight="1" x14ac:dyDescent="0.2">
      <c r="A17" s="225"/>
      <c r="B17" s="224" t="s">
        <v>81</v>
      </c>
      <c r="C17" s="96">
        <v>15140</v>
      </c>
      <c r="D17" s="97">
        <v>250615</v>
      </c>
      <c r="E17" s="275">
        <v>2891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</row>
    <row r="18" spans="1:256" s="6" customFormat="1" ht="17.100000000000001" customHeight="1" x14ac:dyDescent="0.2">
      <c r="A18" s="225"/>
      <c r="B18" s="224" t="s">
        <v>82</v>
      </c>
      <c r="C18" s="96">
        <v>15182</v>
      </c>
      <c r="D18" s="97">
        <v>250769</v>
      </c>
      <c r="E18" s="275">
        <v>2711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</row>
    <row r="19" spans="1:256" s="6" customFormat="1" ht="17.100000000000001" customHeight="1" x14ac:dyDescent="0.2">
      <c r="A19" s="225"/>
      <c r="B19" s="224" t="s">
        <v>83</v>
      </c>
      <c r="C19" s="96">
        <v>15207</v>
      </c>
      <c r="D19" s="97">
        <v>250825</v>
      </c>
      <c r="E19" s="275">
        <v>2682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</row>
    <row r="20" spans="1:256" s="6" customFormat="1" ht="17.100000000000001" customHeight="1" x14ac:dyDescent="0.2">
      <c r="A20" s="217" t="s">
        <v>238</v>
      </c>
      <c r="B20" s="224" t="s">
        <v>73</v>
      </c>
      <c r="C20" s="96">
        <v>15232</v>
      </c>
      <c r="D20" s="97">
        <v>250387</v>
      </c>
      <c r="E20" s="275">
        <v>2663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</row>
    <row r="21" spans="1:256" s="6" customFormat="1" ht="17.100000000000001" customHeight="1" x14ac:dyDescent="0.2">
      <c r="A21" s="225"/>
      <c r="B21" s="224" t="s">
        <v>84</v>
      </c>
      <c r="C21" s="96">
        <v>15247</v>
      </c>
      <c r="D21" s="97">
        <v>250668</v>
      </c>
      <c r="E21" s="275">
        <v>2392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</row>
    <row r="22" spans="1:256" s="6" customFormat="1" ht="17.100000000000001" customHeight="1" x14ac:dyDescent="0.2">
      <c r="A22" s="226"/>
      <c r="B22" s="227" t="s">
        <v>85</v>
      </c>
      <c r="C22" s="276">
        <v>15287</v>
      </c>
      <c r="D22" s="277">
        <v>250656</v>
      </c>
      <c r="E22" s="278">
        <v>2464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</row>
    <row r="23" spans="1:256" s="6" customFormat="1" ht="13.2" customHeight="1" x14ac:dyDescent="0.2">
      <c r="A23" s="279" t="s">
        <v>133</v>
      </c>
      <c r="B23" s="279"/>
      <c r="C23" s="279"/>
      <c r="D23" s="279"/>
      <c r="E23" s="279"/>
      <c r="F23" s="70"/>
      <c r="G23" s="70"/>
      <c r="H23" s="70"/>
      <c r="I23" s="70"/>
      <c r="J23" s="9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s="6" customFormat="1" x14ac:dyDescent="0.2">
      <c r="A24" s="279"/>
      <c r="B24" s="279"/>
      <c r="C24" s="279"/>
      <c r="D24" s="279"/>
      <c r="E24" s="279"/>
      <c r="F24" s="70"/>
      <c r="G24" s="70"/>
      <c r="H24" s="70"/>
      <c r="I24" s="70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</row>
    <row r="25" spans="1:256" s="6" customFormat="1" x14ac:dyDescent="0.2">
      <c r="A25" s="279"/>
      <c r="B25" s="279"/>
      <c r="C25" s="279"/>
      <c r="D25" s="279"/>
      <c r="E25" s="279"/>
      <c r="F25" s="70"/>
      <c r="G25" s="70"/>
      <c r="H25" s="70"/>
      <c r="I25" s="70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</row>
    <row r="26" spans="1:256" ht="13.5" customHeight="1" x14ac:dyDescent="0.2">
      <c r="A26" s="157"/>
      <c r="B26" s="157"/>
      <c r="C26" s="157"/>
      <c r="D26" s="157"/>
      <c r="E26" s="126" t="s">
        <v>75</v>
      </c>
    </row>
    <row r="27" spans="1:256" x14ac:dyDescent="0.2">
      <c r="A27" s="157"/>
      <c r="B27" s="157"/>
      <c r="C27" s="157"/>
      <c r="D27" s="157"/>
      <c r="E27" s="126"/>
    </row>
  </sheetData>
  <mergeCells count="2">
    <mergeCell ref="A3:B4"/>
    <mergeCell ref="A23:E25"/>
  </mergeCells>
  <phoneticPr fontId="8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showOutlineSymbols="0" zoomScaleNormal="100" zoomScaleSheetLayoutView="100" workbookViewId="0">
      <selection activeCell="N36" sqref="N36"/>
    </sheetView>
  </sheetViews>
  <sheetFormatPr defaultColWidth="10.69921875" defaultRowHeight="13.2" x14ac:dyDescent="0.2"/>
  <cols>
    <col min="1" max="1" width="1.59765625" style="3" customWidth="1"/>
    <col min="2" max="2" width="43" style="3" customWidth="1"/>
    <col min="3" max="3" width="7.5" style="3" customWidth="1"/>
    <col min="4" max="4" width="11.3984375" style="3" customWidth="1"/>
    <col min="5" max="5" width="7.5" style="3" customWidth="1"/>
    <col min="6" max="6" width="11.3984375" style="3" customWidth="1"/>
    <col min="7" max="7" width="7.5" style="3" customWidth="1"/>
    <col min="8" max="8" width="11.3984375" style="3" customWidth="1"/>
    <col min="9" max="9" width="7.5" style="3" customWidth="1"/>
    <col min="10" max="10" width="11.3984375" style="3" customWidth="1"/>
    <col min="11" max="11" width="7.5" style="3" customWidth="1"/>
    <col min="12" max="12" width="11.3984375" style="3" customWidth="1"/>
    <col min="13" max="13" width="10.3984375" style="3" customWidth="1"/>
    <col min="14" max="14" width="11.19921875" style="3" customWidth="1"/>
    <col min="15" max="16384" width="10.69921875" style="3"/>
  </cols>
  <sheetData>
    <row r="1" spans="1:12" s="18" customFormat="1" ht="16.5" customHeight="1" x14ac:dyDescent="0.2">
      <c r="A1" s="1" t="s">
        <v>121</v>
      </c>
      <c r="B1" s="38"/>
      <c r="C1" s="17"/>
      <c r="D1" s="2"/>
      <c r="E1" s="2"/>
      <c r="F1" s="2"/>
      <c r="G1" s="2"/>
      <c r="H1" s="2"/>
      <c r="I1" s="2"/>
      <c r="J1" s="2"/>
    </row>
    <row r="2" spans="1:12" s="6" customFormat="1" ht="13.5" customHeight="1" x14ac:dyDescent="0.2">
      <c r="A2" s="19"/>
      <c r="B2" s="9"/>
      <c r="C2" s="10"/>
      <c r="D2" s="22"/>
      <c r="E2" s="22"/>
      <c r="F2" s="22"/>
      <c r="G2" s="22"/>
      <c r="H2" s="22"/>
      <c r="K2" s="19"/>
      <c r="L2" s="29" t="s">
        <v>217</v>
      </c>
    </row>
    <row r="3" spans="1:12" s="6" customFormat="1" ht="17.25" customHeight="1" x14ac:dyDescent="0.2">
      <c r="A3" s="148" t="s">
        <v>48</v>
      </c>
      <c r="B3" s="148"/>
      <c r="C3" s="152" t="s">
        <v>246</v>
      </c>
      <c r="D3" s="280"/>
      <c r="E3" s="152" t="s">
        <v>132</v>
      </c>
      <c r="F3" s="280"/>
      <c r="G3" s="153" t="s">
        <v>144</v>
      </c>
      <c r="H3" s="281"/>
      <c r="I3" s="152" t="s">
        <v>231</v>
      </c>
      <c r="J3" s="156"/>
      <c r="K3" s="152" t="s">
        <v>247</v>
      </c>
      <c r="L3" s="156"/>
    </row>
    <row r="4" spans="1:12" s="6" customFormat="1" ht="17.25" customHeight="1" x14ac:dyDescent="0.2">
      <c r="A4" s="149"/>
      <c r="B4" s="149"/>
      <c r="C4" s="30" t="s">
        <v>49</v>
      </c>
      <c r="D4" s="32" t="s">
        <v>50</v>
      </c>
      <c r="E4" s="30" t="s">
        <v>49</v>
      </c>
      <c r="F4" s="30" t="s">
        <v>50</v>
      </c>
      <c r="G4" s="35" t="s">
        <v>49</v>
      </c>
      <c r="H4" s="34" t="s">
        <v>50</v>
      </c>
      <c r="I4" s="35" t="s">
        <v>49</v>
      </c>
      <c r="J4" s="34" t="s">
        <v>50</v>
      </c>
      <c r="K4" s="35" t="s">
        <v>49</v>
      </c>
      <c r="L4" s="34" t="s">
        <v>50</v>
      </c>
    </row>
    <row r="5" spans="1:12" s="6" customFormat="1" ht="15.9" customHeight="1" x14ac:dyDescent="0.2">
      <c r="A5" s="19"/>
      <c r="B5" s="42" t="s">
        <v>51</v>
      </c>
      <c r="C5" s="41">
        <v>190</v>
      </c>
      <c r="D5" s="41">
        <v>43303</v>
      </c>
      <c r="E5" s="41">
        <v>191</v>
      </c>
      <c r="F5" s="41">
        <v>44662</v>
      </c>
      <c r="G5" s="87">
        <v>187</v>
      </c>
      <c r="H5" s="87">
        <v>43762</v>
      </c>
      <c r="I5" s="87">
        <v>184</v>
      </c>
      <c r="J5" s="87">
        <v>45383</v>
      </c>
      <c r="K5" s="41">
        <f>SUM(K6:K10)</f>
        <v>174</v>
      </c>
      <c r="L5" s="41">
        <v>43713</v>
      </c>
    </row>
    <row r="6" spans="1:12" s="6" customFormat="1" ht="15.9" customHeight="1" x14ac:dyDescent="0.2">
      <c r="B6" s="43" t="s">
        <v>52</v>
      </c>
      <c r="C6" s="41">
        <v>178</v>
      </c>
      <c r="D6" s="41">
        <v>37582</v>
      </c>
      <c r="E6" s="41">
        <v>177</v>
      </c>
      <c r="F6" s="41">
        <v>39450</v>
      </c>
      <c r="G6" s="87">
        <v>174</v>
      </c>
      <c r="H6" s="87">
        <v>38157</v>
      </c>
      <c r="I6" s="87">
        <v>171</v>
      </c>
      <c r="J6" s="87">
        <v>39872</v>
      </c>
      <c r="K6" s="41">
        <v>162</v>
      </c>
      <c r="L6" s="41">
        <v>38169</v>
      </c>
    </row>
    <row r="7" spans="1:12" s="6" customFormat="1" ht="15.9" customHeight="1" x14ac:dyDescent="0.2">
      <c r="B7" s="43" t="s">
        <v>57</v>
      </c>
      <c r="C7" s="48" t="s">
        <v>127</v>
      </c>
      <c r="D7" s="48" t="s">
        <v>127</v>
      </c>
      <c r="E7" s="48" t="s">
        <v>127</v>
      </c>
      <c r="F7" s="48" t="s">
        <v>127</v>
      </c>
      <c r="G7" s="68" t="s">
        <v>127</v>
      </c>
      <c r="H7" s="68" t="s">
        <v>127</v>
      </c>
      <c r="I7" s="68" t="s">
        <v>232</v>
      </c>
      <c r="J7" s="68" t="s">
        <v>232</v>
      </c>
      <c r="K7" s="48" t="s">
        <v>232</v>
      </c>
      <c r="L7" s="48" t="s">
        <v>232</v>
      </c>
    </row>
    <row r="8" spans="1:12" s="6" customFormat="1" ht="15.9" customHeight="1" x14ac:dyDescent="0.2">
      <c r="B8" s="43" t="s">
        <v>53</v>
      </c>
      <c r="C8" s="48">
        <v>2</v>
      </c>
      <c r="D8" s="48" t="s">
        <v>89</v>
      </c>
      <c r="E8" s="48">
        <v>2</v>
      </c>
      <c r="F8" s="48" t="s">
        <v>89</v>
      </c>
      <c r="G8" s="68">
        <v>2</v>
      </c>
      <c r="H8" s="68" t="s">
        <v>89</v>
      </c>
      <c r="I8" s="68">
        <v>2</v>
      </c>
      <c r="J8" s="68" t="s">
        <v>89</v>
      </c>
      <c r="K8" s="48">
        <v>2</v>
      </c>
      <c r="L8" s="48" t="s">
        <v>89</v>
      </c>
    </row>
    <row r="9" spans="1:12" s="6" customFormat="1" ht="15.9" customHeight="1" x14ac:dyDescent="0.2">
      <c r="A9" s="19"/>
      <c r="B9" s="71" t="s">
        <v>119</v>
      </c>
      <c r="C9" s="48">
        <v>4</v>
      </c>
      <c r="D9" s="48" t="s">
        <v>89</v>
      </c>
      <c r="E9" s="48">
        <v>4</v>
      </c>
      <c r="F9" s="48" t="s">
        <v>89</v>
      </c>
      <c r="G9" s="68">
        <v>4</v>
      </c>
      <c r="H9" s="68" t="s">
        <v>89</v>
      </c>
      <c r="I9" s="68">
        <v>4</v>
      </c>
      <c r="J9" s="68" t="s">
        <v>89</v>
      </c>
      <c r="K9" s="48">
        <v>3</v>
      </c>
      <c r="L9" s="48" t="s">
        <v>89</v>
      </c>
    </row>
    <row r="10" spans="1:12" s="6" customFormat="1" ht="15.9" customHeight="1" x14ac:dyDescent="0.2">
      <c r="A10" s="20"/>
      <c r="B10" s="44" t="s">
        <v>54</v>
      </c>
      <c r="C10" s="65">
        <v>6</v>
      </c>
      <c r="D10" s="65">
        <v>4951</v>
      </c>
      <c r="E10" s="65">
        <v>6</v>
      </c>
      <c r="F10" s="65">
        <v>4465</v>
      </c>
      <c r="G10" s="89">
        <v>7</v>
      </c>
      <c r="H10" s="98">
        <v>4872</v>
      </c>
      <c r="I10" s="89">
        <v>7</v>
      </c>
      <c r="J10" s="98">
        <v>4810</v>
      </c>
      <c r="K10" s="65">
        <v>7</v>
      </c>
      <c r="L10" s="49">
        <v>4830</v>
      </c>
    </row>
    <row r="11" spans="1:12" s="6" customFormat="1" ht="13.5" customHeight="1" x14ac:dyDescent="0.2">
      <c r="A11" s="9" t="s">
        <v>90</v>
      </c>
      <c r="B11" s="9"/>
      <c r="C11" s="50"/>
      <c r="D11" s="50"/>
      <c r="E11" s="50"/>
      <c r="F11" s="50"/>
      <c r="G11" s="50"/>
      <c r="H11" s="51"/>
      <c r="I11" s="50"/>
      <c r="J11" s="52"/>
      <c r="K11" s="130"/>
      <c r="L11" s="131" t="s">
        <v>111</v>
      </c>
    </row>
    <row r="12" spans="1:12" s="6" customFormat="1" ht="13.5" customHeight="1" x14ac:dyDescent="0.2">
      <c r="A12" s="9" t="s">
        <v>123</v>
      </c>
      <c r="C12" s="60"/>
      <c r="D12" s="60"/>
      <c r="E12" s="60"/>
      <c r="F12" s="60"/>
      <c r="G12" s="60"/>
      <c r="H12" s="60"/>
      <c r="I12" s="60"/>
      <c r="J12" s="60"/>
      <c r="K12" s="132"/>
      <c r="L12" s="132"/>
    </row>
    <row r="13" spans="1:12" s="6" customFormat="1" ht="13.5" customHeight="1" x14ac:dyDescent="0.2">
      <c r="A13" s="19" t="s">
        <v>124</v>
      </c>
      <c r="B13" s="9"/>
      <c r="C13" s="60"/>
      <c r="D13" s="60"/>
      <c r="E13" s="60"/>
      <c r="F13" s="60"/>
      <c r="G13" s="60"/>
      <c r="H13" s="60"/>
      <c r="I13" s="60"/>
      <c r="J13" s="60"/>
      <c r="K13" s="132"/>
      <c r="L13" s="132"/>
    </row>
    <row r="14" spans="1:12" s="6" customFormat="1" ht="13.5" customHeight="1" x14ac:dyDescent="0.2">
      <c r="A14" s="19" t="s">
        <v>125</v>
      </c>
      <c r="B14" s="9"/>
      <c r="C14" s="60"/>
      <c r="D14" s="60"/>
      <c r="E14" s="60"/>
      <c r="F14" s="60"/>
      <c r="G14" s="60"/>
      <c r="H14" s="60"/>
      <c r="I14" s="60"/>
      <c r="J14" s="60"/>
      <c r="K14" s="132"/>
      <c r="L14" s="132"/>
    </row>
    <row r="15" spans="1:12" s="6" customFormat="1" ht="13.5" customHeight="1" x14ac:dyDescent="0.2">
      <c r="A15" s="19"/>
      <c r="B15" s="9"/>
      <c r="C15" s="60"/>
      <c r="D15" s="60"/>
      <c r="E15" s="60"/>
      <c r="F15" s="60"/>
      <c r="G15" s="60"/>
      <c r="H15" s="60"/>
      <c r="I15" s="60"/>
      <c r="J15" s="60"/>
      <c r="K15" s="132"/>
      <c r="L15" s="132"/>
    </row>
    <row r="16" spans="1:12" s="6" customFormat="1" ht="13.5" customHeight="1" x14ac:dyDescent="0.2">
      <c r="A16" s="19"/>
      <c r="B16" s="9"/>
      <c r="C16" s="60"/>
      <c r="D16" s="60"/>
      <c r="E16" s="60"/>
      <c r="F16" s="60"/>
      <c r="G16" s="60"/>
      <c r="H16" s="60"/>
      <c r="I16" s="60"/>
      <c r="J16" s="60"/>
      <c r="K16" s="132"/>
      <c r="L16" s="132"/>
    </row>
    <row r="17" spans="1:12" s="6" customFormat="1" ht="13.5" customHeight="1" x14ac:dyDescent="0.2">
      <c r="A17" s="31" t="s">
        <v>122</v>
      </c>
      <c r="B17" s="9"/>
      <c r="C17" s="60"/>
      <c r="D17" s="60"/>
      <c r="E17" s="60"/>
      <c r="F17" s="60"/>
      <c r="G17" s="60"/>
      <c r="H17" s="60"/>
      <c r="I17" s="60"/>
      <c r="J17" s="60"/>
      <c r="K17" s="132"/>
      <c r="L17" s="132"/>
    </row>
    <row r="18" spans="1:12" s="6" customFormat="1" ht="13.5" customHeight="1" x14ac:dyDescent="0.2">
      <c r="B18" s="19"/>
      <c r="C18" s="53"/>
      <c r="D18" s="52"/>
      <c r="E18" s="54"/>
      <c r="F18" s="55"/>
      <c r="G18" s="54"/>
      <c r="H18" s="52"/>
      <c r="I18" s="52"/>
      <c r="J18" s="52"/>
      <c r="K18" s="130"/>
      <c r="L18" s="133" t="s">
        <v>88</v>
      </c>
    </row>
    <row r="19" spans="1:12" s="18" customFormat="1" ht="15.75" customHeight="1" x14ac:dyDescent="0.2">
      <c r="A19" s="148" t="s">
        <v>48</v>
      </c>
      <c r="B19" s="150"/>
      <c r="C19" s="153" t="s">
        <v>246</v>
      </c>
      <c r="D19" s="281"/>
      <c r="E19" s="153" t="s">
        <v>132</v>
      </c>
      <c r="F19" s="281"/>
      <c r="G19" s="153" t="s">
        <v>144</v>
      </c>
      <c r="H19" s="281"/>
      <c r="I19" s="154" t="s">
        <v>231</v>
      </c>
      <c r="J19" s="155"/>
      <c r="K19" s="154" t="s">
        <v>247</v>
      </c>
      <c r="L19" s="155"/>
    </row>
    <row r="20" spans="1:12" s="18" customFormat="1" ht="13.2" customHeight="1" x14ac:dyDescent="0.2">
      <c r="A20" s="151"/>
      <c r="B20" s="151"/>
      <c r="C20" s="57" t="s">
        <v>49</v>
      </c>
      <c r="D20" s="56" t="s">
        <v>50</v>
      </c>
      <c r="E20" s="57" t="s">
        <v>49</v>
      </c>
      <c r="F20" s="56" t="s">
        <v>50</v>
      </c>
      <c r="G20" s="57" t="s">
        <v>49</v>
      </c>
      <c r="H20" s="56" t="s">
        <v>50</v>
      </c>
      <c r="I20" s="134" t="s">
        <v>49</v>
      </c>
      <c r="J20" s="135" t="s">
        <v>50</v>
      </c>
      <c r="K20" s="134" t="s">
        <v>49</v>
      </c>
      <c r="L20" s="135" t="s">
        <v>50</v>
      </c>
    </row>
    <row r="21" spans="1:12" s="18" customFormat="1" x14ac:dyDescent="0.2">
      <c r="B21" s="42" t="s">
        <v>115</v>
      </c>
      <c r="C21" s="61">
        <v>190</v>
      </c>
      <c r="D21" s="58">
        <v>43303</v>
      </c>
      <c r="E21" s="61">
        <v>191</v>
      </c>
      <c r="F21" s="58">
        <v>44662</v>
      </c>
      <c r="G21" s="99">
        <v>187</v>
      </c>
      <c r="H21" s="100">
        <v>43762</v>
      </c>
      <c r="I21" s="136">
        <v>184</v>
      </c>
      <c r="J21" s="137">
        <v>45383</v>
      </c>
      <c r="K21" s="282">
        <f>SUM(K22:K38)</f>
        <v>174</v>
      </c>
      <c r="L21" s="41">
        <v>43713</v>
      </c>
    </row>
    <row r="22" spans="1:12" s="18" customFormat="1" x14ac:dyDescent="0.2">
      <c r="B22" s="43" t="s">
        <v>55</v>
      </c>
      <c r="C22" s="61">
        <v>8</v>
      </c>
      <c r="D22" s="58">
        <v>4773</v>
      </c>
      <c r="E22" s="61">
        <v>8</v>
      </c>
      <c r="F22" s="58">
        <v>4815</v>
      </c>
      <c r="G22" s="99">
        <v>8</v>
      </c>
      <c r="H22" s="100">
        <v>4787</v>
      </c>
      <c r="I22" s="138">
        <v>8</v>
      </c>
      <c r="J22" s="139">
        <v>4781</v>
      </c>
      <c r="K22" s="283">
        <v>8</v>
      </c>
      <c r="L22" s="284">
        <v>4678</v>
      </c>
    </row>
    <row r="23" spans="1:12" s="18" customFormat="1" x14ac:dyDescent="0.2">
      <c r="B23" s="43" t="s">
        <v>56</v>
      </c>
      <c r="C23" s="61">
        <v>59</v>
      </c>
      <c r="D23" s="58">
        <v>16714</v>
      </c>
      <c r="E23" s="61">
        <v>60</v>
      </c>
      <c r="F23" s="58">
        <v>16393</v>
      </c>
      <c r="G23" s="99">
        <v>58</v>
      </c>
      <c r="H23" s="100">
        <v>16059</v>
      </c>
      <c r="I23" s="138">
        <v>58</v>
      </c>
      <c r="J23" s="139">
        <v>17609</v>
      </c>
      <c r="K23" s="283">
        <v>56</v>
      </c>
      <c r="L23" s="284">
        <v>16718</v>
      </c>
    </row>
    <row r="24" spans="1:12" s="18" customFormat="1" x14ac:dyDescent="0.2">
      <c r="B24" s="43" t="s">
        <v>116</v>
      </c>
      <c r="C24" s="61">
        <v>10</v>
      </c>
      <c r="D24" s="58">
        <v>1271</v>
      </c>
      <c r="E24" s="61">
        <v>10</v>
      </c>
      <c r="F24" s="58">
        <v>1275</v>
      </c>
      <c r="G24" s="99">
        <v>10</v>
      </c>
      <c r="H24" s="100">
        <v>1238</v>
      </c>
      <c r="I24" s="138">
        <v>9</v>
      </c>
      <c r="J24" s="139">
        <v>1163</v>
      </c>
      <c r="K24" s="283">
        <v>9</v>
      </c>
      <c r="L24" s="284">
        <v>1125</v>
      </c>
    </row>
    <row r="25" spans="1:12" s="18" customFormat="1" x14ac:dyDescent="0.2">
      <c r="B25" s="43" t="s">
        <v>62</v>
      </c>
      <c r="C25" s="61">
        <v>1</v>
      </c>
      <c r="D25" s="48" t="s">
        <v>89</v>
      </c>
      <c r="E25" s="61">
        <v>1</v>
      </c>
      <c r="F25" s="48" t="s">
        <v>89</v>
      </c>
      <c r="G25" s="101" t="s">
        <v>127</v>
      </c>
      <c r="H25" s="101" t="s">
        <v>127</v>
      </c>
      <c r="I25" s="67" t="s">
        <v>127</v>
      </c>
      <c r="J25" s="67" t="s">
        <v>127</v>
      </c>
      <c r="K25" s="285" t="s">
        <v>232</v>
      </c>
      <c r="L25" s="285" t="s">
        <v>232</v>
      </c>
    </row>
    <row r="26" spans="1:12" x14ac:dyDescent="0.2">
      <c r="A26" s="18"/>
      <c r="B26" s="43" t="s">
        <v>63</v>
      </c>
      <c r="C26" s="62">
        <v>48</v>
      </c>
      <c r="D26" s="59">
        <v>5266</v>
      </c>
      <c r="E26" s="62">
        <v>46</v>
      </c>
      <c r="F26" s="59">
        <v>5415</v>
      </c>
      <c r="G26" s="102">
        <v>42</v>
      </c>
      <c r="H26" s="103">
        <v>5531</v>
      </c>
      <c r="I26" s="140">
        <v>41</v>
      </c>
      <c r="J26" s="141">
        <v>5476</v>
      </c>
      <c r="K26" s="286">
        <v>36</v>
      </c>
      <c r="L26" s="287">
        <v>5393</v>
      </c>
    </row>
    <row r="27" spans="1:12" x14ac:dyDescent="0.2">
      <c r="B27" s="43" t="s">
        <v>64</v>
      </c>
      <c r="C27" s="62">
        <v>13</v>
      </c>
      <c r="D27" s="59">
        <v>2305</v>
      </c>
      <c r="E27" s="62">
        <v>14</v>
      </c>
      <c r="F27" s="59">
        <v>2626</v>
      </c>
      <c r="G27" s="102">
        <v>17</v>
      </c>
      <c r="H27" s="103">
        <v>3252</v>
      </c>
      <c r="I27" s="140">
        <v>16</v>
      </c>
      <c r="J27" s="141">
        <v>3526</v>
      </c>
      <c r="K27" s="286">
        <v>14</v>
      </c>
      <c r="L27" s="287">
        <v>3284</v>
      </c>
    </row>
    <row r="28" spans="1:12" x14ac:dyDescent="0.2">
      <c r="B28" s="43" t="s">
        <v>65</v>
      </c>
      <c r="C28" s="62">
        <v>15</v>
      </c>
      <c r="D28" s="59">
        <v>3793</v>
      </c>
      <c r="E28" s="62">
        <v>15</v>
      </c>
      <c r="F28" s="59">
        <v>3755</v>
      </c>
      <c r="G28" s="102">
        <v>15</v>
      </c>
      <c r="H28" s="103">
        <v>3722</v>
      </c>
      <c r="I28" s="140">
        <v>15</v>
      </c>
      <c r="J28" s="141">
        <v>3726</v>
      </c>
      <c r="K28" s="286">
        <v>14</v>
      </c>
      <c r="L28" s="287">
        <v>3517</v>
      </c>
    </row>
    <row r="29" spans="1:12" x14ac:dyDescent="0.2">
      <c r="B29" s="43" t="s">
        <v>66</v>
      </c>
      <c r="C29" s="62">
        <v>2</v>
      </c>
      <c r="D29" s="48" t="s">
        <v>89</v>
      </c>
      <c r="E29" s="62">
        <v>2</v>
      </c>
      <c r="F29" s="48" t="s">
        <v>89</v>
      </c>
      <c r="G29" s="102">
        <v>2</v>
      </c>
      <c r="H29" s="68" t="s">
        <v>89</v>
      </c>
      <c r="I29" s="140">
        <v>2</v>
      </c>
      <c r="J29" s="68" t="s">
        <v>89</v>
      </c>
      <c r="K29" s="286">
        <v>2</v>
      </c>
      <c r="L29" s="48" t="s">
        <v>89</v>
      </c>
    </row>
    <row r="30" spans="1:12" x14ac:dyDescent="0.2">
      <c r="B30" s="45" t="s">
        <v>67</v>
      </c>
      <c r="C30" s="62">
        <v>5</v>
      </c>
      <c r="D30" s="59">
        <v>937</v>
      </c>
      <c r="E30" s="62">
        <v>6</v>
      </c>
      <c r="F30" s="59">
        <v>1092</v>
      </c>
      <c r="G30" s="102">
        <v>6</v>
      </c>
      <c r="H30" s="103">
        <v>1100</v>
      </c>
      <c r="I30" s="140">
        <v>6</v>
      </c>
      <c r="J30" s="141">
        <v>1142</v>
      </c>
      <c r="K30" s="286">
        <v>6</v>
      </c>
      <c r="L30" s="287">
        <v>1120</v>
      </c>
    </row>
    <row r="31" spans="1:12" x14ac:dyDescent="0.2">
      <c r="B31" s="45" t="s">
        <v>134</v>
      </c>
      <c r="C31" s="72" t="s">
        <v>127</v>
      </c>
      <c r="D31" s="72" t="s">
        <v>127</v>
      </c>
      <c r="E31" s="72">
        <v>1</v>
      </c>
      <c r="F31" s="72" t="s">
        <v>89</v>
      </c>
      <c r="G31" s="101" t="s">
        <v>127</v>
      </c>
      <c r="H31" s="101" t="s">
        <v>127</v>
      </c>
      <c r="I31" s="67" t="s">
        <v>127</v>
      </c>
      <c r="J31" s="67" t="s">
        <v>127</v>
      </c>
      <c r="K31" s="285" t="s">
        <v>232</v>
      </c>
      <c r="L31" s="285" t="s">
        <v>232</v>
      </c>
    </row>
    <row r="32" spans="1:12" x14ac:dyDescent="0.2">
      <c r="B32" s="43" t="s">
        <v>68</v>
      </c>
      <c r="C32" s="62">
        <v>2</v>
      </c>
      <c r="D32" s="48" t="s">
        <v>89</v>
      </c>
      <c r="E32" s="62">
        <v>1</v>
      </c>
      <c r="F32" s="48" t="s">
        <v>89</v>
      </c>
      <c r="G32" s="104">
        <v>1</v>
      </c>
      <c r="H32" s="68" t="s">
        <v>89</v>
      </c>
      <c r="I32" s="142">
        <v>1</v>
      </c>
      <c r="J32" s="68" t="s">
        <v>89</v>
      </c>
      <c r="K32" s="288">
        <v>1</v>
      </c>
      <c r="L32" s="48" t="s">
        <v>89</v>
      </c>
    </row>
    <row r="33" spans="1:12" x14ac:dyDescent="0.2">
      <c r="B33" s="43" t="s">
        <v>69</v>
      </c>
      <c r="C33" s="62">
        <v>5</v>
      </c>
      <c r="D33" s="59">
        <v>2602</v>
      </c>
      <c r="E33" s="62">
        <v>5</v>
      </c>
      <c r="F33" s="59">
        <v>2142</v>
      </c>
      <c r="G33" s="104">
        <v>6</v>
      </c>
      <c r="H33" s="105">
        <v>2607</v>
      </c>
      <c r="I33" s="142">
        <v>6</v>
      </c>
      <c r="J33" s="143">
        <v>2608</v>
      </c>
      <c r="K33" s="288">
        <v>6</v>
      </c>
      <c r="L33" s="289">
        <v>2540</v>
      </c>
    </row>
    <row r="34" spans="1:12" x14ac:dyDescent="0.2">
      <c r="B34" s="43" t="s">
        <v>70</v>
      </c>
      <c r="C34" s="62">
        <v>6</v>
      </c>
      <c r="D34" s="59">
        <v>217</v>
      </c>
      <c r="E34" s="62">
        <v>6</v>
      </c>
      <c r="F34" s="59">
        <v>209</v>
      </c>
      <c r="G34" s="104">
        <v>6</v>
      </c>
      <c r="H34" s="105">
        <v>197</v>
      </c>
      <c r="I34" s="142">
        <v>6</v>
      </c>
      <c r="J34" s="143">
        <v>203</v>
      </c>
      <c r="K34" s="288">
        <v>6</v>
      </c>
      <c r="L34" s="289">
        <v>197</v>
      </c>
    </row>
    <row r="35" spans="1:12" x14ac:dyDescent="0.2">
      <c r="B35" s="43" t="s">
        <v>71</v>
      </c>
      <c r="C35" s="62">
        <v>4</v>
      </c>
      <c r="D35" s="59">
        <v>1788</v>
      </c>
      <c r="E35" s="62">
        <v>4</v>
      </c>
      <c r="F35" s="59">
        <v>1838</v>
      </c>
      <c r="G35" s="104">
        <v>4</v>
      </c>
      <c r="H35" s="105">
        <v>1851</v>
      </c>
      <c r="I35" s="142">
        <v>4</v>
      </c>
      <c r="J35" s="143">
        <v>1825</v>
      </c>
      <c r="K35" s="288">
        <v>5</v>
      </c>
      <c r="L35" s="289">
        <v>1767</v>
      </c>
    </row>
    <row r="36" spans="1:12" x14ac:dyDescent="0.2">
      <c r="B36" s="43" t="s">
        <v>72</v>
      </c>
      <c r="C36" s="62">
        <v>2</v>
      </c>
      <c r="D36" s="48" t="s">
        <v>89</v>
      </c>
      <c r="E36" s="62">
        <v>2</v>
      </c>
      <c r="F36" s="48" t="s">
        <v>89</v>
      </c>
      <c r="G36" s="104">
        <v>2</v>
      </c>
      <c r="H36" s="68" t="s">
        <v>89</v>
      </c>
      <c r="I36" s="142">
        <v>2</v>
      </c>
      <c r="J36" s="68" t="s">
        <v>89</v>
      </c>
      <c r="K36" s="288">
        <v>2</v>
      </c>
      <c r="L36" s="48" t="s">
        <v>89</v>
      </c>
    </row>
    <row r="37" spans="1:12" x14ac:dyDescent="0.2">
      <c r="B37" s="43" t="s">
        <v>117</v>
      </c>
      <c r="C37" s="62">
        <v>8</v>
      </c>
      <c r="D37" s="59">
        <v>3108</v>
      </c>
      <c r="E37" s="62">
        <v>8</v>
      </c>
      <c r="F37" s="59">
        <v>3046</v>
      </c>
      <c r="G37" s="104">
        <v>8</v>
      </c>
      <c r="H37" s="105">
        <v>2975</v>
      </c>
      <c r="I37" s="142">
        <v>8</v>
      </c>
      <c r="J37" s="143">
        <v>2889</v>
      </c>
      <c r="K37" s="288">
        <v>7</v>
      </c>
      <c r="L37" s="289">
        <v>2949</v>
      </c>
    </row>
    <row r="38" spans="1:12" x14ac:dyDescent="0.2">
      <c r="A38" s="39"/>
      <c r="B38" s="46" t="s">
        <v>118</v>
      </c>
      <c r="C38" s="63">
        <v>2</v>
      </c>
      <c r="D38" s="65" t="s">
        <v>89</v>
      </c>
      <c r="E38" s="63">
        <v>2</v>
      </c>
      <c r="F38" s="65" t="s">
        <v>89</v>
      </c>
      <c r="G38" s="106">
        <v>2</v>
      </c>
      <c r="H38" s="89" t="s">
        <v>89</v>
      </c>
      <c r="I38" s="144">
        <v>2</v>
      </c>
      <c r="J38" s="145" t="s">
        <v>89</v>
      </c>
      <c r="K38" s="290">
        <v>2</v>
      </c>
      <c r="L38" s="291" t="s">
        <v>89</v>
      </c>
    </row>
    <row r="39" spans="1:12" x14ac:dyDescent="0.2">
      <c r="A39" s="3" t="s">
        <v>112</v>
      </c>
      <c r="G39" s="21"/>
      <c r="I39" s="23"/>
      <c r="L39" s="23" t="s">
        <v>58</v>
      </c>
    </row>
  </sheetData>
  <mergeCells count="12">
    <mergeCell ref="K19:L19"/>
    <mergeCell ref="A3:B4"/>
    <mergeCell ref="C3:D3"/>
    <mergeCell ref="E3:F3"/>
    <mergeCell ref="G3:H3"/>
    <mergeCell ref="I3:J3"/>
    <mergeCell ref="K3:L3"/>
    <mergeCell ref="A19:B20"/>
    <mergeCell ref="C19:D19"/>
    <mergeCell ref="E19:F19"/>
    <mergeCell ref="G19:H19"/>
    <mergeCell ref="I19:J19"/>
  </mergeCells>
  <phoneticPr fontId="8"/>
  <pageMargins left="0.51181102362204722" right="0.51181102362204722" top="0.51181102362204722" bottom="0.51181102362204722" header="0" footer="0"/>
  <pageSetup paperSize="9" scale="91" orientation="landscape" r:id="rId1"/>
  <headerFooter alignWithMargins="0"/>
  <colBreaks count="1" manualBreakCount="1">
    <brk id="6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5章目次</vt:lpstr>
      <vt:lpstr>5-1・2</vt:lpstr>
      <vt:lpstr>5-3</vt:lpstr>
      <vt:lpstr>5-4</vt:lpstr>
      <vt:lpstr>5-5</vt:lpstr>
      <vt:lpstr>5-6</vt:lpstr>
      <vt:lpstr>5-7</vt:lpstr>
      <vt:lpstr>5-8</vt:lpstr>
      <vt:lpstr>5-9・10</vt:lpstr>
      <vt:lpstr>'5-1・2'!Print_Area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'5-9・10'!Print_Area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Administrator</cp:lastModifiedBy>
  <cp:lastPrinted>2021-05-18T07:23:15Z</cp:lastPrinted>
  <dcterms:created xsi:type="dcterms:W3CDTF">2001-02-21T23:58:04Z</dcterms:created>
  <dcterms:modified xsi:type="dcterms:W3CDTF">2023-03-16T02:08:36Z</dcterms:modified>
</cp:coreProperties>
</file>