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-180" yWindow="72" windowWidth="10632" windowHeight="7980" tabRatio="808" activeTab="7"/>
  </bookViews>
  <sheets>
    <sheet name="7章目次" sheetId="20" r:id="rId1"/>
    <sheet name="7-1" sheetId="21" r:id="rId2"/>
    <sheet name="7-2・3" sheetId="22" r:id="rId3"/>
    <sheet name="7-4・5" sheetId="23" r:id="rId4"/>
    <sheet name="7-6・7" sheetId="24" r:id="rId5"/>
    <sheet name="7-8・9" sheetId="25" r:id="rId6"/>
    <sheet name="7-10" sheetId="26" r:id="rId7"/>
    <sheet name="別7-10位置図" sheetId="32" r:id="rId8"/>
    <sheet name="7-11" sheetId="28" r:id="rId9"/>
    <sheet name="7-12" sheetId="29" r:id="rId10"/>
    <sheet name="7-13" sheetId="30" r:id="rId11"/>
    <sheet name="7-14" sheetId="3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bc">[1]全体業種別!$A$1:$IV$75</definedName>
    <definedName name="def">[1]全体規模別!$A$1:$IV$48</definedName>
    <definedName name="_xlnm.Print_Area" localSheetId="1">'7-1'!$A$1:$H$47</definedName>
    <definedName name="_xlnm.Print_Area" localSheetId="6">'7-10'!$A$1:$Q$50</definedName>
    <definedName name="_xlnm.Print_Area" localSheetId="8">'7-11'!$A$1:$F$33</definedName>
    <definedName name="_xlnm.Print_Area" localSheetId="9">'7-12'!$A$1:$G$76</definedName>
    <definedName name="_xlnm.Print_Area" localSheetId="10">'7-13'!$A$1:$E$42</definedName>
    <definedName name="_xlnm.Print_Area" localSheetId="11">'7-14'!$A$1:$H$17</definedName>
    <definedName name="_xlnm.Print_Area" localSheetId="2">'7-2・3'!$A$1:$L$40</definedName>
    <definedName name="_xlnm.Print_Area" localSheetId="3">'7-4・5'!$A$1:$F$464</definedName>
    <definedName name="_xlnm.Print_Area" localSheetId="4">'7-6・7'!$A$1:$D$144</definedName>
    <definedName name="_xlnm.Print_Area" localSheetId="5">'7-8・9'!$A$1:$E$22</definedName>
    <definedName name="_xlnm.Print_Area" localSheetId="0">'[2]７－１０・１１'!$A$1:$L$40</definedName>
    <definedName name="_xlnm.Print_Area" localSheetId="7">'別7-10位置図'!$A$1:$BA$141</definedName>
    <definedName name="_xlnm.Print_Area">'[3]７－１０・１１'!$A$1:$L$40</definedName>
    <definedName name="Z_2F14829F_8F49_4766_AB69_C1ABEFC34055_.wvu.PrintArea" localSheetId="1" hidden="1">'7-1'!$A$1:$H$47</definedName>
    <definedName name="Z_2F14829F_8F49_4766_AB69_C1ABEFC34055_.wvu.PrintArea" localSheetId="6" hidden="1">'7-10'!$A$1:$Q$50</definedName>
    <definedName name="Z_2F14829F_8F49_4766_AB69_C1ABEFC34055_.wvu.PrintArea" localSheetId="8" hidden="1">'7-11'!$A$1:$F$33</definedName>
    <definedName name="Z_2F14829F_8F49_4766_AB69_C1ABEFC34055_.wvu.PrintArea" localSheetId="9" hidden="1">'7-12'!$B$1:$G$75</definedName>
    <definedName name="Z_2F14829F_8F49_4766_AB69_C1ABEFC34055_.wvu.PrintArea" localSheetId="10" hidden="1">'7-13'!$A$1:$E$39</definedName>
    <definedName name="Z_2F14829F_8F49_4766_AB69_C1ABEFC34055_.wvu.PrintArea" localSheetId="11" hidden="1">'7-14'!$A$1:$H$17</definedName>
    <definedName name="Z_2F14829F_8F49_4766_AB69_C1ABEFC34055_.wvu.PrintArea" localSheetId="2" hidden="1">'7-2・3'!$A$1:$L$40</definedName>
    <definedName name="Z_2F14829F_8F49_4766_AB69_C1ABEFC34055_.wvu.PrintArea" localSheetId="3" hidden="1">'7-4・5'!$A$1:$D$120</definedName>
    <definedName name="Z_2F14829F_8F49_4766_AB69_C1ABEFC34055_.wvu.PrintArea" localSheetId="4" hidden="1">'7-6・7'!$A$1:$D$148</definedName>
    <definedName name="Z_2F14829F_8F49_4766_AB69_C1ABEFC34055_.wvu.PrintArea" localSheetId="5" hidden="1">'7-8・9'!$A$1:$D$22</definedName>
    <definedName name="Z_D14A82E4_0D8B_4985_ABBC_05FEEB74FEDC_.wvu.PrintArea" localSheetId="1" hidden="1">'7-1'!$A$1:$H$47</definedName>
    <definedName name="Z_D14A82E4_0D8B_4985_ABBC_05FEEB74FEDC_.wvu.PrintArea" localSheetId="6" hidden="1">'7-10'!$A$1:$Q$50</definedName>
    <definedName name="Z_D14A82E4_0D8B_4985_ABBC_05FEEB74FEDC_.wvu.PrintArea" localSheetId="8" hidden="1">'7-11'!$A$1:$F$33</definedName>
    <definedName name="Z_D14A82E4_0D8B_4985_ABBC_05FEEB74FEDC_.wvu.PrintArea" localSheetId="9" hidden="1">'7-12'!$B$1:$G$75</definedName>
    <definedName name="Z_D14A82E4_0D8B_4985_ABBC_05FEEB74FEDC_.wvu.PrintArea" localSheetId="10" hidden="1">'7-13'!$A$1:$E$39</definedName>
    <definedName name="Z_D14A82E4_0D8B_4985_ABBC_05FEEB74FEDC_.wvu.PrintArea" localSheetId="11" hidden="1">'7-14'!$A$1:$H$17</definedName>
    <definedName name="Z_D14A82E4_0D8B_4985_ABBC_05FEEB74FEDC_.wvu.PrintArea" localSheetId="2" hidden="1">'7-2・3'!$A$1:$L$40</definedName>
    <definedName name="Z_D14A82E4_0D8B_4985_ABBC_05FEEB74FEDC_.wvu.PrintArea" localSheetId="3" hidden="1">'7-4・5'!$A$1:$D$120</definedName>
    <definedName name="Z_D14A82E4_0D8B_4985_ABBC_05FEEB74FEDC_.wvu.PrintArea" localSheetId="4" hidden="1">'7-6・7'!$A$1:$D$148</definedName>
    <definedName name="Z_D14A82E4_0D8B_4985_ABBC_05FEEB74FEDC_.wvu.PrintArea" localSheetId="5" hidden="1">'7-8・9'!$A$1:$D$22</definedName>
    <definedName name="アアア">'[4]４－８'!$A$1:$IV$35</definedName>
    <definedName name="データ１９０４" localSheetId="7">[5]集計!$A$4:$S$1904</definedName>
    <definedName name="データ１９０４">[6]集計!$A$4:$S$1904</definedName>
    <definedName name="データ２２００" localSheetId="7">[5]集計!$A$4:$S$2204</definedName>
    <definedName name="データ２２００">[6]集計!$A$4:$S$2204</definedName>
    <definedName name="データsaisin" localSheetId="7">[5]集計!$A$4:$S$1904</definedName>
    <definedName name="データsaisin">[6]集計!$A$4:$S$1904</definedName>
  </definedNames>
  <calcPr calcId="162913"/>
  <customWorkbookViews>
    <customWorkbookView name="057401 - 個人用ビュー" guid="{D14A82E4-0D8B-4985-ABBC-05FEEB74FEDC}" mergeInterval="0" personalView="1" maximized="1" xWindow="1" yWindow="1" windowWidth="1280" windowHeight="582" tabRatio="682" activeSheetId="7"/>
    <customWorkbookView name="HEIMAT - 個人用ビュー" guid="{2F14829F-8F49-4766-AB69-C1ABEFC34055}" mergeInterval="0" personalView="1" maximized="1" windowWidth="1350" windowHeight="526" tabRatio="682" activeSheetId="7"/>
  </customWorkbookViews>
</workbook>
</file>

<file path=xl/calcChain.xml><?xml version="1.0" encoding="utf-8"?>
<calcChain xmlns="http://schemas.openxmlformats.org/spreadsheetml/2006/main">
  <c r="Q48" i="26" l="1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D139" i="24"/>
  <c r="B139" i="24"/>
  <c r="D136" i="24"/>
  <c r="B135" i="24"/>
  <c r="B132" i="24"/>
  <c r="B127" i="24"/>
  <c r="D125" i="24"/>
  <c r="B124" i="24"/>
  <c r="D122" i="24"/>
  <c r="D120" i="24"/>
  <c r="B116" i="24"/>
  <c r="B112" i="24"/>
  <c r="B104" i="24" s="1"/>
  <c r="B109" i="24"/>
  <c r="D108" i="24"/>
  <c r="D106" i="24"/>
  <c r="B105" i="24"/>
  <c r="D104" i="24"/>
  <c r="D94" i="24"/>
  <c r="B94" i="24"/>
  <c r="D91" i="24"/>
  <c r="B90" i="24"/>
  <c r="B87" i="24"/>
  <c r="B82" i="24"/>
  <c r="D80" i="24"/>
  <c r="B79" i="24"/>
  <c r="D77" i="24"/>
  <c r="D75" i="24"/>
  <c r="B71" i="24"/>
  <c r="B67" i="24"/>
  <c r="B64" i="24"/>
  <c r="D63" i="24"/>
  <c r="D61" i="24"/>
  <c r="B60" i="24"/>
  <c r="D59" i="24"/>
  <c r="B59" i="24"/>
  <c r="D38" i="24"/>
  <c r="B38" i="24"/>
  <c r="D35" i="24"/>
  <c r="B35" i="24"/>
  <c r="D33" i="24"/>
  <c r="B33" i="24"/>
  <c r="D31" i="24"/>
  <c r="B31" i="24"/>
  <c r="D29" i="24"/>
  <c r="B29" i="24"/>
  <c r="D16" i="24"/>
  <c r="B16" i="24"/>
  <c r="D11" i="24"/>
  <c r="B11" i="24"/>
  <c r="D8" i="24"/>
  <c r="B8" i="24"/>
  <c r="D6" i="24"/>
  <c r="B6" i="24"/>
  <c r="B461" i="23"/>
  <c r="B459" i="23"/>
  <c r="B451" i="23"/>
  <c r="F428" i="23"/>
  <c r="F426" i="23"/>
  <c r="B420" i="23"/>
  <c r="B415" i="23"/>
  <c r="D413" i="23"/>
  <c r="D404" i="23"/>
  <c r="F402" i="23"/>
  <c r="D399" i="23"/>
  <c r="B397" i="23"/>
  <c r="D396" i="23"/>
  <c r="F394" i="23"/>
  <c r="D394" i="23"/>
  <c r="B390" i="23"/>
  <c r="B387" i="23"/>
  <c r="B382" i="23"/>
  <c r="D378" i="23"/>
  <c r="B377" i="23"/>
  <c r="F374" i="23"/>
  <c r="B374" i="23"/>
  <c r="D371" i="23"/>
  <c r="B371" i="23"/>
  <c r="B367" i="23"/>
  <c r="B365" i="23"/>
  <c r="B363" i="23"/>
  <c r="D362" i="23"/>
  <c r="B361" i="23"/>
  <c r="D360" i="23"/>
  <c r="B357" i="23"/>
  <c r="B352" i="23" s="1"/>
  <c r="D356" i="23"/>
  <c r="F355" i="23"/>
  <c r="B353" i="23"/>
  <c r="B222" i="23"/>
  <c r="B220" i="23"/>
  <c r="B214" i="23"/>
  <c r="B211" i="23"/>
  <c r="D209" i="23"/>
  <c r="D207" i="23"/>
  <c r="D205" i="23"/>
  <c r="D203" i="23"/>
  <c r="B202" i="23"/>
  <c r="D179" i="23"/>
  <c r="D169" i="23"/>
  <c r="D166" i="23"/>
  <c r="B165" i="23"/>
  <c r="D164" i="23"/>
  <c r="B163" i="23"/>
  <c r="F161" i="23"/>
  <c r="F159" i="23"/>
  <c r="F155" i="23"/>
  <c r="F153" i="23"/>
  <c r="B151" i="23"/>
  <c r="F150" i="23"/>
  <c r="B147" i="23"/>
  <c r="F144" i="23"/>
  <c r="F141" i="23"/>
  <c r="F138" i="23"/>
  <c r="B138" i="23"/>
  <c r="F134" i="23"/>
  <c r="B134" i="23"/>
  <c r="B128" i="23"/>
  <c r="F127" i="23"/>
  <c r="B126" i="23"/>
  <c r="B124" i="23"/>
  <c r="B122" i="23"/>
  <c r="B121" i="23" s="1"/>
  <c r="B10" i="22"/>
  <c r="D45" i="21"/>
  <c r="C45" i="21"/>
  <c r="D38" i="21"/>
  <c r="C38" i="21"/>
  <c r="D31" i="21"/>
  <c r="C31" i="21"/>
  <c r="D24" i="21"/>
  <c r="C24" i="21"/>
  <c r="D17" i="21"/>
  <c r="C17" i="21"/>
  <c r="H10" i="21"/>
  <c r="D10" i="21" s="1"/>
  <c r="G10" i="21"/>
  <c r="F10" i="21"/>
  <c r="E10" i="21"/>
  <c r="C10" i="21" s="1"/>
</calcChain>
</file>

<file path=xl/sharedStrings.xml><?xml version="1.0" encoding="utf-8"?>
<sst xmlns="http://schemas.openxmlformats.org/spreadsheetml/2006/main" count="2238" uniqueCount="808">
  <si>
    <t>年間商品販売額</t>
  </si>
  <si>
    <t>調　査　地　点</t>
  </si>
  <si>
    <t>区        分</t>
  </si>
  <si>
    <t>総         数</t>
  </si>
  <si>
    <t>外         航</t>
  </si>
  <si>
    <t>内         航</t>
  </si>
  <si>
    <t>隻   数</t>
  </si>
  <si>
    <t>総 ト ン 数</t>
  </si>
  <si>
    <t>姫 路 港</t>
  </si>
  <si>
    <t>総    数</t>
  </si>
  <si>
    <t>東部工業</t>
  </si>
  <si>
    <t>港    区</t>
  </si>
  <si>
    <t>西部工業</t>
  </si>
  <si>
    <t>飾磨港区</t>
    <rPh sb="2" eb="3">
      <t>ミナト</t>
    </rPh>
    <rPh sb="3" eb="4">
      <t>ク</t>
    </rPh>
    <phoneticPr fontId="1"/>
  </si>
  <si>
    <t>広畑港区</t>
    <rPh sb="2" eb="3">
      <t>ミナト</t>
    </rPh>
    <rPh sb="3" eb="4">
      <t>ク</t>
    </rPh>
    <phoneticPr fontId="1"/>
  </si>
  <si>
    <t>網干港区</t>
    <rPh sb="2" eb="3">
      <t>ミナト</t>
    </rPh>
    <rPh sb="3" eb="4">
      <t>ク</t>
    </rPh>
    <phoneticPr fontId="1"/>
  </si>
  <si>
    <t>区     分</t>
  </si>
  <si>
    <t>総       数</t>
  </si>
  <si>
    <t>農 水 産 品</t>
  </si>
  <si>
    <t>林  産  品</t>
  </si>
  <si>
    <t>鉱   産   品</t>
  </si>
  <si>
    <t>金属機械工業品</t>
  </si>
  <si>
    <t>化 学 工 業 品</t>
  </si>
  <si>
    <t>軽 工 業 品</t>
  </si>
  <si>
    <t>雑 工 業 品</t>
  </si>
  <si>
    <t>特  殊  品</t>
  </si>
  <si>
    <t>分 類 不 能</t>
  </si>
  <si>
    <t>フ  ェ  リ  ー</t>
  </si>
  <si>
    <t>【 輸       出 】</t>
  </si>
  <si>
    <t>【 輸       入 】</t>
  </si>
  <si>
    <t>【 移       出 】</t>
  </si>
  <si>
    <t>【 移       入 】</t>
  </si>
  <si>
    <t xml:space="preserve">      区   分</t>
    <phoneticPr fontId="1"/>
  </si>
  <si>
    <t xml:space="preserve"> 輸 出 価 格 </t>
    <rPh sb="1" eb="4">
      <t>ユシュツ</t>
    </rPh>
    <rPh sb="5" eb="8">
      <t>カカク</t>
    </rPh>
    <phoneticPr fontId="1"/>
  </si>
  <si>
    <t xml:space="preserve"> 輸 入 価 格 </t>
    <rPh sb="1" eb="4">
      <t>ユニュウ</t>
    </rPh>
    <rPh sb="5" eb="8">
      <t>カカク</t>
    </rPh>
    <phoneticPr fontId="1"/>
  </si>
  <si>
    <t>区　　　分</t>
  </si>
  <si>
    <t>従 業 者 数</t>
  </si>
  <si>
    <t>（人）</t>
  </si>
  <si>
    <t>合　計　</t>
  </si>
  <si>
    <t>区　　　　　　分</t>
  </si>
  <si>
    <t>従業者数</t>
  </si>
  <si>
    <t>卸      売      業</t>
  </si>
  <si>
    <t>小      売      業</t>
  </si>
  <si>
    <t>区      分</t>
  </si>
  <si>
    <t>(人)</t>
  </si>
  <si>
    <t>(万円)</t>
  </si>
  <si>
    <t>10～19　</t>
  </si>
  <si>
    <t>20～29　</t>
  </si>
  <si>
    <t>30～49　</t>
  </si>
  <si>
    <t>50～99　</t>
  </si>
  <si>
    <t>100人以上</t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</si>
  <si>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"/>
  </si>
  <si>
    <t>（小売業のみ、㎡）</t>
    <rPh sb="1" eb="3">
      <t>コウリ</t>
    </rPh>
    <rPh sb="3" eb="4">
      <t>ギョウ</t>
    </rPh>
    <phoneticPr fontId="1"/>
  </si>
  <si>
    <t>事業所数</t>
    <rPh sb="0" eb="3">
      <t>ジギョウショ</t>
    </rPh>
    <rPh sb="3" eb="4">
      <t>スウ</t>
    </rPh>
    <phoneticPr fontId="13"/>
  </si>
  <si>
    <t>従業者数</t>
    <rPh sb="0" eb="3">
      <t>ジュウギョウシャ</t>
    </rPh>
    <rPh sb="3" eb="4">
      <t>スウ</t>
    </rPh>
    <phoneticPr fontId="13"/>
  </si>
  <si>
    <t>（万円）</t>
    <rPh sb="1" eb="3">
      <t>マンエン</t>
    </rPh>
    <phoneticPr fontId="1"/>
  </si>
  <si>
    <t>合計</t>
    <rPh sb="0" eb="2">
      <t>ゴウケイ</t>
    </rPh>
    <phoneticPr fontId="13"/>
  </si>
  <si>
    <t xml:space="preserve">… </t>
    <phoneticPr fontId="1"/>
  </si>
  <si>
    <t>総              数</t>
    <phoneticPr fontId="1"/>
  </si>
  <si>
    <t>区　　　　分</t>
    <rPh sb="0" eb="1">
      <t>ク</t>
    </rPh>
    <rPh sb="5" eb="6">
      <t>ブン</t>
    </rPh>
    <phoneticPr fontId="13"/>
  </si>
  <si>
    <t/>
  </si>
  <si>
    <t>4人以下</t>
    <rPh sb="2" eb="4">
      <t>イカ</t>
    </rPh>
    <phoneticPr fontId="1"/>
  </si>
  <si>
    <t xml:space="preserve"> 移 出 量 </t>
    <rPh sb="1" eb="2">
      <t>ウツリ</t>
    </rPh>
    <rPh sb="3" eb="4">
      <t>デ</t>
    </rPh>
    <rPh sb="5" eb="6">
      <t>リョウ</t>
    </rPh>
    <phoneticPr fontId="1"/>
  </si>
  <si>
    <t xml:space="preserve"> 移 入 量 </t>
    <rPh sb="1" eb="2">
      <t>ウツリ</t>
    </rPh>
    <rPh sb="3" eb="4">
      <t>イリ</t>
    </rPh>
    <rPh sb="5" eb="6">
      <t>リョウ</t>
    </rPh>
    <phoneticPr fontId="1"/>
  </si>
  <si>
    <t>（㎡）</t>
    <phoneticPr fontId="1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</si>
  <si>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</si>
  <si>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</si>
  <si>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 xml:space="preserve"> (単位:百万円)</t>
    <rPh sb="2" eb="4">
      <t>タンイ</t>
    </rPh>
    <rPh sb="5" eb="8">
      <t>ヒャクマンエン</t>
    </rPh>
    <phoneticPr fontId="1"/>
  </si>
  <si>
    <t xml:space="preserve"> (単位:トン)</t>
    <rPh sb="2" eb="4">
      <t>タンイ</t>
    </rPh>
    <phoneticPr fontId="1"/>
  </si>
  <si>
    <t xml:space="preserve"> 平 成</t>
  </si>
  <si>
    <t xml:space="preserve"> 区分 </t>
  </si>
  <si>
    <t xml:space="preserve"> 品種及び仕向国 </t>
  </si>
  <si>
    <t xml:space="preserve"> ト   ン   数 </t>
  </si>
  <si>
    <t>韓国</t>
  </si>
  <si>
    <t>中国</t>
  </si>
  <si>
    <t>台湾</t>
  </si>
  <si>
    <t>インドネシア</t>
  </si>
  <si>
    <t>ロシア</t>
  </si>
  <si>
    <t>オーストラリア</t>
  </si>
  <si>
    <t>マレーシア</t>
  </si>
  <si>
    <t>ＬＮＧ（液化天然ガス）</t>
  </si>
  <si>
    <t>ブルネイ</t>
  </si>
  <si>
    <t>オマーン</t>
  </si>
  <si>
    <t>カタール</t>
  </si>
  <si>
    <t>オ－ストラリア</t>
  </si>
  <si>
    <t>化学薬品</t>
  </si>
  <si>
    <t>化学肥料</t>
  </si>
  <si>
    <t>非金属鉱物</t>
  </si>
  <si>
    <t>産業機械</t>
  </si>
  <si>
    <t>木材チップ</t>
  </si>
  <si>
    <t>原塩</t>
  </si>
  <si>
    <t>鋼材</t>
  </si>
  <si>
    <t>その他石油製品</t>
  </si>
  <si>
    <t>家老屋敷跡公園</t>
    <rPh sb="0" eb="2">
      <t>カロウ</t>
    </rPh>
    <rPh sb="2" eb="4">
      <t>ヤシキ</t>
    </rPh>
    <rPh sb="4" eb="5">
      <t>アト</t>
    </rPh>
    <rPh sb="5" eb="7">
      <t>コウエン</t>
    </rPh>
    <phoneticPr fontId="18"/>
  </si>
  <si>
    <t>大手前公園</t>
    <rPh sb="0" eb="3">
      <t>オオテマエ</t>
    </rPh>
    <rPh sb="3" eb="5">
      <t>コウエン</t>
    </rPh>
    <phoneticPr fontId="18"/>
  </si>
  <si>
    <t>　国道２号線</t>
    <rPh sb="1" eb="3">
      <t>コクドウ</t>
    </rPh>
    <rPh sb="4" eb="6">
      <t>ゴウセン</t>
    </rPh>
    <phoneticPr fontId="18"/>
  </si>
  <si>
    <t>西松屋</t>
    <rPh sb="0" eb="2">
      <t>ニシマツ</t>
    </rPh>
    <rPh sb="2" eb="3">
      <t>ヤ</t>
    </rPh>
    <phoneticPr fontId="18"/>
  </si>
  <si>
    <t>平和堂</t>
    <rPh sb="0" eb="3">
      <t>ヘイワドウ</t>
    </rPh>
    <phoneticPr fontId="18"/>
  </si>
  <si>
    <t>二階町</t>
    <rPh sb="0" eb="3">
      <t>ニカイマチ</t>
    </rPh>
    <phoneticPr fontId="18"/>
  </si>
  <si>
    <t>西二階町</t>
    <rPh sb="0" eb="4">
      <t>ニシニカイマチ</t>
    </rPh>
    <phoneticPr fontId="18"/>
  </si>
  <si>
    <t>中井三成堂</t>
    <rPh sb="0" eb="2">
      <t>ナカイ</t>
    </rPh>
    <rPh sb="2" eb="3">
      <t>サン</t>
    </rPh>
    <rPh sb="3" eb="4">
      <t>セイ</t>
    </rPh>
    <rPh sb="4" eb="5">
      <t>ドウ</t>
    </rPh>
    <phoneticPr fontId="18"/>
  </si>
  <si>
    <t>三井住友銀行</t>
    <rPh sb="0" eb="2">
      <t>ミツイ</t>
    </rPh>
    <rPh sb="2" eb="4">
      <t>スミトモ</t>
    </rPh>
    <rPh sb="4" eb="6">
      <t>ギンコウ</t>
    </rPh>
    <phoneticPr fontId="18"/>
  </si>
  <si>
    <t>魚町通り</t>
    <rPh sb="0" eb="2">
      <t>ウオマチ</t>
    </rPh>
    <rPh sb="2" eb="3">
      <t>トオ</t>
    </rPh>
    <phoneticPr fontId="18"/>
  </si>
  <si>
    <t>小溝筋</t>
    <rPh sb="0" eb="1">
      <t>オ</t>
    </rPh>
    <rPh sb="1" eb="2">
      <t>ミゾ</t>
    </rPh>
    <rPh sb="2" eb="3">
      <t>スジ</t>
    </rPh>
    <phoneticPr fontId="18"/>
  </si>
  <si>
    <t>みずほ銀行</t>
    <rPh sb="3" eb="5">
      <t>ギンコウ</t>
    </rPh>
    <phoneticPr fontId="18"/>
  </si>
  <si>
    <t>大手前通り</t>
    <rPh sb="0" eb="3">
      <t>オオテマエ</t>
    </rPh>
    <rPh sb="3" eb="4">
      <t>トオ</t>
    </rPh>
    <phoneticPr fontId="18"/>
  </si>
  <si>
    <t>三菱東京UFJ銀行</t>
    <rPh sb="0" eb="2">
      <t>ミツビシ</t>
    </rPh>
    <rPh sb="2" eb="4">
      <t>トウキョウ</t>
    </rPh>
    <rPh sb="7" eb="9">
      <t>ギンコウ</t>
    </rPh>
    <phoneticPr fontId="18"/>
  </si>
  <si>
    <t>みなと銀行</t>
    <rPh sb="3" eb="5">
      <t>ギンコウ</t>
    </rPh>
    <phoneticPr fontId="18"/>
  </si>
  <si>
    <t>りそな銀行</t>
    <rPh sb="3" eb="5">
      <t>ギンコウ</t>
    </rPh>
    <phoneticPr fontId="18"/>
  </si>
  <si>
    <t>ラーメン
鶴亀家</t>
    <rPh sb="5" eb="7">
      <t>ツルカメ</t>
    </rPh>
    <rPh sb="7" eb="8">
      <t>ケ</t>
    </rPh>
    <phoneticPr fontId="18"/>
  </si>
  <si>
    <t>難波
印章店</t>
    <rPh sb="0" eb="2">
      <t>ナンバ</t>
    </rPh>
    <rPh sb="3" eb="5">
      <t>インショウ</t>
    </rPh>
    <rPh sb="5" eb="6">
      <t>テン</t>
    </rPh>
    <phoneticPr fontId="18"/>
  </si>
  <si>
    <t>好田
ビル</t>
    <rPh sb="0" eb="1">
      <t>ス</t>
    </rPh>
    <rPh sb="1" eb="2">
      <t>タ</t>
    </rPh>
    <phoneticPr fontId="18"/>
  </si>
  <si>
    <t>南町中央通</t>
    <rPh sb="0" eb="2">
      <t>ミナミマチ</t>
    </rPh>
    <rPh sb="2" eb="4">
      <t>チュウオウ</t>
    </rPh>
    <rPh sb="4" eb="5">
      <t>トオ</t>
    </rPh>
    <phoneticPr fontId="18"/>
  </si>
  <si>
    <t>駅前小溝筋</t>
    <rPh sb="0" eb="2">
      <t>エキマエ</t>
    </rPh>
    <rPh sb="2" eb="4">
      <t>コミゾ</t>
    </rPh>
    <rPh sb="4" eb="5">
      <t>スジ</t>
    </rPh>
    <phoneticPr fontId="18"/>
  </si>
  <si>
    <t>山陽百貨店</t>
    <rPh sb="0" eb="2">
      <t>サンヨウ</t>
    </rPh>
    <rPh sb="2" eb="5">
      <t>ヒャッカテン</t>
    </rPh>
    <phoneticPr fontId="18"/>
  </si>
  <si>
    <t>駅前通</t>
    <rPh sb="0" eb="2">
      <t>エキマエ</t>
    </rPh>
    <rPh sb="2" eb="3">
      <t>トオ</t>
    </rPh>
    <phoneticPr fontId="18"/>
  </si>
  <si>
    <t>駅前一番街</t>
    <rPh sb="0" eb="2">
      <t>エキマエ</t>
    </rPh>
    <rPh sb="2" eb="4">
      <t>イチバン</t>
    </rPh>
    <rPh sb="4" eb="5">
      <t>マチ</t>
    </rPh>
    <phoneticPr fontId="18"/>
  </si>
  <si>
    <t>山陽電車</t>
    <rPh sb="0" eb="2">
      <t>サンヨウ</t>
    </rPh>
    <rPh sb="2" eb="4">
      <t>デンシャ</t>
    </rPh>
    <phoneticPr fontId="18"/>
  </si>
  <si>
    <t>マツモトキヨシ
姫路駅前店</t>
    <rPh sb="8" eb="10">
      <t>ヒメジ</t>
    </rPh>
    <rPh sb="10" eb="12">
      <t>エキマエ</t>
    </rPh>
    <rPh sb="12" eb="13">
      <t>テン</t>
    </rPh>
    <phoneticPr fontId="18"/>
  </si>
  <si>
    <t>ＪＲ姫路駅・中央コンコース北側出入口</t>
    <rPh sb="2" eb="4">
      <t>ヒメジ</t>
    </rPh>
    <rPh sb="4" eb="5">
      <t>エキ</t>
    </rPh>
    <rPh sb="6" eb="8">
      <t>チュウオウ</t>
    </rPh>
    <rPh sb="13" eb="15">
      <t>キタガワ</t>
    </rPh>
    <rPh sb="15" eb="17">
      <t>デイ</t>
    </rPh>
    <rPh sb="17" eb="18">
      <t>グチ</t>
    </rPh>
    <phoneticPr fontId="1"/>
  </si>
  <si>
    <r>
      <t>調査地点別通行量（位置図）</t>
    </r>
    <r>
      <rPr>
        <b/>
        <sz val="18"/>
        <rFont val="ＭＳ Ｐゴシック"/>
        <family val="3"/>
        <charset val="128"/>
      </rPr>
      <t>（単位：人）</t>
    </r>
    <rPh sb="0" eb="2">
      <t>チョウサ</t>
    </rPh>
    <rPh sb="2" eb="4">
      <t>チテン</t>
    </rPh>
    <rPh sb="4" eb="5">
      <t>ベツ</t>
    </rPh>
    <rPh sb="5" eb="8">
      <t>ツウコウリョウ</t>
    </rPh>
    <rPh sb="9" eb="11">
      <t>イチ</t>
    </rPh>
    <rPh sb="11" eb="12">
      <t>ズ</t>
    </rPh>
    <phoneticPr fontId="18"/>
  </si>
  <si>
    <t>大手前店</t>
    <rPh sb="0" eb="3">
      <t>オオテマエ</t>
    </rPh>
    <rPh sb="3" eb="4">
      <t>テン</t>
    </rPh>
    <phoneticPr fontId="18"/>
  </si>
  <si>
    <t>駐車場</t>
    <rPh sb="0" eb="3">
      <t>チュウシャジョウ</t>
    </rPh>
    <phoneticPr fontId="18"/>
  </si>
  <si>
    <t>シンガポール</t>
  </si>
  <si>
    <t>タイ</t>
  </si>
  <si>
    <t>ベトナム</t>
  </si>
  <si>
    <t>金属くず</t>
  </si>
  <si>
    <t xml:space="preserve"> 品種及び仕出国 </t>
  </si>
  <si>
    <t>山陽百貨店南</t>
    <rPh sb="0" eb="5">
      <t>サンヨウヒャッカテン</t>
    </rPh>
    <rPh sb="5" eb="6">
      <t>ミナミ</t>
    </rPh>
    <phoneticPr fontId="1"/>
  </si>
  <si>
    <t>ドコモショップ姫路 みゆき通り店</t>
    <rPh sb="7" eb="9">
      <t>ヒメジ</t>
    </rPh>
    <rPh sb="13" eb="14">
      <t>トオ</t>
    </rPh>
    <rPh sb="15" eb="16">
      <t>テン</t>
    </rPh>
    <phoneticPr fontId="18"/>
  </si>
  <si>
    <t>バスターミナル</t>
    <phoneticPr fontId="18"/>
  </si>
  <si>
    <t xml:space="preserve">… </t>
  </si>
  <si>
    <t>　　 19 年</t>
    <rPh sb="6" eb="7">
      <t>ネン</t>
    </rPh>
    <phoneticPr fontId="1"/>
  </si>
  <si>
    <t>　　 24 年</t>
    <rPh sb="6" eb="7">
      <t>ネン</t>
    </rPh>
    <phoneticPr fontId="1"/>
  </si>
  <si>
    <t>播産館</t>
    <rPh sb="0" eb="1">
      <t>バン</t>
    </rPh>
    <rPh sb="1" eb="2">
      <t>サン</t>
    </rPh>
    <rPh sb="2" eb="3">
      <t>タテ</t>
    </rPh>
    <phoneticPr fontId="18"/>
  </si>
  <si>
    <t>-</t>
  </si>
  <si>
    <t>７－２  姫路港品種別出入貨物（外国貨物）</t>
    <rPh sb="16" eb="18">
      <t>ガイコク</t>
    </rPh>
    <rPh sb="18" eb="20">
      <t>カモツ</t>
    </rPh>
    <phoneticPr fontId="1"/>
  </si>
  <si>
    <t>７－３  姫路港品種別出入貨物（内国貨物）</t>
    <rPh sb="5" eb="7">
      <t>ヒメジ</t>
    </rPh>
    <rPh sb="7" eb="8">
      <t>コウ</t>
    </rPh>
    <rPh sb="8" eb="11">
      <t>ヒンシュベツ</t>
    </rPh>
    <rPh sb="11" eb="13">
      <t>シュツニュウ</t>
    </rPh>
    <rPh sb="13" eb="15">
      <t>カモツ</t>
    </rPh>
    <rPh sb="16" eb="18">
      <t>ナイコク</t>
    </rPh>
    <rPh sb="18" eb="20">
      <t>カモツ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</si>
  <si>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</si>
  <si>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</si>
  <si>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</si>
  <si>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区　　　分</t>
    <rPh sb="0" eb="1">
      <t>ク</t>
    </rPh>
    <rPh sb="4" eb="5">
      <t>ブン</t>
    </rPh>
    <phoneticPr fontId="3"/>
  </si>
  <si>
    <t>大原学園</t>
    <rPh sb="0" eb="2">
      <t>オオハラ</t>
    </rPh>
    <rPh sb="2" eb="4">
      <t>ガクエン</t>
    </rPh>
    <phoneticPr fontId="18"/>
  </si>
  <si>
    <t>大手前通り・西（山陽百貨店東）</t>
    <rPh sb="0" eb="3">
      <t>オオテマエ</t>
    </rPh>
    <rPh sb="3" eb="4">
      <t>ドオ</t>
    </rPh>
    <rPh sb="6" eb="7">
      <t>ニシ</t>
    </rPh>
    <rPh sb="8" eb="10">
      <t>サンヨウ</t>
    </rPh>
    <rPh sb="10" eb="13">
      <t>ヒャッカテン</t>
    </rPh>
    <rPh sb="13" eb="14">
      <t>ヒガシ</t>
    </rPh>
    <phoneticPr fontId="1"/>
  </si>
  <si>
    <t>駅前商店街（マツモトキヨシ姫路駅前店西）</t>
    <rPh sb="0" eb="5">
      <t>エキマエショウテンガイ</t>
    </rPh>
    <rPh sb="13" eb="15">
      <t>ヒメジ</t>
    </rPh>
    <rPh sb="15" eb="17">
      <t>エキマエ</t>
    </rPh>
    <rPh sb="17" eb="18">
      <t>テン</t>
    </rPh>
    <rPh sb="18" eb="19">
      <t>ニシ</t>
    </rPh>
    <phoneticPr fontId="1"/>
  </si>
  <si>
    <t>駅前通商店会（ゴダイドラッグ姫路駅前店北）</t>
    <rPh sb="5" eb="6">
      <t>カイ</t>
    </rPh>
    <rPh sb="14" eb="19">
      <t>ヒメジエキマエテン</t>
    </rPh>
    <rPh sb="19" eb="20">
      <t>キタ</t>
    </rPh>
    <phoneticPr fontId="1"/>
  </si>
  <si>
    <t>銀座商店街（ラーメン鶴亀家北）</t>
    <rPh sb="13" eb="14">
      <t>キタ</t>
    </rPh>
    <phoneticPr fontId="1"/>
  </si>
  <si>
    <t>卸売業　</t>
  </si>
  <si>
    <t>小売業　</t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</si>
  <si>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</si>
  <si>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 26 年</t>
    <rPh sb="6" eb="7">
      <t>ネン</t>
    </rPh>
    <phoneticPr fontId="1"/>
  </si>
  <si>
    <t xml:space="preserve">各種商品卸売業 </t>
  </si>
  <si>
    <t xml:space="preserve">繊維・衣服等卸売業 </t>
  </si>
  <si>
    <t xml:space="preserve"> 衣服卸売業 </t>
  </si>
  <si>
    <t xml:space="preserve"> 身の回り品卸売業 </t>
  </si>
  <si>
    <t xml:space="preserve">飲食料品卸売業 </t>
  </si>
  <si>
    <t xml:space="preserve"> 農畜産物・水産物卸売業 </t>
  </si>
  <si>
    <t xml:space="preserve"> 食料・飲料卸売業 </t>
  </si>
  <si>
    <t xml:space="preserve">建築材料，鉱物・金属材料等卸売業 </t>
  </si>
  <si>
    <t xml:space="preserve"> 建築材料卸売業 </t>
  </si>
  <si>
    <t xml:space="preserve"> 化学製品卸売業 </t>
  </si>
  <si>
    <t xml:space="preserve"> 石油・鉱物卸売業 </t>
  </si>
  <si>
    <t xml:space="preserve"> 鉄鋼製品卸売業 </t>
  </si>
  <si>
    <t xml:space="preserve"> 非鉄金属卸売業 </t>
  </si>
  <si>
    <t xml:space="preserve"> 再生資源卸売業 </t>
  </si>
  <si>
    <t xml:space="preserve">機械器具卸売業 </t>
  </si>
  <si>
    <t xml:space="preserve"> 産業機械器具卸売業 </t>
  </si>
  <si>
    <t xml:space="preserve"> 自動車卸売業 </t>
  </si>
  <si>
    <t xml:space="preserve"> 電気機械器具卸売業 </t>
  </si>
  <si>
    <t xml:space="preserve"> その他の機械器具卸売業 </t>
  </si>
  <si>
    <t xml:space="preserve">その他の卸売業 </t>
  </si>
  <si>
    <t xml:space="preserve"> 家具・建具・じゅう器等卸売業 </t>
  </si>
  <si>
    <t xml:space="preserve"> 医薬品・化粧品等卸売業 </t>
  </si>
  <si>
    <t xml:space="preserve"> 紙・紙製品卸売業 </t>
  </si>
  <si>
    <t xml:space="preserve"> 他に分類されない卸売業 </t>
  </si>
  <si>
    <t xml:space="preserve">各種商品小売業 </t>
  </si>
  <si>
    <t xml:space="preserve"> 百貨店，総合スーパー </t>
  </si>
  <si>
    <t xml:space="preserve"> 呉服・服地・寝具小売業 </t>
  </si>
  <si>
    <t xml:space="preserve"> 男子服小売業 </t>
  </si>
  <si>
    <t xml:space="preserve"> 婦人・子供服小売業 </t>
  </si>
  <si>
    <t xml:space="preserve"> 靴・履物小売業 </t>
  </si>
  <si>
    <t xml:space="preserve">飲食料品小売業 </t>
  </si>
  <si>
    <t xml:space="preserve"> 各種食料品小売業 </t>
  </si>
  <si>
    <t xml:space="preserve"> 野菜・果実小売業 </t>
  </si>
  <si>
    <t xml:space="preserve"> 食肉小売業 </t>
  </si>
  <si>
    <t xml:space="preserve"> 鮮魚小売業 </t>
  </si>
  <si>
    <t xml:space="preserve"> 酒小売業 </t>
  </si>
  <si>
    <t xml:space="preserve"> 菓子・パン小売業 </t>
  </si>
  <si>
    <t xml:space="preserve"> その他の飲食料品小売業 </t>
  </si>
  <si>
    <t xml:space="preserve">機械器具小売業 </t>
  </si>
  <si>
    <t xml:space="preserve"> 自動車小売業 </t>
  </si>
  <si>
    <t xml:space="preserve"> 自転車小売業 </t>
  </si>
  <si>
    <t xml:space="preserve">その他の小売業 </t>
  </si>
  <si>
    <t xml:space="preserve"> 家具・建具・畳小売業 </t>
  </si>
  <si>
    <t xml:space="preserve"> じゅう器小売業 </t>
  </si>
  <si>
    <t xml:space="preserve"> 医薬品・化粧品小売業 </t>
  </si>
  <si>
    <t xml:space="preserve"> 農耕用品小売業 </t>
  </si>
  <si>
    <t xml:space="preserve"> 燃料小売業 </t>
  </si>
  <si>
    <t xml:space="preserve"> 写真機・時計・眼鏡小売業 </t>
  </si>
  <si>
    <t xml:space="preserve"> 他に分類されない小売業 </t>
  </si>
  <si>
    <t xml:space="preserve">無店舗小売業 </t>
  </si>
  <si>
    <t xml:space="preserve"> 通信販売・訪問販売小売業 </t>
  </si>
  <si>
    <t xml:space="preserve"> 自動販売機による小売業 </t>
  </si>
  <si>
    <t xml:space="preserve"> その他の無店舗小売業 </t>
  </si>
  <si>
    <t xml:space="preserve"> 繊維品卸売業(衣服，身の回り品を除く)</t>
    <phoneticPr fontId="1"/>
  </si>
  <si>
    <t>5～9　</t>
  </si>
  <si>
    <t>大手前通り・西（大原学園東）</t>
    <rPh sb="8" eb="10">
      <t>オオハラ</t>
    </rPh>
    <rPh sb="10" eb="12">
      <t>ガクエン</t>
    </rPh>
    <rPh sb="12" eb="13">
      <t>ヒガシ</t>
    </rPh>
    <phoneticPr fontId="1"/>
  </si>
  <si>
    <t>大手前通り・東（みずほ銀行西）</t>
    <rPh sb="6" eb="7">
      <t>ヒガシ</t>
    </rPh>
    <phoneticPr fontId="1"/>
  </si>
  <si>
    <t>資料：兵庫県県土整備部土木局港湾課「港湾統計年報」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22" eb="24">
      <t>ネンポ</t>
    </rPh>
    <phoneticPr fontId="1"/>
  </si>
  <si>
    <t>中国（ホンコン）</t>
  </si>
  <si>
    <t>パプアニューギニア</t>
  </si>
  <si>
    <t>ＪＲ姫路駅・西側自由通路</t>
    <rPh sb="2" eb="4">
      <t>ヒメジ</t>
    </rPh>
    <rPh sb="4" eb="5">
      <t>エキ</t>
    </rPh>
    <rPh sb="6" eb="7">
      <t>ニシ</t>
    </rPh>
    <rPh sb="7" eb="8">
      <t>ガワ</t>
    </rPh>
    <rPh sb="8" eb="10">
      <t>ジユウ</t>
    </rPh>
    <rPh sb="10" eb="12">
      <t>ツウロ</t>
    </rPh>
    <phoneticPr fontId="1"/>
  </si>
  <si>
    <t>ＪＲ姫路駅・東側自由通路</t>
    <rPh sb="2" eb="4">
      <t>ヒメジ</t>
    </rPh>
    <rPh sb="4" eb="5">
      <t>エキ</t>
    </rPh>
    <rPh sb="6" eb="7">
      <t>ヒガシ</t>
    </rPh>
    <rPh sb="7" eb="8">
      <t>ガワ</t>
    </rPh>
    <rPh sb="8" eb="10">
      <t>ジユウ</t>
    </rPh>
    <rPh sb="10" eb="12">
      <t>ツウロ</t>
    </rPh>
    <phoneticPr fontId="1"/>
  </si>
  <si>
    <t>市民会館</t>
    <rPh sb="0" eb="2">
      <t>シミン</t>
    </rPh>
    <rPh sb="2" eb="4">
      <t>カイカン</t>
    </rPh>
    <phoneticPr fontId="3"/>
  </si>
  <si>
    <t>阿保クリニック</t>
    <rPh sb="0" eb="2">
      <t>アボ</t>
    </rPh>
    <phoneticPr fontId="3"/>
  </si>
  <si>
    <t>ﾎﾞﾝ･ﾏﾙｼｪ姫路店</t>
    <rPh sb="8" eb="11">
      <t>ヒメジテン</t>
    </rPh>
    <phoneticPr fontId="3"/>
  </si>
  <si>
    <t>勝三寿司</t>
    <rPh sb="0" eb="1">
      <t>カツ</t>
    </rPh>
    <rPh sb="1" eb="2">
      <t>サン</t>
    </rPh>
    <rPh sb="2" eb="4">
      <t>スシ</t>
    </rPh>
    <phoneticPr fontId="3"/>
  </si>
  <si>
    <t>キュエル姫路</t>
    <rPh sb="4" eb="6">
      <t>ヒメジ</t>
    </rPh>
    <phoneticPr fontId="3"/>
  </si>
  <si>
    <t>ゴダイドラッグ駅前店</t>
    <rPh sb="7" eb="9">
      <t>エキマエ</t>
    </rPh>
    <rPh sb="9" eb="10">
      <t>テン</t>
    </rPh>
    <phoneticPr fontId="18"/>
  </si>
  <si>
    <t>タクシー</t>
    <phoneticPr fontId="18"/>
  </si>
  <si>
    <t>西側自由通路</t>
    <rPh sb="0" eb="2">
      <t>ニシガワ</t>
    </rPh>
    <rPh sb="2" eb="4">
      <t>ジユウ</t>
    </rPh>
    <rPh sb="4" eb="6">
      <t>ツウロ</t>
    </rPh>
    <phoneticPr fontId="3"/>
  </si>
  <si>
    <t>東側自由通路</t>
    <rPh sb="0" eb="1">
      <t>ヒガシ</t>
    </rPh>
    <rPh sb="1" eb="2">
      <t>ガワ</t>
    </rPh>
    <rPh sb="2" eb="4">
      <t>ジユウ</t>
    </rPh>
    <rPh sb="4" eb="6">
      <t>ツウロ</t>
    </rPh>
    <phoneticPr fontId="3"/>
  </si>
  <si>
    <t>.</t>
    <phoneticPr fontId="3"/>
  </si>
  <si>
    <t>法人</t>
    <rPh sb="0" eb="2">
      <t>ホウジン</t>
    </rPh>
    <phoneticPr fontId="1"/>
  </si>
  <si>
    <t>個人</t>
    <rPh sb="0" eb="2">
      <t>コジン</t>
    </rPh>
    <phoneticPr fontId="1"/>
  </si>
  <si>
    <t>年間商品</t>
    <rPh sb="0" eb="2">
      <t>ネンカン</t>
    </rPh>
    <rPh sb="2" eb="4">
      <t>ショウヒン</t>
    </rPh>
    <phoneticPr fontId="13"/>
  </si>
  <si>
    <t>販売額</t>
  </si>
  <si>
    <t>（人）</t>
    <rPh sb="1" eb="2">
      <t>ニン</t>
    </rPh>
    <phoneticPr fontId="1"/>
  </si>
  <si>
    <t>売場</t>
    <rPh sb="0" eb="2">
      <t>ウリバ</t>
    </rPh>
    <phoneticPr fontId="13"/>
  </si>
  <si>
    <t>面積</t>
  </si>
  <si>
    <t>金属鉱</t>
    <rPh sb="0" eb="3">
      <t>キンゾクコウ</t>
    </rPh>
    <phoneticPr fontId="3"/>
  </si>
  <si>
    <t>中国</t>
    <rPh sb="0" eb="2">
      <t>チュウゴク</t>
    </rPh>
    <phoneticPr fontId="3"/>
  </si>
  <si>
    <t>資料:神戸税関</t>
    <rPh sb="3" eb="7">
      <t>コウベゼイカン</t>
    </rPh>
    <phoneticPr fontId="1"/>
  </si>
  <si>
    <t>就業者数</t>
    <rPh sb="0" eb="3">
      <t>シュウギョウシャ</t>
    </rPh>
    <rPh sb="3" eb="4">
      <t>スウ</t>
    </rPh>
    <phoneticPr fontId="1"/>
  </si>
  <si>
    <t xml:space="preserve">大手前    パーキング
</t>
    <rPh sb="0" eb="3">
      <t>オオテマエ</t>
    </rPh>
    <phoneticPr fontId="18"/>
  </si>
  <si>
    <t>連絡デッキ</t>
    <rPh sb="0" eb="2">
      <t>レンラク</t>
    </rPh>
    <phoneticPr fontId="3"/>
  </si>
  <si>
    <t>南町中央通商店街（ボン・マルシェ姫路店南）</t>
    <rPh sb="0" eb="1">
      <t>ミナミ</t>
    </rPh>
    <rPh sb="1" eb="2">
      <t>マチ</t>
    </rPh>
    <rPh sb="2" eb="4">
      <t>チュウオウ</t>
    </rPh>
    <rPh sb="4" eb="5">
      <t>ツウ</t>
    </rPh>
    <rPh sb="5" eb="8">
      <t>ショウテンガイ</t>
    </rPh>
    <rPh sb="16" eb="18">
      <t>ヒメジ</t>
    </rPh>
    <rPh sb="18" eb="19">
      <t>テン</t>
    </rPh>
    <rPh sb="19" eb="20">
      <t>ミナミ</t>
    </rPh>
    <phoneticPr fontId="3"/>
  </si>
  <si>
    <t xml:space="preserve"> 平 成</t>
    <phoneticPr fontId="1"/>
  </si>
  <si>
    <t>韓国</t>
    <rPh sb="0" eb="2">
      <t>カンコク</t>
    </rPh>
    <phoneticPr fontId="3"/>
  </si>
  <si>
    <t>はとパーキング</t>
    <phoneticPr fontId="18"/>
  </si>
  <si>
    <t>キャスパ</t>
    <phoneticPr fontId="18"/>
  </si>
  <si>
    <t>ボン･マルシェ</t>
    <phoneticPr fontId="18"/>
  </si>
  <si>
    <t>イーグレひめじ</t>
    <phoneticPr fontId="18"/>
  </si>
  <si>
    <t>エスリード姫路</t>
    <rPh sb="5" eb="7">
      <t>ヒメジ</t>
    </rPh>
    <phoneticPr fontId="3"/>
  </si>
  <si>
    <t xml:space="preserve">30 　 </t>
  </si>
  <si>
    <t>注2)平成26年商業統計調査は、日本標準産業分類の第12回改定及び調査設計の大幅変更が行われた
　　ことに伴い、平成19年調査以前の数値とは接続しない。</t>
    <rPh sb="0" eb="1">
      <t>チュウ</t>
    </rPh>
    <rPh sb="56" eb="58">
      <t>ヘイセイ</t>
    </rPh>
    <rPh sb="63" eb="65">
      <t>イゼン</t>
    </rPh>
    <phoneticPr fontId="1"/>
  </si>
  <si>
    <t xml:space="preserve">     「経済センサス－活動調査」</t>
    <rPh sb="6" eb="8">
      <t>ケイザイ</t>
    </rPh>
    <rPh sb="13" eb="17">
      <t>カツドウチョウサ</t>
    </rPh>
    <phoneticPr fontId="1"/>
  </si>
  <si>
    <t>二階町商店街（旧ヤマトヤシキ北）</t>
    <rPh sb="7" eb="8">
      <t>キュウ</t>
    </rPh>
    <phoneticPr fontId="1"/>
  </si>
  <si>
    <t>大手前通り・西（白銀交差点西(北)）</t>
    <rPh sb="0" eb="3">
      <t>オオテマエ</t>
    </rPh>
    <rPh sb="3" eb="4">
      <t>ドオ</t>
    </rPh>
    <rPh sb="6" eb="7">
      <t>ニシ</t>
    </rPh>
    <rPh sb="8" eb="10">
      <t>シロガネ</t>
    </rPh>
    <rPh sb="10" eb="13">
      <t>コウサテン</t>
    </rPh>
    <rPh sb="13" eb="14">
      <t>ニシ</t>
    </rPh>
    <rPh sb="15" eb="16">
      <t>キタ</t>
    </rPh>
    <phoneticPr fontId="1"/>
  </si>
  <si>
    <t>十二所前線・北（白銀交差点東(北)）</t>
    <rPh sb="0" eb="2">
      <t>ジュウニ</t>
    </rPh>
    <rPh sb="2" eb="3">
      <t>トコロ</t>
    </rPh>
    <rPh sb="3" eb="5">
      <t>ゼンセン</t>
    </rPh>
    <rPh sb="6" eb="7">
      <t>キタ</t>
    </rPh>
    <rPh sb="8" eb="10">
      <t>シロガネ</t>
    </rPh>
    <rPh sb="10" eb="13">
      <t>コウサテン</t>
    </rPh>
    <rPh sb="13" eb="14">
      <t>ヒガシ</t>
    </rPh>
    <rPh sb="15" eb="16">
      <t>キタ</t>
    </rPh>
    <phoneticPr fontId="3"/>
  </si>
  <si>
    <t>テラッソ姫路・北</t>
    <rPh sb="4" eb="6">
      <t>ヒメジ</t>
    </rPh>
    <rPh sb="7" eb="8">
      <t>キタ</t>
    </rPh>
    <phoneticPr fontId="3"/>
  </si>
  <si>
    <t>ホテルモントレ姫路・北</t>
    <rPh sb="7" eb="9">
      <t>ヒメジ</t>
    </rPh>
    <rPh sb="10" eb="11">
      <t>キタ</t>
    </rPh>
    <phoneticPr fontId="3"/>
  </si>
  <si>
    <t>ホテルモントレ姫路・南</t>
    <rPh sb="7" eb="9">
      <t>ヒメジ</t>
    </rPh>
    <rPh sb="10" eb="11">
      <t>ミナミ</t>
    </rPh>
    <phoneticPr fontId="3"/>
  </si>
  <si>
    <t>フィットネスクラブレフコ・北</t>
    <rPh sb="13" eb="14">
      <t>キタ</t>
    </rPh>
    <phoneticPr fontId="3"/>
  </si>
  <si>
    <t>旧ヤマトヤシキ</t>
    <rPh sb="0" eb="1">
      <t>キュウ</t>
    </rPh>
    <phoneticPr fontId="18"/>
  </si>
  <si>
    <t>薪炭</t>
    <rPh sb="0" eb="1">
      <t>マキ</t>
    </rPh>
    <rPh sb="1" eb="2">
      <t>スミ</t>
    </rPh>
    <phoneticPr fontId="3"/>
  </si>
  <si>
    <t>インドネシア</t>
    <phoneticPr fontId="3"/>
  </si>
  <si>
    <t>ベトナム</t>
    <phoneticPr fontId="3"/>
  </si>
  <si>
    <t>オーストラリア</t>
    <phoneticPr fontId="3"/>
  </si>
  <si>
    <t>ロシア</t>
    <phoneticPr fontId="3"/>
  </si>
  <si>
    <t>アメリカ</t>
    <phoneticPr fontId="3"/>
  </si>
  <si>
    <t>ペルー</t>
    <phoneticPr fontId="3"/>
  </si>
  <si>
    <t>鋼材</t>
    <rPh sb="0" eb="2">
      <t>コウザイ</t>
    </rPh>
    <phoneticPr fontId="3"/>
  </si>
  <si>
    <t>サウジアラビア</t>
    <phoneticPr fontId="3"/>
  </si>
  <si>
    <t>鉄鋼</t>
    <rPh sb="0" eb="2">
      <t>テッコウ</t>
    </rPh>
    <phoneticPr fontId="3"/>
  </si>
  <si>
    <t>分類番号</t>
    <rPh sb="0" eb="2">
      <t>ブンルイ</t>
    </rPh>
    <rPh sb="2" eb="4">
      <t>バンゴウ</t>
    </rPh>
    <phoneticPr fontId="1"/>
  </si>
  <si>
    <t>平成24年</t>
  </si>
  <si>
    <t>5～9　</t>
    <phoneticPr fontId="1"/>
  </si>
  <si>
    <t>平成19年6月1日現在</t>
    <phoneticPr fontId="1"/>
  </si>
  <si>
    <t>平成24年2月1日現在</t>
    <phoneticPr fontId="1"/>
  </si>
  <si>
    <t>　　姫路税関支署相生出張所廃止に伴い、平成30年7月以降は相生港を含む。</t>
    <rPh sb="2" eb="4">
      <t>ヒメジ</t>
    </rPh>
    <rPh sb="4" eb="8">
      <t>ゼイカンシショ</t>
    </rPh>
    <rPh sb="8" eb="10">
      <t>アイオイ</t>
    </rPh>
    <rPh sb="10" eb="13">
      <t>シュッチョウジョ</t>
    </rPh>
    <rPh sb="13" eb="15">
      <t>ハイシ</t>
    </rPh>
    <rPh sb="16" eb="17">
      <t>トモナ</t>
    </rPh>
    <rPh sb="19" eb="21">
      <t>ヘイセイ</t>
    </rPh>
    <rPh sb="23" eb="24">
      <t>ネン</t>
    </rPh>
    <rPh sb="25" eb="26">
      <t>ガツ</t>
    </rPh>
    <rPh sb="26" eb="28">
      <t>イコウ</t>
    </rPh>
    <rPh sb="29" eb="31">
      <t>アイオイ</t>
    </rPh>
    <rPh sb="31" eb="32">
      <t>ミナト</t>
    </rPh>
    <rPh sb="33" eb="34">
      <t>フク</t>
    </rPh>
    <phoneticPr fontId="1"/>
  </si>
  <si>
    <t>十二所前線・南（白銀交差点西(南)）</t>
    <rPh sb="0" eb="2">
      <t>ジュウニ</t>
    </rPh>
    <rPh sb="2" eb="3">
      <t>トコロ</t>
    </rPh>
    <rPh sb="3" eb="5">
      <t>ゼンセン</t>
    </rPh>
    <rPh sb="6" eb="7">
      <t>ミナミ</t>
    </rPh>
    <rPh sb="13" eb="14">
      <t>ニシ</t>
    </rPh>
    <rPh sb="15" eb="16">
      <t>ミナミ</t>
    </rPh>
    <phoneticPr fontId="3"/>
  </si>
  <si>
    <t>大手前通り・東（白銀交差点東(南)）</t>
    <rPh sb="0" eb="3">
      <t>オオテマエ</t>
    </rPh>
    <rPh sb="3" eb="4">
      <t>ドオ</t>
    </rPh>
    <rPh sb="6" eb="7">
      <t>ヒガシ</t>
    </rPh>
    <rPh sb="8" eb="10">
      <t>シロガネ</t>
    </rPh>
    <rPh sb="10" eb="13">
      <t>コウサテン</t>
    </rPh>
    <rPh sb="13" eb="14">
      <t>ヒガシ</t>
    </rPh>
    <rPh sb="15" eb="16">
      <t>ミナミ</t>
    </rPh>
    <phoneticPr fontId="1"/>
  </si>
  <si>
    <t>平成 16 年</t>
    <rPh sb="0" eb="2">
      <t>ヘイセイ</t>
    </rPh>
    <rPh sb="6" eb="7">
      <t>ネン</t>
    </rPh>
    <phoneticPr fontId="1"/>
  </si>
  <si>
    <t>　　 28 年</t>
    <rPh sb="6" eb="7">
      <t>ネン</t>
    </rPh>
    <phoneticPr fontId="1"/>
  </si>
  <si>
    <t>（百万円）</t>
    <rPh sb="1" eb="2">
      <t>ヒャク</t>
    </rPh>
    <phoneticPr fontId="1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</si>
  <si>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</si>
  <si>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注1)平成24年及び28年の数値については「経済センサス-活動調査」の産業別集計結果であり、
　  平成19年及び26年調査の数値とは接続しない。</t>
    <rPh sb="3" eb="5">
      <t>ヘイセイ</t>
    </rPh>
    <rPh sb="8" eb="9">
      <t>オヨ</t>
    </rPh>
    <rPh sb="12" eb="13">
      <t>ネン</t>
    </rPh>
    <rPh sb="35" eb="37">
      <t>サンギョウ</t>
    </rPh>
    <rPh sb="37" eb="38">
      <t>ベツ</t>
    </rPh>
    <rPh sb="38" eb="40">
      <t>シュウケイ</t>
    </rPh>
    <rPh sb="50" eb="52">
      <t>ヘイセイ</t>
    </rPh>
    <rPh sb="54" eb="55">
      <t>ネン</t>
    </rPh>
    <rPh sb="55" eb="56">
      <t>オヨ</t>
    </rPh>
    <rPh sb="59" eb="60">
      <t>ネン</t>
    </rPh>
    <rPh sb="60" eb="62">
      <t>チョウサ</t>
    </rPh>
    <rPh sb="63" eb="65">
      <t>スウチ</t>
    </rPh>
    <rPh sb="67" eb="69">
      <t>セツゾク</t>
    </rPh>
    <phoneticPr fontId="1"/>
  </si>
  <si>
    <t>平成 28 年</t>
    <rPh sb="0" eb="2">
      <t>ヘイセイ</t>
    </rPh>
    <phoneticPr fontId="1"/>
  </si>
  <si>
    <t xml:space="preserve"> (百万円) </t>
    <rPh sb="2" eb="3">
      <t>ヒャク</t>
    </rPh>
    <phoneticPr fontId="1"/>
  </si>
  <si>
    <t xml:space="preserve">   30</t>
  </si>
  <si>
    <t>７－８ 姫路港輸出入額</t>
    <rPh sb="6" eb="7">
      <t>ミナト</t>
    </rPh>
    <rPh sb="7" eb="10">
      <t>ユシュツニュウ</t>
    </rPh>
    <rPh sb="10" eb="11">
      <t>ガク</t>
    </rPh>
    <phoneticPr fontId="1"/>
  </si>
  <si>
    <t>７－９　家島港移出入量</t>
    <rPh sb="4" eb="6">
      <t>イエシマ</t>
    </rPh>
    <rPh sb="6" eb="7">
      <t>コウ</t>
    </rPh>
    <rPh sb="7" eb="9">
      <t>イシュツ</t>
    </rPh>
    <rPh sb="9" eb="10">
      <t>イ</t>
    </rPh>
    <rPh sb="10" eb="11">
      <t>リョウ</t>
    </rPh>
    <phoneticPr fontId="1"/>
  </si>
  <si>
    <t>７－１０  中心市街地通行量</t>
    <rPh sb="6" eb="11">
      <t>チュウシンシガイチ</t>
    </rPh>
    <phoneticPr fontId="1"/>
  </si>
  <si>
    <t>７-１１  商業の推移（卸売・小売業）</t>
    <phoneticPr fontId="1"/>
  </si>
  <si>
    <t>７－１２  産業小分類別商店数・従業者数・年間商品販売額（卸売・小売業）</t>
    <phoneticPr fontId="1"/>
  </si>
  <si>
    <t>７－１３  従業者規模別商店数・従業者数・年間商品販売額（卸売・小売業）</t>
    <phoneticPr fontId="1"/>
  </si>
  <si>
    <t xml:space="preserve"> 品種及び仕向港 </t>
    <rPh sb="5" eb="6">
      <t>シ</t>
    </rPh>
    <rPh sb="6" eb="7">
      <t>ム</t>
    </rPh>
    <rPh sb="7" eb="8">
      <t>コウ</t>
    </rPh>
    <phoneticPr fontId="3"/>
  </si>
  <si>
    <t>米</t>
    <rPh sb="0" eb="1">
      <t>コメ</t>
    </rPh>
    <phoneticPr fontId="3"/>
  </si>
  <si>
    <t>石炭</t>
    <rPh sb="0" eb="2">
      <t>セキタン</t>
    </rPh>
    <phoneticPr fontId="3"/>
  </si>
  <si>
    <t>金属鉱</t>
    <rPh sb="0" eb="2">
      <t>キンゾク</t>
    </rPh>
    <rPh sb="2" eb="3">
      <t>コウ</t>
    </rPh>
    <phoneticPr fontId="3"/>
  </si>
  <si>
    <t>砂利・砂</t>
    <rPh sb="0" eb="2">
      <t>ジャリ</t>
    </rPh>
    <rPh sb="3" eb="4">
      <t>スナ</t>
    </rPh>
    <phoneticPr fontId="3"/>
  </si>
  <si>
    <t>兵庫県内 諸港</t>
    <rPh sb="0" eb="2">
      <t>ヒョウゴ</t>
    </rPh>
    <phoneticPr fontId="3"/>
  </si>
  <si>
    <t>兵庫県 東播磨</t>
    <rPh sb="0" eb="3">
      <t>ヒョウゴケン</t>
    </rPh>
    <rPh sb="4" eb="5">
      <t>ヒガシ</t>
    </rPh>
    <rPh sb="5" eb="7">
      <t>ハリマ</t>
    </rPh>
    <phoneticPr fontId="3"/>
  </si>
  <si>
    <t>　〃　 赤穂</t>
    <rPh sb="4" eb="6">
      <t>アコウ</t>
    </rPh>
    <phoneticPr fontId="3"/>
  </si>
  <si>
    <t>福岡県 苅田</t>
    <rPh sb="0" eb="3">
      <t>フクオカケン</t>
    </rPh>
    <rPh sb="4" eb="6">
      <t>カリタ</t>
    </rPh>
    <phoneticPr fontId="3"/>
  </si>
  <si>
    <t>青森県 八戸</t>
    <rPh sb="0" eb="3">
      <t>アオモリケン</t>
    </rPh>
    <rPh sb="4" eb="6">
      <t>ハチノヘ</t>
    </rPh>
    <phoneticPr fontId="3"/>
  </si>
  <si>
    <t>愛媛県 四坂</t>
    <rPh sb="0" eb="3">
      <t>エヒメケン</t>
    </rPh>
    <rPh sb="4" eb="5">
      <t>シ</t>
    </rPh>
    <rPh sb="5" eb="6">
      <t>サカ</t>
    </rPh>
    <phoneticPr fontId="3"/>
  </si>
  <si>
    <t>福岡県 北九州</t>
    <rPh sb="0" eb="3">
      <t>フクオカケン</t>
    </rPh>
    <rPh sb="4" eb="7">
      <t>キタキュウシュウ</t>
    </rPh>
    <phoneticPr fontId="3"/>
  </si>
  <si>
    <t>　〃　 苅田</t>
    <rPh sb="4" eb="6">
      <t>カリタ</t>
    </rPh>
    <phoneticPr fontId="3"/>
  </si>
  <si>
    <t>和歌山県 和歌山下津</t>
    <rPh sb="0" eb="4">
      <t>ワカヤマケン</t>
    </rPh>
    <rPh sb="5" eb="8">
      <t>ワカヤマ</t>
    </rPh>
    <rPh sb="8" eb="10">
      <t>シモツ</t>
    </rPh>
    <phoneticPr fontId="3"/>
  </si>
  <si>
    <t>岡山県 岡山</t>
    <rPh sb="0" eb="3">
      <t>オカヤマケン</t>
    </rPh>
    <rPh sb="4" eb="6">
      <t>オカヤマ</t>
    </rPh>
    <phoneticPr fontId="3"/>
  </si>
  <si>
    <t>　〃　内 諸港</t>
    <rPh sb="3" eb="4">
      <t>ナイ</t>
    </rPh>
    <rPh sb="5" eb="7">
      <t>ショコウ</t>
    </rPh>
    <phoneticPr fontId="3"/>
  </si>
  <si>
    <t>徳島県 粟津</t>
    <rPh sb="0" eb="3">
      <t>トクシマケン</t>
    </rPh>
    <rPh sb="4" eb="6">
      <t>アワツ</t>
    </rPh>
    <phoneticPr fontId="3"/>
  </si>
  <si>
    <t>愛媛県 新居浜</t>
    <rPh sb="0" eb="3">
      <t>エヒメケン</t>
    </rPh>
    <rPh sb="4" eb="7">
      <t>ニイハマ</t>
    </rPh>
    <phoneticPr fontId="3"/>
  </si>
  <si>
    <t>　〃　 三島川之江</t>
    <rPh sb="4" eb="6">
      <t>ミシマ</t>
    </rPh>
    <rPh sb="6" eb="9">
      <t>カワノエ</t>
    </rPh>
    <phoneticPr fontId="3"/>
  </si>
  <si>
    <t>原塩</t>
    <rPh sb="0" eb="2">
      <t>ゲンエン</t>
    </rPh>
    <phoneticPr fontId="3"/>
  </si>
  <si>
    <t>徳島県 阿南</t>
    <rPh sb="0" eb="3">
      <t>トクシマケン</t>
    </rPh>
    <rPh sb="4" eb="6">
      <t>アナン</t>
    </rPh>
    <phoneticPr fontId="3"/>
  </si>
  <si>
    <t>沖縄県 那覇</t>
    <rPh sb="0" eb="2">
      <t>オキナワ</t>
    </rPh>
    <rPh sb="2" eb="3">
      <t>ケン</t>
    </rPh>
    <rPh sb="4" eb="6">
      <t>ナハ</t>
    </rPh>
    <phoneticPr fontId="3"/>
  </si>
  <si>
    <t>非金属鉱物</t>
    <rPh sb="0" eb="3">
      <t>ヒキンゾク</t>
    </rPh>
    <rPh sb="3" eb="5">
      <t>コウブツ</t>
    </rPh>
    <phoneticPr fontId="3"/>
  </si>
  <si>
    <t>北海道 室蘭</t>
    <rPh sb="0" eb="3">
      <t>ホッカイドウ</t>
    </rPh>
    <rPh sb="4" eb="6">
      <t>ムロラン</t>
    </rPh>
    <phoneticPr fontId="3"/>
  </si>
  <si>
    <t>千葉県 千葉</t>
    <rPh sb="0" eb="2">
      <t>チバ</t>
    </rPh>
    <rPh sb="2" eb="3">
      <t>ケン</t>
    </rPh>
    <rPh sb="4" eb="6">
      <t>チバ</t>
    </rPh>
    <phoneticPr fontId="3"/>
  </si>
  <si>
    <t>愛知県 名古屋</t>
    <rPh sb="0" eb="3">
      <t>アイチケン</t>
    </rPh>
    <rPh sb="4" eb="7">
      <t>ナゴヤ</t>
    </rPh>
    <phoneticPr fontId="3"/>
  </si>
  <si>
    <t>山口県 徳山下松</t>
    <rPh sb="0" eb="3">
      <t>ヤマグチケン</t>
    </rPh>
    <rPh sb="4" eb="6">
      <t>トクヤマ</t>
    </rPh>
    <rPh sb="6" eb="8">
      <t>シモマツ</t>
    </rPh>
    <phoneticPr fontId="3"/>
  </si>
  <si>
    <t>北海道 苫小牧</t>
    <rPh sb="0" eb="3">
      <t>ホッカイドウ</t>
    </rPh>
    <rPh sb="4" eb="7">
      <t>トマコマイ</t>
    </rPh>
    <phoneticPr fontId="3"/>
  </si>
  <si>
    <t>宮城県 仙台塩釜</t>
    <rPh sb="0" eb="2">
      <t>ミヤギ</t>
    </rPh>
    <rPh sb="2" eb="3">
      <t>ケン</t>
    </rPh>
    <rPh sb="4" eb="6">
      <t>センダイ</t>
    </rPh>
    <rPh sb="6" eb="8">
      <t>シオガマ</t>
    </rPh>
    <phoneticPr fontId="3"/>
  </si>
  <si>
    <t>茨城県 鹿島</t>
    <rPh sb="0" eb="3">
      <t>イバラキケン</t>
    </rPh>
    <rPh sb="4" eb="6">
      <t>カシマ</t>
    </rPh>
    <phoneticPr fontId="3"/>
  </si>
  <si>
    <t>　〃　 浦安</t>
    <rPh sb="4" eb="6">
      <t>ウラヤス</t>
    </rPh>
    <phoneticPr fontId="3"/>
  </si>
  <si>
    <t>東京都 東京</t>
    <rPh sb="0" eb="3">
      <t>トウキョウト</t>
    </rPh>
    <rPh sb="4" eb="6">
      <t>トウキョウ</t>
    </rPh>
    <phoneticPr fontId="3"/>
  </si>
  <si>
    <t>神奈川県 川崎</t>
    <rPh sb="0" eb="4">
      <t>カナガワケン</t>
    </rPh>
    <rPh sb="5" eb="7">
      <t>カワサキ</t>
    </rPh>
    <phoneticPr fontId="3"/>
  </si>
  <si>
    <t>静岡県 清水</t>
    <rPh sb="0" eb="3">
      <t>シズオカケン</t>
    </rPh>
    <rPh sb="4" eb="6">
      <t>シミズ</t>
    </rPh>
    <phoneticPr fontId="3"/>
  </si>
  <si>
    <t>　〃　 三河</t>
    <rPh sb="4" eb="6">
      <t>ミカワ</t>
    </rPh>
    <phoneticPr fontId="3"/>
  </si>
  <si>
    <t>大阪府 大阪</t>
    <rPh sb="0" eb="2">
      <t>オオサカ</t>
    </rPh>
    <rPh sb="4" eb="6">
      <t>オオサカ</t>
    </rPh>
    <phoneticPr fontId="3"/>
  </si>
  <si>
    <t>　〃　 堺泉北</t>
    <rPh sb="4" eb="5">
      <t>サカイ</t>
    </rPh>
    <rPh sb="5" eb="7">
      <t>センボク</t>
    </rPh>
    <phoneticPr fontId="3"/>
  </si>
  <si>
    <t>兵庫県 神戸</t>
    <rPh sb="0" eb="3">
      <t>ヒョウゴケン</t>
    </rPh>
    <rPh sb="4" eb="6">
      <t>コウベ</t>
    </rPh>
    <phoneticPr fontId="3"/>
  </si>
  <si>
    <t>　〃　 尼崎西宮芦屋</t>
    <rPh sb="4" eb="6">
      <t>アマガサキ</t>
    </rPh>
    <rPh sb="6" eb="8">
      <t>ニシノミヤ</t>
    </rPh>
    <rPh sb="8" eb="10">
      <t>アシヤ</t>
    </rPh>
    <phoneticPr fontId="3"/>
  </si>
  <si>
    <t>　〃　 東播磨</t>
    <rPh sb="4" eb="5">
      <t>ヒガシ</t>
    </rPh>
    <rPh sb="5" eb="7">
      <t>ハリマ</t>
    </rPh>
    <phoneticPr fontId="3"/>
  </si>
  <si>
    <t>　〃　 相生</t>
    <rPh sb="4" eb="6">
      <t>アイオイ</t>
    </rPh>
    <phoneticPr fontId="3"/>
  </si>
  <si>
    <t>　〃　 家島</t>
    <rPh sb="4" eb="6">
      <t>イエシマ</t>
    </rPh>
    <phoneticPr fontId="3"/>
  </si>
  <si>
    <t>岡山県 水島</t>
    <rPh sb="0" eb="3">
      <t>オカヤマケン</t>
    </rPh>
    <rPh sb="4" eb="6">
      <t>ミズシマ</t>
    </rPh>
    <phoneticPr fontId="3"/>
  </si>
  <si>
    <t>広島県 福山</t>
    <rPh sb="0" eb="3">
      <t>ヒロシマケン</t>
    </rPh>
    <rPh sb="4" eb="6">
      <t>フクヤマ</t>
    </rPh>
    <phoneticPr fontId="3"/>
  </si>
  <si>
    <t>　〃　 尾道糸崎</t>
    <rPh sb="4" eb="6">
      <t>オノミチ</t>
    </rPh>
    <rPh sb="6" eb="8">
      <t>イトザキ</t>
    </rPh>
    <phoneticPr fontId="3"/>
  </si>
  <si>
    <t>　〃　 広島</t>
    <rPh sb="4" eb="6">
      <t>ヒロシマ</t>
    </rPh>
    <phoneticPr fontId="3"/>
  </si>
  <si>
    <t>　〃　 呉</t>
    <rPh sb="4" eb="5">
      <t>クレ</t>
    </rPh>
    <phoneticPr fontId="3"/>
  </si>
  <si>
    <t>　〃　 三田尻中関</t>
    <rPh sb="4" eb="6">
      <t>ミタ</t>
    </rPh>
    <rPh sb="6" eb="7">
      <t>ジリ</t>
    </rPh>
    <rPh sb="7" eb="8">
      <t>ナカ</t>
    </rPh>
    <rPh sb="8" eb="9">
      <t>セキ</t>
    </rPh>
    <phoneticPr fontId="3"/>
  </si>
  <si>
    <t>徳島県 徳島小松島</t>
    <rPh sb="0" eb="3">
      <t>トクシマケン</t>
    </rPh>
    <rPh sb="4" eb="6">
      <t>トクシマ</t>
    </rPh>
    <rPh sb="6" eb="9">
      <t>コマツシマ</t>
    </rPh>
    <phoneticPr fontId="3"/>
  </si>
  <si>
    <t>香川県 高松</t>
    <rPh sb="0" eb="2">
      <t>カガワ</t>
    </rPh>
    <rPh sb="2" eb="3">
      <t>ケン</t>
    </rPh>
    <rPh sb="4" eb="6">
      <t>タカマツ</t>
    </rPh>
    <phoneticPr fontId="3"/>
  </si>
  <si>
    <t>　〃　 多度津</t>
    <rPh sb="4" eb="7">
      <t>タドツ</t>
    </rPh>
    <phoneticPr fontId="3"/>
  </si>
  <si>
    <t>愛媛県 松山</t>
    <rPh sb="0" eb="2">
      <t>エヒメ</t>
    </rPh>
    <rPh sb="2" eb="3">
      <t>ケン</t>
    </rPh>
    <rPh sb="4" eb="6">
      <t>マツヤマ</t>
    </rPh>
    <phoneticPr fontId="3"/>
  </si>
  <si>
    <t>　〃　 今治</t>
    <rPh sb="4" eb="6">
      <t>イマバリ</t>
    </rPh>
    <phoneticPr fontId="3"/>
  </si>
  <si>
    <t>　〃　 東予</t>
    <rPh sb="4" eb="6">
      <t>トウヨ</t>
    </rPh>
    <phoneticPr fontId="3"/>
  </si>
  <si>
    <t>高知県 高知</t>
    <rPh sb="0" eb="3">
      <t>コウチケン</t>
    </rPh>
    <rPh sb="4" eb="6">
      <t>コウチ</t>
    </rPh>
    <phoneticPr fontId="3"/>
  </si>
  <si>
    <t>　〃　 博多</t>
    <rPh sb="4" eb="6">
      <t>ハカタ</t>
    </rPh>
    <phoneticPr fontId="3"/>
  </si>
  <si>
    <t>佐賀県 伊万里</t>
    <rPh sb="0" eb="3">
      <t>サガケン</t>
    </rPh>
    <rPh sb="4" eb="7">
      <t>イマリ</t>
    </rPh>
    <phoneticPr fontId="3"/>
  </si>
  <si>
    <t>長崎県 長崎</t>
    <rPh sb="0" eb="3">
      <t>ナガサキケン</t>
    </rPh>
    <rPh sb="4" eb="6">
      <t>ナガサキ</t>
    </rPh>
    <phoneticPr fontId="3"/>
  </si>
  <si>
    <t>　〃　 大島</t>
    <rPh sb="4" eb="6">
      <t>オオシマ</t>
    </rPh>
    <phoneticPr fontId="3"/>
  </si>
  <si>
    <t xml:space="preserve">大分県 佐伯  </t>
    <rPh sb="0" eb="3">
      <t>オオイタケン</t>
    </rPh>
    <rPh sb="4" eb="6">
      <t>サエキ</t>
    </rPh>
    <phoneticPr fontId="3"/>
  </si>
  <si>
    <t>鹿児島県 鹿児島</t>
    <rPh sb="0" eb="4">
      <t>カゴシマケン</t>
    </rPh>
    <rPh sb="5" eb="8">
      <t>カゴシマ</t>
    </rPh>
    <phoneticPr fontId="3"/>
  </si>
  <si>
    <t>非鉄金属</t>
    <rPh sb="0" eb="2">
      <t>ヒテツ</t>
    </rPh>
    <rPh sb="2" eb="4">
      <t>キンゾク</t>
    </rPh>
    <phoneticPr fontId="3"/>
  </si>
  <si>
    <t>山口県 下関</t>
    <rPh sb="0" eb="3">
      <t>ヤマグチケン</t>
    </rPh>
    <rPh sb="4" eb="6">
      <t>シモノセキ</t>
    </rPh>
    <phoneticPr fontId="3"/>
  </si>
  <si>
    <t>金属製品</t>
    <rPh sb="0" eb="2">
      <t>キンゾク</t>
    </rPh>
    <rPh sb="2" eb="4">
      <t>セイヒン</t>
    </rPh>
    <phoneticPr fontId="3"/>
  </si>
  <si>
    <t>兵庫県 家島</t>
    <rPh sb="0" eb="3">
      <t>ヒョウゴケン</t>
    </rPh>
    <rPh sb="4" eb="6">
      <t>イエシマ</t>
    </rPh>
    <phoneticPr fontId="3"/>
  </si>
  <si>
    <t>完成自動車</t>
    <rPh sb="0" eb="2">
      <t>カンセイ</t>
    </rPh>
    <rPh sb="2" eb="5">
      <t>ジドウシャ</t>
    </rPh>
    <phoneticPr fontId="3"/>
  </si>
  <si>
    <t>産業機械</t>
    <rPh sb="0" eb="2">
      <t>サンギョウ</t>
    </rPh>
    <rPh sb="2" eb="4">
      <t>キカイ</t>
    </rPh>
    <phoneticPr fontId="3"/>
  </si>
  <si>
    <t>大阪府 大阪</t>
    <rPh sb="0" eb="3">
      <t>オオサカフ</t>
    </rPh>
    <rPh sb="4" eb="6">
      <t>オオサカ</t>
    </rPh>
    <phoneticPr fontId="3"/>
  </si>
  <si>
    <t>広島県 福山</t>
    <rPh sb="0" eb="2">
      <t>ヒロシマ</t>
    </rPh>
    <rPh sb="2" eb="3">
      <t>ケン</t>
    </rPh>
    <rPh sb="4" eb="6">
      <t>フクヤマ</t>
    </rPh>
    <phoneticPr fontId="3"/>
  </si>
  <si>
    <t>大分県 津久見</t>
    <rPh sb="0" eb="3">
      <t>オオイタケン</t>
    </rPh>
    <rPh sb="4" eb="7">
      <t>ツクミ</t>
    </rPh>
    <phoneticPr fontId="3"/>
  </si>
  <si>
    <t>ガラス類</t>
    <rPh sb="3" eb="4">
      <t>ルイ</t>
    </rPh>
    <phoneticPr fontId="3"/>
  </si>
  <si>
    <t>福岡県 博多</t>
    <rPh sb="0" eb="3">
      <t>フクオカケン</t>
    </rPh>
    <rPh sb="4" eb="6">
      <t>ハカタ</t>
    </rPh>
    <phoneticPr fontId="3"/>
  </si>
  <si>
    <t>窯業品</t>
    <rPh sb="0" eb="2">
      <t>ヨウギョウ</t>
    </rPh>
    <rPh sb="2" eb="3">
      <t>ヒン</t>
    </rPh>
    <phoneticPr fontId="3"/>
  </si>
  <si>
    <t>重油</t>
    <rPh sb="0" eb="2">
      <t>ジュウユ</t>
    </rPh>
    <phoneticPr fontId="3"/>
  </si>
  <si>
    <t>その他 海上</t>
    <rPh sb="2" eb="3">
      <t>タ</t>
    </rPh>
    <rPh sb="4" eb="6">
      <t>カイジョウ</t>
    </rPh>
    <phoneticPr fontId="3"/>
  </si>
  <si>
    <t>香川県 高松</t>
    <rPh sb="0" eb="2">
      <t>カガワ</t>
    </rPh>
    <rPh sb="4" eb="6">
      <t>タカマツ</t>
    </rPh>
    <phoneticPr fontId="3"/>
  </si>
  <si>
    <t>愛媛県 松山</t>
    <rPh sb="0" eb="3">
      <t>エヒメケン</t>
    </rPh>
    <rPh sb="4" eb="6">
      <t>マツヤマ</t>
    </rPh>
    <phoneticPr fontId="3"/>
  </si>
  <si>
    <t>ＬＰＧ（液化石油ガス）</t>
    <rPh sb="6" eb="8">
      <t>セキユ</t>
    </rPh>
    <phoneticPr fontId="3"/>
  </si>
  <si>
    <t>　〃　 宇部</t>
    <rPh sb="4" eb="6">
      <t>ウベ</t>
    </rPh>
    <phoneticPr fontId="3"/>
  </si>
  <si>
    <t>徳島県 那佐</t>
    <rPh sb="0" eb="2">
      <t>トクシマ</t>
    </rPh>
    <rPh sb="2" eb="3">
      <t>ケン</t>
    </rPh>
    <rPh sb="4" eb="6">
      <t>ナサ</t>
    </rPh>
    <phoneticPr fontId="3"/>
  </si>
  <si>
    <t>石炭製品</t>
    <rPh sb="0" eb="2">
      <t>セキタン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</si>
  <si>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</si>
  <si>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三重県 四日市</t>
    <rPh sb="0" eb="3">
      <t>ミエケン</t>
    </rPh>
    <rPh sb="4" eb="7">
      <t>ヨッカイチ</t>
    </rPh>
    <phoneticPr fontId="3"/>
  </si>
  <si>
    <t>広島県 大竹</t>
    <rPh sb="0" eb="3">
      <t>ヒロシマケン</t>
    </rPh>
    <rPh sb="4" eb="6">
      <t>オオタケ</t>
    </rPh>
    <phoneticPr fontId="3"/>
  </si>
  <si>
    <t>　〃　 岩国</t>
    <rPh sb="4" eb="6">
      <t>イワクニ</t>
    </rPh>
    <phoneticPr fontId="3"/>
  </si>
  <si>
    <t>大分県 大分</t>
    <rPh sb="0" eb="3">
      <t>オオイタケン</t>
    </rPh>
    <rPh sb="4" eb="6">
      <t>ダイブ</t>
    </rPh>
    <phoneticPr fontId="3"/>
  </si>
  <si>
    <t>化学肥料</t>
    <rPh sb="0" eb="2">
      <t>カガク</t>
    </rPh>
    <rPh sb="2" eb="4">
      <t>ヒリョウ</t>
    </rPh>
    <phoneticPr fontId="3"/>
  </si>
  <si>
    <t>岡山県 笠岡</t>
    <rPh sb="0" eb="3">
      <t>オカヤマケン</t>
    </rPh>
    <rPh sb="4" eb="6">
      <t>カサオカ</t>
    </rPh>
    <phoneticPr fontId="3"/>
  </si>
  <si>
    <t>山口県 宇部</t>
    <rPh sb="0" eb="3">
      <t>ヤマグチケン</t>
    </rPh>
    <rPh sb="4" eb="6">
      <t>ウベ</t>
    </rPh>
    <phoneticPr fontId="3"/>
  </si>
  <si>
    <t>染料・塗料・合成樹脂他</t>
    <rPh sb="0" eb="2">
      <t>センリョウ</t>
    </rPh>
    <rPh sb="3" eb="5">
      <t>トリョウ</t>
    </rPh>
    <rPh sb="6" eb="8">
      <t>ゴウセイ</t>
    </rPh>
    <rPh sb="8" eb="10">
      <t>ジュシ</t>
    </rPh>
    <rPh sb="10" eb="11">
      <t>ホカ</t>
    </rPh>
    <phoneticPr fontId="3"/>
  </si>
  <si>
    <t>紙・パルプ</t>
    <rPh sb="0" eb="1">
      <t>カミ</t>
    </rPh>
    <phoneticPr fontId="3"/>
  </si>
  <si>
    <t>その他石油製品</t>
    <rPh sb="2" eb="3">
      <t>タ</t>
    </rPh>
    <rPh sb="3" eb="7">
      <t>セキユセイヒン</t>
    </rPh>
    <phoneticPr fontId="3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</si>
  <si>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3"/>
  </si>
  <si>
    <t>水</t>
    <rPh sb="0" eb="1">
      <t>ミズ</t>
    </rPh>
    <phoneticPr fontId="3"/>
  </si>
  <si>
    <t>金属くず</t>
    <rPh sb="0" eb="2">
      <t>キンゾク</t>
    </rPh>
    <phoneticPr fontId="3"/>
  </si>
  <si>
    <t>新潟県 姫川</t>
    <rPh sb="0" eb="3">
      <t>ニイガタケン</t>
    </rPh>
    <rPh sb="4" eb="6">
      <t>ヒメカワ</t>
    </rPh>
    <phoneticPr fontId="3"/>
  </si>
  <si>
    <t>大阪府 堺泉北</t>
    <rPh sb="0" eb="3">
      <t>オオサカフ</t>
    </rPh>
    <rPh sb="4" eb="5">
      <t>サカイ</t>
    </rPh>
    <rPh sb="5" eb="7">
      <t>センボク</t>
    </rPh>
    <phoneticPr fontId="3"/>
  </si>
  <si>
    <t>廃土砂</t>
    <rPh sb="0" eb="3">
      <t>ハイドシャ</t>
    </rPh>
    <phoneticPr fontId="3"/>
  </si>
  <si>
    <t>輸送用容器</t>
    <rPh sb="0" eb="3">
      <t>ユソウヨウ</t>
    </rPh>
    <rPh sb="3" eb="5">
      <t>ヨウキ</t>
    </rPh>
    <phoneticPr fontId="3"/>
  </si>
  <si>
    <t>香川県 福田</t>
    <rPh sb="0" eb="2">
      <t>カガワ</t>
    </rPh>
    <rPh sb="2" eb="3">
      <t>ケン</t>
    </rPh>
    <rPh sb="4" eb="6">
      <t>フクダ</t>
    </rPh>
    <phoneticPr fontId="3"/>
  </si>
  <si>
    <t xml:space="preserve"> 品種及び仕出港 </t>
    <rPh sb="5" eb="6">
      <t>シ</t>
    </rPh>
    <rPh sb="6" eb="8">
      <t>シュッコウ</t>
    </rPh>
    <rPh sb="7" eb="8">
      <t>コウ</t>
    </rPh>
    <phoneticPr fontId="3"/>
  </si>
  <si>
    <t>水産品</t>
    <rPh sb="0" eb="2">
      <t>スイサン</t>
    </rPh>
    <rPh sb="2" eb="3">
      <t>ヒン</t>
    </rPh>
    <phoneticPr fontId="3"/>
  </si>
  <si>
    <t>木材チップ</t>
    <rPh sb="0" eb="2">
      <t>モクザイ</t>
    </rPh>
    <phoneticPr fontId="3"/>
  </si>
  <si>
    <t>宮崎県 細島</t>
    <rPh sb="0" eb="3">
      <t>ミヤザキケン</t>
    </rPh>
    <rPh sb="4" eb="6">
      <t>ホソシマ</t>
    </rPh>
    <phoneticPr fontId="3"/>
  </si>
  <si>
    <t>千葉県内 諸港</t>
    <rPh sb="0" eb="3">
      <t>チバケン</t>
    </rPh>
    <phoneticPr fontId="3"/>
  </si>
  <si>
    <t>鉄鉱石</t>
    <rPh sb="0" eb="3">
      <t>テッコウセキ</t>
    </rPh>
    <phoneticPr fontId="3"/>
  </si>
  <si>
    <t>　〃　 四坂</t>
    <rPh sb="4" eb="5">
      <t>シ</t>
    </rPh>
    <rPh sb="5" eb="6">
      <t>サカ</t>
    </rPh>
    <phoneticPr fontId="3"/>
  </si>
  <si>
    <t>徳島県 橘</t>
    <rPh sb="0" eb="2">
      <t>トクシマ</t>
    </rPh>
    <rPh sb="2" eb="3">
      <t>ケン</t>
    </rPh>
    <rPh sb="4" eb="5">
      <t>タチバナ</t>
    </rPh>
    <phoneticPr fontId="3"/>
  </si>
  <si>
    <t>高知県 須崎</t>
    <rPh sb="0" eb="3">
      <t>コウチケン</t>
    </rPh>
    <rPh sb="4" eb="6">
      <t>スザキ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</si>
  <si>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</si>
  <si>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広島県 広島</t>
    <rPh sb="0" eb="3">
      <t>ヒロシマケン</t>
    </rPh>
    <rPh sb="4" eb="6">
      <t>ヒロシマ</t>
    </rPh>
    <phoneticPr fontId="3"/>
  </si>
  <si>
    <t>　〃　 東播磨</t>
    <rPh sb="4" eb="7">
      <t>ヒガシハリマ</t>
    </rPh>
    <phoneticPr fontId="3"/>
  </si>
  <si>
    <t>岩手県 釜石</t>
    <rPh sb="0" eb="3">
      <t>イワテケン</t>
    </rPh>
    <rPh sb="4" eb="6">
      <t>カマイシ</t>
    </rPh>
    <phoneticPr fontId="3"/>
  </si>
  <si>
    <t>神奈川県 横浜</t>
    <rPh sb="0" eb="4">
      <t>カナガワケン</t>
    </rPh>
    <rPh sb="5" eb="7">
      <t>ヨコハマ</t>
    </rPh>
    <phoneticPr fontId="3"/>
  </si>
  <si>
    <t>　〃　 菊間</t>
    <rPh sb="4" eb="6">
      <t>キクマ</t>
    </rPh>
    <phoneticPr fontId="3"/>
  </si>
  <si>
    <t>香川県 坂出</t>
    <rPh sb="0" eb="2">
      <t>カガワ</t>
    </rPh>
    <rPh sb="2" eb="3">
      <t>ケン</t>
    </rPh>
    <rPh sb="4" eb="6">
      <t>サカデ</t>
    </rPh>
    <phoneticPr fontId="3"/>
  </si>
  <si>
    <t>　〃　 若津</t>
    <rPh sb="4" eb="6">
      <t>ワカツ</t>
    </rPh>
    <phoneticPr fontId="3"/>
  </si>
  <si>
    <t>福岡県内 諸港</t>
    <rPh sb="0" eb="3">
      <t>フクオカケン</t>
    </rPh>
    <phoneticPr fontId="3"/>
  </si>
  <si>
    <t>化学薬品</t>
    <rPh sb="0" eb="4">
      <t>カガクヤクヒン</t>
    </rPh>
    <phoneticPr fontId="3"/>
  </si>
  <si>
    <t>新潟県 新潟</t>
    <rPh sb="0" eb="3">
      <t>ニイガタケン</t>
    </rPh>
    <rPh sb="4" eb="6">
      <t>ニイガタ</t>
    </rPh>
    <phoneticPr fontId="3"/>
  </si>
  <si>
    <t>広島県 木江</t>
    <rPh sb="0" eb="3">
      <t>ヒロシマケン</t>
    </rPh>
    <rPh sb="4" eb="5">
      <t>キ</t>
    </rPh>
    <rPh sb="5" eb="6">
      <t>エ</t>
    </rPh>
    <phoneticPr fontId="3"/>
  </si>
  <si>
    <t>　〃　 大竹</t>
    <rPh sb="4" eb="6">
      <t>オオタケ</t>
    </rPh>
    <phoneticPr fontId="3"/>
  </si>
  <si>
    <t>　〃　 直島</t>
    <rPh sb="4" eb="6">
      <t>ナオシマ</t>
    </rPh>
    <phoneticPr fontId="3"/>
  </si>
  <si>
    <t>　〃　 新居浜</t>
    <rPh sb="4" eb="7">
      <t>ニイハマ</t>
    </rPh>
    <phoneticPr fontId="3"/>
  </si>
  <si>
    <t>ゴム製品</t>
    <rPh sb="2" eb="4">
      <t>セイヒン</t>
    </rPh>
    <phoneticPr fontId="3"/>
  </si>
  <si>
    <t>神奈川県 川崎</t>
    <rPh sb="0" eb="3">
      <t>カナガワ</t>
    </rPh>
    <rPh sb="3" eb="4">
      <t>ケン</t>
    </rPh>
    <rPh sb="5" eb="7">
      <t>カワサキ</t>
    </rPh>
    <phoneticPr fontId="3"/>
  </si>
  <si>
    <t>　  〃　 川崎</t>
    <rPh sb="6" eb="8">
      <t>カワサキ</t>
    </rPh>
    <phoneticPr fontId="3"/>
  </si>
  <si>
    <t>石川県 金沢</t>
    <rPh sb="0" eb="2">
      <t>イシカワ</t>
    </rPh>
    <rPh sb="2" eb="3">
      <t>ケン</t>
    </rPh>
    <rPh sb="4" eb="6">
      <t>カナザワ</t>
    </rPh>
    <phoneticPr fontId="3"/>
  </si>
  <si>
    <t>　〃　 御前崎</t>
    <rPh sb="4" eb="7">
      <t>オマエザキ</t>
    </rPh>
    <phoneticPr fontId="3"/>
  </si>
  <si>
    <t>　〃　 沼津</t>
    <rPh sb="4" eb="6">
      <t>ヌマヅ</t>
    </rPh>
    <phoneticPr fontId="3"/>
  </si>
  <si>
    <t>　〃　 衣浦</t>
    <rPh sb="4" eb="5">
      <t>コロモ</t>
    </rPh>
    <rPh sb="5" eb="6">
      <t>ウラ</t>
    </rPh>
    <phoneticPr fontId="3"/>
  </si>
  <si>
    <t>　〃　 小野田</t>
    <rPh sb="4" eb="7">
      <t>オノダ</t>
    </rPh>
    <phoneticPr fontId="3"/>
  </si>
  <si>
    <t>　〃　 坂出</t>
    <rPh sb="4" eb="6">
      <t>サカデ</t>
    </rPh>
    <phoneticPr fontId="3"/>
  </si>
  <si>
    <t>　〃　 観音寺</t>
    <rPh sb="4" eb="7">
      <t>カンノンジ</t>
    </rPh>
    <phoneticPr fontId="3"/>
  </si>
  <si>
    <t>廃棄物</t>
    <rPh sb="0" eb="3">
      <t>ハイキブツ</t>
    </rPh>
    <phoneticPr fontId="3"/>
  </si>
  <si>
    <t>　〃　 岡山</t>
    <rPh sb="4" eb="6">
      <t>オカヤマ</t>
    </rPh>
    <phoneticPr fontId="3"/>
  </si>
  <si>
    <t>フェリー</t>
  </si>
  <si>
    <t>令和元年度</t>
    <rPh sb="0" eb="1">
      <t>レイ</t>
    </rPh>
    <rPh sb="1" eb="2">
      <t>ワ</t>
    </rPh>
    <rPh sb="2" eb="3">
      <t>ガン</t>
    </rPh>
    <rPh sb="3" eb="4">
      <t>ネン</t>
    </rPh>
    <phoneticPr fontId="1"/>
  </si>
  <si>
    <t>大手前通り・東（グラン・フェスタ出入口前①）</t>
    <rPh sb="16" eb="18">
      <t>デイリ</t>
    </rPh>
    <rPh sb="18" eb="19">
      <t>グチ</t>
    </rPh>
    <phoneticPr fontId="1"/>
  </si>
  <si>
    <t xml:space="preserve">大手前通り・西（グラン・フェスタ出入口前②） </t>
    <rPh sb="6" eb="7">
      <t>ニシ</t>
    </rPh>
    <rPh sb="16" eb="18">
      <t>デイリ</t>
    </rPh>
    <rPh sb="18" eb="19">
      <t>グチ</t>
    </rPh>
    <phoneticPr fontId="1"/>
  </si>
  <si>
    <t xml:space="preserve">JR姫路駅（グラン・フェスタ出入口前③） </t>
    <rPh sb="2" eb="5">
      <t>ヒメジエキ</t>
    </rPh>
    <rPh sb="14" eb="16">
      <t>デイリ</t>
    </rPh>
    <rPh sb="16" eb="17">
      <t>グチ</t>
    </rPh>
    <phoneticPr fontId="1"/>
  </si>
  <si>
    <t>姫路ザ・
レジデンス</t>
    <rPh sb="0" eb="2">
      <t>ヒメジ</t>
    </rPh>
    <phoneticPr fontId="18"/>
  </si>
  <si>
    <t>中ノ門筋</t>
    <rPh sb="0" eb="1">
      <t>ナカ</t>
    </rPh>
    <rPh sb="2" eb="3">
      <t>モン</t>
    </rPh>
    <rPh sb="3" eb="4">
      <t>スジ</t>
    </rPh>
    <phoneticPr fontId="3"/>
  </si>
  <si>
    <t>内々環状西線</t>
    <rPh sb="0" eb="2">
      <t>ウチウチ</t>
    </rPh>
    <rPh sb="2" eb="4">
      <t>カンジョウ</t>
    </rPh>
    <rPh sb="4" eb="5">
      <t>ニシ</t>
    </rPh>
    <rPh sb="5" eb="6">
      <t>セン</t>
    </rPh>
    <phoneticPr fontId="22"/>
  </si>
  <si>
    <t>御幸通り</t>
    <rPh sb="0" eb="2">
      <t>ミユキ</t>
    </rPh>
    <rPh sb="2" eb="3">
      <t>トオ</t>
    </rPh>
    <phoneticPr fontId="18"/>
  </si>
  <si>
    <t>合 計</t>
    <rPh sb="0" eb="1">
      <t>ゴウ</t>
    </rPh>
    <rPh sb="2" eb="3">
      <t>ケイ</t>
    </rPh>
    <phoneticPr fontId="3"/>
  </si>
  <si>
    <t xml:space="preserve"> 令 和</t>
    <rPh sb="1" eb="2">
      <t>レイ</t>
    </rPh>
    <rPh sb="3" eb="4">
      <t>ワ</t>
    </rPh>
    <phoneticPr fontId="1"/>
  </si>
  <si>
    <t>７－４ 　姫路港品種別移出状況</t>
    <rPh sb="11" eb="13">
      <t>イシュツ</t>
    </rPh>
    <phoneticPr fontId="3"/>
  </si>
  <si>
    <t>７－５ 　姫路港品種別移入状況</t>
    <rPh sb="11" eb="13">
      <t>イニュウ</t>
    </rPh>
    <rPh sb="13" eb="15">
      <t>ジョウキョウ</t>
    </rPh>
    <phoneticPr fontId="3"/>
  </si>
  <si>
    <t>７－５ 　姫路港品種別移入状況（つづき）</t>
    <rPh sb="11" eb="13">
      <t>イニュウ</t>
    </rPh>
    <rPh sb="13" eb="15">
      <t>ジョウキョウ</t>
    </rPh>
    <phoneticPr fontId="3"/>
  </si>
  <si>
    <t>福島県 相馬</t>
    <rPh sb="0" eb="2">
      <t>フクシマ</t>
    </rPh>
    <rPh sb="2" eb="3">
      <t>ケン</t>
    </rPh>
    <rPh sb="4" eb="6">
      <t>ソウマ</t>
    </rPh>
    <phoneticPr fontId="3"/>
  </si>
  <si>
    <t>山口県 徳山下松</t>
    <rPh sb="0" eb="2">
      <t>ヤマグチ</t>
    </rPh>
    <rPh sb="2" eb="3">
      <t>ケン</t>
    </rPh>
    <rPh sb="4" eb="6">
      <t>トクヤマ</t>
    </rPh>
    <rPh sb="6" eb="8">
      <t>クダマツ</t>
    </rPh>
    <phoneticPr fontId="3"/>
  </si>
  <si>
    <t>　〃　 丸亀</t>
    <rPh sb="4" eb="6">
      <t>マルガメ</t>
    </rPh>
    <phoneticPr fontId="3"/>
  </si>
  <si>
    <t>徳島県 徳島小松島</t>
    <rPh sb="0" eb="2">
      <t>トクシマ</t>
    </rPh>
    <rPh sb="2" eb="3">
      <t>ケン</t>
    </rPh>
    <rPh sb="4" eb="6">
      <t>トクシマ</t>
    </rPh>
    <rPh sb="6" eb="9">
      <t>コマツシマ</t>
    </rPh>
    <phoneticPr fontId="3"/>
  </si>
  <si>
    <t>福井県 敦賀</t>
    <rPh sb="0" eb="2">
      <t>フクイ</t>
    </rPh>
    <rPh sb="2" eb="3">
      <t>ケン</t>
    </rPh>
    <rPh sb="4" eb="6">
      <t>ツルガ</t>
    </rPh>
    <phoneticPr fontId="3"/>
  </si>
  <si>
    <t>福岡県内 諸港</t>
    <rPh sb="0" eb="2">
      <t>フクオカ</t>
    </rPh>
    <phoneticPr fontId="3"/>
  </si>
  <si>
    <t>　〃　 笠岡</t>
    <rPh sb="4" eb="6">
      <t>カサオカ</t>
    </rPh>
    <phoneticPr fontId="3"/>
  </si>
  <si>
    <t>山口県 宇部</t>
    <rPh sb="0" eb="3">
      <t>ヤマグチケン</t>
    </rPh>
    <phoneticPr fontId="3"/>
  </si>
  <si>
    <t>麦</t>
    <rPh sb="0" eb="1">
      <t>ムギ</t>
    </rPh>
    <phoneticPr fontId="3"/>
  </si>
  <si>
    <t>豆類</t>
    <rPh sb="0" eb="2">
      <t>マメルイ</t>
    </rPh>
    <phoneticPr fontId="3"/>
  </si>
  <si>
    <t>その他農産品</t>
    <rPh sb="2" eb="3">
      <t>タ</t>
    </rPh>
    <rPh sb="3" eb="6">
      <t>ノウサンヒン</t>
    </rPh>
    <phoneticPr fontId="3"/>
  </si>
  <si>
    <t>山口県内 諸港</t>
    <rPh sb="3" eb="4">
      <t>ナイ</t>
    </rPh>
    <rPh sb="5" eb="7">
      <t>ショコウ</t>
    </rPh>
    <phoneticPr fontId="3"/>
  </si>
  <si>
    <t>広島県 広島</t>
    <rPh sb="0" eb="2">
      <t>ヒロシマ</t>
    </rPh>
    <rPh sb="2" eb="3">
      <t>ケン</t>
    </rPh>
    <rPh sb="4" eb="6">
      <t>ヒロシマ</t>
    </rPh>
    <phoneticPr fontId="3"/>
  </si>
  <si>
    <t>電気機械</t>
    <rPh sb="0" eb="4">
      <t>デンキキカイ</t>
    </rPh>
    <phoneticPr fontId="3"/>
  </si>
  <si>
    <t>揮発油</t>
    <rPh sb="0" eb="3">
      <t>キハツユ</t>
    </rPh>
    <phoneticPr fontId="3"/>
  </si>
  <si>
    <t>愛媛県 菊間</t>
    <rPh sb="0" eb="3">
      <t>エヒメケン</t>
    </rPh>
    <phoneticPr fontId="3"/>
  </si>
  <si>
    <t>宮城県内 諸港</t>
    <rPh sb="0" eb="2">
      <t>ミヤギ</t>
    </rPh>
    <rPh sb="2" eb="4">
      <t>ケンナイ</t>
    </rPh>
    <phoneticPr fontId="3"/>
  </si>
  <si>
    <t>合　　　計</t>
    <rPh sb="0" eb="1">
      <t>ゴウ</t>
    </rPh>
    <rPh sb="4" eb="5">
      <t>ケイ</t>
    </rPh>
    <phoneticPr fontId="1"/>
  </si>
  <si>
    <t>　 数値については「経済センサス-活動調査」の産業別集計結果である。</t>
    <rPh sb="2" eb="4">
      <t>スウチ</t>
    </rPh>
    <rPh sb="23" eb="25">
      <t>サンギョウ</t>
    </rPh>
    <rPh sb="25" eb="26">
      <t>ベツ</t>
    </rPh>
    <rPh sb="26" eb="28">
      <t>シュウケイ</t>
    </rPh>
    <phoneticPr fontId="1"/>
  </si>
  <si>
    <t>注)合計及び小計には不詳を含む。</t>
    <rPh sb="2" eb="4">
      <t>ゴウケイ</t>
    </rPh>
    <rPh sb="4" eb="5">
      <t>オヨ</t>
    </rPh>
    <rPh sb="6" eb="8">
      <t>ショウケイ</t>
    </rPh>
    <rPh sb="10" eb="12">
      <t>フショウ</t>
    </rPh>
    <rPh sb="13" eb="14">
      <t>フク</t>
    </rPh>
    <phoneticPr fontId="1"/>
  </si>
  <si>
    <t>令 和 元 年</t>
    <rPh sb="0" eb="1">
      <t>レイワ</t>
    </rPh>
    <rPh sb="3" eb="4">
      <t>ガン</t>
    </rPh>
    <phoneticPr fontId="1"/>
  </si>
  <si>
    <t>令 和 元 年</t>
    <rPh sb="0" eb="1">
      <t>レイワ</t>
    </rPh>
    <rPh sb="3" eb="5">
      <t>ガンネン</t>
    </rPh>
    <phoneticPr fontId="1"/>
  </si>
  <si>
    <t>令 和</t>
    <rPh sb="0" eb="1">
      <t>レイ</t>
    </rPh>
    <rPh sb="2" eb="3">
      <t>ワ</t>
    </rPh>
    <phoneticPr fontId="1"/>
  </si>
  <si>
    <t>２年度</t>
    <rPh sb="1" eb="2">
      <t>ネン</t>
    </rPh>
    <phoneticPr fontId="1"/>
  </si>
  <si>
    <t xml:space="preserve">  　太字は主要地点(10地点)</t>
    <rPh sb="3" eb="5">
      <t>フトジ</t>
    </rPh>
    <rPh sb="6" eb="8">
      <t>シュヨウ</t>
    </rPh>
    <rPh sb="8" eb="10">
      <t>チテン</t>
    </rPh>
    <rPh sb="13" eb="15">
      <t>チテン</t>
    </rPh>
    <phoneticPr fontId="1"/>
  </si>
  <si>
    <t xml:space="preserve">大手前通り・東（姫路城総合管理室前） </t>
    <rPh sb="8" eb="11">
      <t>ヒメジジョウ</t>
    </rPh>
    <rPh sb="11" eb="13">
      <t>ソウゴウ</t>
    </rPh>
    <rPh sb="13" eb="15">
      <t>カンリ</t>
    </rPh>
    <rPh sb="15" eb="16">
      <t>シツ</t>
    </rPh>
    <rPh sb="16" eb="17">
      <t>マエ</t>
    </rPh>
    <phoneticPr fontId="1"/>
  </si>
  <si>
    <t>キャスティウォーク（テラッソ姫路・姫路医療専門学校間）</t>
    <rPh sb="14" eb="16">
      <t>ヒメジ</t>
    </rPh>
    <rPh sb="17" eb="21">
      <t>ヒメジイリョウ</t>
    </rPh>
    <rPh sb="21" eb="25">
      <t>センモンガッコウ</t>
    </rPh>
    <rPh sb="25" eb="26">
      <t>カン</t>
    </rPh>
    <phoneticPr fontId="1"/>
  </si>
  <si>
    <t>キャスティウォーク（東端）</t>
    <rPh sb="10" eb="12">
      <t>トウタン</t>
    </rPh>
    <phoneticPr fontId="1"/>
  </si>
  <si>
    <t>エスリード姫路・東</t>
    <rPh sb="5" eb="7">
      <t>ヒメジ</t>
    </rPh>
    <rPh sb="8" eb="9">
      <t>ヒガシ</t>
    </rPh>
    <phoneticPr fontId="3"/>
  </si>
  <si>
    <t>駅西地区（おもちゃのつちだ北）</t>
    <rPh sb="0" eb="1">
      <t>エキ</t>
    </rPh>
    <rPh sb="1" eb="2">
      <t>ニシ</t>
    </rPh>
    <rPh sb="2" eb="4">
      <t>チク</t>
    </rPh>
    <rPh sb="13" eb="14">
      <t>キタ</t>
    </rPh>
    <phoneticPr fontId="3"/>
  </si>
  <si>
    <t>大手前通り・西（大手前信号北西）</t>
    <rPh sb="6" eb="7">
      <t>ニシ</t>
    </rPh>
    <rPh sb="11" eb="13">
      <t>シンゴウ</t>
    </rPh>
    <rPh sb="13" eb="14">
      <t>キタ</t>
    </rPh>
    <phoneticPr fontId="1"/>
  </si>
  <si>
    <t>その他輸送機械</t>
    <rPh sb="2" eb="3">
      <t>タ</t>
    </rPh>
    <rPh sb="3" eb="5">
      <t>ユソウ</t>
    </rPh>
    <rPh sb="5" eb="7">
      <t>キカイ</t>
    </rPh>
    <phoneticPr fontId="3"/>
  </si>
  <si>
    <t>その他石油製品</t>
    <rPh sb="2" eb="3">
      <t>タ</t>
    </rPh>
    <rPh sb="3" eb="5">
      <t>セキユ</t>
    </rPh>
    <rPh sb="5" eb="7">
      <t>セイヒン</t>
    </rPh>
    <phoneticPr fontId="3"/>
  </si>
  <si>
    <t>石油製品</t>
    <rPh sb="0" eb="4">
      <t>セキユセイヒン</t>
    </rPh>
    <phoneticPr fontId="3"/>
  </si>
  <si>
    <t>アラブ首長国</t>
    <rPh sb="3" eb="5">
      <t>シュチョウ</t>
    </rPh>
    <rPh sb="5" eb="6">
      <t>コク</t>
    </rPh>
    <phoneticPr fontId="3"/>
  </si>
  <si>
    <t>広島県 契島</t>
    <rPh sb="0" eb="3">
      <t>ヒロシマケン</t>
    </rPh>
    <phoneticPr fontId="3"/>
  </si>
  <si>
    <t>大阪府内 諸港</t>
    <rPh sb="0" eb="3">
      <t>オオサカフ</t>
    </rPh>
    <rPh sb="3" eb="4">
      <t>ナイ</t>
    </rPh>
    <phoneticPr fontId="3"/>
  </si>
  <si>
    <t>　〃　 阿南</t>
    <rPh sb="4" eb="6">
      <t>アナン</t>
    </rPh>
    <phoneticPr fontId="3"/>
  </si>
  <si>
    <t>京都府 舞鶴</t>
    <rPh sb="0" eb="3">
      <t>キョウトフ</t>
    </rPh>
    <rPh sb="4" eb="6">
      <t>マイヅル</t>
    </rPh>
    <phoneticPr fontId="3"/>
  </si>
  <si>
    <t>石油製品</t>
    <rPh sb="0" eb="2">
      <t>セキユ</t>
    </rPh>
    <rPh sb="2" eb="4">
      <t>セイヒン</t>
    </rPh>
    <phoneticPr fontId="3"/>
  </si>
  <si>
    <t>福島県 小名浜</t>
    <rPh sb="0" eb="2">
      <t>フクシマ</t>
    </rPh>
    <rPh sb="2" eb="3">
      <t>ケン</t>
    </rPh>
    <rPh sb="4" eb="7">
      <t>オナハマ</t>
    </rPh>
    <phoneticPr fontId="3"/>
  </si>
  <si>
    <t>愛媛県 今治</t>
    <rPh sb="0" eb="3">
      <t>エヒメケン</t>
    </rPh>
    <rPh sb="4" eb="6">
      <t>イマバリ</t>
    </rPh>
    <phoneticPr fontId="3"/>
  </si>
  <si>
    <t>分類不能なもの</t>
    <rPh sb="0" eb="2">
      <t>ブンルイ</t>
    </rPh>
    <rPh sb="2" eb="4">
      <t>フノウ</t>
    </rPh>
    <phoneticPr fontId="3"/>
  </si>
  <si>
    <t>北海道 室蘭</t>
    <rPh sb="0" eb="3">
      <t>ホッカイドウ</t>
    </rPh>
    <phoneticPr fontId="3"/>
  </si>
  <si>
    <t>千葉県内 諸港</t>
    <rPh sb="0" eb="2">
      <t>チバ</t>
    </rPh>
    <rPh sb="2" eb="3">
      <t>ケン</t>
    </rPh>
    <rPh sb="3" eb="4">
      <t>ナイ</t>
    </rPh>
    <rPh sb="5" eb="7">
      <t>ショコウ</t>
    </rPh>
    <phoneticPr fontId="3"/>
  </si>
  <si>
    <t>　〃　 十勝</t>
    <rPh sb="4" eb="6">
      <t>トカチ</t>
    </rPh>
    <phoneticPr fontId="3"/>
  </si>
  <si>
    <t>広島県 呉</t>
    <rPh sb="0" eb="2">
      <t>ヒロシマ</t>
    </rPh>
    <rPh sb="2" eb="3">
      <t>ケン</t>
    </rPh>
    <rPh sb="4" eb="5">
      <t>クレ</t>
    </rPh>
    <phoneticPr fontId="3"/>
  </si>
  <si>
    <t>千葉県内 諸港</t>
    <rPh sb="0" eb="2">
      <t>チバ</t>
    </rPh>
    <rPh sb="2" eb="3">
      <t>ケン</t>
    </rPh>
    <rPh sb="5" eb="7">
      <t>ショコウ</t>
    </rPh>
    <phoneticPr fontId="3"/>
  </si>
  <si>
    <t>その他輸送車両</t>
    <rPh sb="2" eb="3">
      <t>タ</t>
    </rPh>
    <rPh sb="3" eb="5">
      <t>ユソウ</t>
    </rPh>
    <rPh sb="5" eb="7">
      <t>シャリョウ</t>
    </rPh>
    <phoneticPr fontId="3"/>
  </si>
  <si>
    <t>愛知県内 諸港</t>
    <rPh sb="0" eb="3">
      <t>アイチケン</t>
    </rPh>
    <phoneticPr fontId="3"/>
  </si>
  <si>
    <t>福岡県内 諸港</t>
    <rPh sb="0" eb="3">
      <t>フクオカケン</t>
    </rPh>
    <rPh sb="5" eb="7">
      <t>ショコウ</t>
    </rPh>
    <phoneticPr fontId="3"/>
  </si>
  <si>
    <t>）</t>
    <phoneticPr fontId="1"/>
  </si>
  <si>
    <t>業</t>
    <rPh sb="0" eb="1">
      <t>ギョウ</t>
    </rPh>
    <phoneticPr fontId="1"/>
  </si>
  <si>
    <t>売</t>
    <rPh sb="0" eb="1">
      <t>ウ</t>
    </rPh>
    <phoneticPr fontId="1"/>
  </si>
  <si>
    <t>小</t>
    <rPh sb="0" eb="1">
      <t>コ</t>
    </rPh>
    <phoneticPr fontId="1"/>
  </si>
  <si>
    <t>（</t>
    <phoneticPr fontId="1"/>
  </si>
  <si>
    <t>積</t>
    <rPh sb="0" eb="1">
      <t>セキ</t>
    </rPh>
    <phoneticPr fontId="18"/>
  </si>
  <si>
    <t>面</t>
    <rPh sb="0" eb="1">
      <t>メン</t>
    </rPh>
    <phoneticPr fontId="18"/>
  </si>
  <si>
    <t>場</t>
    <rPh sb="0" eb="1">
      <t>バ</t>
    </rPh>
    <phoneticPr fontId="18"/>
  </si>
  <si>
    <t>・</t>
    <phoneticPr fontId="1"/>
  </si>
  <si>
    <t>額</t>
    <rPh sb="0" eb="1">
      <t>ガク</t>
    </rPh>
    <phoneticPr fontId="1"/>
  </si>
  <si>
    <t>入</t>
    <rPh sb="0" eb="1">
      <t>ニュウ</t>
    </rPh>
    <phoneticPr fontId="1"/>
  </si>
  <si>
    <t>収</t>
    <rPh sb="0" eb="1">
      <t>オサム</t>
    </rPh>
    <phoneticPr fontId="1"/>
  </si>
  <si>
    <t>他</t>
    <rPh sb="0" eb="1">
      <t>ホカ</t>
    </rPh>
    <phoneticPr fontId="1"/>
  </si>
  <si>
    <t>の</t>
    <phoneticPr fontId="1"/>
  </si>
  <si>
    <t>そ</t>
    <phoneticPr fontId="1"/>
  </si>
  <si>
    <t>額</t>
    <rPh sb="0" eb="1">
      <t>ガク</t>
    </rPh>
    <phoneticPr fontId="18"/>
  </si>
  <si>
    <t>売</t>
    <rPh sb="0" eb="1">
      <t>ウ</t>
    </rPh>
    <phoneticPr fontId="18"/>
  </si>
  <si>
    <t>販</t>
    <rPh sb="0" eb="1">
      <t>ハン</t>
    </rPh>
    <phoneticPr fontId="18"/>
  </si>
  <si>
    <t>品</t>
    <rPh sb="0" eb="1">
      <t>ヒン</t>
    </rPh>
    <phoneticPr fontId="18"/>
  </si>
  <si>
    <t>商</t>
    <rPh sb="0" eb="1">
      <t>ショウ</t>
    </rPh>
    <phoneticPr fontId="18"/>
  </si>
  <si>
    <t>間</t>
    <rPh sb="0" eb="1">
      <t>アイダ</t>
    </rPh>
    <phoneticPr fontId="18"/>
  </si>
  <si>
    <t>年</t>
    <rPh sb="0" eb="1">
      <t>ネン</t>
    </rPh>
    <phoneticPr fontId="18"/>
  </si>
  <si>
    <t>数</t>
    <rPh sb="0" eb="1">
      <t>スウ</t>
    </rPh>
    <phoneticPr fontId="18"/>
  </si>
  <si>
    <t>者</t>
    <rPh sb="0" eb="1">
      <t>シャ</t>
    </rPh>
    <phoneticPr fontId="18"/>
  </si>
  <si>
    <t>業</t>
    <rPh sb="0" eb="1">
      <t>ギョウ</t>
    </rPh>
    <phoneticPr fontId="18"/>
  </si>
  <si>
    <t>従</t>
    <rPh sb="0" eb="1">
      <t>ジュウ</t>
    </rPh>
    <phoneticPr fontId="18"/>
  </si>
  <si>
    <t>就</t>
    <rPh sb="0" eb="1">
      <t>シュウ</t>
    </rPh>
    <phoneticPr fontId="18"/>
  </si>
  <si>
    <t>・</t>
    <phoneticPr fontId="18"/>
  </si>
  <si>
    <t>所</t>
    <rPh sb="0" eb="1">
      <t>トコロ</t>
    </rPh>
    <phoneticPr fontId="18"/>
  </si>
  <si>
    <t>事</t>
    <rPh sb="0" eb="1">
      <t>ジ</t>
    </rPh>
    <phoneticPr fontId="18"/>
  </si>
  <si>
    <t>別</t>
    <rPh sb="0" eb="1">
      <t>ベツ</t>
    </rPh>
    <phoneticPr fontId="18"/>
  </si>
  <si>
    <t>態</t>
    <rPh sb="0" eb="1">
      <t>タイ</t>
    </rPh>
    <phoneticPr fontId="18"/>
  </si>
  <si>
    <t>７－１４</t>
    <phoneticPr fontId="3"/>
  </si>
  <si>
    <t>）</t>
    <phoneticPr fontId="18"/>
  </si>
  <si>
    <t>小</t>
    <rPh sb="0" eb="1">
      <t>ショウ</t>
    </rPh>
    <phoneticPr fontId="18"/>
  </si>
  <si>
    <t>卸</t>
    <rPh sb="0" eb="1">
      <t>オロ</t>
    </rPh>
    <phoneticPr fontId="18"/>
  </si>
  <si>
    <t>(</t>
    <phoneticPr fontId="18"/>
  </si>
  <si>
    <t>店</t>
    <rPh sb="0" eb="1">
      <t>ミセ</t>
    </rPh>
    <phoneticPr fontId="18"/>
  </si>
  <si>
    <t>別</t>
  </si>
  <si>
    <t>模</t>
    <rPh sb="0" eb="1">
      <t>ノット</t>
    </rPh>
    <phoneticPr fontId="18"/>
  </si>
  <si>
    <t>規</t>
    <rPh sb="0" eb="1">
      <t>キ</t>
    </rPh>
    <phoneticPr fontId="18"/>
  </si>
  <si>
    <t>７－１３</t>
    <phoneticPr fontId="3"/>
  </si>
  <si>
    <t>類</t>
    <rPh sb="0" eb="1">
      <t>ルイ</t>
    </rPh>
    <phoneticPr fontId="18"/>
  </si>
  <si>
    <t>分</t>
    <rPh sb="0" eb="1">
      <t>ブン</t>
    </rPh>
    <phoneticPr fontId="18"/>
  </si>
  <si>
    <t>産</t>
    <rPh sb="0" eb="1">
      <t>サン</t>
    </rPh>
    <phoneticPr fontId="18"/>
  </si>
  <si>
    <t>７－１２</t>
    <phoneticPr fontId="3"/>
  </si>
  <si>
    <t>)</t>
    <phoneticPr fontId="18"/>
  </si>
  <si>
    <t>移</t>
    <rPh sb="0" eb="1">
      <t>ワタル</t>
    </rPh>
    <phoneticPr fontId="18"/>
  </si>
  <si>
    <t>推</t>
    <rPh sb="0" eb="1">
      <t>スイ</t>
    </rPh>
    <phoneticPr fontId="18"/>
  </si>
  <si>
    <t>の</t>
    <phoneticPr fontId="18"/>
  </si>
  <si>
    <t>７－１１</t>
    <phoneticPr fontId="3"/>
  </si>
  <si>
    <t>７－10図</t>
    <rPh sb="4" eb="5">
      <t>ズ</t>
    </rPh>
    <phoneticPr fontId="3"/>
  </si>
  <si>
    <t>貨</t>
    <rPh sb="0" eb="1">
      <t>カ</t>
    </rPh>
    <phoneticPr fontId="18"/>
  </si>
  <si>
    <t>量</t>
    <rPh sb="0" eb="1">
      <t>リョウ</t>
    </rPh>
    <phoneticPr fontId="18"/>
  </si>
  <si>
    <t>行</t>
    <rPh sb="0" eb="1">
      <t>イ</t>
    </rPh>
    <phoneticPr fontId="18"/>
  </si>
  <si>
    <t>通</t>
    <rPh sb="0" eb="1">
      <t>ツウ</t>
    </rPh>
    <phoneticPr fontId="18"/>
  </si>
  <si>
    <t>地</t>
    <rPh sb="0" eb="1">
      <t>チ</t>
    </rPh>
    <phoneticPr fontId="18"/>
  </si>
  <si>
    <t>街</t>
    <rPh sb="0" eb="1">
      <t>ガイ</t>
    </rPh>
    <phoneticPr fontId="18"/>
  </si>
  <si>
    <t>市</t>
    <rPh sb="0" eb="1">
      <t>シ</t>
    </rPh>
    <phoneticPr fontId="18"/>
  </si>
  <si>
    <t>心</t>
    <rPh sb="0" eb="1">
      <t>ココロ</t>
    </rPh>
    <phoneticPr fontId="18"/>
  </si>
  <si>
    <t>中</t>
    <rPh sb="0" eb="1">
      <t>ナカ</t>
    </rPh>
    <phoneticPr fontId="18"/>
  </si>
  <si>
    <t>７－１０</t>
    <phoneticPr fontId="3"/>
  </si>
  <si>
    <t>入</t>
    <rPh sb="0" eb="1">
      <t>イ</t>
    </rPh>
    <phoneticPr fontId="18"/>
  </si>
  <si>
    <t>出</t>
    <rPh sb="0" eb="1">
      <t>デ</t>
    </rPh>
    <phoneticPr fontId="18"/>
  </si>
  <si>
    <t>移</t>
    <rPh sb="0" eb="1">
      <t>イ</t>
    </rPh>
    <phoneticPr fontId="18"/>
  </si>
  <si>
    <t>港</t>
    <rPh sb="0" eb="1">
      <t>ミナト</t>
    </rPh>
    <phoneticPr fontId="18"/>
  </si>
  <si>
    <t>島</t>
    <rPh sb="0" eb="1">
      <t>シマ</t>
    </rPh>
    <phoneticPr fontId="18"/>
  </si>
  <si>
    <t>家</t>
    <rPh sb="0" eb="1">
      <t>イエ</t>
    </rPh>
    <phoneticPr fontId="18"/>
  </si>
  <si>
    <t>７－９</t>
    <phoneticPr fontId="3"/>
  </si>
  <si>
    <t>輸</t>
    <rPh sb="0" eb="1">
      <t>ユ</t>
    </rPh>
    <phoneticPr fontId="18"/>
  </si>
  <si>
    <t>路</t>
    <rPh sb="0" eb="1">
      <t>ミチ</t>
    </rPh>
    <phoneticPr fontId="18"/>
  </si>
  <si>
    <t>姫</t>
    <rPh sb="0" eb="1">
      <t>ヒメ</t>
    </rPh>
    <phoneticPr fontId="18"/>
  </si>
  <si>
    <t>７－８</t>
    <phoneticPr fontId="3"/>
  </si>
  <si>
    <t>況</t>
    <rPh sb="0" eb="1">
      <t>キョウ</t>
    </rPh>
    <phoneticPr fontId="18"/>
  </si>
  <si>
    <t>状</t>
    <rPh sb="0" eb="1">
      <t>ジョウ</t>
    </rPh>
    <phoneticPr fontId="18"/>
  </si>
  <si>
    <t>種</t>
    <rPh sb="0" eb="1">
      <t>シュ</t>
    </rPh>
    <phoneticPr fontId="18"/>
  </si>
  <si>
    <t>品</t>
    <rPh sb="0" eb="1">
      <t>シナ</t>
    </rPh>
    <phoneticPr fontId="18"/>
  </si>
  <si>
    <t>７－７</t>
    <phoneticPr fontId="3"/>
  </si>
  <si>
    <t>７－６</t>
    <phoneticPr fontId="3"/>
  </si>
  <si>
    <t>入</t>
    <rPh sb="0" eb="1">
      <t>ニュウ</t>
    </rPh>
    <phoneticPr fontId="18"/>
  </si>
  <si>
    <t>７－５</t>
  </si>
  <si>
    <t>７－４</t>
  </si>
  <si>
    <t>物</t>
    <rPh sb="0" eb="1">
      <t>モノ</t>
    </rPh>
    <phoneticPr fontId="18"/>
  </si>
  <si>
    <t>国</t>
    <rPh sb="0" eb="1">
      <t>クニ</t>
    </rPh>
    <phoneticPr fontId="18"/>
  </si>
  <si>
    <t>内</t>
    <rPh sb="0" eb="1">
      <t>ウチ</t>
    </rPh>
    <phoneticPr fontId="18"/>
  </si>
  <si>
    <t>（</t>
    <phoneticPr fontId="18"/>
  </si>
  <si>
    <t>７－３</t>
  </si>
  <si>
    <t>外</t>
    <rPh sb="0" eb="1">
      <t>ソト</t>
    </rPh>
    <phoneticPr fontId="18"/>
  </si>
  <si>
    <t>７－２</t>
  </si>
  <si>
    <t>舶</t>
    <rPh sb="0" eb="1">
      <t>オオブネ</t>
    </rPh>
    <phoneticPr fontId="18"/>
  </si>
  <si>
    <t>船</t>
    <rPh sb="0" eb="1">
      <t>フネ</t>
    </rPh>
    <phoneticPr fontId="18"/>
  </si>
  <si>
    <t>７－１</t>
    <phoneticPr fontId="3"/>
  </si>
  <si>
    <t>７ 貿易・商業</t>
    <rPh sb="2" eb="4">
      <t>ボウエキ</t>
    </rPh>
    <rPh sb="5" eb="7">
      <t>ショウギョウ</t>
    </rPh>
    <phoneticPr fontId="1"/>
  </si>
  <si>
    <t>７－１  姫路港入港船舶</t>
    <phoneticPr fontId="1"/>
  </si>
  <si>
    <t xml:space="preserve">     ２ </t>
    <phoneticPr fontId="1"/>
  </si>
  <si>
    <t>注) 姫路港は､上記の5港区より成る。</t>
    <phoneticPr fontId="1"/>
  </si>
  <si>
    <t>（単位：トン)</t>
    <phoneticPr fontId="1"/>
  </si>
  <si>
    <t>合　計</t>
    <phoneticPr fontId="3"/>
  </si>
  <si>
    <t>セメント</t>
    <phoneticPr fontId="3"/>
  </si>
  <si>
    <t>コークス</t>
    <phoneticPr fontId="3"/>
  </si>
  <si>
    <t>７－４ 　姫路港品種別移出状況（つづき）</t>
    <phoneticPr fontId="3"/>
  </si>
  <si>
    <t xml:space="preserve">  令和 ２ 年 </t>
    <rPh sb="2" eb="4">
      <t>レイワ</t>
    </rPh>
    <phoneticPr fontId="3"/>
  </si>
  <si>
    <t>島根県 三隅</t>
    <rPh sb="0" eb="2">
      <t>シマネ</t>
    </rPh>
    <rPh sb="4" eb="6">
      <t>ミスミ</t>
    </rPh>
    <phoneticPr fontId="3"/>
  </si>
  <si>
    <t>とうもろこし</t>
    <phoneticPr fontId="3"/>
  </si>
  <si>
    <t>香川県 坂出</t>
    <rPh sb="0" eb="2">
      <t>カガワ</t>
    </rPh>
    <rPh sb="2" eb="3">
      <t>ケン</t>
    </rPh>
    <rPh sb="4" eb="6">
      <t>サカイデ</t>
    </rPh>
    <phoneticPr fontId="3"/>
  </si>
  <si>
    <t>その他 海上</t>
    <phoneticPr fontId="3"/>
  </si>
  <si>
    <t>千葉県 木更津</t>
    <rPh sb="0" eb="2">
      <t>チバ</t>
    </rPh>
    <rPh sb="2" eb="3">
      <t>ケン</t>
    </rPh>
    <rPh sb="4" eb="7">
      <t>キサラヅ</t>
    </rPh>
    <phoneticPr fontId="3"/>
  </si>
  <si>
    <t>香川県 坂出</t>
    <rPh sb="0" eb="2">
      <t>カガワ</t>
    </rPh>
    <rPh sb="2" eb="3">
      <t>ケン</t>
    </rPh>
    <phoneticPr fontId="3"/>
  </si>
  <si>
    <t>　〃　 東予</t>
    <phoneticPr fontId="3"/>
  </si>
  <si>
    <t>広島県 大竹</t>
    <rPh sb="0" eb="3">
      <t>ヒロシマケン</t>
    </rPh>
    <phoneticPr fontId="3"/>
  </si>
  <si>
    <t>鹿児島県 志布志</t>
    <rPh sb="0" eb="4">
      <t>カゴシマケン</t>
    </rPh>
    <phoneticPr fontId="3"/>
  </si>
  <si>
    <t>宮城県内 諸港</t>
    <phoneticPr fontId="3"/>
  </si>
  <si>
    <t>　〃　 苫小牧</t>
  </si>
  <si>
    <t>大分県 別府</t>
    <rPh sb="0" eb="3">
      <t>オオイタケン</t>
    </rPh>
    <rPh sb="4" eb="6">
      <t>ベップ</t>
    </rPh>
    <phoneticPr fontId="3"/>
  </si>
  <si>
    <t>鹿児島県 桜島(鹿児島市管理)</t>
    <rPh sb="0" eb="4">
      <t>カゴシマケン</t>
    </rPh>
    <rPh sb="5" eb="7">
      <t>サクラジマ</t>
    </rPh>
    <rPh sb="8" eb="12">
      <t>カゴシマシ</t>
    </rPh>
    <rPh sb="12" eb="14">
      <t>カンリ</t>
    </rPh>
    <phoneticPr fontId="3"/>
  </si>
  <si>
    <t>香川県 丸亀</t>
    <rPh sb="0" eb="2">
      <t>カガワ</t>
    </rPh>
    <rPh sb="2" eb="3">
      <t>ケン</t>
    </rPh>
    <rPh sb="4" eb="6">
      <t>マルガメ</t>
    </rPh>
    <phoneticPr fontId="3"/>
  </si>
  <si>
    <t>　〃　 多度津</t>
    <rPh sb="4" eb="5">
      <t>タ</t>
    </rPh>
    <rPh sb="5" eb="6">
      <t>ド</t>
    </rPh>
    <rPh sb="6" eb="7">
      <t>ツ</t>
    </rPh>
    <phoneticPr fontId="3"/>
  </si>
  <si>
    <t>大分県 佐伯</t>
    <rPh sb="0" eb="3">
      <t>オオイタケン</t>
    </rPh>
    <rPh sb="4" eb="6">
      <t>サエキ</t>
    </rPh>
    <phoneticPr fontId="3"/>
  </si>
  <si>
    <t>　〃　 竹原</t>
    <rPh sb="4" eb="6">
      <t>タケハラ</t>
    </rPh>
    <phoneticPr fontId="3"/>
  </si>
  <si>
    <t>　〃　 徳山下松</t>
    <rPh sb="4" eb="6">
      <t>トクヤマ</t>
    </rPh>
    <rPh sb="6" eb="8">
      <t>クダマツ</t>
    </rPh>
    <phoneticPr fontId="3"/>
  </si>
  <si>
    <t>電気機械</t>
    <rPh sb="0" eb="2">
      <t>デンキ</t>
    </rPh>
    <rPh sb="2" eb="4">
      <t>キカイ</t>
    </rPh>
    <phoneticPr fontId="3"/>
  </si>
  <si>
    <t>福岡県内 諸港</t>
    <phoneticPr fontId="3"/>
  </si>
  <si>
    <t>兵庫県 家島</t>
    <rPh sb="0" eb="3">
      <t>ヒョウゴケン</t>
    </rPh>
    <phoneticPr fontId="3"/>
  </si>
  <si>
    <t>静岡県 田子の浦</t>
    <rPh sb="4" eb="6">
      <t>タゴ</t>
    </rPh>
    <rPh sb="7" eb="8">
      <t>ウラ</t>
    </rPh>
    <phoneticPr fontId="3"/>
  </si>
  <si>
    <t>岡山県内 諸港</t>
    <phoneticPr fontId="3"/>
  </si>
  <si>
    <t>　〃　 別府</t>
    <rPh sb="4" eb="6">
      <t>ベップ</t>
    </rPh>
    <phoneticPr fontId="3"/>
  </si>
  <si>
    <t>山口県内 諸港</t>
    <rPh sb="0" eb="3">
      <t>ヤマグチケン</t>
    </rPh>
    <phoneticPr fontId="3"/>
  </si>
  <si>
    <t>愛知県 衣浦</t>
    <rPh sb="0" eb="3">
      <t>アイチケン</t>
    </rPh>
    <rPh sb="4" eb="6">
      <t>キヌウラ</t>
    </rPh>
    <phoneticPr fontId="3"/>
  </si>
  <si>
    <t>　  〃　 谷山</t>
    <rPh sb="6" eb="8">
      <t>タニヤマ</t>
    </rPh>
    <phoneticPr fontId="3"/>
  </si>
  <si>
    <t>　〃　 菊間</t>
    <phoneticPr fontId="3"/>
  </si>
  <si>
    <t>愛媛県 東予</t>
    <rPh sb="0" eb="3">
      <t>エヒメケン</t>
    </rPh>
    <rPh sb="4" eb="6">
      <t>トウヨ</t>
    </rPh>
    <phoneticPr fontId="3"/>
  </si>
  <si>
    <t>和歌山県内 諸港</t>
    <rPh sb="0" eb="3">
      <t>ワカヤマ</t>
    </rPh>
    <rPh sb="3" eb="5">
      <t>ケンナイ</t>
    </rPh>
    <rPh sb="6" eb="8">
      <t>ショコウ</t>
    </rPh>
    <phoneticPr fontId="3"/>
  </si>
  <si>
    <t>長崎県 対馬</t>
    <rPh sb="0" eb="2">
      <t>ナガサキ</t>
    </rPh>
    <rPh sb="2" eb="3">
      <t>ケン</t>
    </rPh>
    <rPh sb="4" eb="6">
      <t>ツシマ</t>
    </rPh>
    <phoneticPr fontId="3"/>
  </si>
  <si>
    <t>広島県内 諸港</t>
    <rPh sb="0" eb="3">
      <t>ヒロシマケン</t>
    </rPh>
    <rPh sb="5" eb="7">
      <t>ショコウ</t>
    </rPh>
    <phoneticPr fontId="3"/>
  </si>
  <si>
    <t>　〃　 丸亀</t>
    <rPh sb="4" eb="6">
      <t>マルカメ</t>
    </rPh>
    <phoneticPr fontId="3"/>
  </si>
  <si>
    <t>　〃　 泉州</t>
    <rPh sb="4" eb="6">
      <t>センシュウ</t>
    </rPh>
    <phoneticPr fontId="3"/>
  </si>
  <si>
    <t>兵庫県 尼崎西宮芦屋</t>
    <rPh sb="4" eb="6">
      <t>アマガサキ</t>
    </rPh>
    <rPh sb="6" eb="8">
      <t>ニシノミヤ</t>
    </rPh>
    <rPh sb="8" eb="10">
      <t>アシヤ</t>
    </rPh>
    <phoneticPr fontId="3"/>
  </si>
  <si>
    <t>岡山県 宇野</t>
    <rPh sb="0" eb="3">
      <t>オカヤマケン</t>
    </rPh>
    <rPh sb="4" eb="6">
      <t>ウノ</t>
    </rPh>
    <phoneticPr fontId="3"/>
  </si>
  <si>
    <t>　〃　 水島</t>
    <phoneticPr fontId="3"/>
  </si>
  <si>
    <t>島根県 西郷</t>
    <rPh sb="0" eb="2">
      <t>シマネ</t>
    </rPh>
    <rPh sb="2" eb="3">
      <t>ケン</t>
    </rPh>
    <rPh sb="4" eb="6">
      <t>サイゴウ</t>
    </rPh>
    <phoneticPr fontId="3"/>
  </si>
  <si>
    <t>佐賀県 唐津</t>
    <rPh sb="0" eb="2">
      <t>サガ</t>
    </rPh>
    <rPh sb="2" eb="3">
      <t>ケン</t>
    </rPh>
    <rPh sb="4" eb="6">
      <t>カラツ</t>
    </rPh>
    <phoneticPr fontId="3"/>
  </si>
  <si>
    <t>愛知県 衣浦</t>
    <rPh sb="0" eb="3">
      <t>アイチケン</t>
    </rPh>
    <rPh sb="4" eb="5">
      <t>コロモ</t>
    </rPh>
    <rPh sb="5" eb="6">
      <t>ウラ</t>
    </rPh>
    <phoneticPr fontId="3"/>
  </si>
  <si>
    <t>岡山県内 諸港</t>
    <rPh sb="0" eb="3">
      <t>オカヤマケン</t>
    </rPh>
    <rPh sb="3" eb="4">
      <t>ナイ</t>
    </rPh>
    <rPh sb="5" eb="7">
      <t>ショコウ</t>
    </rPh>
    <phoneticPr fontId="3"/>
  </si>
  <si>
    <t>広島県 大竹</t>
    <rPh sb="0" eb="2">
      <t>ヒロシマ</t>
    </rPh>
    <rPh sb="2" eb="3">
      <t>ケン</t>
    </rPh>
    <phoneticPr fontId="3"/>
  </si>
  <si>
    <t>　〃　 江田島</t>
    <rPh sb="4" eb="6">
      <t>コウダ</t>
    </rPh>
    <rPh sb="6" eb="7">
      <t>シマ</t>
    </rPh>
    <phoneticPr fontId="3"/>
  </si>
  <si>
    <t>沖縄県 運天</t>
    <rPh sb="0" eb="3">
      <t>オキナワケン</t>
    </rPh>
    <rPh sb="4" eb="6">
      <t>ウンテン</t>
    </rPh>
    <phoneticPr fontId="3"/>
  </si>
  <si>
    <t>岡山県内 諸港</t>
    <rPh sb="0" eb="3">
      <t>オカヤマケン</t>
    </rPh>
    <rPh sb="5" eb="7">
      <t>ショコウ</t>
    </rPh>
    <phoneticPr fontId="3"/>
  </si>
  <si>
    <t>７－６ 　姫路港品種別輸出状況</t>
    <phoneticPr fontId="3"/>
  </si>
  <si>
    <t xml:space="preserve">  令和 ２ 年 </t>
    <rPh sb="2" eb="3">
      <t>レイ</t>
    </rPh>
    <rPh sb="3" eb="4">
      <t>ワ</t>
    </rPh>
    <phoneticPr fontId="3"/>
  </si>
  <si>
    <t>木材チップ</t>
    <phoneticPr fontId="3"/>
  </si>
  <si>
    <t>非金属鉱物</t>
    <phoneticPr fontId="3"/>
  </si>
  <si>
    <t>韓国</t>
    <phoneticPr fontId="3"/>
  </si>
  <si>
    <t>鉄鋼</t>
    <phoneticPr fontId="3"/>
  </si>
  <si>
    <t>パナマ</t>
    <phoneticPr fontId="3"/>
  </si>
  <si>
    <t>メキシコ</t>
    <phoneticPr fontId="3"/>
  </si>
  <si>
    <t>台湾</t>
    <phoneticPr fontId="3"/>
  </si>
  <si>
    <t>窯業品</t>
    <phoneticPr fontId="3"/>
  </si>
  <si>
    <t>マレーシア</t>
    <phoneticPr fontId="3"/>
  </si>
  <si>
    <t>フィリピン</t>
    <phoneticPr fontId="3"/>
  </si>
  <si>
    <t>インド</t>
    <phoneticPr fontId="3"/>
  </si>
  <si>
    <t>バングラデシュ</t>
    <phoneticPr fontId="3"/>
  </si>
  <si>
    <t>７－７ 　姫路港品種別輸入状況</t>
    <phoneticPr fontId="3"/>
  </si>
  <si>
    <t>シンガポール</t>
    <phoneticPr fontId="3"/>
  </si>
  <si>
    <t>チリ</t>
    <phoneticPr fontId="3"/>
  </si>
  <si>
    <t>７－７ 　姫路港品種別輸入状況（つづき）</t>
    <phoneticPr fontId="3"/>
  </si>
  <si>
    <t>電気機械</t>
    <rPh sb="0" eb="2">
      <t>デンキ</t>
    </rPh>
    <phoneticPr fontId="3"/>
  </si>
  <si>
    <t>タイ</t>
    <phoneticPr fontId="3"/>
  </si>
  <si>
    <t>石炭</t>
    <phoneticPr fontId="3"/>
  </si>
  <si>
    <t>エジプト</t>
    <phoneticPr fontId="3"/>
  </si>
  <si>
    <t>蘭領西インド諸島</t>
    <rPh sb="0" eb="1">
      <t>ラン</t>
    </rPh>
    <rPh sb="1" eb="2">
      <t>リョウ</t>
    </rPh>
    <rPh sb="2" eb="3">
      <t>ニシ</t>
    </rPh>
    <rPh sb="6" eb="8">
      <t>ショトウ</t>
    </rPh>
    <phoneticPr fontId="3"/>
  </si>
  <si>
    <t xml:space="preserve">29 年 </t>
    <rPh sb="3" eb="4">
      <t>ネン</t>
    </rPh>
    <phoneticPr fontId="1"/>
  </si>
  <si>
    <t xml:space="preserve">元 　 </t>
    <phoneticPr fontId="1"/>
  </si>
  <si>
    <t>２</t>
    <phoneticPr fontId="1"/>
  </si>
  <si>
    <t>３</t>
  </si>
  <si>
    <t>元 年</t>
    <phoneticPr fontId="1"/>
  </si>
  <si>
    <t xml:space="preserve"> (単位 : 人)</t>
    <phoneticPr fontId="1"/>
  </si>
  <si>
    <t>３年度</t>
    <rPh sb="1" eb="2">
      <t>ネン</t>
    </rPh>
    <phoneticPr fontId="1"/>
  </si>
  <si>
    <t>御幸通商店街(福富ビル東）</t>
    <rPh sb="0" eb="2">
      <t>ミユキ</t>
    </rPh>
    <rPh sb="2" eb="3">
      <t>ドオ</t>
    </rPh>
    <rPh sb="3" eb="6">
      <t>ショウテンガイ</t>
    </rPh>
    <rPh sb="7" eb="9">
      <t>フクトミ</t>
    </rPh>
    <rPh sb="11" eb="12">
      <t>ヒガシ</t>
    </rPh>
    <phoneticPr fontId="1"/>
  </si>
  <si>
    <t>御幸通商店街(カフェ・ド・クリエ西)</t>
    <phoneticPr fontId="1"/>
  </si>
  <si>
    <t>小溝筋商店街(ダイワロイネットホテル姫路東）</t>
    <rPh sb="18" eb="20">
      <t>ヒメジ</t>
    </rPh>
    <phoneticPr fontId="1"/>
  </si>
  <si>
    <t>西二階町商店街(西松屋南）</t>
    <phoneticPr fontId="1"/>
  </si>
  <si>
    <t>二階町商店街(ＰＯＳＨビル南）</t>
    <rPh sb="13" eb="14">
      <t>ミナミ</t>
    </rPh>
    <phoneticPr fontId="1"/>
  </si>
  <si>
    <t>小溝筋商店街（三井住友銀行東）</t>
    <phoneticPr fontId="1"/>
  </si>
  <si>
    <t>銀座商店街（ダイワロイネットホテル姫路南）</t>
    <rPh sb="17" eb="19">
      <t>ヒメジ</t>
    </rPh>
    <phoneticPr fontId="1"/>
  </si>
  <si>
    <t>駅前小溝筋商店街(難波印章店西）</t>
    <rPh sb="4" eb="5">
      <t>スジ</t>
    </rPh>
    <rPh sb="14" eb="15">
      <t>ニシ</t>
    </rPh>
    <phoneticPr fontId="1"/>
  </si>
  <si>
    <t>一番街商店街（ﾄﾞｺﾓｼｮｯﾌﾟ姫路みゆき通り店南）</t>
    <phoneticPr fontId="1"/>
  </si>
  <si>
    <t>駅前商店街（三姫ビル東）</t>
    <rPh sb="0" eb="2">
      <t>エキマエ</t>
    </rPh>
    <rPh sb="6" eb="7">
      <t>サン</t>
    </rPh>
    <rPh sb="7" eb="8">
      <t>ヒメ</t>
    </rPh>
    <rPh sb="10" eb="11">
      <t>ヒガシ</t>
    </rPh>
    <phoneticPr fontId="1"/>
  </si>
  <si>
    <t>キャスティウォーク（ホテルモントレ姫路・テラッソ姫路間）</t>
    <rPh sb="17" eb="19">
      <t>ヒメジ</t>
    </rPh>
    <rPh sb="24" eb="26">
      <t>ヒメジ</t>
    </rPh>
    <rPh sb="26" eb="27">
      <t>アイダ</t>
    </rPh>
    <phoneticPr fontId="1"/>
  </si>
  <si>
    <t>本町商店街（イーグレ姫路・西）</t>
    <rPh sb="0" eb="2">
      <t>モトマチ</t>
    </rPh>
    <rPh sb="10" eb="12">
      <t>ヒメジ</t>
    </rPh>
    <rPh sb="13" eb="14">
      <t>ニシ</t>
    </rPh>
    <phoneticPr fontId="1"/>
  </si>
  <si>
    <t>姫路城　　　総合管理室</t>
    <rPh sb="0" eb="2">
      <t>ヒメジ</t>
    </rPh>
    <rPh sb="2" eb="3">
      <t>ジョウ</t>
    </rPh>
    <rPh sb="6" eb="8">
      <t>ソウゴウ</t>
    </rPh>
    <rPh sb="8" eb="10">
      <t>カンリ</t>
    </rPh>
    <rPh sb="10" eb="11">
      <t>シツ</t>
    </rPh>
    <phoneticPr fontId="18"/>
  </si>
  <si>
    <t>ｶﾌｪ･ﾄﾞ･ｸﾘｴ</t>
    <phoneticPr fontId="18"/>
  </si>
  <si>
    <t>POSH ビル</t>
    <phoneticPr fontId="18"/>
  </si>
  <si>
    <t>まちづくりステーション</t>
    <phoneticPr fontId="3"/>
  </si>
  <si>
    <t>駅東大路</t>
    <phoneticPr fontId="22"/>
  </si>
  <si>
    <t>ダイワ
ロイネット</t>
    <phoneticPr fontId="18"/>
  </si>
  <si>
    <t>福富
ビル</t>
    <rPh sb="0" eb="2">
      <t>フクトミ</t>
    </rPh>
    <phoneticPr fontId="3"/>
  </si>
  <si>
    <t>三姫ビル</t>
    <rPh sb="0" eb="1">
      <t>サン</t>
    </rPh>
    <rPh sb="1" eb="2">
      <t>ヒメ</t>
    </rPh>
    <phoneticPr fontId="18"/>
  </si>
  <si>
    <t>フェスタビル</t>
    <phoneticPr fontId="3"/>
  </si>
  <si>
    <t>キャッスルガーデン</t>
    <phoneticPr fontId="3"/>
  </si>
  <si>
    <t>卸売業　</t>
    <phoneticPr fontId="1"/>
  </si>
  <si>
    <t>小売業　</t>
    <phoneticPr fontId="1"/>
  </si>
  <si>
    <r>
      <rPr>
        <sz val="11"/>
        <color indexed="9"/>
        <rFont val="ＭＳ 明朝"/>
        <family val="1"/>
        <charset val="128"/>
      </rPr>
      <t>注)</t>
    </r>
    <r>
      <rPr>
        <sz val="11"/>
        <rFont val="ＭＳ 明朝"/>
        <family val="1"/>
        <charset val="128"/>
      </rPr>
      <t xml:space="preserve"> 調査日:</t>
    </r>
    <phoneticPr fontId="1"/>
  </si>
  <si>
    <t>平成16年6月1日現在</t>
    <phoneticPr fontId="1"/>
  </si>
  <si>
    <t xml:space="preserve"> その他の各種商品小売業           （従業者が常時50人未満のもの） </t>
    <phoneticPr fontId="1"/>
  </si>
  <si>
    <t xml:space="preserve">織物・衣服・身の回り品小売業 </t>
    <phoneticPr fontId="1"/>
  </si>
  <si>
    <t xml:space="preserve"> その他の織物･衣服･身の回り品小売業 </t>
    <phoneticPr fontId="1"/>
  </si>
  <si>
    <t xml:space="preserve"> 機械器具小売業(自動車，自転車を除く） </t>
    <phoneticPr fontId="1"/>
  </si>
  <si>
    <t xml:space="preserve"> 書籍・文房具小売業 </t>
    <phoneticPr fontId="1"/>
  </si>
  <si>
    <t xml:space="preserve"> ｽﾎﾟｰﾂ用品･がん具･娯楽用品･楽器小売業</t>
    <phoneticPr fontId="1"/>
  </si>
  <si>
    <t xml:space="preserve">    調査日:平成28年6月1日現在</t>
    <phoneticPr fontId="1"/>
  </si>
  <si>
    <t>　卸 売 業</t>
    <phoneticPr fontId="1"/>
  </si>
  <si>
    <t>　小 売 業</t>
    <phoneticPr fontId="1"/>
  </si>
  <si>
    <t>平成28年</t>
    <phoneticPr fontId="1"/>
  </si>
  <si>
    <t xml:space="preserve">   調査日:平成24年2月1日現在   　　　　　  </t>
    <phoneticPr fontId="1"/>
  </si>
  <si>
    <t xml:space="preserve">          平成28年6月1日現在</t>
    <phoneticPr fontId="1"/>
  </si>
  <si>
    <t>７－１４ 業態別事業所数・就業者数・従業者数・年間商品販売額・売場面積 （小売業）</t>
    <rPh sb="5" eb="7">
      <t>ギョウタイ</t>
    </rPh>
    <rPh sb="7" eb="8">
      <t>ベツ</t>
    </rPh>
    <rPh sb="8" eb="11">
      <t>ジギョウショ</t>
    </rPh>
    <rPh sb="11" eb="12">
      <t>スウ</t>
    </rPh>
    <rPh sb="13" eb="17">
      <t>シュウギョウシャスウ</t>
    </rPh>
    <rPh sb="18" eb="21">
      <t>ジュウギョウシャ</t>
    </rPh>
    <rPh sb="21" eb="22">
      <t>スウ</t>
    </rPh>
    <rPh sb="23" eb="25">
      <t>ネンカン</t>
    </rPh>
    <rPh sb="25" eb="27">
      <t>ショウヒン</t>
    </rPh>
    <rPh sb="27" eb="29">
      <t>ハンバイ</t>
    </rPh>
    <rPh sb="29" eb="30">
      <t>ガク</t>
    </rPh>
    <rPh sb="31" eb="33">
      <t>ウリバ</t>
    </rPh>
    <rPh sb="33" eb="35">
      <t>メンセキ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</si>
  <si>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</si>
  <si>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 xml:space="preserve"> 百貨店、総合スーパー　　　　　</t>
    <rPh sb="5" eb="7">
      <t>ソウゴウ</t>
    </rPh>
    <phoneticPr fontId="1"/>
  </si>
  <si>
    <t xml:space="preserve"> コンビニエンスストア</t>
    <phoneticPr fontId="1"/>
  </si>
  <si>
    <t xml:space="preserve"> ドラッグストア</t>
    <phoneticPr fontId="1"/>
  </si>
  <si>
    <t xml:space="preserve"> 調剤薬局</t>
    <rPh sb="1" eb="3">
      <t>チョウザイ</t>
    </rPh>
    <rPh sb="3" eb="5">
      <t>ヤッキョク</t>
    </rPh>
    <phoneticPr fontId="1"/>
  </si>
  <si>
    <t xml:space="preserve"> ガソリンスタンド</t>
    <phoneticPr fontId="1"/>
  </si>
  <si>
    <t>-</t>
    <phoneticPr fontId="1"/>
  </si>
  <si>
    <t xml:space="preserve"> ホームセンター</t>
    <phoneticPr fontId="13"/>
  </si>
  <si>
    <t xml:space="preserve"> 無店舗小売業</t>
    <rPh sb="1" eb="4">
      <t>ムテンポ</t>
    </rPh>
    <rPh sb="4" eb="7">
      <t>コウリギョウ</t>
    </rPh>
    <phoneticPr fontId="1"/>
  </si>
  <si>
    <t xml:space="preserve"> その他</t>
    <rPh sb="3" eb="4">
      <t>ホカ</t>
    </rPh>
    <phoneticPr fontId="1"/>
  </si>
  <si>
    <t>平 成 29 年</t>
    <rPh sb="0" eb="3">
      <t>ヘイセイ</t>
    </rPh>
    <rPh sb="7" eb="8">
      <t>ネン</t>
    </rPh>
    <phoneticPr fontId="1"/>
  </si>
  <si>
    <t xml:space="preserve">    ３</t>
    <phoneticPr fontId="1"/>
  </si>
  <si>
    <t xml:space="preserve">     ３ </t>
    <phoneticPr fontId="1"/>
  </si>
  <si>
    <t xml:space="preserve">  令和 ３ 年 </t>
    <rPh sb="2" eb="4">
      <t>レイワ</t>
    </rPh>
    <phoneticPr fontId="3"/>
  </si>
  <si>
    <t>　〃　 波浮</t>
    <rPh sb="4" eb="5">
      <t>ナミ</t>
    </rPh>
    <rPh sb="5" eb="6">
      <t>ウ</t>
    </rPh>
    <phoneticPr fontId="3"/>
  </si>
  <si>
    <t>　〃　 因島</t>
    <rPh sb="4" eb="6">
      <t>インノシマ</t>
    </rPh>
    <phoneticPr fontId="3"/>
  </si>
  <si>
    <t>山口県 下関</t>
    <rPh sb="0" eb="2">
      <t>ヤマグチ</t>
    </rPh>
    <rPh sb="2" eb="3">
      <t>ケン</t>
    </rPh>
    <rPh sb="4" eb="6">
      <t>シモノセキ</t>
    </rPh>
    <phoneticPr fontId="3"/>
  </si>
  <si>
    <t>大阪府 堺泉北</t>
    <rPh sb="0" eb="2">
      <t>オオサカ</t>
    </rPh>
    <rPh sb="4" eb="5">
      <t>サカイ</t>
    </rPh>
    <rPh sb="5" eb="7">
      <t>センボク</t>
    </rPh>
    <phoneticPr fontId="3"/>
  </si>
  <si>
    <t>長崎県 長崎</t>
    <rPh sb="0" eb="2">
      <t>ナガサキ</t>
    </rPh>
    <rPh sb="2" eb="3">
      <t>ケン</t>
    </rPh>
    <rPh sb="4" eb="6">
      <t>ナガサキ</t>
    </rPh>
    <phoneticPr fontId="3"/>
  </si>
  <si>
    <t>鹿児島県　谷山</t>
    <rPh sb="0" eb="4">
      <t>カゴシマケン</t>
    </rPh>
    <rPh sb="5" eb="7">
      <t>タニヤマ</t>
    </rPh>
    <phoneticPr fontId="3"/>
  </si>
  <si>
    <t>神奈川県 横須賀</t>
    <rPh sb="0" eb="3">
      <t>カナガワ</t>
    </rPh>
    <rPh sb="3" eb="4">
      <t>ケン</t>
    </rPh>
    <rPh sb="5" eb="8">
      <t>ヨコスカ</t>
    </rPh>
    <phoneticPr fontId="3"/>
  </si>
  <si>
    <t>　〃　 明石</t>
    <rPh sb="4" eb="6">
      <t>アカシ</t>
    </rPh>
    <phoneticPr fontId="3"/>
  </si>
  <si>
    <t>福岡県 苅田</t>
    <rPh sb="4" eb="6">
      <t>カリタ</t>
    </rPh>
    <phoneticPr fontId="3"/>
  </si>
  <si>
    <t>徳島県 粟津</t>
    <rPh sb="0" eb="2">
      <t>トクシマ</t>
    </rPh>
    <rPh sb="2" eb="3">
      <t>ケン</t>
    </rPh>
    <rPh sb="4" eb="6">
      <t>アワズ</t>
    </rPh>
    <phoneticPr fontId="3"/>
  </si>
  <si>
    <t>北海道 函館</t>
    <rPh sb="0" eb="3">
      <t>ホッカイドウ</t>
    </rPh>
    <rPh sb="4" eb="6">
      <t>ハコダテ</t>
    </rPh>
    <phoneticPr fontId="3"/>
  </si>
  <si>
    <t>宮崎県 延岡</t>
    <rPh sb="0" eb="2">
      <t>ミヤザキ</t>
    </rPh>
    <rPh sb="2" eb="3">
      <t>ケン</t>
    </rPh>
    <rPh sb="4" eb="6">
      <t>ノベオカ</t>
    </rPh>
    <phoneticPr fontId="3"/>
  </si>
  <si>
    <t>和歌山県 和歌山下津</t>
    <rPh sb="0" eb="3">
      <t>ワカヤマ</t>
    </rPh>
    <rPh sb="3" eb="4">
      <t>ケン</t>
    </rPh>
    <rPh sb="5" eb="8">
      <t>ワカヤマ</t>
    </rPh>
    <rPh sb="8" eb="10">
      <t>シモズ</t>
    </rPh>
    <phoneticPr fontId="3"/>
  </si>
  <si>
    <t>山口県 三田尻中関</t>
    <rPh sb="0" eb="2">
      <t>ヤマグチ</t>
    </rPh>
    <rPh sb="2" eb="3">
      <t>ケン</t>
    </rPh>
    <rPh sb="4" eb="6">
      <t>サンダ</t>
    </rPh>
    <rPh sb="6" eb="7">
      <t>シリ</t>
    </rPh>
    <rPh sb="7" eb="9">
      <t>ナカゼキ</t>
    </rPh>
    <phoneticPr fontId="3"/>
  </si>
  <si>
    <t>愛媛県 四坂</t>
    <rPh sb="0" eb="3">
      <t>エヒメケン</t>
    </rPh>
    <rPh sb="4" eb="5">
      <t>ヨン</t>
    </rPh>
    <rPh sb="5" eb="6">
      <t>サカ</t>
    </rPh>
    <phoneticPr fontId="3"/>
  </si>
  <si>
    <t>沖縄県 中城湾</t>
    <rPh sb="0" eb="3">
      <t>オキナワケン</t>
    </rPh>
    <rPh sb="4" eb="6">
      <t>ナカグスク</t>
    </rPh>
    <rPh sb="6" eb="7">
      <t>ワン</t>
    </rPh>
    <phoneticPr fontId="3"/>
  </si>
  <si>
    <t xml:space="preserve">大分県 大分 </t>
    <rPh sb="0" eb="3">
      <t>オオイタケン</t>
    </rPh>
    <rPh sb="4" eb="6">
      <t>オオイタ</t>
    </rPh>
    <phoneticPr fontId="3"/>
  </si>
  <si>
    <t>　〃　苅田</t>
    <rPh sb="3" eb="5">
      <t>カリタ</t>
    </rPh>
    <phoneticPr fontId="3"/>
  </si>
  <si>
    <t>　〃　 佐伯</t>
    <rPh sb="4" eb="6">
      <t>サエキ</t>
    </rPh>
    <phoneticPr fontId="3"/>
  </si>
  <si>
    <t>大分県 大分</t>
    <rPh sb="0" eb="3">
      <t>オオイタケン</t>
    </rPh>
    <rPh sb="4" eb="6">
      <t>オオイタ</t>
    </rPh>
    <phoneticPr fontId="3"/>
  </si>
  <si>
    <t>　〃　 志布志</t>
    <rPh sb="4" eb="5">
      <t>シ</t>
    </rPh>
    <rPh sb="5" eb="6">
      <t>ヌノ</t>
    </rPh>
    <rPh sb="6" eb="7">
      <t>シ</t>
    </rPh>
    <phoneticPr fontId="3"/>
  </si>
  <si>
    <t>北海道 苫小牧</t>
    <rPh sb="0" eb="3">
      <t>ホッカイドウ</t>
    </rPh>
    <phoneticPr fontId="3"/>
  </si>
  <si>
    <t>完成車自動車</t>
    <rPh sb="0" eb="2">
      <t>カンセイ</t>
    </rPh>
    <rPh sb="2" eb="3">
      <t>クルマ</t>
    </rPh>
    <rPh sb="3" eb="6">
      <t>ジドウシャ</t>
    </rPh>
    <phoneticPr fontId="3"/>
  </si>
  <si>
    <t>　〃　川崎</t>
    <rPh sb="3" eb="5">
      <t>カワサキ</t>
    </rPh>
    <phoneticPr fontId="3"/>
  </si>
  <si>
    <t>愛知県 内 諸港</t>
    <rPh sb="0" eb="3">
      <t>アイチケン</t>
    </rPh>
    <rPh sb="4" eb="5">
      <t>ウチ</t>
    </rPh>
    <rPh sb="6" eb="7">
      <t>ショ</t>
    </rPh>
    <rPh sb="7" eb="8">
      <t>ミナト</t>
    </rPh>
    <phoneticPr fontId="3"/>
  </si>
  <si>
    <t>富山県 内 諸港</t>
    <rPh sb="0" eb="3">
      <t>トヤマケン</t>
    </rPh>
    <rPh sb="4" eb="5">
      <t>ウチ</t>
    </rPh>
    <rPh sb="6" eb="7">
      <t>ショ</t>
    </rPh>
    <rPh sb="7" eb="8">
      <t>ミナト</t>
    </rPh>
    <phoneticPr fontId="3"/>
  </si>
  <si>
    <t>静岡県 大井川</t>
    <rPh sb="0" eb="2">
      <t>シズオカ</t>
    </rPh>
    <rPh sb="2" eb="3">
      <t>ケン</t>
    </rPh>
    <rPh sb="4" eb="6">
      <t>オオイ</t>
    </rPh>
    <rPh sb="6" eb="7">
      <t>カワ</t>
    </rPh>
    <phoneticPr fontId="3"/>
  </si>
  <si>
    <t>　〃　 内 諸港</t>
    <rPh sb="4" eb="5">
      <t>ウチ</t>
    </rPh>
    <rPh sb="6" eb="7">
      <t>ショ</t>
    </rPh>
    <rPh sb="7" eb="8">
      <t>ミナト</t>
    </rPh>
    <phoneticPr fontId="3"/>
  </si>
  <si>
    <t>　〃　 尼崎西宮芦屋</t>
    <rPh sb="4" eb="6">
      <t>アマガサキ</t>
    </rPh>
    <rPh sb="6" eb="8">
      <t>ニシミヤ</t>
    </rPh>
    <rPh sb="8" eb="10">
      <t>アシヤ</t>
    </rPh>
    <phoneticPr fontId="3"/>
  </si>
  <si>
    <t>広島県 呉</t>
    <rPh sb="0" eb="3">
      <t>ヒロシマケン</t>
    </rPh>
    <rPh sb="4" eb="5">
      <t>クレ</t>
    </rPh>
    <phoneticPr fontId="3"/>
  </si>
  <si>
    <t>　〃　 徳山下松</t>
    <rPh sb="4" eb="6">
      <t>トクヤマ</t>
    </rPh>
    <rPh sb="6" eb="7">
      <t>シタ</t>
    </rPh>
    <rPh sb="7" eb="8">
      <t>マツ</t>
    </rPh>
    <phoneticPr fontId="3"/>
  </si>
  <si>
    <t>福島県 小名浜</t>
    <rPh sb="0" eb="2">
      <t>フクシマ</t>
    </rPh>
    <rPh sb="2" eb="3">
      <t>ケン</t>
    </rPh>
    <rPh sb="4" eb="5">
      <t>コ</t>
    </rPh>
    <rPh sb="5" eb="6">
      <t>ナ</t>
    </rPh>
    <rPh sb="6" eb="7">
      <t>ハマ</t>
    </rPh>
    <phoneticPr fontId="3"/>
  </si>
  <si>
    <t>山口県 宇部</t>
    <rPh sb="0" eb="2">
      <t>ヤマグチ</t>
    </rPh>
    <rPh sb="2" eb="3">
      <t>ケン</t>
    </rPh>
    <rPh sb="4" eb="6">
      <t>ウベ</t>
    </rPh>
    <phoneticPr fontId="3"/>
  </si>
  <si>
    <t>福岡県 北九州</t>
    <rPh sb="0" eb="2">
      <t>フクオカ</t>
    </rPh>
    <rPh sb="2" eb="3">
      <t>ケン</t>
    </rPh>
    <rPh sb="4" eb="7">
      <t>キタキュウシュウ</t>
    </rPh>
    <phoneticPr fontId="3"/>
  </si>
  <si>
    <t>北海道 十勝</t>
    <rPh sb="0" eb="3">
      <t>ホッカイドウ</t>
    </rPh>
    <rPh sb="4" eb="6">
      <t>トカチ</t>
    </rPh>
    <phoneticPr fontId="3"/>
  </si>
  <si>
    <t>愛媛県 菊間</t>
    <rPh sb="0" eb="3">
      <t>エヒメケン</t>
    </rPh>
    <rPh sb="4" eb="6">
      <t>キクマ</t>
    </rPh>
    <phoneticPr fontId="3"/>
  </si>
  <si>
    <t>静岡県 清水</t>
    <rPh sb="0" eb="2">
      <t>シズオカ</t>
    </rPh>
    <rPh sb="2" eb="3">
      <t>ケン</t>
    </rPh>
    <rPh sb="4" eb="6">
      <t>シミズ</t>
    </rPh>
    <phoneticPr fontId="3"/>
  </si>
  <si>
    <t>千葉県 内 諸港</t>
    <rPh sb="0" eb="2">
      <t>チバ</t>
    </rPh>
    <rPh sb="2" eb="3">
      <t>ケン</t>
    </rPh>
    <rPh sb="6" eb="8">
      <t>ショコウ</t>
    </rPh>
    <phoneticPr fontId="3"/>
  </si>
  <si>
    <t>兵庫県 神戸</t>
    <rPh sb="4" eb="6">
      <t>コウベ</t>
    </rPh>
    <phoneticPr fontId="3"/>
  </si>
  <si>
    <t>千葉県 内 諸港</t>
    <rPh sb="0" eb="3">
      <t>チバケン</t>
    </rPh>
    <phoneticPr fontId="3"/>
  </si>
  <si>
    <t>　〃　 川崎</t>
    <rPh sb="4" eb="6">
      <t>カワサキ</t>
    </rPh>
    <phoneticPr fontId="3"/>
  </si>
  <si>
    <t>　〃　 内 諸港</t>
    <rPh sb="4" eb="5">
      <t>ナイ</t>
    </rPh>
    <rPh sb="6" eb="7">
      <t>ショ</t>
    </rPh>
    <rPh sb="7" eb="8">
      <t>ミナト</t>
    </rPh>
    <phoneticPr fontId="3"/>
  </si>
  <si>
    <t>福岡県 内 諸港</t>
    <rPh sb="0" eb="3">
      <t>フクオカケン</t>
    </rPh>
    <rPh sb="4" eb="5">
      <t>ナイ</t>
    </rPh>
    <rPh sb="6" eb="7">
      <t>ショ</t>
    </rPh>
    <rPh sb="7" eb="8">
      <t>ミナト</t>
    </rPh>
    <phoneticPr fontId="3"/>
  </si>
  <si>
    <t>千葉県 内 諸港</t>
    <rPh sb="0" eb="2">
      <t>チバ</t>
    </rPh>
    <rPh sb="2" eb="3">
      <t>ケン</t>
    </rPh>
    <rPh sb="4" eb="5">
      <t>ウチ</t>
    </rPh>
    <rPh sb="6" eb="7">
      <t>ショ</t>
    </rPh>
    <rPh sb="7" eb="8">
      <t>ミナト</t>
    </rPh>
    <phoneticPr fontId="3"/>
  </si>
  <si>
    <t>千葉県 内 諸港</t>
    <rPh sb="0" eb="2">
      <t>チバ</t>
    </rPh>
    <rPh sb="2" eb="3">
      <t>ケン</t>
    </rPh>
    <rPh sb="4" eb="5">
      <t>ナイ</t>
    </rPh>
    <phoneticPr fontId="3"/>
  </si>
  <si>
    <t>山口県 内 諸港</t>
    <rPh sb="0" eb="3">
      <t>ヤマグチケン</t>
    </rPh>
    <rPh sb="4" eb="5">
      <t>ナイ</t>
    </rPh>
    <rPh sb="6" eb="7">
      <t>ショ</t>
    </rPh>
    <rPh sb="7" eb="8">
      <t>ミナト</t>
    </rPh>
    <phoneticPr fontId="3"/>
  </si>
  <si>
    <t>宮城県 内 諸港</t>
    <rPh sb="0" eb="2">
      <t>ミヤギ</t>
    </rPh>
    <rPh sb="2" eb="3">
      <t>ケン</t>
    </rPh>
    <rPh sb="4" eb="5">
      <t>ナイ</t>
    </rPh>
    <phoneticPr fontId="3"/>
  </si>
  <si>
    <t>愛知県　衣浦</t>
    <rPh sb="0" eb="3">
      <t>アイチケン</t>
    </rPh>
    <rPh sb="4" eb="5">
      <t>コロモ</t>
    </rPh>
    <rPh sb="5" eb="6">
      <t>ウラ</t>
    </rPh>
    <phoneticPr fontId="3"/>
  </si>
  <si>
    <t>山口県 内 諸港</t>
    <rPh sb="4" eb="5">
      <t>ナイ</t>
    </rPh>
    <rPh sb="6" eb="8">
      <t>ショコウ</t>
    </rPh>
    <phoneticPr fontId="3"/>
  </si>
  <si>
    <t>愛媛県 北条</t>
    <rPh sb="0" eb="3">
      <t>エヒメケン</t>
    </rPh>
    <rPh sb="4" eb="6">
      <t>ホウジョウ</t>
    </rPh>
    <phoneticPr fontId="3"/>
  </si>
  <si>
    <t>山口県 徳山下松</t>
    <rPh sb="0" eb="2">
      <t>ヤマグチ</t>
    </rPh>
    <rPh sb="2" eb="3">
      <t>ケン</t>
    </rPh>
    <rPh sb="4" eb="6">
      <t>トクヤマ</t>
    </rPh>
    <rPh sb="6" eb="7">
      <t>シタ</t>
    </rPh>
    <rPh sb="7" eb="8">
      <t>マツ</t>
    </rPh>
    <phoneticPr fontId="3"/>
  </si>
  <si>
    <t>富山県 内 諸港</t>
    <rPh sb="0" eb="2">
      <t>トヤマ</t>
    </rPh>
    <rPh sb="2" eb="3">
      <t>ケン</t>
    </rPh>
    <rPh sb="4" eb="5">
      <t>ナイ</t>
    </rPh>
    <rPh sb="6" eb="7">
      <t>ショ</t>
    </rPh>
    <rPh sb="7" eb="8">
      <t>ミナト</t>
    </rPh>
    <phoneticPr fontId="3"/>
  </si>
  <si>
    <t>　  〃　 苫小牧</t>
    <rPh sb="6" eb="9">
      <t>トマコマイ</t>
    </rPh>
    <phoneticPr fontId="3"/>
  </si>
  <si>
    <t>茨城県 茨城</t>
    <rPh sb="0" eb="3">
      <t>イバラキケン</t>
    </rPh>
    <rPh sb="4" eb="6">
      <t>イバラキ</t>
    </rPh>
    <phoneticPr fontId="3"/>
  </si>
  <si>
    <t>千葉県 内 諸港</t>
    <rPh sb="0" eb="2">
      <t>チバ</t>
    </rPh>
    <rPh sb="2" eb="3">
      <t>ケン</t>
    </rPh>
    <rPh sb="4" eb="5">
      <t>ナイ</t>
    </rPh>
    <rPh sb="6" eb="8">
      <t>ショコウ</t>
    </rPh>
    <phoneticPr fontId="3"/>
  </si>
  <si>
    <t>　〃　 中津</t>
    <rPh sb="4" eb="6">
      <t>ナカツ</t>
    </rPh>
    <phoneticPr fontId="3"/>
  </si>
  <si>
    <t>宮崎県 内 諸港</t>
    <rPh sb="0" eb="3">
      <t>ミヤザキケン</t>
    </rPh>
    <rPh sb="4" eb="5">
      <t>ナイ</t>
    </rPh>
    <rPh sb="6" eb="7">
      <t>ショ</t>
    </rPh>
    <rPh sb="7" eb="8">
      <t>ミナト</t>
    </rPh>
    <phoneticPr fontId="3"/>
  </si>
  <si>
    <t>　〃　 谷山</t>
    <rPh sb="4" eb="6">
      <t>タニヤマ</t>
    </rPh>
    <phoneticPr fontId="3"/>
  </si>
  <si>
    <t>鳥取県 境</t>
    <rPh sb="0" eb="3">
      <t>トットリケン</t>
    </rPh>
    <rPh sb="4" eb="5">
      <t>サカイ</t>
    </rPh>
    <phoneticPr fontId="3"/>
  </si>
  <si>
    <t>岡山県　水島</t>
    <rPh sb="0" eb="3">
      <t>オカヤマケン</t>
    </rPh>
    <rPh sb="4" eb="6">
      <t>ミズシマ</t>
    </rPh>
    <phoneticPr fontId="3"/>
  </si>
  <si>
    <t>　〃　 三田尻中関</t>
    <rPh sb="4" eb="6">
      <t>サンダ</t>
    </rPh>
    <rPh sb="6" eb="7">
      <t>ジリ</t>
    </rPh>
    <rPh sb="7" eb="8">
      <t>ナカ</t>
    </rPh>
    <rPh sb="8" eb="9">
      <t>セキ</t>
    </rPh>
    <phoneticPr fontId="3"/>
  </si>
  <si>
    <t>　〃　 那佐</t>
    <rPh sb="4" eb="5">
      <t>ナ</t>
    </rPh>
    <rPh sb="5" eb="6">
      <t>サ</t>
    </rPh>
    <phoneticPr fontId="3"/>
  </si>
  <si>
    <t>　〃　 小用（江田島市）</t>
    <rPh sb="4" eb="6">
      <t>ショウヨウ</t>
    </rPh>
    <rPh sb="7" eb="9">
      <t>コウダ</t>
    </rPh>
    <rPh sb="9" eb="10">
      <t>シマ</t>
    </rPh>
    <rPh sb="10" eb="11">
      <t>シ</t>
    </rPh>
    <phoneticPr fontId="3"/>
  </si>
  <si>
    <t xml:space="preserve">  令和 ３ 年 </t>
    <rPh sb="2" eb="3">
      <t>レイ</t>
    </rPh>
    <rPh sb="3" eb="4">
      <t>ワ</t>
    </rPh>
    <phoneticPr fontId="3"/>
  </si>
  <si>
    <t xml:space="preserve">30 年 </t>
    <rPh sb="3" eb="4">
      <t>ネン</t>
    </rPh>
    <phoneticPr fontId="1"/>
  </si>
  <si>
    <t>４</t>
    <phoneticPr fontId="1"/>
  </si>
  <si>
    <t>注) 令和４年は速報値</t>
    <rPh sb="3" eb="5">
      <t>レイワ</t>
    </rPh>
    <rPh sb="6" eb="7">
      <t>ネン</t>
    </rPh>
    <rPh sb="8" eb="11">
      <t>ソクホウチ</t>
    </rPh>
    <phoneticPr fontId="1"/>
  </si>
  <si>
    <t>３</t>
    <phoneticPr fontId="1"/>
  </si>
  <si>
    <t>平成30年度</t>
    <rPh sb="0" eb="2">
      <t>ヘイセイ</t>
    </rPh>
    <phoneticPr fontId="1"/>
  </si>
  <si>
    <t>４年度</t>
    <rPh sb="1" eb="2">
      <t>ネン</t>
    </rPh>
    <phoneticPr fontId="1"/>
  </si>
  <si>
    <t>キャスティ２１公園(アクリエひめじ入口)</t>
    <rPh sb="7" eb="9">
      <t>コウエン</t>
    </rPh>
    <rPh sb="17" eb="19">
      <t>イリグチ</t>
    </rPh>
    <phoneticPr fontId="1"/>
  </si>
  <si>
    <t>注）調査日時：平成30年度・令和元年度は4月29日、令和2年度は6月28日、令和3年度は6月27日、令和4年度は4月29日。時間はいずれも午前10時～午後6時.</t>
    <rPh sb="7" eb="9">
      <t>ヘイセイ</t>
    </rPh>
    <rPh sb="11" eb="12">
      <t>ネン</t>
    </rPh>
    <rPh sb="12" eb="13">
      <t>ド</t>
    </rPh>
    <rPh sb="14" eb="15">
      <t>レイ</t>
    </rPh>
    <rPh sb="15" eb="16">
      <t>ワ</t>
    </rPh>
    <rPh sb="16" eb="17">
      <t>ガン</t>
    </rPh>
    <rPh sb="17" eb="18">
      <t>ネン</t>
    </rPh>
    <rPh sb="18" eb="19">
      <t>ド</t>
    </rPh>
    <rPh sb="26" eb="27">
      <t>レイ</t>
    </rPh>
    <rPh sb="27" eb="28">
      <t>ワ</t>
    </rPh>
    <rPh sb="29" eb="31">
      <t>ネンド</t>
    </rPh>
    <rPh sb="33" eb="34">
      <t>ガツ</t>
    </rPh>
    <rPh sb="36" eb="37">
      <t>ニチ</t>
    </rPh>
    <rPh sb="38" eb="40">
      <t>レイワ</t>
    </rPh>
    <rPh sb="41" eb="43">
      <t>ネンド</t>
    </rPh>
    <rPh sb="45" eb="46">
      <t>ガツ</t>
    </rPh>
    <rPh sb="48" eb="49">
      <t>ヒ</t>
    </rPh>
    <rPh sb="62" eb="64">
      <t>ジカン</t>
    </rPh>
    <rPh sb="69" eb="71">
      <t>ゴゼン</t>
    </rPh>
    <phoneticPr fontId="1"/>
  </si>
  <si>
    <t xml:space="preserve">調査地点略図は次頁に記載  </t>
    <phoneticPr fontId="3"/>
  </si>
  <si>
    <t xml:space="preserve">    資料：産業振興課　</t>
    <phoneticPr fontId="3"/>
  </si>
  <si>
    <t xml:space="preserve">　　調査地点略図は次頁に記載  </t>
    <phoneticPr fontId="3"/>
  </si>
  <si>
    <t>天候：雨のち曇り</t>
    <rPh sb="0" eb="2">
      <t>テンコウ</t>
    </rPh>
    <rPh sb="3" eb="4">
      <t>アメ</t>
    </rPh>
    <rPh sb="6" eb="7">
      <t>クモ</t>
    </rPh>
    <phoneticPr fontId="3"/>
  </si>
  <si>
    <t>上段　 令和４年度</t>
    <rPh sb="0" eb="2">
      <t>ジョウダン</t>
    </rPh>
    <rPh sb="4" eb="6">
      <t>レイワ</t>
    </rPh>
    <rPh sb="7" eb="9">
      <t>ネンド</t>
    </rPh>
    <rPh sb="8" eb="9">
      <t>ド</t>
    </rPh>
    <phoneticPr fontId="3"/>
  </si>
  <si>
    <t>下段　令和３年度</t>
    <rPh sb="0" eb="2">
      <t>ゲダン</t>
    </rPh>
    <rPh sb="3" eb="4">
      <t>レイ</t>
    </rPh>
    <rPh sb="4" eb="5">
      <t>ワ</t>
    </rPh>
    <rPh sb="6" eb="7">
      <t>ネン</t>
    </rPh>
    <rPh sb="7" eb="8">
      <t>ド</t>
    </rPh>
    <phoneticPr fontId="3"/>
  </si>
  <si>
    <t>：主要地点</t>
  </si>
  <si>
    <t>住友信託銀行</t>
    <rPh sb="0" eb="2">
      <t>スミトモ</t>
    </rPh>
    <rPh sb="2" eb="4">
      <t>シンタク</t>
    </rPh>
    <rPh sb="4" eb="6">
      <t>ギンコウ</t>
    </rPh>
    <phoneticPr fontId="3"/>
  </si>
  <si>
    <t>【歩行者デッキ】</t>
    <rPh sb="1" eb="4">
      <t>ホコウシャ</t>
    </rPh>
    <phoneticPr fontId="3"/>
  </si>
  <si>
    <t>アクリエ</t>
    <phoneticPr fontId="3"/>
  </si>
  <si>
    <t>ひめじ</t>
    <phoneticPr fontId="3"/>
  </si>
  <si>
    <t>https://www.city.himeji.lg.jp/sangyo/0000013773.html</t>
    <phoneticPr fontId="3"/>
  </si>
  <si>
    <t>※上記のPDFに掲載の図を参考に一つずつ修正する</t>
    <rPh sb="1" eb="3">
      <t>ジョウキ</t>
    </rPh>
    <rPh sb="8" eb="10">
      <t>ケイサイ</t>
    </rPh>
    <rPh sb="11" eb="12">
      <t>ズ</t>
    </rPh>
    <rPh sb="13" eb="15">
      <t>サンコウ</t>
    </rPh>
    <rPh sb="16" eb="17">
      <t>ヒト</t>
    </rPh>
    <rPh sb="20" eb="22">
      <t>シュウセイ</t>
    </rPh>
    <phoneticPr fontId="3"/>
  </si>
  <si>
    <t>　地点の変更等がある場合は位置や番号を修正する必要がある</t>
    <rPh sb="1" eb="3">
      <t>チテン</t>
    </rPh>
    <rPh sb="4" eb="6">
      <t>ヘンコウ</t>
    </rPh>
    <rPh sb="6" eb="7">
      <t>トウ</t>
    </rPh>
    <rPh sb="10" eb="12">
      <t>バアイ</t>
    </rPh>
    <rPh sb="13" eb="15">
      <t>イチ</t>
    </rPh>
    <rPh sb="16" eb="18">
      <t>バンゴウ</t>
    </rPh>
    <rPh sb="19" eb="21">
      <t>シュウセイ</t>
    </rPh>
    <rPh sb="23" eb="25">
      <t>ヒツヨウ</t>
    </rPh>
    <phoneticPr fontId="3"/>
  </si>
  <si>
    <t>資料：デジタル情報理室「商業統計調査」</t>
    <rPh sb="7" eb="9">
      <t>ジョウホウ</t>
    </rPh>
    <rPh sb="9" eb="10">
      <t>リ</t>
    </rPh>
    <rPh sb="10" eb="11">
      <t>シツ</t>
    </rPh>
    <phoneticPr fontId="1"/>
  </si>
  <si>
    <t>資料：デジタル情報室「経済センサス－活動調査」</t>
    <rPh sb="9" eb="10">
      <t>シツ</t>
    </rPh>
    <rPh sb="11" eb="13">
      <t>ケイザイ</t>
    </rPh>
    <rPh sb="18" eb="20">
      <t>カツドウ</t>
    </rPh>
    <rPh sb="20" eb="22">
      <t>チョウサ</t>
    </rPh>
    <phoneticPr fontId="1"/>
  </si>
  <si>
    <t>資料：デジタル情報室「経済センサス－活動調査」</t>
    <rPh sb="7" eb="9">
      <t>ジョウホウ</t>
    </rPh>
    <rPh sb="9" eb="10">
      <t>シツ</t>
    </rPh>
    <phoneticPr fontId="1"/>
  </si>
  <si>
    <t>資料：デジタル情報室「経済センサス－活動調査」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</si>
</sst>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_(* #,##0_);_(* \(#,##0\);_(* &quot;-&quot;_);_(@_)"/>
    <numFmt numFmtId="179" formatCode="_-* #,##0_-;\-* #,##0_-;_-* &quot;-&quot;_-;_-@_-"/>
  </numFmts>
  <fonts count="54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5" fillId="0" borderId="0"/>
    <xf numFmtId="0" fontId="39" fillId="0" borderId="0">
      <alignment vertical="center"/>
    </xf>
    <xf numFmtId="0" fontId="15" fillId="0" borderId="0"/>
    <xf numFmtId="37" fontId="16" fillId="0" borderId="0"/>
    <xf numFmtId="0" fontId="11" fillId="0" borderId="0"/>
    <xf numFmtId="0" fontId="4" fillId="0" borderId="0"/>
    <xf numFmtId="1" fontId="30" fillId="0" borderId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4" fillId="0" borderId="0"/>
    <xf numFmtId="38" fontId="4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870">
    <xf numFmtId="0" fontId="0" fillId="0" borderId="0" xfId="0"/>
    <xf numFmtId="0" fontId="2" fillId="0" borderId="1" xfId="0" applyNumberFormat="1" applyFont="1" applyBorder="1" applyAlignment="1">
      <alignment horizontal="centerContinuous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/>
    <xf numFmtId="0" fontId="2" fillId="0" borderId="0" xfId="0" applyFont="1"/>
    <xf numFmtId="0" fontId="2" fillId="0" borderId="0" xfId="0" applyNumberFormat="1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9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protection locked="0"/>
    </xf>
    <xf numFmtId="0" fontId="9" fillId="0" borderId="0" xfId="0" applyNumberFormat="1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Font="1"/>
    <xf numFmtId="3" fontId="2" fillId="0" borderId="0" xfId="0" applyNumberFormat="1" applyFont="1" applyAlignment="1"/>
    <xf numFmtId="0" fontId="6" fillId="0" borderId="0" xfId="0" applyFont="1" applyBorder="1"/>
    <xf numFmtId="3" fontId="2" fillId="0" borderId="0" xfId="0" applyNumberFormat="1" applyFont="1" applyAlignment="1">
      <alignment horizontal="right"/>
    </xf>
    <xf numFmtId="0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/>
    <xf numFmtId="0" fontId="2" fillId="0" borderId="0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Continuous"/>
    </xf>
    <xf numFmtId="0" fontId="12" fillId="0" borderId="19" xfId="0" applyNumberFormat="1" applyFont="1" applyBorder="1" applyAlignment="1">
      <alignment horizontal="right" vertical="center"/>
    </xf>
    <xf numFmtId="0" fontId="12" fillId="0" borderId="20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>
      <alignment vertical="center"/>
    </xf>
    <xf numFmtId="0" fontId="2" fillId="0" borderId="3" xfId="0" quotePrefix="1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Alignment="1">
      <alignment vertical="center" wrapText="1"/>
    </xf>
    <xf numFmtId="0" fontId="4" fillId="0" borderId="0" xfId="0" applyNumberFormat="1" applyFont="1" applyAlignment="1"/>
    <xf numFmtId="0" fontId="2" fillId="0" borderId="2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 wrapText="1"/>
    </xf>
    <xf numFmtId="0" fontId="2" fillId="0" borderId="0" xfId="0" applyFont="1" applyAlignment="1"/>
    <xf numFmtId="0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Alignment="1"/>
    <xf numFmtId="3" fontId="2" fillId="0" borderId="0" xfId="0" applyNumberFormat="1" applyFont="1" applyAlignment="1" applyProtection="1">
      <protection locked="0"/>
    </xf>
    <xf numFmtId="3" fontId="12" fillId="0" borderId="19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>
      <alignment horizontal="right" vertical="center"/>
    </xf>
    <xf numFmtId="38" fontId="2" fillId="0" borderId="0" xfId="1" applyFont="1" applyFill="1" applyAlignment="1">
      <alignment horizontal="right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/>
    <xf numFmtId="0" fontId="8" fillId="0" borderId="25" xfId="8" applyFont="1" applyFill="1" applyBorder="1" applyAlignment="1" applyProtection="1">
      <alignment horizontal="left" shrinkToFit="1"/>
      <protection locked="0"/>
    </xf>
    <xf numFmtId="38" fontId="2" fillId="0" borderId="0" xfId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 shrinkToFit="1"/>
    </xf>
    <xf numFmtId="0" fontId="2" fillId="0" borderId="18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left"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2" fillId="0" borderId="15" xfId="0" applyNumberFormat="1" applyFont="1" applyBorder="1" applyAlignment="1">
      <alignment vertical="center"/>
    </xf>
    <xf numFmtId="38" fontId="2" fillId="0" borderId="0" xfId="1" applyFont="1" applyAlignment="1"/>
    <xf numFmtId="3" fontId="2" fillId="0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8" applyNumberFormat="1" applyFont="1" applyFill="1" applyBorder="1" applyAlignment="1" applyProtection="1">
      <alignment horizontal="center" vertical="center"/>
      <protection locked="0"/>
    </xf>
    <xf numFmtId="38" fontId="2" fillId="0" borderId="0" xfId="1" applyFont="1" applyBorder="1" applyAlignment="1"/>
    <xf numFmtId="41" fontId="2" fillId="0" borderId="30" xfId="0" applyNumberFormat="1" applyFont="1" applyBorder="1" applyAlignment="1">
      <alignment vertical="center"/>
    </xf>
    <xf numFmtId="41" fontId="2" fillId="0" borderId="31" xfId="0" applyNumberFormat="1" applyFont="1" applyBorder="1" applyAlignment="1">
      <alignment vertical="center"/>
    </xf>
    <xf numFmtId="41" fontId="2" fillId="0" borderId="32" xfId="0" applyNumberFormat="1" applyFont="1" applyBorder="1" applyAlignment="1">
      <alignment vertical="center"/>
    </xf>
    <xf numFmtId="3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2" fillId="0" borderId="26" xfId="0" applyNumberFormat="1" applyFont="1" applyBorder="1" applyAlignment="1">
      <alignment horizontal="center" vertical="center"/>
    </xf>
    <xf numFmtId="0" fontId="5" fillId="0" borderId="0" xfId="4"/>
    <xf numFmtId="0" fontId="21" fillId="0" borderId="0" xfId="9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left" vertical="center"/>
    </xf>
    <xf numFmtId="38" fontId="4" fillId="0" borderId="0" xfId="9" applyNumberFormat="1" applyFill="1" applyBorder="1" applyAlignment="1">
      <alignment horizontal="center" vertical="center"/>
    </xf>
    <xf numFmtId="37" fontId="4" fillId="0" borderId="0" xfId="9" applyNumberFormat="1" applyFont="1" applyFill="1" applyBorder="1" applyAlignment="1">
      <alignment horizontal="left" vertical="center"/>
    </xf>
    <xf numFmtId="0" fontId="23" fillId="0" borderId="0" xfId="9" applyFont="1" applyFill="1" applyBorder="1" applyAlignment="1">
      <alignment horizontal="center" vertical="center"/>
    </xf>
    <xf numFmtId="37" fontId="23" fillId="0" borderId="0" xfId="9" applyNumberFormat="1" applyFont="1" applyFill="1" applyBorder="1" applyAlignment="1">
      <alignment horizontal="left" vertical="center"/>
    </xf>
    <xf numFmtId="0" fontId="4" fillId="0" borderId="35" xfId="9" applyFill="1" applyBorder="1" applyAlignment="1">
      <alignment horizontal="center" vertical="center"/>
    </xf>
    <xf numFmtId="37" fontId="16" fillId="0" borderId="0" xfId="9" applyNumberFormat="1" applyFont="1" applyFill="1" applyAlignment="1">
      <alignment horizontal="center" vertical="center"/>
    </xf>
    <xf numFmtId="0" fontId="25" fillId="0" borderId="0" xfId="9" applyFont="1" applyFill="1" applyAlignment="1">
      <alignment horizontal="center" vertical="center"/>
    </xf>
    <xf numFmtId="37" fontId="4" fillId="0" borderId="0" xfId="7" applyFont="1" applyFill="1" applyAlignment="1">
      <alignment horizontal="center" vertical="center"/>
    </xf>
    <xf numFmtId="37" fontId="4" fillId="0" borderId="15" xfId="7" applyFont="1" applyFill="1" applyBorder="1" applyAlignment="1">
      <alignment horizontal="center" vertical="center"/>
    </xf>
    <xf numFmtId="37" fontId="16" fillId="0" borderId="0" xfId="7" applyAlignment="1">
      <alignment horizontal="center" vertical="center"/>
    </xf>
    <xf numFmtId="37" fontId="24" fillId="0" borderId="0" xfId="7" applyFont="1" applyAlignment="1">
      <alignment horizontal="center" vertical="center"/>
    </xf>
    <xf numFmtId="0" fontId="4" fillId="0" borderId="0" xfId="7" applyNumberFormat="1" applyFont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 wrapText="1"/>
    </xf>
    <xf numFmtId="0" fontId="4" fillId="0" borderId="33" xfId="7" applyNumberFormat="1" applyFont="1" applyBorder="1" applyAlignment="1">
      <alignment horizontal="center" vertical="center" wrapText="1"/>
    </xf>
    <xf numFmtId="0" fontId="4" fillId="0" borderId="42" xfId="9" applyFill="1" applyBorder="1" applyAlignment="1">
      <alignment horizontal="center" vertical="center"/>
    </xf>
    <xf numFmtId="0" fontId="4" fillId="0" borderId="43" xfId="9" applyFill="1" applyBorder="1" applyAlignment="1">
      <alignment horizontal="center" vertical="center"/>
    </xf>
    <xf numFmtId="0" fontId="28" fillId="0" borderId="15" xfId="9" applyFont="1" applyFill="1" applyBorder="1" applyAlignment="1">
      <alignment horizontal="left"/>
    </xf>
    <xf numFmtId="0" fontId="4" fillId="0" borderId="15" xfId="9" applyFill="1" applyBorder="1" applyAlignment="1">
      <alignment horizontal="center"/>
    </xf>
    <xf numFmtId="0" fontId="4" fillId="0" borderId="15" xfId="9" applyFill="1" applyBorder="1" applyAlignment="1">
      <alignment horizontal="left"/>
    </xf>
    <xf numFmtId="0" fontId="4" fillId="0" borderId="0" xfId="9" applyFill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Fill="1" applyBorder="1" applyAlignment="1">
      <alignment horizontal="center"/>
    </xf>
    <xf numFmtId="0" fontId="4" fillId="0" borderId="0" xfId="9" applyFill="1" applyAlignment="1">
      <alignment horizontal="center"/>
    </xf>
    <xf numFmtId="0" fontId="5" fillId="0" borderId="0" xfId="4" applyFill="1"/>
    <xf numFmtId="0" fontId="2" fillId="0" borderId="0" xfId="0" applyNumberFormat="1" applyFont="1" applyAlignment="1">
      <alignment horizontal="center"/>
    </xf>
    <xf numFmtId="0" fontId="5" fillId="0" borderId="0" xfId="4" applyAlignment="1">
      <alignment horizontal="center"/>
    </xf>
    <xf numFmtId="0" fontId="5" fillId="0" borderId="0" xfId="0" applyNumberFormat="1" applyFont="1" applyBorder="1" applyAlignment="1"/>
    <xf numFmtId="0" fontId="2" fillId="0" borderId="0" xfId="0" applyNumberFormat="1" applyFont="1" applyBorder="1" applyAlignment="1" applyProtection="1">
      <alignment horizontal="left" vertical="center"/>
      <protection locked="0"/>
    </xf>
    <xf numFmtId="58" fontId="16" fillId="0" borderId="0" xfId="9" applyNumberFormat="1" applyFont="1" applyFill="1" applyBorder="1" applyAlignment="1">
      <alignment vertical="center"/>
    </xf>
    <xf numFmtId="0" fontId="16" fillId="0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/>
    </xf>
    <xf numFmtId="37" fontId="4" fillId="0" borderId="37" xfId="7" applyFont="1" applyFill="1" applyBorder="1" applyAlignment="1">
      <alignment horizontal="center" vertical="center"/>
    </xf>
    <xf numFmtId="37" fontId="16" fillId="0" borderId="37" xfId="9" applyNumberFormat="1" applyFont="1" applyFill="1" applyBorder="1" applyAlignment="1">
      <alignment horizontal="center" vertical="center"/>
    </xf>
    <xf numFmtId="37" fontId="24" fillId="0" borderId="37" xfId="9" applyNumberFormat="1" applyFont="1" applyFill="1" applyBorder="1" applyAlignment="1">
      <alignment horizontal="center" vertical="center"/>
    </xf>
    <xf numFmtId="0" fontId="5" fillId="0" borderId="0" xfId="4" applyBorder="1"/>
    <xf numFmtId="37" fontId="24" fillId="0" borderId="44" xfId="9" applyNumberFormat="1" applyFont="1" applyFill="1" applyBorder="1" applyAlignment="1">
      <alignment horizontal="center" vertical="center"/>
    </xf>
    <xf numFmtId="0" fontId="4" fillId="0" borderId="37" xfId="9" applyFill="1" applyBorder="1" applyAlignment="1">
      <alignment vertical="center"/>
    </xf>
    <xf numFmtId="38" fontId="16" fillId="0" borderId="0" xfId="1" applyFont="1" applyFill="1" applyAlignment="1">
      <alignment horizontal="center" vertical="center"/>
    </xf>
    <xf numFmtId="0" fontId="4" fillId="0" borderId="0" xfId="9" applyFill="1" applyBorder="1" applyAlignment="1">
      <alignment vertical="center"/>
    </xf>
    <xf numFmtId="37" fontId="40" fillId="0" borderId="0" xfId="9" applyNumberFormat="1" applyFont="1" applyFill="1" applyBorder="1" applyAlignment="1">
      <alignment horizontal="center" vertical="center"/>
    </xf>
    <xf numFmtId="38" fontId="16" fillId="0" borderId="0" xfId="1" applyFont="1" applyAlignment="1">
      <alignment horizontal="center" vertical="center"/>
    </xf>
    <xf numFmtId="0" fontId="4" fillId="0" borderId="0" xfId="9" applyFont="1" applyFill="1" applyBorder="1" applyAlignment="1">
      <alignment vertical="center"/>
    </xf>
    <xf numFmtId="0" fontId="5" fillId="0" borderId="0" xfId="4" applyBorder="1" applyAlignment="1">
      <alignment vertical="center"/>
    </xf>
    <xf numFmtId="0" fontId="5" fillId="0" borderId="0" xfId="4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5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5" xfId="0" applyNumberFormat="1" applyFont="1" applyBorder="1" applyAlignment="1">
      <alignment vertical="center" wrapText="1"/>
    </xf>
    <xf numFmtId="0" fontId="2" fillId="0" borderId="37" xfId="0" applyNumberFormat="1" applyFont="1" applyBorder="1" applyAlignment="1">
      <alignment vertical="center"/>
    </xf>
    <xf numFmtId="0" fontId="2" fillId="0" borderId="4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38" fontId="2" fillId="0" borderId="0" xfId="1" applyFont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15" xfId="1" applyFont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38" fontId="4" fillId="0" borderId="15" xfId="1" applyFill="1" applyBorder="1" applyAlignment="1">
      <alignment vertical="center"/>
    </xf>
    <xf numFmtId="38" fontId="40" fillId="2" borderId="0" xfId="1" applyFont="1" applyFill="1" applyBorder="1" applyAlignment="1">
      <alignment horizontal="center"/>
    </xf>
    <xf numFmtId="0" fontId="8" fillId="0" borderId="0" xfId="8" applyFont="1" applyFill="1" applyBorder="1" applyAlignment="1" applyProtection="1">
      <alignment horizontal="left" shrinkToFit="1"/>
      <protection locked="0"/>
    </xf>
    <xf numFmtId="38" fontId="2" fillId="0" borderId="30" xfId="1" applyFont="1" applyFill="1" applyBorder="1" applyAlignment="1">
      <alignment horizontal="right"/>
    </xf>
    <xf numFmtId="38" fontId="2" fillId="0" borderId="0" xfId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left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Continuous"/>
    </xf>
    <xf numFmtId="38" fontId="40" fillId="0" borderId="0" xfId="1" applyFont="1" applyBorder="1" applyAlignment="1">
      <alignment horizontal="center"/>
    </xf>
    <xf numFmtId="38" fontId="16" fillId="0" borderId="0" xfId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2" borderId="25" xfId="0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2" fillId="0" borderId="47" xfId="0" applyNumberFormat="1" applyFont="1" applyBorder="1" applyAlignment="1">
      <alignment horizontal="left" vertical="center"/>
    </xf>
    <xf numFmtId="38" fontId="2" fillId="0" borderId="48" xfId="1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left" vertical="center" shrinkToFit="1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2" fillId="0" borderId="50" xfId="0" applyNumberFormat="1" applyFont="1" applyBorder="1" applyAlignment="1">
      <alignment vertical="center" wrapText="1"/>
    </xf>
    <xf numFmtId="37" fontId="24" fillId="0" borderId="0" xfId="9" applyNumberFormat="1" applyFont="1" applyFill="1" applyBorder="1" applyAlignment="1">
      <alignment vertical="center"/>
    </xf>
    <xf numFmtId="0" fontId="4" fillId="0" borderId="36" xfId="7" applyNumberFormat="1" applyFont="1" applyBorder="1" applyAlignment="1">
      <alignment vertical="center" wrapText="1"/>
    </xf>
    <xf numFmtId="0" fontId="4" fillId="0" borderId="34" xfId="7" applyNumberFormat="1" applyFont="1" applyBorder="1" applyAlignment="1">
      <alignment vertical="center" wrapText="1"/>
    </xf>
    <xf numFmtId="0" fontId="5" fillId="0" borderId="0" xfId="4" applyBorder="1" applyAlignment="1">
      <alignment vertical="center" wrapText="1"/>
    </xf>
    <xf numFmtId="0" fontId="4" fillId="0" borderId="0" xfId="9" applyFill="1" applyBorder="1" applyAlignment="1">
      <alignment vertical="center" textRotation="255"/>
    </xf>
    <xf numFmtId="0" fontId="4" fillId="0" borderId="0" xfId="9" applyFill="1" applyAlignment="1">
      <alignment horizontal="center" vertical="center" readingOrder="1"/>
    </xf>
    <xf numFmtId="0" fontId="4" fillId="0" borderId="0" xfId="9" applyFill="1" applyBorder="1" applyAlignment="1">
      <alignment horizontal="center" vertical="center" readingOrder="1"/>
    </xf>
    <xf numFmtId="0" fontId="4" fillId="0" borderId="15" xfId="9" applyFill="1" applyBorder="1" applyAlignment="1">
      <alignment horizontal="center" vertical="center" readingOrder="1"/>
    </xf>
    <xf numFmtId="0" fontId="19" fillId="0" borderId="0" xfId="9" applyFont="1" applyFill="1" applyAlignment="1">
      <alignment horizontal="center" vertical="center" readingOrder="1"/>
    </xf>
    <xf numFmtId="0" fontId="25" fillId="0" borderId="0" xfId="9" applyFont="1" applyFill="1" applyAlignment="1">
      <alignment horizontal="center" vertical="center" readingOrder="1"/>
    </xf>
    <xf numFmtId="37" fontId="16" fillId="0" borderId="0" xfId="9" applyNumberFormat="1" applyFont="1" applyFill="1" applyBorder="1" applyAlignment="1">
      <alignment horizontal="center" vertical="center" readingOrder="1"/>
    </xf>
    <xf numFmtId="0" fontId="5" fillId="0" borderId="0" xfId="4" applyAlignment="1">
      <alignment horizontal="center" readingOrder="1"/>
    </xf>
    <xf numFmtId="38" fontId="16" fillId="0" borderId="0" xfId="1" applyFont="1" applyAlignment="1">
      <alignment horizontal="center" readingOrder="1"/>
    </xf>
    <xf numFmtId="0" fontId="5" fillId="0" borderId="0" xfId="4" applyAlignment="1">
      <alignment readingOrder="1"/>
    </xf>
    <xf numFmtId="37" fontId="16" fillId="0" borderId="0" xfId="9" applyNumberFormat="1" applyFont="1" applyFill="1" applyAlignment="1">
      <alignment horizontal="center" vertical="center" readingOrder="1"/>
    </xf>
    <xf numFmtId="37" fontId="16" fillId="0" borderId="0" xfId="9" applyNumberFormat="1" applyFont="1" applyFill="1" applyBorder="1" applyAlignment="1">
      <alignment horizontal="center" readingOrder="1"/>
    </xf>
    <xf numFmtId="0" fontId="4" fillId="0" borderId="15" xfId="9" applyFill="1" applyBorder="1" applyAlignment="1">
      <alignment horizontal="center" readingOrder="1"/>
    </xf>
    <xf numFmtId="0" fontId="36" fillId="0" borderId="41" xfId="7" applyNumberFormat="1" applyFont="1" applyBorder="1" applyAlignment="1">
      <alignment horizontal="center" vertical="center"/>
    </xf>
    <xf numFmtId="0" fontId="4" fillId="0" borderId="0" xfId="9" applyFill="1" applyBorder="1" applyAlignment="1">
      <alignment vertical="center" readingOrder="1"/>
    </xf>
    <xf numFmtId="37" fontId="24" fillId="0" borderId="0" xfId="9" applyNumberFormat="1" applyFont="1" applyFill="1" applyBorder="1" applyAlignment="1">
      <alignment horizontal="right" vertical="center"/>
    </xf>
    <xf numFmtId="38" fontId="40" fillId="0" borderId="0" xfId="1" applyFont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37" fontId="41" fillId="0" borderId="41" xfId="9" applyNumberFormat="1" applyFont="1" applyFill="1" applyBorder="1" applyAlignment="1">
      <alignment horizontal="center" vertical="center"/>
    </xf>
    <xf numFmtId="0" fontId="5" fillId="0" borderId="39" xfId="4" applyBorder="1"/>
    <xf numFmtId="37" fontId="16" fillId="0" borderId="36" xfId="9" applyNumberFormat="1" applyFont="1" applyFill="1" applyBorder="1" applyAlignment="1">
      <alignment horizontal="center" vertical="center"/>
    </xf>
    <xf numFmtId="0" fontId="5" fillId="0" borderId="15" xfId="4" applyBorder="1"/>
    <xf numFmtId="0" fontId="4" fillId="0" borderId="37" xfId="9" applyFill="1" applyBorder="1" applyAlignment="1">
      <alignment vertical="center" textRotation="255"/>
    </xf>
    <xf numFmtId="0" fontId="4" fillId="0" borderId="38" xfId="9" applyFill="1" applyBorder="1" applyAlignment="1">
      <alignment vertical="center" textRotation="255"/>
    </xf>
    <xf numFmtId="38" fontId="41" fillId="0" borderId="41" xfId="1" applyFont="1" applyBorder="1" applyAlignment="1">
      <alignment horizontal="center" vertical="center"/>
    </xf>
    <xf numFmtId="38" fontId="41" fillId="0" borderId="41" xfId="1" applyFont="1" applyFill="1" applyBorder="1" applyAlignment="1">
      <alignment horizontal="center" vertical="center" readingOrder="1"/>
    </xf>
    <xf numFmtId="37" fontId="41" fillId="0" borderId="41" xfId="9" applyNumberFormat="1" applyFont="1" applyFill="1" applyBorder="1" applyAlignment="1">
      <alignment horizontal="center" vertical="center" readingOrder="1"/>
    </xf>
    <xf numFmtId="37" fontId="41" fillId="0" borderId="41" xfId="9" applyNumberFormat="1" applyFont="1" applyFill="1" applyBorder="1" applyAlignment="1">
      <alignment horizontal="center" readingOrder="1"/>
    </xf>
    <xf numFmtId="0" fontId="8" fillId="0" borderId="30" xfId="8" applyNumberFormat="1" applyFont="1" applyFill="1" applyBorder="1" applyAlignment="1" applyProtection="1">
      <alignment horizontal="center" vertical="center"/>
      <protection locked="0"/>
    </xf>
    <xf numFmtId="0" fontId="8" fillId="0" borderId="53" xfId="8" applyNumberFormat="1" applyFont="1" applyFill="1" applyBorder="1" applyAlignment="1" applyProtection="1">
      <alignment horizontal="center" vertical="center"/>
      <protection locked="0"/>
    </xf>
    <xf numFmtId="0" fontId="8" fillId="0" borderId="16" xfId="8" applyNumberFormat="1" applyFont="1" applyFill="1" applyBorder="1" applyAlignment="1" applyProtection="1">
      <alignment horizontal="center" vertical="center"/>
      <protection locked="0"/>
    </xf>
    <xf numFmtId="0" fontId="8" fillId="0" borderId="25" xfId="8" applyFont="1" applyFill="1" applyBorder="1" applyAlignment="1" applyProtection="1">
      <alignment horizontal="left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Continuous"/>
    </xf>
    <xf numFmtId="3" fontId="9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56" fontId="20" fillId="2" borderId="0" xfId="0" applyNumberFormat="1" applyFont="1" applyFill="1" applyAlignment="1">
      <alignment vertical="center"/>
    </xf>
    <xf numFmtId="41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0" fillId="2" borderId="53" xfId="0" applyFont="1" applyFill="1" applyBorder="1" applyAlignment="1">
      <alignment horizontal="center" vertical="center" shrinkToFit="1"/>
    </xf>
    <xf numFmtId="38" fontId="0" fillId="2" borderId="54" xfId="0" applyNumberFormat="1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shrinkToFit="1"/>
    </xf>
    <xf numFmtId="38" fontId="0" fillId="2" borderId="56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 shrinkToFit="1"/>
    </xf>
    <xf numFmtId="0" fontId="0" fillId="2" borderId="25" xfId="0" applyFont="1" applyFill="1" applyBorder="1" applyAlignment="1">
      <alignment horizontal="left" vertical="center" shrinkToFit="1"/>
    </xf>
    <xf numFmtId="0" fontId="0" fillId="2" borderId="37" xfId="0" applyFont="1" applyFill="1" applyBorder="1" applyAlignment="1">
      <alignment vertical="center"/>
    </xf>
    <xf numFmtId="41" fontId="0" fillId="2" borderId="37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vertical="center"/>
    </xf>
    <xf numFmtId="0" fontId="0" fillId="2" borderId="5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41" fontId="0" fillId="2" borderId="58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41" fontId="0" fillId="2" borderId="52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0" fillId="2" borderId="52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41" fontId="14" fillId="2" borderId="52" xfId="1" applyNumberFormat="1" applyFont="1" applyFill="1" applyBorder="1" applyAlignment="1">
      <alignment vertical="center"/>
    </xf>
    <xf numFmtId="41" fontId="0" fillId="2" borderId="59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0" fillId="2" borderId="30" xfId="0" applyNumberFormat="1" applyFont="1" applyFill="1" applyBorder="1" applyAlignment="1">
      <alignment horizontal="left" vertical="center"/>
    </xf>
    <xf numFmtId="38" fontId="41" fillId="0" borderId="0" xfId="1" applyFont="1" applyBorder="1" applyAlignment="1">
      <alignment horizontal="center" vertical="center"/>
    </xf>
    <xf numFmtId="37" fontId="41" fillId="0" borderId="0" xfId="9" applyNumberFormat="1" applyFont="1" applyFill="1" applyBorder="1" applyAlignment="1">
      <alignment horizontal="center" vertical="center"/>
    </xf>
    <xf numFmtId="38" fontId="16" fillId="0" borderId="0" xfId="1" applyFont="1" applyFill="1" applyAlignment="1">
      <alignment horizontal="center" vertical="center" readingOrder="1"/>
    </xf>
    <xf numFmtId="0" fontId="42" fillId="0" borderId="0" xfId="0" applyNumberFormat="1" applyFont="1" applyAlignment="1"/>
    <xf numFmtId="0" fontId="8" fillId="0" borderId="3" xfId="0" applyNumberFormat="1" applyFont="1" applyFill="1" applyBorder="1" applyAlignment="1">
      <alignment shrinkToFit="1"/>
    </xf>
    <xf numFmtId="0" fontId="8" fillId="0" borderId="3" xfId="0" applyNumberFormat="1" applyFont="1" applyFill="1" applyBorder="1" applyAlignment="1"/>
    <xf numFmtId="0" fontId="16" fillId="0" borderId="41" xfId="9" applyFont="1" applyFill="1" applyBorder="1" applyAlignment="1">
      <alignment horizontal="center" vertical="center"/>
    </xf>
    <xf numFmtId="3" fontId="16" fillId="0" borderId="41" xfId="9" applyNumberFormat="1" applyFont="1" applyFill="1" applyBorder="1" applyAlignment="1">
      <alignment horizontal="center" vertical="center"/>
    </xf>
    <xf numFmtId="37" fontId="16" fillId="0" borderId="41" xfId="9" applyNumberFormat="1" applyFont="1" applyFill="1" applyBorder="1" applyAlignment="1">
      <alignment horizontal="center" vertical="center"/>
    </xf>
    <xf numFmtId="3" fontId="0" fillId="2" borderId="52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vertical="center" wrapText="1" shrinkToFit="1"/>
    </xf>
    <xf numFmtId="0" fontId="12" fillId="2" borderId="3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right" vertical="center"/>
    </xf>
    <xf numFmtId="176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 applyProtection="1">
      <alignment horizontal="center" vertical="center"/>
      <protection locked="0"/>
    </xf>
    <xf numFmtId="0" fontId="2" fillId="0" borderId="25" xfId="0" quotePrefix="1" applyNumberFormat="1" applyFont="1" applyBorder="1" applyAlignment="1" applyProtection="1">
      <alignment horizontal="center" vertical="center"/>
      <protection locked="0"/>
    </xf>
    <xf numFmtId="0" fontId="0" fillId="2" borderId="59" xfId="0" applyFont="1" applyFill="1" applyBorder="1" applyAlignment="1">
      <alignment vertical="center"/>
    </xf>
    <xf numFmtId="41" fontId="0" fillId="2" borderId="32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 applyProtection="1">
      <alignment vertical="center"/>
      <protection locked="0"/>
    </xf>
    <xf numFmtId="0" fontId="37" fillId="2" borderId="25" xfId="0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41" fontId="0" fillId="2" borderId="52" xfId="0" applyNumberFormat="1" applyFont="1" applyFill="1" applyBorder="1" applyAlignment="1">
      <alignment horizontal="left" vertical="center"/>
    </xf>
    <xf numFmtId="41" fontId="0" fillId="2" borderId="54" xfId="0" applyNumberFormat="1" applyFont="1" applyFill="1" applyBorder="1" applyAlignment="1">
      <alignment horizontal="center" vertical="center"/>
    </xf>
    <xf numFmtId="41" fontId="0" fillId="2" borderId="56" xfId="0" applyNumberFormat="1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 shrinkToFit="1"/>
    </xf>
    <xf numFmtId="0" fontId="0" fillId="2" borderId="58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9" xfId="0" applyFont="1" applyFill="1" applyBorder="1" applyAlignment="1">
      <alignment vertical="center" shrinkToFit="1"/>
    </xf>
    <xf numFmtId="41" fontId="2" fillId="2" borderId="30" xfId="0" applyNumberFormat="1" applyFont="1" applyFill="1" applyBorder="1" applyAlignment="1">
      <alignment vertical="center"/>
    </xf>
    <xf numFmtId="41" fontId="2" fillId="2" borderId="32" xfId="0" applyNumberFormat="1" applyFont="1" applyFill="1" applyBorder="1" applyAlignment="1">
      <alignment vertical="center"/>
    </xf>
    <xf numFmtId="0" fontId="37" fillId="2" borderId="52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41" fontId="0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vertical="center" shrinkToFit="1"/>
    </xf>
    <xf numFmtId="38" fontId="0" fillId="2" borderId="58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>
      <alignment horizontal="center" vertical="center"/>
    </xf>
    <xf numFmtId="41" fontId="37" fillId="2" borderId="30" xfId="0" applyNumberFormat="1" applyFont="1" applyFill="1" applyBorder="1" applyAlignment="1">
      <alignment vertical="center"/>
    </xf>
    <xf numFmtId="41" fontId="37" fillId="2" borderId="52" xfId="0" applyNumberFormat="1" applyFont="1" applyFill="1" applyBorder="1" applyAlignment="1">
      <alignment vertical="center"/>
    </xf>
    <xf numFmtId="0" fontId="38" fillId="2" borderId="25" xfId="0" applyFont="1" applyFill="1" applyBorder="1" applyAlignment="1">
      <alignment horizontal="center" vertical="center"/>
    </xf>
    <xf numFmtId="41" fontId="0" fillId="2" borderId="15" xfId="0" applyNumberFormat="1" applyFont="1" applyFill="1" applyBorder="1" applyAlignment="1">
      <alignment vertical="center"/>
    </xf>
    <xf numFmtId="41" fontId="37" fillId="2" borderId="30" xfId="0" applyNumberFormat="1" applyFont="1" applyFill="1" applyBorder="1" applyAlignment="1">
      <alignment horizontal="left" vertical="center"/>
    </xf>
    <xf numFmtId="0" fontId="0" fillId="2" borderId="61" xfId="0" applyFont="1" applyFill="1" applyBorder="1" applyAlignment="1">
      <alignment horizontal="left" vertical="center" shrinkToFit="1"/>
    </xf>
    <xf numFmtId="41" fontId="0" fillId="2" borderId="3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vertical="center"/>
    </xf>
    <xf numFmtId="41" fontId="37" fillId="2" borderId="30" xfId="1" applyNumberFormat="1" applyFont="1" applyFill="1" applyBorder="1" applyAlignment="1">
      <alignment horizontal="right" vertical="center" shrinkToFit="1"/>
    </xf>
    <xf numFmtId="0" fontId="0" fillId="2" borderId="0" xfId="0" applyNumberFormat="1" applyFont="1" applyFill="1" applyBorder="1" applyAlignment="1">
      <alignment horizontal="right"/>
    </xf>
    <xf numFmtId="41" fontId="0" fillId="2" borderId="59" xfId="0" applyNumberFormat="1" applyFont="1" applyFill="1" applyBorder="1" applyAlignment="1">
      <alignment horizontal="left" vertical="center"/>
    </xf>
    <xf numFmtId="3" fontId="38" fillId="2" borderId="62" xfId="0" applyNumberFormat="1" applyFont="1" applyFill="1" applyBorder="1" applyAlignment="1">
      <alignment horizontal="center" vertical="center"/>
    </xf>
    <xf numFmtId="41" fontId="37" fillId="2" borderId="61" xfId="1" applyNumberFormat="1" applyFont="1" applyFill="1" applyBorder="1" applyAlignment="1">
      <alignment horizontal="right" vertical="center" shrinkToFit="1"/>
    </xf>
    <xf numFmtId="41" fontId="37" fillId="2" borderId="52" xfId="1" applyNumberFormat="1" applyFont="1" applyFill="1" applyBorder="1" applyAlignment="1">
      <alignment horizontal="right" vertical="center" shrinkToFit="1"/>
    </xf>
    <xf numFmtId="41" fontId="0" fillId="2" borderId="0" xfId="0" applyNumberFormat="1" applyFont="1" applyFill="1" applyBorder="1" applyAlignment="1">
      <alignment horizontal="left" vertical="center"/>
    </xf>
    <xf numFmtId="41" fontId="42" fillId="2" borderId="0" xfId="0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/>
    </xf>
    <xf numFmtId="56" fontId="20" fillId="2" borderId="0" xfId="0" applyNumberFormat="1" applyFont="1" applyFill="1" applyBorder="1" applyAlignment="1">
      <alignment vertical="center"/>
    </xf>
    <xf numFmtId="41" fontId="0" fillId="2" borderId="6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8" fontId="41" fillId="0" borderId="0" xfId="1" applyFont="1" applyBorder="1" applyAlignment="1">
      <alignment horizontal="center"/>
    </xf>
    <xf numFmtId="37" fontId="16" fillId="0" borderId="0" xfId="9" applyNumberFormat="1" applyFont="1" applyFill="1" applyBorder="1" applyAlignment="1">
      <alignment horizontal="right" vertical="center"/>
    </xf>
    <xf numFmtId="0" fontId="5" fillId="0" borderId="0" xfId="4" applyBorder="1" applyAlignment="1">
      <alignment horizontal="right"/>
    </xf>
    <xf numFmtId="0" fontId="4" fillId="0" borderId="15" xfId="9" applyFill="1" applyBorder="1" applyAlignment="1">
      <alignment vertical="center"/>
    </xf>
    <xf numFmtId="0" fontId="25" fillId="0" borderId="0" xfId="9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vertical="center" textRotation="255"/>
    </xf>
    <xf numFmtId="0" fontId="4" fillId="0" borderId="38" xfId="9" applyFill="1" applyBorder="1" applyAlignment="1">
      <alignment vertical="center"/>
    </xf>
    <xf numFmtId="0" fontId="4" fillId="0" borderId="33" xfId="9" applyFill="1" applyBorder="1" applyAlignment="1">
      <alignment vertical="center"/>
    </xf>
    <xf numFmtId="0" fontId="25" fillId="0" borderId="34" xfId="9" applyFont="1" applyFill="1" applyBorder="1" applyAlignment="1">
      <alignment vertical="center" textRotation="255"/>
    </xf>
    <xf numFmtId="0" fontId="4" fillId="0" borderId="42" xfId="9" applyFill="1" applyBorder="1" applyAlignment="1">
      <alignment vertical="center"/>
    </xf>
    <xf numFmtId="0" fontId="4" fillId="0" borderId="43" xfId="9" applyFill="1" applyBorder="1" applyAlignment="1">
      <alignment vertical="center"/>
    </xf>
    <xf numFmtId="0" fontId="0" fillId="0" borderId="0" xfId="0" applyBorder="1"/>
    <xf numFmtId="0" fontId="16" fillId="0" borderId="40" xfId="9" applyFont="1" applyFill="1" applyBorder="1" applyAlignment="1">
      <alignment vertical="center"/>
    </xf>
    <xf numFmtId="0" fontId="4" fillId="0" borderId="36" xfId="9" applyFill="1" applyBorder="1" applyAlignment="1">
      <alignment vertical="center"/>
    </xf>
    <xf numFmtId="0" fontId="4" fillId="0" borderId="34" xfId="9" applyFill="1" applyBorder="1" applyAlignment="1">
      <alignment vertical="center"/>
    </xf>
    <xf numFmtId="0" fontId="4" fillId="0" borderId="35" xfId="9" applyFill="1" applyBorder="1" applyAlignment="1">
      <alignment vertical="center" wrapText="1"/>
    </xf>
    <xf numFmtId="0" fontId="4" fillId="0" borderId="43" xfId="9" applyFill="1" applyBorder="1" applyAlignment="1">
      <alignment vertical="center" wrapText="1"/>
    </xf>
    <xf numFmtId="0" fontId="4" fillId="0" borderId="39" xfId="9" applyFill="1" applyBorder="1" applyAlignment="1">
      <alignment vertical="center"/>
    </xf>
    <xf numFmtId="0" fontId="4" fillId="0" borderId="40" xfId="9" applyFill="1" applyBorder="1" applyAlignment="1">
      <alignment vertical="center"/>
    </xf>
    <xf numFmtId="0" fontId="4" fillId="0" borderId="39" xfId="9" applyFill="1" applyBorder="1" applyAlignment="1">
      <alignment horizontal="left"/>
    </xf>
    <xf numFmtId="0" fontId="28" fillId="0" borderId="35" xfId="9" applyFont="1" applyFill="1" applyBorder="1" applyAlignment="1">
      <alignment horizontal="left"/>
    </xf>
    <xf numFmtId="0" fontId="4" fillId="0" borderId="40" xfId="9" applyFill="1" applyBorder="1" applyAlignment="1">
      <alignment horizontal="center" vertical="center" readingOrder="1"/>
    </xf>
    <xf numFmtId="0" fontId="5" fillId="0" borderId="37" xfId="4" applyBorder="1"/>
    <xf numFmtId="0" fontId="5" fillId="0" borderId="38" xfId="4" applyBorder="1"/>
    <xf numFmtId="0" fontId="4" fillId="0" borderId="39" xfId="9" applyFill="1" applyBorder="1" applyAlignment="1">
      <alignment horizontal="center" vertical="center" readingOrder="1"/>
    </xf>
    <xf numFmtId="0" fontId="5" fillId="0" borderId="33" xfId="4" applyBorder="1"/>
    <xf numFmtId="0" fontId="4" fillId="0" borderId="39" xfId="9" applyFill="1" applyBorder="1" applyAlignment="1">
      <alignment vertical="center" readingOrder="1"/>
    </xf>
    <xf numFmtId="38" fontId="16" fillId="0" borderId="39" xfId="1" applyFont="1" applyFill="1" applyBorder="1" applyAlignment="1">
      <alignment horizontal="center" vertical="center" readingOrder="1"/>
    </xf>
    <xf numFmtId="38" fontId="20" fillId="0" borderId="33" xfId="1" applyFont="1" applyBorder="1" applyAlignment="1">
      <alignment horizontal="center"/>
    </xf>
    <xf numFmtId="0" fontId="4" fillId="0" borderId="36" xfId="9" applyFill="1" applyBorder="1" applyAlignment="1">
      <alignment vertical="center" readingOrder="1"/>
    </xf>
    <xf numFmtId="0" fontId="5" fillId="0" borderId="34" xfId="4" applyBorder="1"/>
    <xf numFmtId="0" fontId="5" fillId="0" borderId="40" xfId="4" applyBorder="1"/>
    <xf numFmtId="0" fontId="5" fillId="0" borderId="36" xfId="4" applyBorder="1"/>
    <xf numFmtId="38" fontId="16" fillId="0" borderId="38" xfId="1" applyFont="1" applyFill="1" applyBorder="1" applyAlignment="1">
      <alignment vertical="center"/>
    </xf>
    <xf numFmtId="38" fontId="40" fillId="2" borderId="33" xfId="1" applyFont="1" applyFill="1" applyBorder="1" applyAlignment="1">
      <alignment horizontal="center"/>
    </xf>
    <xf numFmtId="3" fontId="4" fillId="0" borderId="0" xfId="4" applyNumberFormat="1" applyFont="1" applyAlignment="1">
      <alignment horizontal="center"/>
    </xf>
    <xf numFmtId="3" fontId="43" fillId="0" borderId="41" xfId="4" applyNumberFormat="1" applyFont="1" applyBorder="1" applyAlignment="1">
      <alignment horizontal="center"/>
    </xf>
    <xf numFmtId="3" fontId="4" fillId="0" borderId="41" xfId="4" applyNumberFormat="1" applyFont="1" applyBorder="1" applyAlignment="1">
      <alignment horizontal="center"/>
    </xf>
    <xf numFmtId="3" fontId="4" fillId="0" borderId="0" xfId="9" applyNumberFormat="1" applyFill="1" applyAlignment="1">
      <alignment horizontal="center" vertical="center"/>
    </xf>
    <xf numFmtId="38" fontId="44" fillId="0" borderId="0" xfId="1" applyFont="1" applyFill="1" applyBorder="1" applyAlignment="1">
      <alignment vertical="center"/>
    </xf>
    <xf numFmtId="38" fontId="40" fillId="0" borderId="37" xfId="1" applyFont="1" applyBorder="1" applyAlignment="1">
      <alignment horizontal="center"/>
    </xf>
    <xf numFmtId="0" fontId="5" fillId="0" borderId="0" xfId="4" applyAlignment="1"/>
    <xf numFmtId="58" fontId="45" fillId="0" borderId="0" xfId="0" applyNumberFormat="1" applyFont="1" applyAlignment="1"/>
    <xf numFmtId="0" fontId="4" fillId="0" borderId="0" xfId="9" applyFill="1" applyAlignment="1">
      <alignment vertical="center"/>
    </xf>
    <xf numFmtId="0" fontId="37" fillId="2" borderId="61" xfId="0" applyFont="1" applyFill="1" applyBorder="1" applyAlignment="1">
      <alignment horizontal="center" vertical="center"/>
    </xf>
    <xf numFmtId="3" fontId="37" fillId="2" borderId="52" xfId="0" applyNumberFormat="1" applyFont="1" applyFill="1" applyBorder="1" applyAlignment="1">
      <alignment horizontal="center" vertical="center"/>
    </xf>
    <xf numFmtId="0" fontId="0" fillId="2" borderId="52" xfId="0" applyNumberFormat="1" applyFont="1" applyFill="1" applyBorder="1" applyAlignment="1">
      <alignment vertical="center"/>
    </xf>
    <xf numFmtId="0" fontId="37" fillId="2" borderId="61" xfId="0" applyFont="1" applyFill="1" applyBorder="1" applyAlignment="1">
      <alignment horizontal="center" vertical="center" shrinkToFit="1"/>
    </xf>
    <xf numFmtId="41" fontId="14" fillId="2" borderId="30" xfId="1" applyNumberFormat="1" applyFont="1" applyFill="1" applyBorder="1" applyAlignment="1">
      <alignment horizontal="right" vertical="center" shrinkToFit="1"/>
    </xf>
    <xf numFmtId="41" fontId="14" fillId="2" borderId="52" xfId="1" applyNumberFormat="1" applyFont="1" applyFill="1" applyBorder="1" applyAlignment="1">
      <alignment horizontal="right" vertical="center" shrinkToFit="1"/>
    </xf>
    <xf numFmtId="41" fontId="14" fillId="2" borderId="30" xfId="1" applyNumberFormat="1" applyFont="1" applyFill="1" applyBorder="1" applyAlignment="1">
      <alignment vertical="center"/>
    </xf>
    <xf numFmtId="41" fontId="14" fillId="2" borderId="30" xfId="1" applyNumberFormat="1" applyFont="1" applyFill="1" applyBorder="1" applyAlignment="1">
      <alignment vertical="center" shrinkToFit="1"/>
    </xf>
    <xf numFmtId="41" fontId="14" fillId="2" borderId="52" xfId="1" applyNumberFormat="1" applyFont="1" applyFill="1" applyBorder="1" applyAlignment="1">
      <alignment vertical="center" shrinkToFit="1"/>
    </xf>
    <xf numFmtId="41" fontId="14" fillId="2" borderId="59" xfId="1" applyNumberFormat="1" applyFont="1" applyFill="1" applyBorder="1" applyAlignment="1">
      <alignment vertical="center" shrinkToFit="1"/>
    </xf>
    <xf numFmtId="41" fontId="14" fillId="2" borderId="0" xfId="1" applyNumberFormat="1" applyFont="1" applyFill="1" applyBorder="1" applyAlignment="1">
      <alignment vertical="center"/>
    </xf>
    <xf numFmtId="41" fontId="14" fillId="2" borderId="59" xfId="1" applyNumberFormat="1" applyFont="1" applyFill="1" applyBorder="1" applyAlignment="1">
      <alignment horizontal="right" vertical="center" shrinkToFit="1"/>
    </xf>
    <xf numFmtId="41" fontId="37" fillId="2" borderId="52" xfId="1" applyNumberFormat="1" applyFont="1" applyFill="1" applyBorder="1" applyAlignment="1">
      <alignment vertical="center" shrinkToFit="1"/>
    </xf>
    <xf numFmtId="41" fontId="37" fillId="2" borderId="0" xfId="0" applyNumberFormat="1" applyFont="1" applyFill="1" applyBorder="1" applyAlignment="1">
      <alignment vertical="center"/>
    </xf>
    <xf numFmtId="41" fontId="37" fillId="2" borderId="31" xfId="1" applyNumberFormat="1" applyFont="1" applyFill="1" applyBorder="1" applyAlignment="1">
      <alignment horizontal="right" vertical="center" shrinkToFit="1"/>
    </xf>
    <xf numFmtId="41" fontId="37" fillId="2" borderId="30" xfId="1" applyNumberFormat="1" applyFont="1" applyFill="1" applyBorder="1" applyAlignment="1">
      <alignment vertical="center" shrinkToFit="1"/>
    </xf>
    <xf numFmtId="41" fontId="37" fillId="2" borderId="31" xfId="0" applyNumberFormat="1" applyFont="1" applyFill="1" applyBorder="1" applyAlignment="1">
      <alignment vertical="center"/>
    </xf>
    <xf numFmtId="0" fontId="25" fillId="0" borderId="0" xfId="9" applyFont="1" applyFill="1" applyBorder="1" applyAlignment="1">
      <alignment vertical="top" textRotation="255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47" xfId="0" applyNumberFormat="1" applyFont="1" applyBorder="1" applyAlignment="1" applyProtection="1">
      <alignment vertical="center"/>
      <protection locked="0"/>
    </xf>
    <xf numFmtId="3" fontId="2" fillId="0" borderId="48" xfId="0" applyNumberFormat="1" applyFont="1" applyBorder="1" applyAlignment="1">
      <alignment horizontal="right" vertical="center"/>
    </xf>
    <xf numFmtId="49" fontId="2" fillId="0" borderId="49" xfId="0" quotePrefix="1" applyNumberFormat="1" applyFont="1" applyBorder="1" applyAlignment="1" applyProtection="1">
      <alignment horizontal="left" vertical="center"/>
      <protection locked="0"/>
    </xf>
    <xf numFmtId="41" fontId="37" fillId="2" borderId="27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41" fontId="14" fillId="2" borderId="61" xfId="1" applyNumberFormat="1" applyFont="1" applyFill="1" applyBorder="1" applyAlignment="1">
      <alignment horizontal="right" vertical="center" shrinkToFit="1"/>
    </xf>
    <xf numFmtId="41" fontId="0" fillId="2" borderId="61" xfId="0" applyNumberFormat="1" applyFont="1" applyFill="1" applyBorder="1" applyAlignment="1">
      <alignment vertical="center"/>
    </xf>
    <xf numFmtId="0" fontId="2" fillId="2" borderId="0" xfId="0" applyNumberFormat="1" applyFont="1" applyFill="1" applyAlignment="1"/>
    <xf numFmtId="41" fontId="2" fillId="2" borderId="23" xfId="0" applyNumberFormat="1" applyFont="1" applyFill="1" applyBorder="1" applyAlignment="1">
      <alignment vertical="center"/>
    </xf>
    <xf numFmtId="41" fontId="2" fillId="2" borderId="0" xfId="0" applyNumberFormat="1" applyFont="1" applyFill="1" applyAlignment="1">
      <alignment vertical="center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Border="1" applyAlignment="1" applyProtection="1">
      <alignment horizontal="right" vertical="center"/>
      <protection locked="0"/>
    </xf>
    <xf numFmtId="0" fontId="47" fillId="2" borderId="0" xfId="11" applyFill="1"/>
    <xf numFmtId="0" fontId="47" fillId="2" borderId="0" xfId="11" applyFill="1" applyAlignment="1">
      <alignment horizontal="center"/>
    </xf>
    <xf numFmtId="0" fontId="47" fillId="2" borderId="0" xfId="11" applyFill="1" applyAlignment="1">
      <alignment horizontal="right"/>
    </xf>
    <xf numFmtId="0" fontId="9" fillId="2" borderId="0" xfId="11" applyFont="1" applyFill="1"/>
    <xf numFmtId="0" fontId="9" fillId="2" borderId="0" xfId="11" applyFont="1" applyFill="1" applyAlignment="1">
      <alignment horizontal="center"/>
    </xf>
    <xf numFmtId="0" fontId="9" fillId="2" borderId="0" xfId="11" applyFont="1" applyFill="1" applyAlignment="1">
      <alignment horizontal="right"/>
    </xf>
    <xf numFmtId="0" fontId="48" fillId="2" borderId="0" xfId="11" applyFont="1" applyFill="1"/>
    <xf numFmtId="0" fontId="48" fillId="2" borderId="0" xfId="11" applyFont="1" applyFill="1" applyAlignment="1">
      <alignment horizontal="center"/>
    </xf>
    <xf numFmtId="0" fontId="48" fillId="2" borderId="0" xfId="11" applyFont="1" applyFill="1" applyAlignment="1">
      <alignment horizontal="right"/>
    </xf>
    <xf numFmtId="0" fontId="9" fillId="2" borderId="0" xfId="11" applyFont="1" applyFill="1" applyBorder="1" applyAlignment="1">
      <alignment horizontal="center"/>
    </xf>
    <xf numFmtId="0" fontId="48" fillId="2" borderId="0" xfId="11" applyFont="1" applyFill="1" applyAlignment="1">
      <alignment horizontal="center" vertical="center"/>
    </xf>
    <xf numFmtId="0" fontId="50" fillId="2" borderId="0" xfId="11" applyFont="1" applyFill="1" applyAlignment="1">
      <alignment horizontal="distributed"/>
    </xf>
    <xf numFmtId="38" fontId="2" fillId="0" borderId="15" xfId="1" applyFont="1" applyFill="1" applyBorder="1" applyAlignment="1">
      <alignment horizontal="right" vertical="center"/>
    </xf>
    <xf numFmtId="38" fontId="2" fillId="0" borderId="32" xfId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  <xf numFmtId="0" fontId="4" fillId="0" borderId="34" xfId="9" applyFont="1" applyFill="1" applyBorder="1" applyAlignment="1">
      <alignment horizontal="center" vertical="center" wrapText="1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39" xfId="9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7" fontId="24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3" fontId="16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>
      <alignment horizontal="center" vertical="center"/>
    </xf>
    <xf numFmtId="0" fontId="16" fillId="0" borderId="39" xfId="9" applyFont="1" applyFill="1" applyBorder="1" applyAlignment="1">
      <alignment horizontal="center" vertical="center"/>
    </xf>
    <xf numFmtId="0" fontId="4" fillId="0" borderId="0" xfId="9" applyFill="1" applyAlignment="1">
      <alignment horizontal="center" vertical="center"/>
    </xf>
    <xf numFmtId="0" fontId="5" fillId="0" borderId="0" xfId="4" applyBorder="1" applyAlignment="1">
      <alignment horizontal="center" vertical="center"/>
    </xf>
    <xf numFmtId="37" fontId="16" fillId="0" borderId="0" xfId="9" applyNumberFormat="1" applyFont="1" applyFill="1" applyBorder="1" applyAlignment="1">
      <alignment horizontal="center" vertical="center"/>
    </xf>
    <xf numFmtId="0" fontId="4" fillId="0" borderId="37" xfId="9" applyFill="1" applyBorder="1" applyAlignment="1">
      <alignment horizontal="center" vertical="center"/>
    </xf>
    <xf numFmtId="0" fontId="4" fillId="0" borderId="38" xfId="9" applyFill="1" applyBorder="1" applyAlignment="1">
      <alignment horizontal="center" vertical="center"/>
    </xf>
    <xf numFmtId="0" fontId="4" fillId="0" borderId="36" xfId="9" applyFill="1" applyBorder="1" applyAlignment="1">
      <alignment horizontal="center" vertical="center"/>
    </xf>
    <xf numFmtId="0" fontId="4" fillId="0" borderId="15" xfId="9" applyFill="1" applyBorder="1" applyAlignment="1">
      <alignment horizontal="center" vertical="center"/>
    </xf>
    <xf numFmtId="0" fontId="4" fillId="0" borderId="34" xfId="9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/>
    </xf>
    <xf numFmtId="0" fontId="4" fillId="0" borderId="0" xfId="9" applyFill="1" applyBorder="1" applyAlignment="1">
      <alignment horizontal="left" vertical="center"/>
    </xf>
    <xf numFmtId="37" fontId="16" fillId="0" borderId="15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 wrapText="1"/>
    </xf>
    <xf numFmtId="0" fontId="4" fillId="0" borderId="33" xfId="9" applyFill="1" applyBorder="1" applyAlignment="1">
      <alignment horizontal="center" vertical="center"/>
    </xf>
    <xf numFmtId="0" fontId="4" fillId="0" borderId="40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4" fillId="0" borderId="15" xfId="9" applyFill="1" applyBorder="1" applyAlignment="1">
      <alignment horizontal="center" vertical="center" wrapText="1"/>
    </xf>
    <xf numFmtId="0" fontId="4" fillId="0" borderId="40" xfId="9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26" fillId="0" borderId="0" xfId="9" applyFont="1" applyFill="1" applyAlignment="1">
      <alignment horizontal="center" vertical="top" textRotation="255" readingOrder="1"/>
    </xf>
    <xf numFmtId="0" fontId="4" fillId="0" borderId="15" xfId="9" applyFont="1" applyFill="1" applyBorder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37" fontId="4" fillId="0" borderId="39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4" fillId="0" borderId="39" xfId="9" applyFont="1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/>
    </xf>
    <xf numFmtId="37" fontId="16" fillId="0" borderId="0" xfId="7" applyBorder="1" applyAlignment="1">
      <alignment vertical="center"/>
    </xf>
    <xf numFmtId="37" fontId="4" fillId="0" borderId="40" xfId="7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8" fillId="0" borderId="26" xfId="8" applyNumberFormat="1" applyFont="1" applyFill="1" applyBorder="1" applyAlignment="1" applyProtection="1">
      <alignment horizontal="center" vertical="center"/>
      <protection locked="0"/>
    </xf>
    <xf numFmtId="0" fontId="8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8" applyNumberFormat="1" applyFont="1" applyFill="1" applyBorder="1" applyAlignment="1" applyProtection="1">
      <alignment horizontal="center" vertical="center" wrapText="1"/>
      <protection locked="0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72" xfId="0" quotePrefix="1" applyNumberFormat="1" applyFont="1" applyBorder="1" applyAlignment="1" applyProtection="1">
      <alignment horizontal="center" vertical="center"/>
      <protection locked="0"/>
    </xf>
    <xf numFmtId="41" fontId="2" fillId="0" borderId="48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right" vertical="center"/>
    </xf>
    <xf numFmtId="41" fontId="2" fillId="2" borderId="23" xfId="0" applyNumberFormat="1" applyFont="1" applyFill="1" applyBorder="1" applyAlignment="1">
      <alignment horizontal="right" vertical="center"/>
    </xf>
    <xf numFmtId="0" fontId="14" fillId="2" borderId="30" xfId="13" applyFont="1" applyFill="1" applyBorder="1" applyAlignment="1">
      <alignment horizontal="left" vertical="center" shrinkToFit="1"/>
    </xf>
    <xf numFmtId="0" fontId="14" fillId="2" borderId="25" xfId="13" applyFont="1" applyFill="1" applyBorder="1" applyAlignment="1">
      <alignment horizontal="left" vertical="center" shrinkToFit="1"/>
    </xf>
    <xf numFmtId="41" fontId="14" fillId="2" borderId="31" xfId="1" applyNumberFormat="1" applyFont="1" applyFill="1" applyBorder="1" applyAlignment="1">
      <alignment horizontal="right" vertical="center" shrinkToFit="1"/>
    </xf>
    <xf numFmtId="0" fontId="14" fillId="2" borderId="30" xfId="13" applyFont="1" applyFill="1" applyBorder="1" applyAlignment="1">
      <alignment vertical="center" shrinkToFit="1"/>
    </xf>
    <xf numFmtId="0" fontId="37" fillId="2" borderId="25" xfId="13" applyFont="1" applyFill="1" applyBorder="1" applyAlignment="1">
      <alignment horizontal="center" vertical="center" shrinkToFit="1"/>
    </xf>
    <xf numFmtId="41" fontId="14" fillId="2" borderId="52" xfId="14" applyNumberFormat="1" applyFont="1" applyFill="1" applyBorder="1" applyAlignment="1">
      <alignment horizontal="right" vertical="center" shrinkToFit="1"/>
    </xf>
    <xf numFmtId="0" fontId="0" fillId="2" borderId="25" xfId="13" applyFont="1" applyFill="1" applyBorder="1" applyAlignment="1">
      <alignment horizontal="left" vertical="center" shrinkToFit="1"/>
    </xf>
    <xf numFmtId="0" fontId="0" fillId="2" borderId="30" xfId="13" applyFont="1" applyFill="1" applyBorder="1" applyAlignment="1">
      <alignment vertical="center" shrinkToFit="1"/>
    </xf>
    <xf numFmtId="41" fontId="14" fillId="2" borderId="52" xfId="14" applyNumberFormat="1" applyFont="1" applyFill="1" applyBorder="1" applyAlignment="1">
      <alignment vertical="center" shrinkToFit="1"/>
    </xf>
    <xf numFmtId="0" fontId="14" fillId="2" borderId="25" xfId="13" applyFont="1" applyFill="1" applyBorder="1" applyAlignment="1">
      <alignment vertical="center" shrinkToFit="1"/>
    </xf>
    <xf numFmtId="0" fontId="0" fillId="2" borderId="30" xfId="13" applyFont="1" applyFill="1" applyBorder="1" applyAlignment="1">
      <alignment horizontal="left" vertical="center" shrinkToFit="1"/>
    </xf>
    <xf numFmtId="0" fontId="37" fillId="2" borderId="30" xfId="13" applyFont="1" applyFill="1" applyBorder="1" applyAlignment="1">
      <alignment horizontal="center" vertical="center"/>
    </xf>
    <xf numFmtId="0" fontId="37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left" vertical="center" shrinkToFit="1"/>
    </xf>
    <xf numFmtId="3" fontId="37" fillId="2" borderId="25" xfId="13" applyNumberFormat="1" applyFont="1" applyFill="1" applyBorder="1" applyAlignment="1">
      <alignment horizontal="center" vertical="center"/>
    </xf>
    <xf numFmtId="0" fontId="14" fillId="2" borderId="25" xfId="13" applyNumberFormat="1" applyFont="1" applyFill="1" applyBorder="1" applyAlignment="1">
      <alignment horizontal="left" vertical="center"/>
    </xf>
    <xf numFmtId="3" fontId="37" fillId="2" borderId="25" xfId="13" applyNumberFormat="1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vertical="center" shrinkToFit="1"/>
    </xf>
    <xf numFmtId="0" fontId="14" fillId="2" borderId="49" xfId="13" applyFont="1" applyFill="1" applyBorder="1" applyAlignment="1">
      <alignment horizontal="left" vertical="center" shrinkToFit="1"/>
    </xf>
    <xf numFmtId="0" fontId="0" fillId="2" borderId="32" xfId="0" applyFont="1" applyFill="1" applyBorder="1" applyAlignment="1">
      <alignment horizontal="left" vertical="center" shrinkToFit="1"/>
    </xf>
    <xf numFmtId="41" fontId="0" fillId="2" borderId="31" xfId="0" applyNumberFormat="1" applyFont="1" applyFill="1" applyBorder="1" applyAlignment="1">
      <alignment horizontal="left" vertical="center"/>
    </xf>
    <xf numFmtId="0" fontId="0" fillId="2" borderId="25" xfId="13" applyFont="1" applyFill="1" applyBorder="1" applyAlignment="1">
      <alignment vertical="center" shrinkToFit="1"/>
    </xf>
    <xf numFmtId="41" fontId="37" fillId="2" borderId="30" xfId="1" applyNumberFormat="1" applyFont="1" applyFill="1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/>
    </xf>
    <xf numFmtId="41" fontId="2" fillId="2" borderId="37" xfId="0" applyNumberFormat="1" applyFont="1" applyFill="1" applyBorder="1" applyAlignment="1">
      <alignment vertical="center"/>
    </xf>
    <xf numFmtId="41" fontId="2" fillId="2" borderId="37" xfId="0" applyNumberFormat="1" applyFont="1" applyFill="1" applyBorder="1" applyAlignment="1">
      <alignment horizontal="left" vertical="center"/>
    </xf>
    <xf numFmtId="49" fontId="2" fillId="0" borderId="25" xfId="0" quotePrefix="1" applyNumberFormat="1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2" borderId="25" xfId="0" quotePrefix="1" applyNumberFormat="1" applyFont="1" applyFill="1" applyBorder="1" applyAlignment="1" applyProtection="1">
      <alignment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>
      <alignment horizontal="centerContinuous"/>
    </xf>
    <xf numFmtId="0" fontId="6" fillId="2" borderId="0" xfId="0" applyFont="1" applyFill="1" applyBorder="1"/>
    <xf numFmtId="0" fontId="15" fillId="0" borderId="41" xfId="9" applyFont="1" applyFill="1" applyBorder="1" applyAlignment="1">
      <alignment horizontal="center" vertical="center"/>
    </xf>
    <xf numFmtId="0" fontId="35" fillId="0" borderId="15" xfId="8" applyFont="1" applyFill="1" applyBorder="1" applyAlignment="1" applyProtection="1">
      <alignment horizontal="left"/>
      <protection locked="0"/>
    </xf>
    <xf numFmtId="0" fontId="51" fillId="2" borderId="0" xfId="11" applyFont="1" applyFill="1" applyAlignment="1">
      <alignment horizontal="distributed"/>
    </xf>
    <xf numFmtId="49" fontId="49" fillId="2" borderId="0" xfId="12" applyNumberFormat="1" applyFill="1" applyAlignment="1" applyProtection="1">
      <alignment horizontal="left"/>
    </xf>
    <xf numFmtId="0" fontId="49" fillId="0" borderId="0" xfId="12" applyAlignment="1" applyProtection="1"/>
    <xf numFmtId="0" fontId="2" fillId="0" borderId="2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66" xfId="0" applyNumberFormat="1" applyFont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textRotation="255"/>
    </xf>
    <xf numFmtId="0" fontId="5" fillId="0" borderId="0" xfId="4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0" fontId="4" fillId="0" borderId="0" xfId="9" applyFill="1" applyAlignment="1">
      <alignment horizontal="center" vertical="center"/>
    </xf>
    <xf numFmtId="0" fontId="16" fillId="0" borderId="40" xfId="9" applyFont="1" applyFill="1" applyBorder="1" applyAlignment="1">
      <alignment horizontal="center" vertical="center"/>
    </xf>
    <xf numFmtId="0" fontId="16" fillId="0" borderId="37" xfId="9" applyFont="1" applyFill="1" applyBorder="1" applyAlignment="1">
      <alignment horizontal="center" vertical="center"/>
    </xf>
    <xf numFmtId="0" fontId="16" fillId="0" borderId="38" xfId="9" applyFont="1" applyFill="1" applyBorder="1" applyAlignment="1">
      <alignment horizontal="center" vertical="center"/>
    </xf>
    <xf numFmtId="0" fontId="16" fillId="0" borderId="39" xfId="9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6" fillId="0" borderId="33" xfId="9" applyFont="1" applyFill="1" applyBorder="1" applyAlignment="1">
      <alignment horizontal="center" vertical="center"/>
    </xf>
    <xf numFmtId="0" fontId="16" fillId="0" borderId="36" xfId="9" applyFont="1" applyFill="1" applyBorder="1" applyAlignment="1">
      <alignment horizontal="center" vertical="center"/>
    </xf>
    <xf numFmtId="0" fontId="16" fillId="0" borderId="15" xfId="9" applyFont="1" applyFill="1" applyBorder="1" applyAlignment="1">
      <alignment horizontal="center" vertical="center"/>
    </xf>
    <xf numFmtId="0" fontId="16" fillId="0" borderId="34" xfId="9" applyFont="1" applyFill="1" applyBorder="1" applyAlignment="1">
      <alignment horizontal="center" vertical="center"/>
    </xf>
    <xf numFmtId="0" fontId="16" fillId="0" borderId="0" xfId="9" applyFont="1" applyFill="1" applyAlignment="1">
      <alignment horizontal="left" vertical="center"/>
    </xf>
    <xf numFmtId="0" fontId="4" fillId="0" borderId="0" xfId="9" applyFill="1" applyBorder="1" applyAlignment="1">
      <alignment horizontal="left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right" vertical="center"/>
    </xf>
    <xf numFmtId="0" fontId="4" fillId="0" borderId="37" xfId="9" applyFill="1" applyBorder="1" applyAlignment="1">
      <alignment horizontal="right" vertical="center"/>
    </xf>
    <xf numFmtId="0" fontId="4" fillId="0" borderId="38" xfId="9" applyFill="1" applyBorder="1" applyAlignment="1">
      <alignment horizontal="right" vertical="center"/>
    </xf>
    <xf numFmtId="0" fontId="4" fillId="0" borderId="39" xfId="9" applyFill="1" applyBorder="1" applyAlignment="1">
      <alignment horizontal="right" vertical="center"/>
    </xf>
    <xf numFmtId="0" fontId="4" fillId="0" borderId="0" xfId="9" applyFill="1" applyBorder="1" applyAlignment="1">
      <alignment horizontal="right" vertical="center"/>
    </xf>
    <xf numFmtId="0" fontId="4" fillId="0" borderId="33" xfId="9" applyFill="1" applyBorder="1" applyAlignment="1">
      <alignment horizontal="right" vertical="center"/>
    </xf>
    <xf numFmtId="38" fontId="44" fillId="0" borderId="0" xfId="1" applyFont="1" applyFill="1" applyBorder="1" applyAlignment="1">
      <alignment horizontal="center" vertical="center"/>
    </xf>
    <xf numFmtId="38" fontId="44" fillId="0" borderId="33" xfId="1" applyFont="1" applyFill="1" applyBorder="1" applyAlignment="1">
      <alignment horizontal="center" vertical="center"/>
    </xf>
    <xf numFmtId="0" fontId="5" fillId="0" borderId="0" xfId="4" applyBorder="1" applyAlignment="1">
      <alignment horizontal="center"/>
    </xf>
    <xf numFmtId="0" fontId="19" fillId="0" borderId="15" xfId="9" applyFont="1" applyFill="1" applyBorder="1" applyAlignment="1">
      <alignment horizontal="center" vertical="center"/>
    </xf>
    <xf numFmtId="0" fontId="15" fillId="0" borderId="40" xfId="9" applyFont="1" applyFill="1" applyBorder="1" applyAlignment="1">
      <alignment horizontal="center" vertical="center" wrapText="1"/>
    </xf>
    <xf numFmtId="0" fontId="15" fillId="0" borderId="37" xfId="9" applyFont="1" applyFill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34" xfId="9" applyFont="1" applyFill="1" applyBorder="1" applyAlignment="1">
      <alignment horizontal="center" vertical="center"/>
    </xf>
    <xf numFmtId="0" fontId="4" fillId="0" borderId="39" xfId="9" applyFill="1" applyBorder="1" applyAlignment="1">
      <alignment horizontal="center" vertical="center"/>
    </xf>
    <xf numFmtId="0" fontId="4" fillId="0" borderId="40" xfId="9" applyFont="1" applyFill="1" applyBorder="1" applyAlignment="1">
      <alignment horizontal="center" vertical="center" wrapText="1"/>
    </xf>
    <xf numFmtId="0" fontId="4" fillId="0" borderId="37" xfId="9" applyFont="1" applyFill="1" applyBorder="1" applyAlignment="1">
      <alignment horizontal="center" vertical="center" wrapText="1"/>
    </xf>
    <xf numFmtId="0" fontId="4" fillId="0" borderId="38" xfId="9" applyFont="1" applyFill="1" applyBorder="1" applyAlignment="1">
      <alignment horizontal="center" vertical="center" wrapText="1"/>
    </xf>
    <xf numFmtId="0" fontId="4" fillId="0" borderId="39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33" xfId="9" applyFont="1" applyFill="1" applyBorder="1" applyAlignment="1">
      <alignment horizontal="center" vertical="center" wrapText="1"/>
    </xf>
    <xf numFmtId="0" fontId="4" fillId="0" borderId="36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 wrapText="1"/>
    </xf>
    <xf numFmtId="0" fontId="4" fillId="0" borderId="34" xfId="9" applyFont="1" applyFill="1" applyBorder="1" applyAlignment="1">
      <alignment horizontal="center" vertical="center" wrapText="1"/>
    </xf>
    <xf numFmtId="0" fontId="4" fillId="0" borderId="37" xfId="9" applyFill="1" applyBorder="1" applyAlignment="1">
      <alignment horizontal="center" vertical="center"/>
    </xf>
    <xf numFmtId="0" fontId="4" fillId="0" borderId="38" xfId="9" applyFill="1" applyBorder="1" applyAlignment="1">
      <alignment horizontal="center" vertical="center"/>
    </xf>
    <xf numFmtId="0" fontId="4" fillId="0" borderId="36" xfId="9" applyFill="1" applyBorder="1" applyAlignment="1">
      <alignment horizontal="center" vertical="center"/>
    </xf>
    <xf numFmtId="0" fontId="4" fillId="0" borderId="15" xfId="9" applyFill="1" applyBorder="1" applyAlignment="1">
      <alignment horizontal="center" vertical="center"/>
    </xf>
    <xf numFmtId="0" fontId="4" fillId="0" borderId="34" xfId="9" applyFill="1" applyBorder="1" applyAlignment="1">
      <alignment horizontal="center" vertical="center"/>
    </xf>
    <xf numFmtId="0" fontId="4" fillId="0" borderId="15" xfId="9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37" fontId="16" fillId="0" borderId="15" xfId="9" applyNumberFormat="1" applyFont="1" applyFill="1" applyBorder="1" applyAlignment="1">
      <alignment horizontal="center" vertical="center"/>
    </xf>
    <xf numFmtId="37" fontId="16" fillId="0" borderId="0" xfId="9" applyNumberFormat="1" applyFont="1" applyFill="1" applyBorder="1" applyAlignment="1">
      <alignment horizontal="center" vertical="center"/>
    </xf>
    <xf numFmtId="38" fontId="41" fillId="0" borderId="67" xfId="1" applyFont="1" applyBorder="1" applyAlignment="1">
      <alignment horizontal="center" vertical="center"/>
    </xf>
    <xf numFmtId="38" fontId="41" fillId="0" borderId="68" xfId="1" applyFont="1" applyBorder="1" applyAlignment="1">
      <alignment horizontal="center" vertical="center"/>
    </xf>
    <xf numFmtId="0" fontId="26" fillId="0" borderId="0" xfId="9" applyFont="1" applyFill="1" applyAlignment="1">
      <alignment horizontal="center" vertical="top" textRotation="255" readingOrder="1"/>
    </xf>
    <xf numFmtId="0" fontId="4" fillId="0" borderId="33" xfId="9" applyFill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 wrapText="1"/>
    </xf>
    <xf numFmtId="0" fontId="15" fillId="0" borderId="36" xfId="9" applyFont="1" applyFill="1" applyBorder="1" applyAlignment="1">
      <alignment horizontal="center" vertical="center" wrapText="1"/>
    </xf>
    <xf numFmtId="0" fontId="15" fillId="0" borderId="34" xfId="9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5" fillId="0" borderId="40" xfId="7" applyNumberFormat="1" applyFont="1" applyBorder="1" applyAlignment="1">
      <alignment horizontal="center" vertical="center" wrapText="1"/>
    </xf>
    <xf numFmtId="0" fontId="15" fillId="0" borderId="37" xfId="7" applyNumberFormat="1" applyFont="1" applyBorder="1" applyAlignment="1">
      <alignment horizontal="center" vertical="center" wrapText="1"/>
    </xf>
    <xf numFmtId="0" fontId="15" fillId="0" borderId="69" xfId="7" applyNumberFormat="1" applyFont="1" applyBorder="1" applyAlignment="1">
      <alignment horizontal="center" vertical="center" wrapText="1"/>
    </xf>
    <xf numFmtId="0" fontId="15" fillId="0" borderId="36" xfId="7" applyNumberFormat="1" applyFont="1" applyBorder="1" applyAlignment="1">
      <alignment horizontal="center" vertical="center" wrapText="1"/>
    </xf>
    <xf numFmtId="0" fontId="15" fillId="0" borderId="15" xfId="7" applyNumberFormat="1" applyFont="1" applyBorder="1" applyAlignment="1">
      <alignment horizontal="center" vertical="center" wrapText="1"/>
    </xf>
    <xf numFmtId="0" fontId="15" fillId="0" borderId="70" xfId="7" applyNumberFormat="1" applyFont="1" applyBorder="1" applyAlignment="1">
      <alignment horizontal="center" vertical="center" wrapText="1"/>
    </xf>
    <xf numFmtId="0" fontId="4" fillId="0" borderId="40" xfId="7" applyNumberFormat="1" applyFont="1" applyBorder="1" applyAlignment="1">
      <alignment horizontal="center" vertical="center" wrapText="1"/>
    </xf>
    <xf numFmtId="0" fontId="4" fillId="0" borderId="37" xfId="7" applyNumberFormat="1" applyFont="1" applyBorder="1" applyAlignment="1">
      <alignment horizontal="center" vertical="center" wrapText="1"/>
    </xf>
    <xf numFmtId="0" fontId="4" fillId="0" borderId="69" xfId="7" applyNumberFormat="1" applyFont="1" applyBorder="1" applyAlignment="1">
      <alignment horizontal="center" vertical="center" wrapText="1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15" xfId="7" applyNumberFormat="1" applyFont="1" applyBorder="1" applyAlignment="1">
      <alignment horizontal="center" vertical="center" wrapText="1"/>
    </xf>
    <xf numFmtId="0" fontId="4" fillId="0" borderId="70" xfId="7" applyNumberFormat="1" applyFont="1" applyBorder="1" applyAlignment="1">
      <alignment horizontal="center" vertical="center" wrapText="1"/>
    </xf>
    <xf numFmtId="0" fontId="36" fillId="0" borderId="40" xfId="9" applyFont="1" applyFill="1" applyBorder="1" applyAlignment="1">
      <alignment horizontal="center" vertical="center" wrapText="1"/>
    </xf>
    <xf numFmtId="0" fontId="36" fillId="0" borderId="37" xfId="9" applyFont="1" applyFill="1" applyBorder="1" applyAlignment="1">
      <alignment horizontal="center" vertical="center" wrapText="1"/>
    </xf>
    <xf numFmtId="0" fontId="36" fillId="0" borderId="38" xfId="9" applyFont="1" applyFill="1" applyBorder="1" applyAlignment="1">
      <alignment horizontal="center" vertical="center" wrapText="1"/>
    </xf>
    <xf numFmtId="0" fontId="36" fillId="0" borderId="39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center" wrapText="1"/>
    </xf>
    <xf numFmtId="0" fontId="36" fillId="0" borderId="33" xfId="9" applyFont="1" applyFill="1" applyBorder="1" applyAlignment="1">
      <alignment horizontal="center" vertical="center" wrapText="1"/>
    </xf>
    <xf numFmtId="0" fontId="17" fillId="0" borderId="42" xfId="9" applyFont="1" applyFill="1" applyBorder="1" applyAlignment="1">
      <alignment horizontal="center" vertical="center" wrapText="1"/>
    </xf>
    <xf numFmtId="0" fontId="17" fillId="0" borderId="43" xfId="9" applyFont="1" applyFill="1" applyBorder="1" applyAlignment="1">
      <alignment horizontal="center" vertical="center" wrapText="1"/>
    </xf>
    <xf numFmtId="0" fontId="4" fillId="0" borderId="67" xfId="9" applyFill="1" applyBorder="1" applyAlignment="1">
      <alignment horizontal="center" vertical="center"/>
    </xf>
    <xf numFmtId="0" fontId="4" fillId="0" borderId="68" xfId="9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0" fontId="4" fillId="0" borderId="0" xfId="9" applyFill="1" applyAlignment="1">
      <alignment horizontal="left" vertical="center"/>
    </xf>
    <xf numFmtId="3" fontId="16" fillId="0" borderId="0" xfId="9" applyNumberFormat="1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horizontal="center" vertical="top" textRotation="255"/>
    </xf>
    <xf numFmtId="0" fontId="16" fillId="0" borderId="0" xfId="9" applyNumberFormat="1" applyFont="1" applyFill="1" applyBorder="1" applyAlignment="1">
      <alignment horizontal="center" vertical="center"/>
    </xf>
    <xf numFmtId="37" fontId="24" fillId="0" borderId="0" xfId="9" applyNumberFormat="1" applyFont="1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 wrapText="1"/>
    </xf>
    <xf numFmtId="0" fontId="4" fillId="0" borderId="33" xfId="9" applyFill="1" applyBorder="1" applyAlignment="1">
      <alignment horizontal="center" vertical="center" wrapText="1"/>
    </xf>
    <xf numFmtId="0" fontId="4" fillId="0" borderId="15" xfId="9" applyFill="1" applyBorder="1" applyAlignment="1">
      <alignment horizontal="center" vertical="center" wrapText="1"/>
    </xf>
    <xf numFmtId="0" fontId="4" fillId="0" borderId="34" xfId="9" applyFill="1" applyBorder="1" applyAlignment="1">
      <alignment horizontal="center" vertical="center" wrapText="1"/>
    </xf>
    <xf numFmtId="0" fontId="4" fillId="0" borderId="38" xfId="7" applyNumberFormat="1" applyFont="1" applyBorder="1" applyAlignment="1">
      <alignment horizontal="center" vertical="center" wrapText="1"/>
    </xf>
    <xf numFmtId="0" fontId="4" fillId="0" borderId="34" xfId="7" applyNumberFormat="1" applyFont="1" applyBorder="1" applyAlignment="1">
      <alignment horizontal="center" vertical="center" wrapText="1"/>
    </xf>
    <xf numFmtId="0" fontId="4" fillId="0" borderId="42" xfId="9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4" fillId="0" borderId="0" xfId="1" applyFill="1" applyBorder="1" applyAlignment="1">
      <alignment horizontal="center" vertical="center"/>
    </xf>
    <xf numFmtId="0" fontId="15" fillId="0" borderId="0" xfId="9" applyFont="1" applyFill="1" applyAlignment="1">
      <alignment horizontal="center" vertical="center" textRotation="255"/>
    </xf>
    <xf numFmtId="0" fontId="27" fillId="0" borderId="0" xfId="9" applyFont="1" applyFill="1" applyAlignment="1">
      <alignment horizontal="center" vertical="top" textRotation="255"/>
    </xf>
    <xf numFmtId="0" fontId="4" fillId="0" borderId="40" xfId="7" applyNumberFormat="1" applyFont="1" applyBorder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26" fillId="0" borderId="0" xfId="9" applyFont="1" applyFill="1" applyBorder="1" applyAlignment="1">
      <alignment horizontal="center" vertical="center" textRotation="255"/>
    </xf>
    <xf numFmtId="0" fontId="4" fillId="0" borderId="40" xfId="9" applyFill="1" applyBorder="1" applyAlignment="1">
      <alignment horizontal="center" vertical="center"/>
    </xf>
    <xf numFmtId="0" fontId="4" fillId="0" borderId="40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17" fillId="0" borderId="40" xfId="9" applyFont="1" applyFill="1" applyBorder="1" applyAlignment="1">
      <alignment horizontal="center" vertical="center" wrapText="1"/>
    </xf>
    <xf numFmtId="0" fontId="17" fillId="0" borderId="37" xfId="9" applyFont="1" applyFill="1" applyBorder="1" applyAlignment="1">
      <alignment horizontal="center" vertical="center" wrapText="1"/>
    </xf>
    <xf numFmtId="0" fontId="17" fillId="0" borderId="38" xfId="9" applyFont="1" applyFill="1" applyBorder="1" applyAlignment="1">
      <alignment horizontal="center" vertical="center" wrapText="1"/>
    </xf>
    <xf numFmtId="0" fontId="17" fillId="0" borderId="39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33" xfId="9" applyFont="1" applyFill="1" applyBorder="1" applyAlignment="1">
      <alignment horizontal="center" vertical="center" wrapText="1"/>
    </xf>
    <xf numFmtId="0" fontId="17" fillId="0" borderId="36" xfId="9" applyFont="1" applyFill="1" applyBorder="1" applyAlignment="1">
      <alignment horizontal="center" vertical="center" wrapText="1"/>
    </xf>
    <xf numFmtId="0" fontId="17" fillId="0" borderId="15" xfId="9" applyFont="1" applyFill="1" applyBorder="1" applyAlignment="1">
      <alignment horizontal="center" vertical="center" wrapText="1"/>
    </xf>
    <xf numFmtId="0" fontId="17" fillId="0" borderId="34" xfId="9" applyFont="1" applyFill="1" applyBorder="1" applyAlignment="1">
      <alignment horizontal="center" vertical="center" wrapText="1"/>
    </xf>
    <xf numFmtId="37" fontId="41" fillId="0" borderId="67" xfId="9" applyNumberFormat="1" applyFont="1" applyFill="1" applyBorder="1" applyAlignment="1">
      <alignment horizontal="center" vertical="center"/>
    </xf>
    <xf numFmtId="37" fontId="41" fillId="0" borderId="68" xfId="9" applyNumberFormat="1" applyFont="1" applyFill="1" applyBorder="1" applyAlignment="1">
      <alignment horizontal="center" vertical="center"/>
    </xf>
    <xf numFmtId="0" fontId="15" fillId="0" borderId="39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33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center" vertical="center" shrinkToFit="1"/>
    </xf>
    <xf numFmtId="0" fontId="4" fillId="0" borderId="37" xfId="9" applyFill="1" applyBorder="1" applyAlignment="1">
      <alignment horizontal="center" vertical="center" shrinkToFit="1"/>
    </xf>
    <xf numFmtId="0" fontId="4" fillId="0" borderId="38" xfId="9" applyFill="1" applyBorder="1" applyAlignment="1">
      <alignment horizontal="center" vertical="center" shrinkToFit="1"/>
    </xf>
    <xf numFmtId="0" fontId="4" fillId="0" borderId="36" xfId="9" applyFill="1" applyBorder="1" applyAlignment="1">
      <alignment horizontal="center" vertical="center" shrinkToFit="1"/>
    </xf>
    <xf numFmtId="0" fontId="4" fillId="0" borderId="15" xfId="9" applyFill="1" applyBorder="1" applyAlignment="1">
      <alignment horizontal="center" vertical="center" shrinkToFit="1"/>
    </xf>
    <xf numFmtId="0" fontId="4" fillId="0" borderId="34" xfId="9" applyFill="1" applyBorder="1" applyAlignment="1">
      <alignment horizontal="center" vertical="center" shrinkToFit="1"/>
    </xf>
    <xf numFmtId="0" fontId="26" fillId="0" borderId="0" xfId="9" applyFont="1" applyFill="1" applyAlignment="1">
      <alignment horizontal="center" vertical="top" textRotation="255"/>
    </xf>
    <xf numFmtId="37" fontId="4" fillId="0" borderId="40" xfId="7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0" fontId="26" fillId="0" borderId="0" xfId="9" applyFont="1" applyFill="1" applyAlignment="1">
      <alignment horizontal="center" vertical="center"/>
    </xf>
    <xf numFmtId="0" fontId="46" fillId="0" borderId="40" xfId="9" applyFont="1" applyFill="1" applyBorder="1" applyAlignment="1">
      <alignment horizontal="center" vertical="center"/>
    </xf>
    <xf numFmtId="0" fontId="4" fillId="0" borderId="37" xfId="9" applyFill="1" applyBorder="1" applyAlignment="1">
      <alignment horizontal="center" vertical="center" wrapText="1"/>
    </xf>
    <xf numFmtId="0" fontId="4" fillId="0" borderId="38" xfId="9" applyFill="1" applyBorder="1" applyAlignment="1">
      <alignment horizontal="center" vertical="center" wrapText="1"/>
    </xf>
    <xf numFmtId="0" fontId="4" fillId="0" borderId="39" xfId="9" applyFill="1" applyBorder="1" applyAlignment="1">
      <alignment horizontal="center" vertical="center" wrapText="1"/>
    </xf>
    <xf numFmtId="0" fontId="4" fillId="0" borderId="36" xfId="9" applyFill="1" applyBorder="1" applyAlignment="1">
      <alignment horizontal="center" vertical="center" wrapText="1"/>
    </xf>
    <xf numFmtId="37" fontId="4" fillId="0" borderId="39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37" fontId="4" fillId="0" borderId="33" xfId="7" applyFont="1" applyFill="1" applyBorder="1" applyAlignment="1">
      <alignment horizontal="center" vertical="center"/>
    </xf>
    <xf numFmtId="37" fontId="16" fillId="0" borderId="38" xfId="7" applyBorder="1" applyAlignment="1">
      <alignment horizontal="center" vertical="center" wrapText="1"/>
    </xf>
    <xf numFmtId="37" fontId="16" fillId="0" borderId="39" xfId="7" applyBorder="1" applyAlignment="1">
      <alignment horizontal="center" vertical="center" wrapText="1"/>
    </xf>
    <xf numFmtId="37" fontId="16" fillId="0" borderId="33" xfId="7" applyBorder="1" applyAlignment="1">
      <alignment horizontal="center" vertical="center" wrapText="1"/>
    </xf>
    <xf numFmtId="37" fontId="16" fillId="0" borderId="36" xfId="7" applyBorder="1" applyAlignment="1">
      <alignment horizontal="center" vertical="center" wrapText="1"/>
    </xf>
    <xf numFmtId="37" fontId="16" fillId="0" borderId="34" xfId="7" applyBorder="1" applyAlignment="1">
      <alignment horizontal="center" vertical="center" wrapText="1"/>
    </xf>
    <xf numFmtId="58" fontId="45" fillId="0" borderId="0" xfId="0" applyNumberFormat="1" applyFont="1" applyAlignment="1">
      <alignment horizontal="center"/>
    </xf>
    <xf numFmtId="0" fontId="21" fillId="0" borderId="0" xfId="9" applyFont="1" applyFill="1" applyAlignment="1">
      <alignment horizontal="center" vertical="center"/>
    </xf>
    <xf numFmtId="0" fontId="4" fillId="0" borderId="0" xfId="4" applyFont="1" applyAlignment="1">
      <alignment horizontal="center"/>
    </xf>
    <xf numFmtId="37" fontId="16" fillId="0" borderId="37" xfId="7" applyBorder="1" applyAlignment="1">
      <alignment vertical="center"/>
    </xf>
    <xf numFmtId="37" fontId="16" fillId="0" borderId="38" xfId="7" applyBorder="1" applyAlignment="1">
      <alignment vertical="center"/>
    </xf>
    <xf numFmtId="37" fontId="16" fillId="0" borderId="39" xfId="7" applyBorder="1" applyAlignment="1">
      <alignment vertical="center"/>
    </xf>
    <xf numFmtId="37" fontId="16" fillId="0" borderId="0" xfId="7" applyBorder="1" applyAlignment="1">
      <alignment vertical="center"/>
    </xf>
    <xf numFmtId="37" fontId="16" fillId="0" borderId="33" xfId="7" applyBorder="1" applyAlignment="1">
      <alignment vertical="center"/>
    </xf>
    <xf numFmtId="37" fontId="16" fillId="0" borderId="36" xfId="7" applyBorder="1" applyAlignment="1">
      <alignment vertical="center"/>
    </xf>
    <xf numFmtId="37" fontId="16" fillId="0" borderId="15" xfId="7" applyBorder="1" applyAlignment="1">
      <alignment vertical="center"/>
    </xf>
    <xf numFmtId="37" fontId="16" fillId="0" borderId="34" xfId="7" applyBorder="1" applyAlignment="1">
      <alignment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wrapText="1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2" fillId="0" borderId="25" xfId="0" applyNumberFormat="1" applyFont="1" applyBorder="1" applyAlignment="1">
      <alignment horizontal="left" vertical="center" shrinkToFit="1"/>
    </xf>
    <xf numFmtId="0" fontId="2" fillId="0" borderId="5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2" fillId="0" borderId="19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 applyProtection="1">
      <alignment horizontal="right"/>
      <protection locked="0"/>
    </xf>
    <xf numFmtId="0" fontId="8" fillId="0" borderId="57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71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26" xfId="8" applyNumberFormat="1" applyFont="1" applyFill="1" applyBorder="1" applyAlignment="1" applyProtection="1">
      <alignment horizontal="center" vertical="center"/>
      <protection locked="0"/>
    </xf>
    <xf numFmtId="0" fontId="8" fillId="0" borderId="52" xfId="8" applyNumberFormat="1" applyFont="1" applyFill="1" applyBorder="1" applyAlignment="1" applyProtection="1">
      <alignment horizontal="center" vertical="center"/>
      <protection locked="0"/>
    </xf>
    <xf numFmtId="0" fontId="8" fillId="0" borderId="28" xfId="8" applyNumberFormat="1" applyFont="1" applyFill="1" applyBorder="1" applyAlignment="1" applyProtection="1">
      <alignment horizontal="center" vertical="center"/>
      <protection locked="0"/>
    </xf>
    <xf numFmtId="0" fontId="8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61" xfId="8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51" xfId="0" quotePrefix="1" applyNumberFormat="1" applyFont="1" applyFill="1" applyBorder="1" applyAlignment="1" applyProtection="1">
      <alignment horizontal="center" vertical="center"/>
      <protection locked="0"/>
    </xf>
    <xf numFmtId="176" fontId="2" fillId="0" borderId="4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 applyProtection="1">
      <alignment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15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 applyProtection="1">
      <alignment vertical="center"/>
      <protection locked="0"/>
    </xf>
    <xf numFmtId="41" fontId="2" fillId="0" borderId="15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/>
    <xf numFmtId="0" fontId="0" fillId="2" borderId="61" xfId="13" applyFont="1" applyFill="1" applyBorder="1" applyAlignment="1">
      <alignment horizontal="left" vertical="center" shrinkToFit="1"/>
    </xf>
    <xf numFmtId="41" fontId="37" fillId="2" borderId="52" xfId="0" applyNumberFormat="1" applyFont="1" applyFill="1" applyBorder="1" applyAlignment="1">
      <alignment horizontal="left" vertical="center"/>
    </xf>
    <xf numFmtId="0" fontId="14" fillId="2" borderId="52" xfId="13" applyFont="1" applyFill="1" applyBorder="1" applyAlignment="1">
      <alignment horizontal="left" vertical="center" shrinkToFit="1"/>
    </xf>
    <xf numFmtId="41" fontId="14" fillId="2" borderId="25" xfId="1" applyNumberFormat="1" applyFont="1" applyFill="1" applyBorder="1" applyAlignment="1">
      <alignment horizontal="right" vertical="center" shrinkToFit="1"/>
    </xf>
    <xf numFmtId="0" fontId="14" fillId="2" borderId="52" xfId="4" applyFont="1" applyFill="1" applyBorder="1"/>
    <xf numFmtId="0" fontId="0" fillId="2" borderId="25" xfId="13" applyNumberFormat="1" applyFont="1" applyFill="1" applyBorder="1" applyAlignment="1">
      <alignment horizontal="left" vertical="center"/>
    </xf>
    <xf numFmtId="0" fontId="37" fillId="2" borderId="25" xfId="13" applyFont="1" applyFill="1" applyBorder="1" applyAlignment="1">
      <alignment horizontal="center" vertical="center"/>
    </xf>
    <xf numFmtId="0" fontId="14" fillId="2" borderId="49" xfId="13" applyNumberFormat="1" applyFont="1" applyFill="1" applyBorder="1" applyAlignment="1">
      <alignment horizontal="left" vertical="center"/>
    </xf>
    <xf numFmtId="0" fontId="0" fillId="2" borderId="32" xfId="13" applyFont="1" applyFill="1" applyBorder="1" applyAlignment="1">
      <alignment horizontal="left" vertical="center" shrinkToFit="1"/>
    </xf>
    <xf numFmtId="41" fontId="0" fillId="2" borderId="60" xfId="0" applyNumberFormat="1" applyFont="1" applyFill="1" applyBorder="1" applyAlignment="1">
      <alignment horizontal="center" vertical="center"/>
    </xf>
    <xf numFmtId="0" fontId="0" fillId="2" borderId="52" xfId="13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center" vertical="center"/>
    </xf>
    <xf numFmtId="41" fontId="14" fillId="2" borderId="30" xfId="1" applyNumberFormat="1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/>
    </xf>
    <xf numFmtId="41" fontId="14" fillId="2" borderId="32" xfId="1" applyNumberFormat="1" applyFont="1" applyFill="1" applyBorder="1" applyAlignment="1">
      <alignment horizontal="right" vertical="center" shrinkToFit="1"/>
    </xf>
    <xf numFmtId="0" fontId="0" fillId="2" borderId="25" xfId="0" applyFont="1" applyFill="1" applyBorder="1" applyAlignment="1">
      <alignment vertical="center" wrapText="1" shrinkToFit="1"/>
    </xf>
    <xf numFmtId="0" fontId="0" fillId="2" borderId="49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0" fontId="2" fillId="0" borderId="49" xfId="0" quotePrefix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center"/>
    </xf>
    <xf numFmtId="38" fontId="2" fillId="0" borderId="0" xfId="1" applyFont="1" applyFill="1" applyAlignment="1"/>
    <xf numFmtId="0" fontId="2" fillId="0" borderId="0" xfId="0" applyNumberFormat="1" applyFont="1" applyFill="1" applyBorder="1" applyAlignment="1"/>
    <xf numFmtId="0" fontId="2" fillId="0" borderId="6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66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horizontal="center" shrinkToFit="1"/>
    </xf>
    <xf numFmtId="0" fontId="31" fillId="0" borderId="3" xfId="0" applyNumberFormat="1" applyFont="1" applyFill="1" applyBorder="1" applyAlignment="1">
      <alignment shrinkToFit="1"/>
    </xf>
    <xf numFmtId="41" fontId="2" fillId="0" borderId="0" xfId="0" applyNumberFormat="1" applyFont="1" applyFill="1" applyAlignment="1"/>
    <xf numFmtId="41" fontId="2" fillId="0" borderId="10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center" shrinkToFit="1"/>
    </xf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center" shrinkToFit="1"/>
    </xf>
    <xf numFmtId="0" fontId="8" fillId="0" borderId="47" xfId="0" applyNumberFormat="1" applyFont="1" applyFill="1" applyBorder="1" applyAlignment="1">
      <alignment shrinkToFit="1"/>
    </xf>
    <xf numFmtId="41" fontId="2" fillId="0" borderId="15" xfId="0" applyNumberFormat="1" applyFont="1" applyFill="1" applyBorder="1" applyAlignment="1" applyProtection="1">
      <alignment horizontal="right"/>
      <protection locked="0"/>
    </xf>
    <xf numFmtId="41" fontId="2" fillId="0" borderId="15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/>
    <xf numFmtId="38" fontId="2" fillId="0" borderId="0" xfId="1" applyFont="1" applyFill="1" applyBorder="1" applyAlignment="1">
      <alignment horizontal="right" wrapText="1"/>
    </xf>
    <xf numFmtId="38" fontId="2" fillId="0" borderId="37" xfId="1" applyFont="1" applyFill="1" applyBorder="1" applyAlignment="1">
      <alignment horizontal="right"/>
    </xf>
    <xf numFmtId="0" fontId="0" fillId="0" borderId="37" xfId="0" applyBorder="1" applyAlignment="1"/>
    <xf numFmtId="0" fontId="2" fillId="0" borderId="0" xfId="0" applyNumberFormat="1" applyFont="1" applyFill="1" applyAlignment="1">
      <alignment horizontal="left"/>
    </xf>
    <xf numFmtId="38" fontId="2" fillId="0" borderId="0" xfId="1" applyFont="1" applyFill="1" applyBorder="1" applyAlignment="1"/>
    <xf numFmtId="0" fontId="2" fillId="0" borderId="6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2" fillId="0" borderId="0" xfId="9" applyFont="1" applyFill="1" applyAlignment="1">
      <alignment horizontal="center" vertical="center"/>
    </xf>
    <xf numFmtId="0" fontId="5" fillId="0" borderId="40" xfId="4" applyBorder="1" applyAlignment="1"/>
    <xf numFmtId="0" fontId="5" fillId="0" borderId="37" xfId="4" applyBorder="1" applyAlignment="1"/>
    <xf numFmtId="0" fontId="5" fillId="0" borderId="39" xfId="4" applyBorder="1" applyAlignment="1"/>
    <xf numFmtId="0" fontId="5" fillId="0" borderId="0" xfId="4" applyBorder="1" applyAlignment="1"/>
    <xf numFmtId="0" fontId="29" fillId="0" borderId="0" xfId="4" applyFont="1" applyBorder="1" applyAlignment="1">
      <alignment horizontal="left" vertical="center"/>
    </xf>
    <xf numFmtId="0" fontId="5" fillId="0" borderId="38" xfId="4" applyBorder="1" applyAlignment="1"/>
    <xf numFmtId="0" fontId="5" fillId="0" borderId="33" xfId="4" applyBorder="1" applyAlignment="1"/>
    <xf numFmtId="0" fontId="29" fillId="0" borderId="39" xfId="4" applyFont="1" applyBorder="1" applyAlignment="1">
      <alignment horizontal="left" vertical="center"/>
    </xf>
    <xf numFmtId="0" fontId="5" fillId="0" borderId="33" xfId="4" applyFont="1" applyBorder="1" applyAlignment="1">
      <alignment horizontal="center" vertical="center"/>
    </xf>
    <xf numFmtId="0" fontId="29" fillId="0" borderId="33" xfId="4" applyFont="1" applyBorder="1" applyAlignment="1">
      <alignment horizontal="left" vertical="center"/>
    </xf>
    <xf numFmtId="0" fontId="29" fillId="0" borderId="36" xfId="4" applyFont="1" applyBorder="1" applyAlignment="1">
      <alignment horizontal="left" vertical="center"/>
    </xf>
    <xf numFmtId="0" fontId="29" fillId="0" borderId="34" xfId="4" applyFont="1" applyBorder="1" applyAlignment="1">
      <alignment horizontal="left" vertical="center"/>
    </xf>
    <xf numFmtId="0" fontId="53" fillId="0" borderId="0" xfId="15" applyNumberFormat="1" applyAlignment="1"/>
  </cellXfs>
  <cellStyles count="16">
    <cellStyle name="ハイパーリンク" xfId="12" builtinId="8"/>
    <cellStyle name="ハイパーリンク 2" xfId="15"/>
    <cellStyle name="桁区切り" xfId="1" builtinId="6"/>
    <cellStyle name="桁区切り 2" xfId="2"/>
    <cellStyle name="桁区切り 3" xfId="3"/>
    <cellStyle name="桁区切り 4" xfId="14"/>
    <cellStyle name="標準" xfId="0" builtinId="0"/>
    <cellStyle name="標準 2" xfId="4"/>
    <cellStyle name="標準 2 2" xfId="5"/>
    <cellStyle name="標準 3" xfId="6"/>
    <cellStyle name="標準 4" xfId="11"/>
    <cellStyle name="標準 4 2" xfId="13"/>
    <cellStyle name="標準_01_進行方向別男女別19" xfId="7"/>
    <cellStyle name="標準_第５表" xfId="8"/>
    <cellStyle name="標準_通行量調査エクセル化_080225_平成20年度通行量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E7-48C6-8DC6-48B3274CB2FF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8E7-48C6-8DC6-48B3274CB2FF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8E7-48C6-8DC6-48B3274CB2FF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8E7-48C6-8DC6-48B3274CB2FF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8E7-48C6-8DC6-48B3274CB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8992"/>
        <c:axId val="229510528"/>
      </c:lineChart>
      <c:catAx>
        <c:axId val="22950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1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5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08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4E-4D3A-BA13-9E021702E0B1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4E-4D3A-BA13-9E021702E0B1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4E-4D3A-BA13-9E021702E0B1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4E-4D3A-BA13-9E021702E0B1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44E-4D3A-BA13-9E021702E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4928"/>
        <c:axId val="229663104"/>
      </c:lineChart>
      <c:catAx>
        <c:axId val="22964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6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66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4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4C-47A7-821F-7EEA0DFD9AA0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4C-47A7-821F-7EEA0DFD9AA0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4C-47A7-821F-7EEA0DFD9AA0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4C-47A7-821F-7EEA0DFD9AA0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4C-47A7-821F-7EEA0DFD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06944"/>
        <c:axId val="234333312"/>
      </c:lineChart>
      <c:catAx>
        <c:axId val="23430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33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0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99-4776-B83F-D48F18D76692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99-4776-B83F-D48F18D76692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99-4776-B83F-D48F18D76692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99-4776-B83F-D48F18D76692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999-4776-B83F-D48F18D76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5792"/>
        <c:axId val="234387328"/>
      </c:lineChart>
      <c:catAx>
        <c:axId val="234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31-44B8-9F42-018E807139B1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131-44B8-9F42-018E807139B1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131-44B8-9F42-018E807139B1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131-44B8-9F42-018E807139B1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131-44B8-9F42-018E80713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8672"/>
        <c:axId val="234619648"/>
      </c:lineChart>
      <c:catAx>
        <c:axId val="2349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0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47-4A0A-81DE-A85941038C74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847-4A0A-81DE-A85941038C74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847-4A0A-81DE-A85941038C74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847-4A0A-81DE-A85941038C74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847-4A0A-81DE-A8594103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6224"/>
        <c:axId val="234677760"/>
      </c:lineChart>
      <c:catAx>
        <c:axId val="2346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7A-4ABE-91BE-87A76DDD6680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47A-4ABE-91BE-87A76DDD6680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47A-4ABE-91BE-87A76DDD6680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47A-4ABE-91BE-87A76DDD6680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47A-4ABE-91BE-87A76DDD6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19872"/>
        <c:axId val="234742144"/>
      </c:lineChart>
      <c:catAx>
        <c:axId val="23471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7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1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84-44AD-BB81-B9EA9462D13C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84-44AD-BB81-B9EA9462D13C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84-44AD-BB81-B9EA9462D13C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84-44AD-BB81-B9EA9462D13C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84-44AD-BB81-B9EA9462D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94368"/>
        <c:axId val="234820736"/>
      </c:lineChart>
      <c:catAx>
        <c:axId val="23479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9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9D-40E5-98E6-A97980C07B8D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9D-40E5-98E6-A97980C07B8D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9D-40E5-98E6-A97980C07B8D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39D-40E5-98E6-A97980C07B8D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39D-40E5-98E6-A97980C07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4928"/>
        <c:axId val="229663104"/>
      </c:lineChart>
      <c:catAx>
        <c:axId val="22964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6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66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64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02-481C-BDB2-1D919B116273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302-481C-BDB2-1D919B116273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302-481C-BDB2-1D919B116273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302-481C-BDB2-1D919B116273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302-481C-BDB2-1D919B11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06944"/>
        <c:axId val="234333312"/>
      </c:lineChart>
      <c:catAx>
        <c:axId val="23430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33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3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06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1A-4CC7-BD5B-27A43F3B2109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1A-4CC7-BD5B-27A43F3B2109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1A-4CC7-BD5B-27A43F3B2109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1A-4CC7-BD5B-27A43F3B2109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1A-4CC7-BD5B-27A43F3B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85792"/>
        <c:axId val="234387328"/>
      </c:lineChart>
      <c:catAx>
        <c:axId val="2343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7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8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2A-4338-93F3-E7FB15477C5A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62A-4338-93F3-E7FB15477C5A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62A-4338-93F3-E7FB15477C5A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62A-4338-93F3-E7FB15477C5A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62A-4338-93F3-E7FB1547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8672"/>
        <c:axId val="234619648"/>
      </c:lineChart>
      <c:catAx>
        <c:axId val="2349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1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90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EB-4384-A15A-E4B957743791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EB-4384-A15A-E4B957743791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EB-4384-A15A-E4B957743791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EB-4384-A15A-E4B957743791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5EB-4384-A15A-E4B957743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76224"/>
        <c:axId val="234677760"/>
      </c:lineChart>
      <c:catAx>
        <c:axId val="2346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7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6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EF-425B-84A5-8636789E173E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EF-425B-84A5-8636789E173E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7EF-425B-84A5-8636789E173E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7EF-425B-84A5-8636789E173E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7EF-425B-84A5-8636789E1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19872"/>
        <c:axId val="234742144"/>
      </c:lineChart>
      <c:catAx>
        <c:axId val="23471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4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7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19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3D-49AE-9086-74C6F9069CE5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3D-49AE-9086-74C6F9069CE5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B3D-49AE-9086-74C6F9069CE5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B3D-49AE-9086-74C6F9069CE5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B3D-49AE-9086-74C6F9069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94368"/>
        <c:axId val="234820736"/>
      </c:lineChart>
      <c:catAx>
        <c:axId val="23479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820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79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A7-4A88-9783-6B8CF09994E7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3A7-4A88-9783-6B8CF09994E7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3A7-4A88-9783-6B8CF09994E7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3A7-4A88-9783-6B8CF09994E7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3A7-4A88-9783-6B8CF0999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8992"/>
        <c:axId val="229510528"/>
      </c:lineChart>
      <c:catAx>
        <c:axId val="22950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1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951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508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45720</xdr:colOff>
      <xdr:row>16</xdr:row>
      <xdr:rowOff>182880</xdr:rowOff>
    </xdr:from>
    <xdr:to>
      <xdr:col>26</xdr:col>
      <xdr:colOff>548640</xdr:colOff>
      <xdr:row>17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/>
      </xdr:nvSpPr>
      <xdr:spPr bwMode="auto">
        <a:xfrm>
          <a:off x="6995160" y="3131820"/>
          <a:ext cx="502920" cy="198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30480</xdr:colOff>
      <xdr:row>66</xdr:row>
      <xdr:rowOff>91440</xdr:rowOff>
    </xdr:from>
    <xdr:to>
      <xdr:col>27</xdr:col>
      <xdr:colOff>22860</xdr:colOff>
      <xdr:row>76</xdr:row>
      <xdr:rowOff>53340</xdr:rowOff>
    </xdr:to>
    <xdr:sp macro="" textlink="">
      <xdr:nvSpPr>
        <xdr:cNvPr id="3" name="正方形/長方形 107">
          <a:extLst>
            <a:ext uri="{FF2B5EF4-FFF2-40B4-BE49-F238E27FC236}">
              <a16:creationId xmlns:a16="http://schemas.microsoft.com/office/drawing/2014/main" id="{00000000-0008-0000-0600-00007A8C7200}"/>
            </a:ext>
          </a:extLst>
        </xdr:cNvPr>
        <xdr:cNvSpPr>
          <a:spLocks noChangeArrowheads="1"/>
        </xdr:cNvSpPr>
      </xdr:nvSpPr>
      <xdr:spPr bwMode="auto">
        <a:xfrm>
          <a:off x="6926580" y="10424160"/>
          <a:ext cx="617220" cy="13792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600-00007B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600-00007C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600-00007D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7E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600-00007F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600-000080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10" name="Chart 7">
          <a:extLst>
            <a:ext uri="{FF2B5EF4-FFF2-40B4-BE49-F238E27FC236}">
              <a16:creationId xmlns:a16="http://schemas.microsoft.com/office/drawing/2014/main" id="{00000000-0008-0000-0600-000081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00000000-0008-0000-0600-0000828C7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68580</xdr:colOff>
      <xdr:row>0</xdr:row>
      <xdr:rowOff>434340</xdr:rowOff>
    </xdr:from>
    <xdr:to>
      <xdr:col>5</xdr:col>
      <xdr:colOff>22860</xdr:colOff>
      <xdr:row>6</xdr:row>
      <xdr:rowOff>53340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838C7200}"/>
            </a:ext>
          </a:extLst>
        </xdr:cNvPr>
        <xdr:cNvGrpSpPr>
          <a:grpSpLocks/>
        </xdr:cNvGrpSpPr>
      </xdr:nvGrpSpPr>
      <xdr:grpSpPr bwMode="auto">
        <a:xfrm>
          <a:off x="703580" y="434340"/>
          <a:ext cx="572347" cy="728133"/>
          <a:chOff x="1415" y="1640"/>
          <a:chExt cx="430" cy="583"/>
        </a:xfrm>
      </xdr:grpSpPr>
      <xdr:sp macro="" textlink="">
        <xdr:nvSpPr>
          <xdr:cNvPr id="13" name="Oval 12">
            <a:extLst>
              <a:ext uri="{FF2B5EF4-FFF2-40B4-BE49-F238E27FC236}">
                <a16:creationId xmlns:a16="http://schemas.microsoft.com/office/drawing/2014/main" id="{00000000-0008-0000-0600-0000FD8D72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864"/>
            <a:ext cx="359" cy="35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AutoShape 13">
            <a:extLst>
              <a:ext uri="{FF2B5EF4-FFF2-40B4-BE49-F238E27FC236}">
                <a16:creationId xmlns:a16="http://schemas.microsoft.com/office/drawing/2014/main" id="{00000000-0008-0000-0600-0000FE8D7200}"/>
              </a:ext>
            </a:extLst>
          </xdr:cNvPr>
          <xdr:cNvSpPr>
            <a:spLocks noChangeArrowheads="1"/>
          </xdr:cNvSpPr>
        </xdr:nvSpPr>
        <xdr:spPr bwMode="auto">
          <a:xfrm>
            <a:off x="1540" y="1882"/>
            <a:ext cx="170" cy="29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5" y="1640"/>
            <a:ext cx="430" cy="1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45720</xdr:colOff>
      <xdr:row>96</xdr:row>
      <xdr:rowOff>7620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00000000-0008-0000-0600-0000848C7200}"/>
            </a:ext>
          </a:extLst>
        </xdr:cNvPr>
        <xdr:cNvSpPr>
          <a:spLocks noChangeShapeType="1"/>
        </xdr:cNvSpPr>
      </xdr:nvSpPr>
      <xdr:spPr bwMode="auto">
        <a:xfrm>
          <a:off x="0" y="15499080"/>
          <a:ext cx="2065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137160</xdr:colOff>
      <xdr:row>95</xdr:row>
      <xdr:rowOff>121920</xdr:rowOff>
    </xdr:from>
    <xdr:to>
      <xdr:col>7</xdr:col>
      <xdr:colOff>137160</xdr:colOff>
      <xdr:row>96</xdr:row>
      <xdr:rowOff>99060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0600-0000858C7200}"/>
            </a:ext>
          </a:extLst>
        </xdr:cNvPr>
        <xdr:cNvSpPr>
          <a:spLocks noChangeShapeType="1"/>
        </xdr:cNvSpPr>
      </xdr:nvSpPr>
      <xdr:spPr bwMode="auto">
        <a:xfrm>
          <a:off x="20193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95</xdr:row>
      <xdr:rowOff>121920</xdr:rowOff>
    </xdr:from>
    <xdr:to>
      <xdr:col>7</xdr:col>
      <xdr:colOff>7620</xdr:colOff>
      <xdr:row>96</xdr:row>
      <xdr:rowOff>99060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00000000-0008-0000-0600-0000868C7200}"/>
            </a:ext>
          </a:extLst>
        </xdr:cNvPr>
        <xdr:cNvSpPr>
          <a:spLocks noChangeShapeType="1"/>
        </xdr:cNvSpPr>
      </xdr:nvSpPr>
      <xdr:spPr bwMode="auto">
        <a:xfrm>
          <a:off x="18973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95</xdr:row>
      <xdr:rowOff>121920</xdr:rowOff>
    </xdr:from>
    <xdr:to>
      <xdr:col>6</xdr:col>
      <xdr:colOff>342900</xdr:colOff>
      <xdr:row>96</xdr:row>
      <xdr:rowOff>99060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00000000-0008-0000-0600-0000878C7200}"/>
            </a:ext>
          </a:extLst>
        </xdr:cNvPr>
        <xdr:cNvSpPr>
          <a:spLocks noChangeShapeType="1"/>
        </xdr:cNvSpPr>
      </xdr:nvSpPr>
      <xdr:spPr bwMode="auto">
        <a:xfrm>
          <a:off x="173736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95</xdr:row>
      <xdr:rowOff>121920</xdr:rowOff>
    </xdr:from>
    <xdr:to>
      <xdr:col>6</xdr:col>
      <xdr:colOff>45720</xdr:colOff>
      <xdr:row>96</xdr:row>
      <xdr:rowOff>99060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00000000-0008-0000-0600-0000888C7200}"/>
            </a:ext>
          </a:extLst>
        </xdr:cNvPr>
        <xdr:cNvSpPr>
          <a:spLocks noChangeShapeType="1"/>
        </xdr:cNvSpPr>
      </xdr:nvSpPr>
      <xdr:spPr bwMode="auto">
        <a:xfrm>
          <a:off x="14401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95</xdr:row>
      <xdr:rowOff>121920</xdr:rowOff>
    </xdr:from>
    <xdr:to>
      <xdr:col>6</xdr:col>
      <xdr:colOff>190500</xdr:colOff>
      <xdr:row>96</xdr:row>
      <xdr:rowOff>99060</xdr:rowOff>
    </xdr:to>
    <xdr:sp macro="" textlink="">
      <xdr:nvSpPr>
        <xdr:cNvPr id="21" name="Line 23">
          <a:extLst>
            <a:ext uri="{FF2B5EF4-FFF2-40B4-BE49-F238E27FC236}">
              <a16:creationId xmlns:a16="http://schemas.microsoft.com/office/drawing/2014/main" id="{00000000-0008-0000-0600-0000898C7200}"/>
            </a:ext>
          </a:extLst>
        </xdr:cNvPr>
        <xdr:cNvSpPr>
          <a:spLocks noChangeShapeType="1"/>
        </xdr:cNvSpPr>
      </xdr:nvSpPr>
      <xdr:spPr bwMode="auto">
        <a:xfrm>
          <a:off x="158496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335280</xdr:colOff>
      <xdr:row>1</xdr:row>
      <xdr:rowOff>30480</xdr:rowOff>
    </xdr:from>
    <xdr:to>
      <xdr:col>18</xdr:col>
      <xdr:colOff>403860</xdr:colOff>
      <xdr:row>7</xdr:row>
      <xdr:rowOff>0</xdr:rowOff>
    </xdr:to>
    <xdr:pic>
      <xdr:nvPicPr>
        <xdr:cNvPr id="22" name="Picture 128" descr="名称未設定 1">
          <a:extLst>
            <a:ext uri="{FF2B5EF4-FFF2-40B4-BE49-F238E27FC236}">
              <a16:creationId xmlns:a16="http://schemas.microsoft.com/office/drawing/2014/main" id="{00000000-0008-0000-0600-00008A8C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525780"/>
          <a:ext cx="8686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68580</xdr:colOff>
      <xdr:row>71</xdr:row>
      <xdr:rowOff>0</xdr:rowOff>
    </xdr:from>
    <xdr:to>
      <xdr:col>34</xdr:col>
      <xdr:colOff>342900</xdr:colOff>
      <xdr:row>74</xdr:row>
      <xdr:rowOff>15240</xdr:rowOff>
    </xdr:to>
    <xdr:grpSp>
      <xdr:nvGrpSpPr>
        <xdr:cNvPr id="23" name="Group 28">
          <a:extLst>
            <a:ext uri="{FF2B5EF4-FFF2-40B4-BE49-F238E27FC236}">
              <a16:creationId xmlns:a16="http://schemas.microsoft.com/office/drawing/2014/main" id="{00000000-0008-0000-0600-00008B8C7200}"/>
            </a:ext>
          </a:extLst>
        </xdr:cNvPr>
        <xdr:cNvGrpSpPr>
          <a:grpSpLocks/>
        </xdr:cNvGrpSpPr>
      </xdr:nvGrpSpPr>
      <xdr:grpSpPr bwMode="auto">
        <a:xfrm>
          <a:off x="9254913" y="10795000"/>
          <a:ext cx="274320" cy="548640"/>
          <a:chOff x="1311" y="1205"/>
          <a:chExt cx="26" cy="58"/>
        </a:xfrm>
      </xdr:grpSpPr>
      <xdr:sp macro="" textlink="">
        <xdr:nvSpPr>
          <xdr:cNvPr id="24" name="AutoShape 29">
            <a:extLst>
              <a:ext uri="{FF2B5EF4-FFF2-40B4-BE49-F238E27FC236}">
                <a16:creationId xmlns:a16="http://schemas.microsoft.com/office/drawing/2014/main" id="{00000000-0008-0000-0600-0000FA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" name="Oval 30">
            <a:extLst>
              <a:ext uri="{FF2B5EF4-FFF2-40B4-BE49-F238E27FC236}">
                <a16:creationId xmlns:a16="http://schemas.microsoft.com/office/drawing/2014/main" id="{00000000-0008-0000-0600-0000FB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AutoShape 31">
            <a:extLst>
              <a:ext uri="{FF2B5EF4-FFF2-40B4-BE49-F238E27FC236}">
                <a16:creationId xmlns:a16="http://schemas.microsoft.com/office/drawing/2014/main" id="{00000000-0008-0000-0600-0000FC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144780</xdr:colOff>
      <xdr:row>71</xdr:row>
      <xdr:rowOff>7620</xdr:rowOff>
    </xdr:from>
    <xdr:to>
      <xdr:col>26</xdr:col>
      <xdr:colOff>426720</xdr:colOff>
      <xdr:row>74</xdr:row>
      <xdr:rowOff>30480</xdr:rowOff>
    </xdr:to>
    <xdr:grpSp>
      <xdr:nvGrpSpPr>
        <xdr:cNvPr id="27" name="Group 32">
          <a:extLst>
            <a:ext uri="{FF2B5EF4-FFF2-40B4-BE49-F238E27FC236}">
              <a16:creationId xmlns:a16="http://schemas.microsoft.com/office/drawing/2014/main" id="{00000000-0008-0000-0600-00008C8C7200}"/>
            </a:ext>
          </a:extLst>
        </xdr:cNvPr>
        <xdr:cNvGrpSpPr>
          <a:grpSpLocks/>
        </xdr:cNvGrpSpPr>
      </xdr:nvGrpSpPr>
      <xdr:grpSpPr bwMode="auto">
        <a:xfrm>
          <a:off x="7112847" y="10802620"/>
          <a:ext cx="281940" cy="556260"/>
          <a:chOff x="1311" y="1205"/>
          <a:chExt cx="26" cy="58"/>
        </a:xfrm>
      </xdr:grpSpPr>
      <xdr:sp macro="" textlink="">
        <xdr:nvSpPr>
          <xdr:cNvPr id="28" name="AutoShape 33">
            <a:extLst>
              <a:ext uri="{FF2B5EF4-FFF2-40B4-BE49-F238E27FC236}">
                <a16:creationId xmlns:a16="http://schemas.microsoft.com/office/drawing/2014/main" id="{00000000-0008-0000-0600-0000F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" name="Oval 34">
            <a:extLst>
              <a:ext uri="{FF2B5EF4-FFF2-40B4-BE49-F238E27FC236}">
                <a16:creationId xmlns:a16="http://schemas.microsoft.com/office/drawing/2014/main" id="{00000000-0008-0000-0600-0000F8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AutoShape 35">
            <a:extLst>
              <a:ext uri="{FF2B5EF4-FFF2-40B4-BE49-F238E27FC236}">
                <a16:creationId xmlns:a16="http://schemas.microsoft.com/office/drawing/2014/main" id="{00000000-0008-0000-0600-0000F9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76200</xdr:colOff>
      <xdr:row>84</xdr:row>
      <xdr:rowOff>0</xdr:rowOff>
    </xdr:from>
    <xdr:to>
      <xdr:col>34</xdr:col>
      <xdr:colOff>350520</xdr:colOff>
      <xdr:row>87</xdr:row>
      <xdr:rowOff>45720</xdr:rowOff>
    </xdr:to>
    <xdr:grpSp>
      <xdr:nvGrpSpPr>
        <xdr:cNvPr id="31" name="Group 36">
          <a:extLst>
            <a:ext uri="{FF2B5EF4-FFF2-40B4-BE49-F238E27FC236}">
              <a16:creationId xmlns:a16="http://schemas.microsoft.com/office/drawing/2014/main" id="{00000000-0008-0000-0600-00008D8C7200}"/>
            </a:ext>
          </a:extLst>
        </xdr:cNvPr>
        <xdr:cNvGrpSpPr>
          <a:grpSpLocks/>
        </xdr:cNvGrpSpPr>
      </xdr:nvGrpSpPr>
      <xdr:grpSpPr bwMode="auto">
        <a:xfrm>
          <a:off x="9262533" y="13106400"/>
          <a:ext cx="274320" cy="629920"/>
          <a:chOff x="1311" y="1205"/>
          <a:chExt cx="26" cy="58"/>
        </a:xfrm>
      </xdr:grpSpPr>
      <xdr:sp macro="" textlink="">
        <xdr:nvSpPr>
          <xdr:cNvPr id="32" name="AutoShape 37">
            <a:extLst>
              <a:ext uri="{FF2B5EF4-FFF2-40B4-BE49-F238E27FC236}">
                <a16:creationId xmlns:a16="http://schemas.microsoft.com/office/drawing/2014/main" id="{00000000-0008-0000-0600-0000F4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3" name="Oval 38">
            <a:extLst>
              <a:ext uri="{FF2B5EF4-FFF2-40B4-BE49-F238E27FC236}">
                <a16:creationId xmlns:a16="http://schemas.microsoft.com/office/drawing/2014/main" id="{00000000-0008-0000-0600-0000F5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AutoShape 39">
            <a:extLst>
              <a:ext uri="{FF2B5EF4-FFF2-40B4-BE49-F238E27FC236}">
                <a16:creationId xmlns:a16="http://schemas.microsoft.com/office/drawing/2014/main" id="{00000000-0008-0000-0600-0000F6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144780</xdr:colOff>
      <xdr:row>53</xdr:row>
      <xdr:rowOff>7620</xdr:rowOff>
    </xdr:from>
    <xdr:to>
      <xdr:col>18</xdr:col>
      <xdr:colOff>419100</xdr:colOff>
      <xdr:row>56</xdr:row>
      <xdr:rowOff>30480</xdr:rowOff>
    </xdr:to>
    <xdr:grpSp>
      <xdr:nvGrpSpPr>
        <xdr:cNvPr id="35" name="Group 56">
          <a:extLst>
            <a:ext uri="{FF2B5EF4-FFF2-40B4-BE49-F238E27FC236}">
              <a16:creationId xmlns:a16="http://schemas.microsoft.com/office/drawing/2014/main" id="{00000000-0008-0000-0600-00008E8C7200}"/>
            </a:ext>
          </a:extLst>
        </xdr:cNvPr>
        <xdr:cNvGrpSpPr>
          <a:grpSpLocks/>
        </xdr:cNvGrpSpPr>
      </xdr:nvGrpSpPr>
      <xdr:grpSpPr bwMode="auto">
        <a:xfrm>
          <a:off x="4894580" y="8711353"/>
          <a:ext cx="274320" cy="556260"/>
          <a:chOff x="1311" y="1205"/>
          <a:chExt cx="26" cy="58"/>
        </a:xfrm>
      </xdr:grpSpPr>
      <xdr:sp macro="" textlink="">
        <xdr:nvSpPr>
          <xdr:cNvPr id="36" name="AutoShape 57">
            <a:extLst>
              <a:ext uri="{FF2B5EF4-FFF2-40B4-BE49-F238E27FC236}">
                <a16:creationId xmlns:a16="http://schemas.microsoft.com/office/drawing/2014/main" id="{00000000-0008-0000-0600-0000F1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7" name="Oval 58">
            <a:extLst>
              <a:ext uri="{FF2B5EF4-FFF2-40B4-BE49-F238E27FC236}">
                <a16:creationId xmlns:a16="http://schemas.microsoft.com/office/drawing/2014/main" id="{00000000-0008-0000-0600-0000F2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AutoShape 59">
            <a:extLst>
              <a:ext uri="{FF2B5EF4-FFF2-40B4-BE49-F238E27FC236}">
                <a16:creationId xmlns:a16="http://schemas.microsoft.com/office/drawing/2014/main" id="{00000000-0008-0000-0600-0000F3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175260</xdr:colOff>
      <xdr:row>53</xdr:row>
      <xdr:rowOff>0</xdr:rowOff>
    </xdr:from>
    <xdr:to>
      <xdr:col>16</xdr:col>
      <xdr:colOff>441960</xdr:colOff>
      <xdr:row>56</xdr:row>
      <xdr:rowOff>30480</xdr:rowOff>
    </xdr:to>
    <xdr:grpSp>
      <xdr:nvGrpSpPr>
        <xdr:cNvPr id="39" name="Group 68">
          <a:extLst>
            <a:ext uri="{FF2B5EF4-FFF2-40B4-BE49-F238E27FC236}">
              <a16:creationId xmlns:a16="http://schemas.microsoft.com/office/drawing/2014/main" id="{00000000-0008-0000-0600-00008F8C7200}"/>
            </a:ext>
          </a:extLst>
        </xdr:cNvPr>
        <xdr:cNvGrpSpPr>
          <a:grpSpLocks/>
        </xdr:cNvGrpSpPr>
      </xdr:nvGrpSpPr>
      <xdr:grpSpPr bwMode="auto">
        <a:xfrm>
          <a:off x="4120727" y="8703733"/>
          <a:ext cx="266700" cy="563880"/>
          <a:chOff x="1311" y="1205"/>
          <a:chExt cx="26" cy="58"/>
        </a:xfrm>
      </xdr:grpSpPr>
      <xdr:sp macro="" textlink="">
        <xdr:nvSpPr>
          <xdr:cNvPr id="40" name="AutoShape 69">
            <a:extLst>
              <a:ext uri="{FF2B5EF4-FFF2-40B4-BE49-F238E27FC236}">
                <a16:creationId xmlns:a16="http://schemas.microsoft.com/office/drawing/2014/main" id="{00000000-0008-0000-0600-0000EE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" name="Oval 70">
            <a:extLst>
              <a:ext uri="{FF2B5EF4-FFF2-40B4-BE49-F238E27FC236}">
                <a16:creationId xmlns:a16="http://schemas.microsoft.com/office/drawing/2014/main" id="{00000000-0008-0000-0600-0000EF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AutoShape 71">
            <a:extLst>
              <a:ext uri="{FF2B5EF4-FFF2-40B4-BE49-F238E27FC236}">
                <a16:creationId xmlns:a16="http://schemas.microsoft.com/office/drawing/2014/main" id="{00000000-0008-0000-0600-0000F0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15240</xdr:colOff>
      <xdr:row>40</xdr:row>
      <xdr:rowOff>68580</xdr:rowOff>
    </xdr:from>
    <xdr:to>
      <xdr:col>31</xdr:col>
      <xdr:colOff>160020</xdr:colOff>
      <xdr:row>41</xdr:row>
      <xdr:rowOff>114300</xdr:rowOff>
    </xdr:to>
    <xdr:grpSp>
      <xdr:nvGrpSpPr>
        <xdr:cNvPr id="43" name="Group 96">
          <a:extLst>
            <a:ext uri="{FF2B5EF4-FFF2-40B4-BE49-F238E27FC236}">
              <a16:creationId xmlns:a16="http://schemas.microsoft.com/office/drawing/2014/main" id="{00000000-0008-0000-0600-0000908C7200}"/>
            </a:ext>
          </a:extLst>
        </xdr:cNvPr>
        <xdr:cNvGrpSpPr>
          <a:grpSpLocks/>
        </xdr:cNvGrpSpPr>
      </xdr:nvGrpSpPr>
      <xdr:grpSpPr bwMode="auto">
        <a:xfrm>
          <a:off x="8033173" y="6503247"/>
          <a:ext cx="610447" cy="240453"/>
          <a:chOff x="1295" y="1285"/>
          <a:chExt cx="56" cy="26"/>
        </a:xfrm>
      </xdr:grpSpPr>
      <xdr:sp macro="" textlink="">
        <xdr:nvSpPr>
          <xdr:cNvPr id="44" name="AutoShape 97">
            <a:extLst>
              <a:ext uri="{FF2B5EF4-FFF2-40B4-BE49-F238E27FC236}">
                <a16:creationId xmlns:a16="http://schemas.microsoft.com/office/drawing/2014/main" id="{00000000-0008-0000-0600-0000EB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" name="AutoShape 98">
            <a:extLst>
              <a:ext uri="{FF2B5EF4-FFF2-40B4-BE49-F238E27FC236}">
                <a16:creationId xmlns:a16="http://schemas.microsoft.com/office/drawing/2014/main" id="{00000000-0008-0000-0600-0000EC8D72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" name="Oval 99">
            <a:extLst>
              <a:ext uri="{FF2B5EF4-FFF2-40B4-BE49-F238E27FC236}">
                <a16:creationId xmlns:a16="http://schemas.microsoft.com/office/drawing/2014/main" id="{00000000-0008-0000-0600-0000ED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426720</xdr:colOff>
      <xdr:row>40</xdr:row>
      <xdr:rowOff>76200</xdr:rowOff>
    </xdr:from>
    <xdr:to>
      <xdr:col>14</xdr:col>
      <xdr:colOff>15240</xdr:colOff>
      <xdr:row>41</xdr:row>
      <xdr:rowOff>121920</xdr:rowOff>
    </xdr:to>
    <xdr:grpSp>
      <xdr:nvGrpSpPr>
        <xdr:cNvPr id="47" name="Group 104">
          <a:extLst>
            <a:ext uri="{FF2B5EF4-FFF2-40B4-BE49-F238E27FC236}">
              <a16:creationId xmlns:a16="http://schemas.microsoft.com/office/drawing/2014/main" id="{00000000-0008-0000-0600-0000918C7200}"/>
            </a:ext>
          </a:extLst>
        </xdr:cNvPr>
        <xdr:cNvGrpSpPr>
          <a:grpSpLocks/>
        </xdr:cNvGrpSpPr>
      </xdr:nvGrpSpPr>
      <xdr:grpSpPr bwMode="auto">
        <a:xfrm>
          <a:off x="2865120" y="6510867"/>
          <a:ext cx="604520" cy="240453"/>
          <a:chOff x="1295" y="1283"/>
          <a:chExt cx="56" cy="26"/>
        </a:xfrm>
      </xdr:grpSpPr>
      <xdr:sp macro="" textlink="">
        <xdr:nvSpPr>
          <xdr:cNvPr id="48" name="AutoShape 105">
            <a:extLst>
              <a:ext uri="{FF2B5EF4-FFF2-40B4-BE49-F238E27FC236}">
                <a16:creationId xmlns:a16="http://schemas.microsoft.com/office/drawing/2014/main" id="{00000000-0008-0000-0600-0000E8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3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" name="AutoShape 106">
            <a:extLst>
              <a:ext uri="{FF2B5EF4-FFF2-40B4-BE49-F238E27FC236}">
                <a16:creationId xmlns:a16="http://schemas.microsoft.com/office/drawing/2014/main" id="{00000000-0008-0000-0600-0000E98D72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3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" name="Oval 107">
            <a:extLst>
              <a:ext uri="{FF2B5EF4-FFF2-40B4-BE49-F238E27FC236}">
                <a16:creationId xmlns:a16="http://schemas.microsoft.com/office/drawing/2014/main" id="{00000000-0008-0000-0600-0000EA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3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160072</xdr:colOff>
      <xdr:row>114</xdr:row>
      <xdr:rowOff>6350</xdr:rowOff>
    </xdr:from>
    <xdr:to>
      <xdr:col>31</xdr:col>
      <xdr:colOff>4573</xdr:colOff>
      <xdr:row>119</xdr:row>
      <xdr:rowOff>188596</xdr:rowOff>
    </xdr:to>
    <xdr:sp macro="" textlink="">
      <xdr:nvSpPr>
        <xdr:cNvPr id="51" name="Text Box 157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3040432" y="18698210"/>
          <a:ext cx="5422341" cy="110426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0" rIns="36000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Ｊ Ｒ 姫 路 駅</a:t>
          </a:r>
        </a:p>
      </xdr:txBody>
    </xdr:sp>
    <xdr:clientData/>
  </xdr:twoCellAnchor>
  <xdr:twoCellAnchor>
    <xdr:from>
      <xdr:col>26</xdr:col>
      <xdr:colOff>152400</xdr:colOff>
      <xdr:row>85</xdr:row>
      <xdr:rowOff>7620</xdr:rowOff>
    </xdr:from>
    <xdr:to>
      <xdr:col>26</xdr:col>
      <xdr:colOff>426720</xdr:colOff>
      <xdr:row>88</xdr:row>
      <xdr:rowOff>45720</xdr:rowOff>
    </xdr:to>
    <xdr:grpSp>
      <xdr:nvGrpSpPr>
        <xdr:cNvPr id="52" name="Group 198">
          <a:extLst>
            <a:ext uri="{FF2B5EF4-FFF2-40B4-BE49-F238E27FC236}">
              <a16:creationId xmlns:a16="http://schemas.microsoft.com/office/drawing/2014/main" id="{00000000-0008-0000-0600-0000938C7200}"/>
            </a:ext>
          </a:extLst>
        </xdr:cNvPr>
        <xdr:cNvGrpSpPr>
          <a:grpSpLocks/>
        </xdr:cNvGrpSpPr>
      </xdr:nvGrpSpPr>
      <xdr:grpSpPr bwMode="auto">
        <a:xfrm>
          <a:off x="7120467" y="13308753"/>
          <a:ext cx="274320" cy="622300"/>
          <a:chOff x="1311" y="1205"/>
          <a:chExt cx="26" cy="58"/>
        </a:xfrm>
      </xdr:grpSpPr>
      <xdr:sp macro="" textlink="">
        <xdr:nvSpPr>
          <xdr:cNvPr id="53" name="AutoShape 199">
            <a:extLst>
              <a:ext uri="{FF2B5EF4-FFF2-40B4-BE49-F238E27FC236}">
                <a16:creationId xmlns:a16="http://schemas.microsoft.com/office/drawing/2014/main" id="{00000000-0008-0000-0600-0000E5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4" name="Oval 200">
            <a:extLst>
              <a:ext uri="{FF2B5EF4-FFF2-40B4-BE49-F238E27FC236}">
                <a16:creationId xmlns:a16="http://schemas.microsoft.com/office/drawing/2014/main" id="{00000000-0008-0000-0600-0000E6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AutoShape 201">
            <a:extLst>
              <a:ext uri="{FF2B5EF4-FFF2-40B4-BE49-F238E27FC236}">
                <a16:creationId xmlns:a16="http://schemas.microsoft.com/office/drawing/2014/main" id="{00000000-0008-0000-0600-0000E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50</xdr:row>
      <xdr:rowOff>114300</xdr:rowOff>
    </xdr:from>
    <xdr:to>
      <xdr:col>17</xdr:col>
      <xdr:colOff>68580</xdr:colOff>
      <xdr:row>60</xdr:row>
      <xdr:rowOff>15240</xdr:rowOff>
    </xdr:to>
    <xdr:sp macro="" textlink="">
      <xdr:nvSpPr>
        <xdr:cNvPr id="56" name="正方形/長方形 101">
          <a:extLst>
            <a:ext uri="{FF2B5EF4-FFF2-40B4-BE49-F238E27FC236}">
              <a16:creationId xmlns:a16="http://schemas.microsoft.com/office/drawing/2014/main" id="{00000000-0008-0000-0600-0000948C7200}"/>
            </a:ext>
          </a:extLst>
        </xdr:cNvPr>
        <xdr:cNvSpPr>
          <a:spLocks noChangeArrowheads="1"/>
        </xdr:cNvSpPr>
      </xdr:nvSpPr>
      <xdr:spPr bwMode="auto">
        <a:xfrm>
          <a:off x="3909060" y="8275320"/>
          <a:ext cx="70866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121920</xdr:colOff>
      <xdr:row>50</xdr:row>
      <xdr:rowOff>114300</xdr:rowOff>
    </xdr:from>
    <xdr:to>
      <xdr:col>19</xdr:col>
      <xdr:colOff>38100</xdr:colOff>
      <xdr:row>60</xdr:row>
      <xdr:rowOff>15240</xdr:rowOff>
    </xdr:to>
    <xdr:sp macro="" textlink="">
      <xdr:nvSpPr>
        <xdr:cNvPr id="57" name="正方形/長方形 106">
          <a:extLst>
            <a:ext uri="{FF2B5EF4-FFF2-40B4-BE49-F238E27FC236}">
              <a16:creationId xmlns:a16="http://schemas.microsoft.com/office/drawing/2014/main" id="{00000000-0008-0000-0600-0000958C7200}"/>
            </a:ext>
          </a:extLst>
        </xdr:cNvPr>
        <xdr:cNvSpPr>
          <a:spLocks noChangeArrowheads="1"/>
        </xdr:cNvSpPr>
      </xdr:nvSpPr>
      <xdr:spPr bwMode="auto">
        <a:xfrm>
          <a:off x="4671060" y="8275320"/>
          <a:ext cx="67818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69</xdr:row>
      <xdr:rowOff>15240</xdr:rowOff>
    </xdr:from>
    <xdr:to>
      <xdr:col>35</xdr:col>
      <xdr:colOff>53340</xdr:colOff>
      <xdr:row>76</xdr:row>
      <xdr:rowOff>68580</xdr:rowOff>
    </xdr:to>
    <xdr:sp macro="" textlink="">
      <xdr:nvSpPr>
        <xdr:cNvPr id="58" name="正方形/長方形 108">
          <a:extLst>
            <a:ext uri="{FF2B5EF4-FFF2-40B4-BE49-F238E27FC236}">
              <a16:creationId xmlns:a16="http://schemas.microsoft.com/office/drawing/2014/main" id="{00000000-0008-0000-0600-0000968C7200}"/>
            </a:ext>
          </a:extLst>
        </xdr:cNvPr>
        <xdr:cNvSpPr>
          <a:spLocks noChangeArrowheads="1"/>
        </xdr:cNvSpPr>
      </xdr:nvSpPr>
      <xdr:spPr bwMode="auto">
        <a:xfrm>
          <a:off x="9113520" y="10447020"/>
          <a:ext cx="495300" cy="13716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</xdr:colOff>
      <xdr:row>31</xdr:row>
      <xdr:rowOff>0</xdr:rowOff>
    </xdr:from>
    <xdr:to>
      <xdr:col>27</xdr:col>
      <xdr:colOff>30480</xdr:colOff>
      <xdr:row>40</xdr:row>
      <xdr:rowOff>38100</xdr:rowOff>
    </xdr:to>
    <xdr:sp macro="" textlink="">
      <xdr:nvSpPr>
        <xdr:cNvPr id="59" name="正方形/長方形 109">
          <a:extLst>
            <a:ext uri="{FF2B5EF4-FFF2-40B4-BE49-F238E27FC236}">
              <a16:creationId xmlns:a16="http://schemas.microsoft.com/office/drawing/2014/main" id="{00000000-0008-0000-0600-0000978C7200}"/>
            </a:ext>
          </a:extLst>
        </xdr:cNvPr>
        <xdr:cNvSpPr>
          <a:spLocks noChangeArrowheads="1"/>
        </xdr:cNvSpPr>
      </xdr:nvSpPr>
      <xdr:spPr bwMode="auto">
        <a:xfrm>
          <a:off x="6911340" y="5128260"/>
          <a:ext cx="640080" cy="135636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40</xdr:row>
      <xdr:rowOff>22860</xdr:rowOff>
    </xdr:from>
    <xdr:to>
      <xdr:col>16</xdr:col>
      <xdr:colOff>91440</xdr:colOff>
      <xdr:row>42</xdr:row>
      <xdr:rowOff>114300</xdr:rowOff>
    </xdr:to>
    <xdr:sp macro="" textlink="">
      <xdr:nvSpPr>
        <xdr:cNvPr id="60" name="正方形/長方形 110">
          <a:extLst>
            <a:ext uri="{FF2B5EF4-FFF2-40B4-BE49-F238E27FC236}">
              <a16:creationId xmlns:a16="http://schemas.microsoft.com/office/drawing/2014/main" id="{00000000-0008-0000-0600-0000988C7200}"/>
            </a:ext>
          </a:extLst>
        </xdr:cNvPr>
        <xdr:cNvSpPr>
          <a:spLocks noChangeArrowheads="1"/>
        </xdr:cNvSpPr>
      </xdr:nvSpPr>
      <xdr:spPr bwMode="auto">
        <a:xfrm rot="5400000">
          <a:off x="2967990" y="5894070"/>
          <a:ext cx="487680" cy="1638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472440</xdr:colOff>
      <xdr:row>40</xdr:row>
      <xdr:rowOff>53340</xdr:rowOff>
    </xdr:from>
    <xdr:to>
      <xdr:col>24</xdr:col>
      <xdr:colOff>38100</xdr:colOff>
      <xdr:row>41</xdr:row>
      <xdr:rowOff>152400</xdr:rowOff>
    </xdr:to>
    <xdr:grpSp>
      <xdr:nvGrpSpPr>
        <xdr:cNvPr id="61" name="Group 96">
          <a:extLst>
            <a:ext uri="{FF2B5EF4-FFF2-40B4-BE49-F238E27FC236}">
              <a16:creationId xmlns:a16="http://schemas.microsoft.com/office/drawing/2014/main" id="{00000000-0008-0000-0600-00009A8C7200}"/>
            </a:ext>
          </a:extLst>
        </xdr:cNvPr>
        <xdr:cNvGrpSpPr>
          <a:grpSpLocks/>
        </xdr:cNvGrpSpPr>
      </xdr:nvGrpSpPr>
      <xdr:grpSpPr bwMode="auto">
        <a:xfrm>
          <a:off x="5865707" y="6488007"/>
          <a:ext cx="564726" cy="293793"/>
          <a:chOff x="1295" y="1285"/>
          <a:chExt cx="56" cy="26"/>
        </a:xfrm>
      </xdr:grpSpPr>
      <xdr:sp macro="" textlink="">
        <xdr:nvSpPr>
          <xdr:cNvPr id="62" name="AutoShape 97">
            <a:extLst>
              <a:ext uri="{FF2B5EF4-FFF2-40B4-BE49-F238E27FC236}">
                <a16:creationId xmlns:a16="http://schemas.microsoft.com/office/drawing/2014/main" id="{00000000-0008-0000-0600-0000E2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" name="AutoShape 98">
            <a:extLst>
              <a:ext uri="{FF2B5EF4-FFF2-40B4-BE49-F238E27FC236}">
                <a16:creationId xmlns:a16="http://schemas.microsoft.com/office/drawing/2014/main" id="{00000000-0008-0000-0600-0000E38D72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" name="Oval 99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7" cy="2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</a:t>
            </a:r>
          </a:p>
        </xdr:txBody>
      </xdr:sp>
    </xdr:grpSp>
    <xdr:clientData/>
  </xdr:twoCellAnchor>
  <xdr:twoCellAnchor>
    <xdr:from>
      <xdr:col>18</xdr:col>
      <xdr:colOff>137160</xdr:colOff>
      <xdr:row>19</xdr:row>
      <xdr:rowOff>15240</xdr:rowOff>
    </xdr:from>
    <xdr:to>
      <xdr:col>18</xdr:col>
      <xdr:colOff>441960</xdr:colOff>
      <xdr:row>22</xdr:row>
      <xdr:rowOff>22860</xdr:rowOff>
    </xdr:to>
    <xdr:grpSp>
      <xdr:nvGrpSpPr>
        <xdr:cNvPr id="65" name="Group 48">
          <a:extLst>
            <a:ext uri="{FF2B5EF4-FFF2-40B4-BE49-F238E27FC236}">
              <a16:creationId xmlns:a16="http://schemas.microsoft.com/office/drawing/2014/main" id="{00000000-0008-0000-0600-00009B8C7200}"/>
            </a:ext>
          </a:extLst>
        </xdr:cNvPr>
        <xdr:cNvGrpSpPr>
          <a:grpSpLocks/>
        </xdr:cNvGrpSpPr>
      </xdr:nvGrpSpPr>
      <xdr:grpSpPr bwMode="auto">
        <a:xfrm>
          <a:off x="4886960" y="3554307"/>
          <a:ext cx="304800" cy="541020"/>
          <a:chOff x="1311" y="1207"/>
          <a:chExt cx="26" cy="53"/>
        </a:xfrm>
      </xdr:grpSpPr>
      <xdr:sp macro="" textlink="">
        <xdr:nvSpPr>
          <xdr:cNvPr id="66" name="AutoShape 49">
            <a:extLst>
              <a:ext uri="{FF2B5EF4-FFF2-40B4-BE49-F238E27FC236}">
                <a16:creationId xmlns:a16="http://schemas.microsoft.com/office/drawing/2014/main" id="{00000000-0008-0000-0600-0000DF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" name="Oval 50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</a:t>
            </a:r>
          </a:p>
        </xdr:txBody>
      </xdr:sp>
      <xdr:sp macro="" textlink="">
        <xdr:nvSpPr>
          <xdr:cNvPr id="68" name="AutoShape 51">
            <a:extLst>
              <a:ext uri="{FF2B5EF4-FFF2-40B4-BE49-F238E27FC236}">
                <a16:creationId xmlns:a16="http://schemas.microsoft.com/office/drawing/2014/main" id="{00000000-0008-0000-0600-0000E1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60960</xdr:colOff>
      <xdr:row>43</xdr:row>
      <xdr:rowOff>15240</xdr:rowOff>
    </xdr:from>
    <xdr:to>
      <xdr:col>34</xdr:col>
      <xdr:colOff>335280</xdr:colOff>
      <xdr:row>46</xdr:row>
      <xdr:rowOff>7620</xdr:rowOff>
    </xdr:to>
    <xdr:grpSp>
      <xdr:nvGrpSpPr>
        <xdr:cNvPr id="69" name="Group 48">
          <a:extLst>
            <a:ext uri="{FF2B5EF4-FFF2-40B4-BE49-F238E27FC236}">
              <a16:creationId xmlns:a16="http://schemas.microsoft.com/office/drawing/2014/main" id="{00000000-0008-0000-0600-00009C8C7200}"/>
            </a:ext>
          </a:extLst>
        </xdr:cNvPr>
        <xdr:cNvGrpSpPr>
          <a:grpSpLocks/>
        </xdr:cNvGrpSpPr>
      </xdr:nvGrpSpPr>
      <xdr:grpSpPr bwMode="auto">
        <a:xfrm>
          <a:off x="9247293" y="7034107"/>
          <a:ext cx="274320" cy="542713"/>
          <a:chOff x="1311" y="1205"/>
          <a:chExt cx="26" cy="58"/>
        </a:xfrm>
      </xdr:grpSpPr>
      <xdr:sp macro="" textlink="">
        <xdr:nvSpPr>
          <xdr:cNvPr id="70" name="AutoShape 49">
            <a:extLst>
              <a:ext uri="{FF2B5EF4-FFF2-40B4-BE49-F238E27FC236}">
                <a16:creationId xmlns:a16="http://schemas.microsoft.com/office/drawing/2014/main" id="{00000000-0008-0000-0600-0000DC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" name="Oval 50">
            <a:extLst>
              <a:ext uri="{FF2B5EF4-FFF2-40B4-BE49-F238E27FC236}">
                <a16:creationId xmlns:a16="http://schemas.microsoft.com/office/drawing/2014/main" id="{00000000-0008-0000-06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10</a:t>
            </a:r>
          </a:p>
        </xdr:txBody>
      </xdr:sp>
      <xdr:sp macro="" textlink="">
        <xdr:nvSpPr>
          <xdr:cNvPr id="72" name="AutoShape 51">
            <a:extLst>
              <a:ext uri="{FF2B5EF4-FFF2-40B4-BE49-F238E27FC236}">
                <a16:creationId xmlns:a16="http://schemas.microsoft.com/office/drawing/2014/main" id="{00000000-0008-0000-0600-0000DE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0</xdr:colOff>
      <xdr:row>80</xdr:row>
      <xdr:rowOff>38100</xdr:rowOff>
    </xdr:from>
    <xdr:to>
      <xdr:col>32</xdr:col>
      <xdr:colOff>0</xdr:colOff>
      <xdr:row>81</xdr:row>
      <xdr:rowOff>160020</xdr:rowOff>
    </xdr:to>
    <xdr:grpSp>
      <xdr:nvGrpSpPr>
        <xdr:cNvPr id="73" name="Group 303">
          <a:extLst>
            <a:ext uri="{FF2B5EF4-FFF2-40B4-BE49-F238E27FC236}">
              <a16:creationId xmlns:a16="http://schemas.microsoft.com/office/drawing/2014/main" id="{00000000-0008-0000-0600-00009D8C7200}"/>
            </a:ext>
          </a:extLst>
        </xdr:cNvPr>
        <xdr:cNvGrpSpPr>
          <a:grpSpLocks/>
        </xdr:cNvGrpSpPr>
      </xdr:nvGrpSpPr>
      <xdr:grpSpPr bwMode="auto">
        <a:xfrm>
          <a:off x="8017933" y="12517967"/>
          <a:ext cx="660400" cy="316653"/>
          <a:chOff x="999" y="1327"/>
          <a:chExt cx="67" cy="35"/>
        </a:xfrm>
      </xdr:grpSpPr>
      <xdr:sp macro="" textlink="">
        <xdr:nvSpPr>
          <xdr:cNvPr id="74" name="AutoShape 97">
            <a:extLst>
              <a:ext uri="{FF2B5EF4-FFF2-40B4-BE49-F238E27FC236}">
                <a16:creationId xmlns:a16="http://schemas.microsoft.com/office/drawing/2014/main" id="{00000000-0008-0000-0600-0000D98D7200}"/>
              </a:ext>
            </a:extLst>
          </xdr:cNvPr>
          <xdr:cNvSpPr>
            <a:spLocks noChangeArrowheads="1"/>
          </xdr:cNvSpPr>
        </xdr:nvSpPr>
        <xdr:spPr bwMode="auto">
          <a:xfrm>
            <a:off x="999" y="1332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" name="AutoShape 98">
            <a:extLst>
              <a:ext uri="{FF2B5EF4-FFF2-40B4-BE49-F238E27FC236}">
                <a16:creationId xmlns:a16="http://schemas.microsoft.com/office/drawing/2014/main" id="{00000000-0008-0000-0600-0000DA8D7200}"/>
              </a:ext>
            </a:extLst>
          </xdr:cNvPr>
          <xdr:cNvSpPr>
            <a:spLocks noChangeArrowheads="1"/>
          </xdr:cNvSpPr>
        </xdr:nvSpPr>
        <xdr:spPr bwMode="auto">
          <a:xfrm>
            <a:off x="1047" y="1333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6" name="Oval 99">
            <a:extLst>
              <a:ext uri="{FF2B5EF4-FFF2-40B4-BE49-F238E27FC236}">
                <a16:creationId xmlns:a16="http://schemas.microsoft.com/office/drawing/2014/main" id="{00000000-0008-0000-06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327"/>
            <a:ext cx="30" cy="3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</a:t>
            </a:r>
          </a:p>
        </xdr:txBody>
      </xdr:sp>
    </xdr:grpSp>
    <xdr:clientData/>
  </xdr:twoCellAnchor>
  <xdr:twoCellAnchor>
    <xdr:from>
      <xdr:col>29</xdr:col>
      <xdr:colOff>0</xdr:colOff>
      <xdr:row>91</xdr:row>
      <xdr:rowOff>83820</xdr:rowOff>
    </xdr:from>
    <xdr:to>
      <xdr:col>31</xdr:col>
      <xdr:colOff>182880</xdr:colOff>
      <xdr:row>92</xdr:row>
      <xdr:rowOff>144780</xdr:rowOff>
    </xdr:to>
    <xdr:grpSp>
      <xdr:nvGrpSpPr>
        <xdr:cNvPr id="77" name="Group 96">
          <a:extLst>
            <a:ext uri="{FF2B5EF4-FFF2-40B4-BE49-F238E27FC236}">
              <a16:creationId xmlns:a16="http://schemas.microsoft.com/office/drawing/2014/main" id="{00000000-0008-0000-0600-00009E8C7200}"/>
            </a:ext>
          </a:extLst>
        </xdr:cNvPr>
        <xdr:cNvGrpSpPr>
          <a:grpSpLocks/>
        </xdr:cNvGrpSpPr>
      </xdr:nvGrpSpPr>
      <xdr:grpSpPr bwMode="auto">
        <a:xfrm>
          <a:off x="8017933" y="14553353"/>
          <a:ext cx="648547" cy="255694"/>
          <a:chOff x="1295" y="1285"/>
          <a:chExt cx="51" cy="26"/>
        </a:xfrm>
      </xdr:grpSpPr>
      <xdr:sp macro="" textlink="">
        <xdr:nvSpPr>
          <xdr:cNvPr id="78" name="AutoShape 97">
            <a:extLst>
              <a:ext uri="{FF2B5EF4-FFF2-40B4-BE49-F238E27FC236}">
                <a16:creationId xmlns:a16="http://schemas.microsoft.com/office/drawing/2014/main" id="{00000000-0008-0000-0600-0000D68D72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9" name="AutoShape 98">
            <a:extLst>
              <a:ext uri="{FF2B5EF4-FFF2-40B4-BE49-F238E27FC236}">
                <a16:creationId xmlns:a16="http://schemas.microsoft.com/office/drawing/2014/main" id="{00000000-0008-0000-0600-0000D78D7200}"/>
              </a:ext>
            </a:extLst>
          </xdr:cNvPr>
          <xdr:cNvSpPr>
            <a:spLocks noChangeArrowheads="1"/>
          </xdr:cNvSpPr>
        </xdr:nvSpPr>
        <xdr:spPr bwMode="auto">
          <a:xfrm>
            <a:off x="1331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0" name="Oval 99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18</a:t>
            </a:r>
          </a:p>
        </xdr:txBody>
      </xdr:sp>
    </xdr:grpSp>
    <xdr:clientData/>
  </xdr:twoCellAnchor>
  <xdr:twoCellAnchor>
    <xdr:from>
      <xdr:col>20</xdr:col>
      <xdr:colOff>472440</xdr:colOff>
      <xdr:row>91</xdr:row>
      <xdr:rowOff>53340</xdr:rowOff>
    </xdr:from>
    <xdr:to>
      <xdr:col>24</xdr:col>
      <xdr:colOff>45720</xdr:colOff>
      <xdr:row>92</xdr:row>
      <xdr:rowOff>121920</xdr:rowOff>
    </xdr:to>
    <xdr:grpSp>
      <xdr:nvGrpSpPr>
        <xdr:cNvPr id="81" name="Group 96">
          <a:extLst>
            <a:ext uri="{FF2B5EF4-FFF2-40B4-BE49-F238E27FC236}">
              <a16:creationId xmlns:a16="http://schemas.microsoft.com/office/drawing/2014/main" id="{00000000-0008-0000-0600-00009F8C7200}"/>
            </a:ext>
          </a:extLst>
        </xdr:cNvPr>
        <xdr:cNvGrpSpPr>
          <a:grpSpLocks/>
        </xdr:cNvGrpSpPr>
      </xdr:nvGrpSpPr>
      <xdr:grpSpPr bwMode="auto">
        <a:xfrm>
          <a:off x="5865707" y="14522873"/>
          <a:ext cx="572346" cy="263314"/>
          <a:chOff x="1292" y="1285"/>
          <a:chExt cx="55" cy="27"/>
        </a:xfrm>
      </xdr:grpSpPr>
      <xdr:sp macro="" textlink="">
        <xdr:nvSpPr>
          <xdr:cNvPr id="82" name="AutoShape 97">
            <a:extLst>
              <a:ext uri="{FF2B5EF4-FFF2-40B4-BE49-F238E27FC236}">
                <a16:creationId xmlns:a16="http://schemas.microsoft.com/office/drawing/2014/main" id="{00000000-0008-0000-0600-0000D38D7200}"/>
              </a:ext>
            </a:extLst>
          </xdr:cNvPr>
          <xdr:cNvSpPr>
            <a:spLocks noChangeArrowheads="1"/>
          </xdr:cNvSpPr>
        </xdr:nvSpPr>
        <xdr:spPr bwMode="auto">
          <a:xfrm>
            <a:off x="1292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3" name="AutoShape 98">
            <a:extLst>
              <a:ext uri="{FF2B5EF4-FFF2-40B4-BE49-F238E27FC236}">
                <a16:creationId xmlns:a16="http://schemas.microsoft.com/office/drawing/2014/main" id="{00000000-0008-0000-0600-0000D48D7200}"/>
              </a:ext>
            </a:extLst>
          </xdr:cNvPr>
          <xdr:cNvSpPr>
            <a:spLocks noChangeArrowheads="1"/>
          </xdr:cNvSpPr>
        </xdr:nvSpPr>
        <xdr:spPr bwMode="auto">
          <a:xfrm>
            <a:off x="1332" y="1286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4" name="Oval 99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85"/>
            <a:ext cx="3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21</a:t>
            </a:r>
          </a:p>
        </xdr:txBody>
      </xdr:sp>
    </xdr:grpSp>
    <xdr:clientData/>
  </xdr:twoCellAnchor>
  <xdr:twoCellAnchor>
    <xdr:from>
      <xdr:col>26</xdr:col>
      <xdr:colOff>114300</xdr:colOff>
      <xdr:row>96</xdr:row>
      <xdr:rowOff>30480</xdr:rowOff>
    </xdr:from>
    <xdr:to>
      <xdr:col>26</xdr:col>
      <xdr:colOff>449580</xdr:colOff>
      <xdr:row>100</xdr:row>
      <xdr:rowOff>0</xdr:rowOff>
    </xdr:to>
    <xdr:grpSp>
      <xdr:nvGrpSpPr>
        <xdr:cNvPr id="85" name="Group 198">
          <a:extLst>
            <a:ext uri="{FF2B5EF4-FFF2-40B4-BE49-F238E27FC236}">
              <a16:creationId xmlns:a16="http://schemas.microsoft.com/office/drawing/2014/main" id="{00000000-0008-0000-0600-0000A08C7200}"/>
            </a:ext>
          </a:extLst>
        </xdr:cNvPr>
        <xdr:cNvGrpSpPr>
          <a:grpSpLocks/>
        </xdr:cNvGrpSpPr>
      </xdr:nvGrpSpPr>
      <xdr:grpSpPr bwMode="auto">
        <a:xfrm>
          <a:off x="7082367" y="15465213"/>
          <a:ext cx="335280" cy="519854"/>
          <a:chOff x="1311" y="1205"/>
          <a:chExt cx="26" cy="52"/>
        </a:xfrm>
      </xdr:grpSpPr>
      <xdr:sp macro="" textlink="">
        <xdr:nvSpPr>
          <xdr:cNvPr id="86" name="AutoShape 199">
            <a:extLst>
              <a:ext uri="{FF2B5EF4-FFF2-40B4-BE49-F238E27FC236}">
                <a16:creationId xmlns:a16="http://schemas.microsoft.com/office/drawing/2014/main" id="{00000000-0008-0000-0600-0000D0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7" name="Oval 200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1313" y="1221"/>
            <a:ext cx="23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</a:t>
            </a:r>
          </a:p>
        </xdr:txBody>
      </xdr:sp>
      <xdr:sp macro="" textlink="">
        <xdr:nvSpPr>
          <xdr:cNvPr id="88" name="AutoShape 201">
            <a:extLst>
              <a:ext uri="{FF2B5EF4-FFF2-40B4-BE49-F238E27FC236}">
                <a16:creationId xmlns:a16="http://schemas.microsoft.com/office/drawing/2014/main" id="{00000000-0008-0000-0600-0000D2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1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152400</xdr:colOff>
      <xdr:row>35</xdr:row>
      <xdr:rowOff>7620</xdr:rowOff>
    </xdr:from>
    <xdr:to>
      <xdr:col>26</xdr:col>
      <xdr:colOff>426720</xdr:colOff>
      <xdr:row>38</xdr:row>
      <xdr:rowOff>30480</xdr:rowOff>
    </xdr:to>
    <xdr:grpSp>
      <xdr:nvGrpSpPr>
        <xdr:cNvPr id="89" name="Group 48">
          <a:extLst>
            <a:ext uri="{FF2B5EF4-FFF2-40B4-BE49-F238E27FC236}">
              <a16:creationId xmlns:a16="http://schemas.microsoft.com/office/drawing/2014/main" id="{00000000-0008-0000-0600-0000A18C7200}"/>
            </a:ext>
          </a:extLst>
        </xdr:cNvPr>
        <xdr:cNvGrpSpPr>
          <a:grpSpLocks/>
        </xdr:cNvGrpSpPr>
      </xdr:nvGrpSpPr>
      <xdr:grpSpPr bwMode="auto">
        <a:xfrm>
          <a:off x="7120467" y="5519420"/>
          <a:ext cx="274320" cy="556260"/>
          <a:chOff x="1311" y="1205"/>
          <a:chExt cx="26" cy="58"/>
        </a:xfrm>
      </xdr:grpSpPr>
      <xdr:sp macro="" textlink="">
        <xdr:nvSpPr>
          <xdr:cNvPr id="90" name="AutoShape 49">
            <a:extLst>
              <a:ext uri="{FF2B5EF4-FFF2-40B4-BE49-F238E27FC236}">
                <a16:creationId xmlns:a16="http://schemas.microsoft.com/office/drawing/2014/main" id="{00000000-0008-0000-0600-0000CD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1" name="Oval 50">
            <a:extLst>
              <a:ext uri="{FF2B5EF4-FFF2-40B4-BE49-F238E27FC236}">
                <a16:creationId xmlns:a16="http://schemas.microsoft.com/office/drawing/2014/main" id="{00000000-0008-0000-0600-0000CE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AutoShape 51">
            <a:extLst>
              <a:ext uri="{FF2B5EF4-FFF2-40B4-BE49-F238E27FC236}">
                <a16:creationId xmlns:a16="http://schemas.microsoft.com/office/drawing/2014/main" id="{00000000-0008-0000-0600-0000CF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167640</xdr:colOff>
      <xdr:row>82</xdr:row>
      <xdr:rowOff>30480</xdr:rowOff>
    </xdr:from>
    <xdr:to>
      <xdr:col>18</xdr:col>
      <xdr:colOff>441960</xdr:colOff>
      <xdr:row>85</xdr:row>
      <xdr:rowOff>38100</xdr:rowOff>
    </xdr:to>
    <xdr:grpSp>
      <xdr:nvGrpSpPr>
        <xdr:cNvPr id="93" name="Group 141">
          <a:extLst>
            <a:ext uri="{FF2B5EF4-FFF2-40B4-BE49-F238E27FC236}">
              <a16:creationId xmlns:a16="http://schemas.microsoft.com/office/drawing/2014/main" id="{00000000-0008-0000-0600-0000A28C7200}"/>
            </a:ext>
          </a:extLst>
        </xdr:cNvPr>
        <xdr:cNvGrpSpPr>
          <a:grpSpLocks/>
        </xdr:cNvGrpSpPr>
      </xdr:nvGrpSpPr>
      <xdr:grpSpPr bwMode="auto">
        <a:xfrm>
          <a:off x="4917440" y="12899813"/>
          <a:ext cx="274320" cy="439420"/>
          <a:chOff x="1311" y="1205"/>
          <a:chExt cx="26" cy="58"/>
        </a:xfrm>
      </xdr:grpSpPr>
      <xdr:sp macro="" textlink="">
        <xdr:nvSpPr>
          <xdr:cNvPr id="94" name="AutoShape 142">
            <a:extLst>
              <a:ext uri="{FF2B5EF4-FFF2-40B4-BE49-F238E27FC236}">
                <a16:creationId xmlns:a16="http://schemas.microsoft.com/office/drawing/2014/main" id="{00000000-0008-0000-0600-0000CA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5" name="Oval 143">
            <a:extLst>
              <a:ext uri="{FF2B5EF4-FFF2-40B4-BE49-F238E27FC236}">
                <a16:creationId xmlns:a16="http://schemas.microsoft.com/office/drawing/2014/main" id="{00000000-0008-0000-0600-0000CB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AutoShape 144">
            <a:extLst>
              <a:ext uri="{FF2B5EF4-FFF2-40B4-BE49-F238E27FC236}">
                <a16:creationId xmlns:a16="http://schemas.microsoft.com/office/drawing/2014/main" id="{00000000-0008-0000-0600-0000CC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7620</xdr:colOff>
      <xdr:row>75</xdr:row>
      <xdr:rowOff>38100</xdr:rowOff>
    </xdr:from>
    <xdr:to>
      <xdr:col>32</xdr:col>
      <xdr:colOff>7620</xdr:colOff>
      <xdr:row>76</xdr:row>
      <xdr:rowOff>129540</xdr:rowOff>
    </xdr:to>
    <xdr:grpSp>
      <xdr:nvGrpSpPr>
        <xdr:cNvPr id="97" name="Group 346">
          <a:extLst>
            <a:ext uri="{FF2B5EF4-FFF2-40B4-BE49-F238E27FC236}">
              <a16:creationId xmlns:a16="http://schemas.microsoft.com/office/drawing/2014/main" id="{00000000-0008-0000-0600-0000A38C7200}"/>
            </a:ext>
          </a:extLst>
        </xdr:cNvPr>
        <xdr:cNvGrpSpPr>
          <a:grpSpLocks/>
        </xdr:cNvGrpSpPr>
      </xdr:nvGrpSpPr>
      <xdr:grpSpPr bwMode="auto">
        <a:xfrm>
          <a:off x="8025553" y="11561233"/>
          <a:ext cx="660400" cy="286174"/>
          <a:chOff x="974" y="1274"/>
          <a:chExt cx="72" cy="32"/>
        </a:xfrm>
      </xdr:grpSpPr>
      <xdr:sp macro="" textlink="">
        <xdr:nvSpPr>
          <xdr:cNvPr id="98" name="AutoShape 97">
            <a:extLst>
              <a:ext uri="{FF2B5EF4-FFF2-40B4-BE49-F238E27FC236}">
                <a16:creationId xmlns:a16="http://schemas.microsoft.com/office/drawing/2014/main" id="{00000000-0008-0000-0600-0000C78D7200}"/>
              </a:ext>
            </a:extLst>
          </xdr:cNvPr>
          <xdr:cNvSpPr>
            <a:spLocks noChangeArrowheads="1"/>
          </xdr:cNvSpPr>
        </xdr:nvSpPr>
        <xdr:spPr bwMode="auto">
          <a:xfrm>
            <a:off x="974" y="1279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9" name="AutoShape 98">
            <a:extLst>
              <a:ext uri="{FF2B5EF4-FFF2-40B4-BE49-F238E27FC236}">
                <a16:creationId xmlns:a16="http://schemas.microsoft.com/office/drawing/2014/main" id="{00000000-0008-0000-0600-0000C88D7200}"/>
              </a:ext>
            </a:extLst>
          </xdr:cNvPr>
          <xdr:cNvSpPr>
            <a:spLocks noChangeArrowheads="1"/>
          </xdr:cNvSpPr>
        </xdr:nvSpPr>
        <xdr:spPr bwMode="auto">
          <a:xfrm>
            <a:off x="1027" y="1280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992" y="1274"/>
            <a:ext cx="34" cy="3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15</a:t>
            </a:r>
          </a:p>
        </xdr:txBody>
      </xdr:sp>
    </xdr:grpSp>
    <xdr:clientData/>
  </xdr:twoCellAnchor>
  <xdr:oneCellAnchor>
    <xdr:from>
      <xdr:col>24</xdr:col>
      <xdr:colOff>297815</xdr:colOff>
      <xdr:row>107</xdr:row>
      <xdr:rowOff>84667</xdr:rowOff>
    </xdr:from>
    <xdr:ext cx="900055" cy="292452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6668135" y="17420167"/>
          <a:ext cx="9000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ピオレ姫路</a:t>
          </a:r>
        </a:p>
      </xdr:txBody>
    </xdr:sp>
    <xdr:clientData/>
  </xdr:oneCellAnchor>
  <xdr:twoCellAnchor>
    <xdr:from>
      <xdr:col>43</xdr:col>
      <xdr:colOff>350520</xdr:colOff>
      <xdr:row>116</xdr:row>
      <xdr:rowOff>0</xdr:rowOff>
    </xdr:from>
    <xdr:to>
      <xdr:col>46</xdr:col>
      <xdr:colOff>38100</xdr:colOff>
      <xdr:row>118</xdr:row>
      <xdr:rowOff>0</xdr:rowOff>
    </xdr:to>
    <xdr:grpSp>
      <xdr:nvGrpSpPr>
        <xdr:cNvPr id="102" name="Group 108">
          <a:extLst>
            <a:ext uri="{FF2B5EF4-FFF2-40B4-BE49-F238E27FC236}">
              <a16:creationId xmlns:a16="http://schemas.microsoft.com/office/drawing/2014/main" id="{00000000-0008-0000-0600-0000A58C7200}"/>
            </a:ext>
          </a:extLst>
        </xdr:cNvPr>
        <xdr:cNvGrpSpPr>
          <a:grpSpLocks/>
        </xdr:cNvGrpSpPr>
      </xdr:nvGrpSpPr>
      <xdr:grpSpPr bwMode="auto">
        <a:xfrm>
          <a:off x="11788987" y="19024600"/>
          <a:ext cx="805180" cy="389467"/>
          <a:chOff x="1199" y="14558"/>
          <a:chExt cx="3231" cy="159"/>
        </a:xfrm>
      </xdr:grpSpPr>
      <xdr:sp macro="" textlink="">
        <xdr:nvSpPr>
          <xdr:cNvPr id="103" name="Rectangle 109">
            <a:extLst>
              <a:ext uri="{FF2B5EF4-FFF2-40B4-BE49-F238E27FC236}">
                <a16:creationId xmlns:a16="http://schemas.microsoft.com/office/drawing/2014/main" id="{00000000-0008-0000-0600-0000C18D72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" name="Rectangle 110">
            <a:extLst>
              <a:ext uri="{FF2B5EF4-FFF2-40B4-BE49-F238E27FC236}">
                <a16:creationId xmlns:a16="http://schemas.microsoft.com/office/drawing/2014/main" id="{00000000-0008-0000-0600-0000C28D72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5" name="Rectangle 111">
            <a:extLst>
              <a:ext uri="{FF2B5EF4-FFF2-40B4-BE49-F238E27FC236}">
                <a16:creationId xmlns:a16="http://schemas.microsoft.com/office/drawing/2014/main" id="{00000000-0008-0000-0600-0000C38D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" name="Rectangle 112">
            <a:extLst>
              <a:ext uri="{FF2B5EF4-FFF2-40B4-BE49-F238E27FC236}">
                <a16:creationId xmlns:a16="http://schemas.microsoft.com/office/drawing/2014/main" id="{00000000-0008-0000-0600-0000C48D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" name="Rectangle 113">
            <a:extLst>
              <a:ext uri="{FF2B5EF4-FFF2-40B4-BE49-F238E27FC236}">
                <a16:creationId xmlns:a16="http://schemas.microsoft.com/office/drawing/2014/main" id="{00000000-0008-0000-0600-0000C58D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" name="Rectangle 114">
            <a:extLst>
              <a:ext uri="{FF2B5EF4-FFF2-40B4-BE49-F238E27FC236}">
                <a16:creationId xmlns:a16="http://schemas.microsoft.com/office/drawing/2014/main" id="{00000000-0008-0000-0600-0000C68D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42</xdr:col>
      <xdr:colOff>0</xdr:colOff>
      <xdr:row>116</xdr:row>
      <xdr:rowOff>0</xdr:rowOff>
    </xdr:from>
    <xdr:to>
      <xdr:col>43</xdr:col>
      <xdr:colOff>350520</xdr:colOff>
      <xdr:row>118</xdr:row>
      <xdr:rowOff>0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00000000-0008-0000-0600-0000A68C7200}"/>
            </a:ext>
          </a:extLst>
        </xdr:cNvPr>
        <xdr:cNvGrpSpPr>
          <a:grpSpLocks/>
        </xdr:cNvGrpSpPr>
      </xdr:nvGrpSpPr>
      <xdr:grpSpPr bwMode="auto">
        <a:xfrm>
          <a:off x="11269133" y="19024600"/>
          <a:ext cx="519854" cy="389467"/>
          <a:chOff x="1199" y="14558"/>
          <a:chExt cx="2154" cy="159"/>
        </a:xfrm>
      </xdr:grpSpPr>
      <xdr:sp macro="" textlink="">
        <xdr:nvSpPr>
          <xdr:cNvPr id="110" name="Rectangle 111">
            <a:extLst>
              <a:ext uri="{FF2B5EF4-FFF2-40B4-BE49-F238E27FC236}">
                <a16:creationId xmlns:a16="http://schemas.microsoft.com/office/drawing/2014/main" id="{00000000-0008-0000-0600-0000BD8D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" name="Rectangle 112">
            <a:extLst>
              <a:ext uri="{FF2B5EF4-FFF2-40B4-BE49-F238E27FC236}">
                <a16:creationId xmlns:a16="http://schemas.microsoft.com/office/drawing/2014/main" id="{00000000-0008-0000-0600-0000BE8D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" name="Rectangle 113">
            <a:extLst>
              <a:ext uri="{FF2B5EF4-FFF2-40B4-BE49-F238E27FC236}">
                <a16:creationId xmlns:a16="http://schemas.microsoft.com/office/drawing/2014/main" id="{00000000-0008-0000-0600-0000BF8D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" name="Rectangle 114">
            <a:extLst>
              <a:ext uri="{FF2B5EF4-FFF2-40B4-BE49-F238E27FC236}">
                <a16:creationId xmlns:a16="http://schemas.microsoft.com/office/drawing/2014/main" id="{00000000-0008-0000-0600-0000C08D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35</xdr:col>
      <xdr:colOff>73026</xdr:colOff>
      <xdr:row>112</xdr:row>
      <xdr:rowOff>0</xdr:rowOff>
    </xdr:from>
    <xdr:to>
      <xdr:col>36</xdr:col>
      <xdr:colOff>111126</xdr:colOff>
      <xdr:row>112</xdr:row>
      <xdr:rowOff>177800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9628506" y="18303240"/>
          <a:ext cx="12192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200">
            <a:solidFill>
              <a:srgbClr val="0070C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76200</xdr:colOff>
      <xdr:row>115</xdr:row>
      <xdr:rowOff>38100</xdr:rowOff>
    </xdr:from>
    <xdr:to>
      <xdr:col>10</xdr:col>
      <xdr:colOff>381000</xdr:colOff>
      <xdr:row>118</xdr:row>
      <xdr:rowOff>30480</xdr:rowOff>
    </xdr:to>
    <xdr:grpSp>
      <xdr:nvGrpSpPr>
        <xdr:cNvPr id="115" name="Group 153">
          <a:extLst>
            <a:ext uri="{FF2B5EF4-FFF2-40B4-BE49-F238E27FC236}">
              <a16:creationId xmlns:a16="http://schemas.microsoft.com/office/drawing/2014/main" id="{00000000-0008-0000-0600-0000A88C7200}"/>
            </a:ext>
          </a:extLst>
        </xdr:cNvPr>
        <xdr:cNvGrpSpPr>
          <a:grpSpLocks/>
        </xdr:cNvGrpSpPr>
      </xdr:nvGrpSpPr>
      <xdr:grpSpPr bwMode="auto">
        <a:xfrm>
          <a:off x="2514600" y="18893367"/>
          <a:ext cx="304800" cy="551180"/>
          <a:chOff x="1310" y="1207"/>
          <a:chExt cx="26" cy="56"/>
        </a:xfrm>
      </xdr:grpSpPr>
      <xdr:sp macro="" textlink="">
        <xdr:nvSpPr>
          <xdr:cNvPr id="116" name="AutoShape 154">
            <a:extLst>
              <a:ext uri="{FF2B5EF4-FFF2-40B4-BE49-F238E27FC236}">
                <a16:creationId xmlns:a16="http://schemas.microsoft.com/office/drawing/2014/main" id="{00000000-0008-0000-0600-0000BA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07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7" name="Oval 155">
            <a:extLst>
              <a:ext uri="{FF2B5EF4-FFF2-40B4-BE49-F238E27FC236}">
                <a16:creationId xmlns:a16="http://schemas.microsoft.com/office/drawing/2014/main" id="{00000000-0008-0000-0600-0000C8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3"/>
            <a:ext cx="23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30</a:t>
            </a:r>
          </a:p>
        </xdr:txBody>
      </xdr:sp>
      <xdr:sp macro="" textlink="">
        <xdr:nvSpPr>
          <xdr:cNvPr id="118" name="AutoShape 156">
            <a:extLst>
              <a:ext uri="{FF2B5EF4-FFF2-40B4-BE49-F238E27FC236}">
                <a16:creationId xmlns:a16="http://schemas.microsoft.com/office/drawing/2014/main" id="{00000000-0008-0000-0600-0000BC8D72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115</xdr:row>
      <xdr:rowOff>7620</xdr:rowOff>
    </xdr:from>
    <xdr:to>
      <xdr:col>32</xdr:col>
      <xdr:colOff>365760</xdr:colOff>
      <xdr:row>118</xdr:row>
      <xdr:rowOff>22860</xdr:rowOff>
    </xdr:to>
    <xdr:grpSp>
      <xdr:nvGrpSpPr>
        <xdr:cNvPr id="119" name="Group 158">
          <a:extLst>
            <a:ext uri="{FF2B5EF4-FFF2-40B4-BE49-F238E27FC236}">
              <a16:creationId xmlns:a16="http://schemas.microsoft.com/office/drawing/2014/main" id="{00000000-0008-0000-0600-0000A98C7200}"/>
            </a:ext>
          </a:extLst>
        </xdr:cNvPr>
        <xdr:cNvGrpSpPr>
          <a:grpSpLocks/>
        </xdr:cNvGrpSpPr>
      </xdr:nvGrpSpPr>
      <xdr:grpSpPr bwMode="auto">
        <a:xfrm>
          <a:off x="8746913" y="18862887"/>
          <a:ext cx="297180" cy="574040"/>
          <a:chOff x="1311" y="1205"/>
          <a:chExt cx="26" cy="58"/>
        </a:xfrm>
      </xdr:grpSpPr>
      <xdr:sp macro="" textlink="">
        <xdr:nvSpPr>
          <xdr:cNvPr id="120" name="AutoShape 159">
            <a:extLst>
              <a:ext uri="{FF2B5EF4-FFF2-40B4-BE49-F238E27FC236}">
                <a16:creationId xmlns:a16="http://schemas.microsoft.com/office/drawing/2014/main" id="{00000000-0008-0000-0600-0000B7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1" name="Oval 160">
            <a:extLst>
              <a:ext uri="{FF2B5EF4-FFF2-40B4-BE49-F238E27FC236}">
                <a16:creationId xmlns:a16="http://schemas.microsoft.com/office/drawing/2014/main" id="{00000000-0008-0000-0600-0000CC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0"/>
            <a:ext cx="26" cy="27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31</a:t>
            </a:r>
          </a:p>
        </xdr:txBody>
      </xdr:sp>
      <xdr:sp macro="" textlink="">
        <xdr:nvSpPr>
          <xdr:cNvPr id="122" name="AutoShape 161">
            <a:extLst>
              <a:ext uri="{FF2B5EF4-FFF2-40B4-BE49-F238E27FC236}">
                <a16:creationId xmlns:a16="http://schemas.microsoft.com/office/drawing/2014/main" id="{00000000-0008-0000-0600-0000B9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38100</xdr:colOff>
      <xdr:row>39</xdr:row>
      <xdr:rowOff>171450</xdr:rowOff>
    </xdr:from>
    <xdr:to>
      <xdr:col>33</xdr:col>
      <xdr:colOff>28575</xdr:colOff>
      <xdr:row>42</xdr:row>
      <xdr:rowOff>50800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/>
      </xdr:nvSpPr>
      <xdr:spPr>
        <a:xfrm>
          <a:off x="7559040" y="6419850"/>
          <a:ext cx="1544955" cy="47371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95249</xdr:colOff>
      <xdr:row>104</xdr:row>
      <xdr:rowOff>57150</xdr:rowOff>
    </xdr:from>
    <xdr:ext cx="893528" cy="45662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/>
      </xdr:nvSpPr>
      <xdr:spPr>
        <a:xfrm>
          <a:off x="2975609" y="16844010"/>
          <a:ext cx="893528" cy="456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　　バス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ターミナル</a:t>
          </a:r>
        </a:p>
      </xdr:txBody>
    </xdr:sp>
    <xdr:clientData/>
  </xdr:oneCellAnchor>
  <xdr:twoCellAnchor>
    <xdr:from>
      <xdr:col>4</xdr:col>
      <xdr:colOff>144780</xdr:colOff>
      <xdr:row>23</xdr:row>
      <xdr:rowOff>175260</xdr:rowOff>
    </xdr:from>
    <xdr:to>
      <xdr:col>7</xdr:col>
      <xdr:colOff>38100</xdr:colOff>
      <xdr:row>24</xdr:row>
      <xdr:rowOff>205740</xdr:rowOff>
    </xdr:to>
    <xdr:sp macro="" textlink="">
      <xdr:nvSpPr>
        <xdr:cNvPr id="125" name="AutoShape 16">
          <a:extLst>
            <a:ext uri="{FF2B5EF4-FFF2-40B4-BE49-F238E27FC236}">
              <a16:creationId xmlns:a16="http://schemas.microsoft.com/office/drawing/2014/main" id="{00000000-0008-0000-0600-0000AC8C7200}"/>
            </a:ext>
          </a:extLst>
        </xdr:cNvPr>
        <xdr:cNvSpPr>
          <a:spLocks noChangeArrowheads="1"/>
        </xdr:cNvSpPr>
      </xdr:nvSpPr>
      <xdr:spPr bwMode="auto">
        <a:xfrm rot="10800000">
          <a:off x="1234440" y="4442460"/>
          <a:ext cx="693420" cy="228600"/>
        </a:xfrm>
        <a:prstGeom prst="leftArrow">
          <a:avLst>
            <a:gd name="adj1" fmla="val 50000"/>
            <a:gd name="adj2" fmla="val 8777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43470</xdr:colOff>
      <xdr:row>103</xdr:row>
      <xdr:rowOff>9676</xdr:rowOff>
    </xdr:from>
    <xdr:to>
      <xdr:col>46</xdr:col>
      <xdr:colOff>77055</xdr:colOff>
      <xdr:row>110</xdr:row>
      <xdr:rowOff>30867</xdr:rowOff>
    </xdr:to>
    <xdr:grpSp>
      <xdr:nvGrpSpPr>
        <xdr:cNvPr id="126" name="グループ化 2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GrpSpPr/>
      </xdr:nvGrpSpPr>
      <xdr:grpSpPr>
        <a:xfrm>
          <a:off x="11481937" y="16578943"/>
          <a:ext cx="1151185" cy="1333524"/>
          <a:chOff x="11391532" y="16000713"/>
          <a:chExt cx="1059272" cy="1252553"/>
        </a:xfrm>
        <a:noFill/>
      </xdr:grpSpPr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 txBox="1"/>
        </xdr:nvSpPr>
        <xdr:spPr>
          <a:xfrm>
            <a:off x="11393598" y="15998779"/>
            <a:ext cx="1056421" cy="125412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100"/>
              <a:t>テラッソ姫路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キャスティ</a:t>
            </a:r>
            <a:r>
              <a:rPr kumimoji="1" lang="en-US" altLang="ja-JP" sz="1100"/>
              <a:t>21</a:t>
            </a:r>
          </a:p>
          <a:p>
            <a:pPr algn="l"/>
            <a:r>
              <a:rPr kumimoji="1" lang="ja-JP" altLang="en-US" sz="1100"/>
              <a:t>コアゾーン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</a:p>
        </xdr:txBody>
      </xdr:sp>
      <xdr:sp macro="" textlink="">
        <xdr:nvSpPr>
          <xdr:cNvPr id="128" name="大かっこ 127">
            <a:extLst>
              <a:ext uri="{FF2B5EF4-FFF2-40B4-BE49-F238E27FC236}">
                <a16:creationId xmlns:a16="http://schemas.microsoft.com/office/drawing/2014/main" id="{00000000-0008-0000-0600-0000E6000000}"/>
              </a:ext>
            </a:extLst>
          </xdr:cNvPr>
          <xdr:cNvSpPr/>
        </xdr:nvSpPr>
        <xdr:spPr>
          <a:xfrm>
            <a:off x="11393598" y="16435931"/>
            <a:ext cx="888513" cy="702309"/>
          </a:xfrm>
          <a:prstGeom prst="bracketPair">
            <a:avLst/>
          </a:pr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487680</xdr:colOff>
      <xdr:row>75</xdr:row>
      <xdr:rowOff>53340</xdr:rowOff>
    </xdr:from>
    <xdr:to>
      <xdr:col>24</xdr:col>
      <xdr:colOff>30480</xdr:colOff>
      <xdr:row>76</xdr:row>
      <xdr:rowOff>144780</xdr:rowOff>
    </xdr:to>
    <xdr:grpSp>
      <xdr:nvGrpSpPr>
        <xdr:cNvPr id="129" name="Group 158">
          <a:extLst>
            <a:ext uri="{FF2B5EF4-FFF2-40B4-BE49-F238E27FC236}">
              <a16:creationId xmlns:a16="http://schemas.microsoft.com/office/drawing/2014/main" id="{00000000-0008-0000-0600-0000AE8C7200}"/>
            </a:ext>
          </a:extLst>
        </xdr:cNvPr>
        <xdr:cNvGrpSpPr>
          <a:grpSpLocks/>
        </xdr:cNvGrpSpPr>
      </xdr:nvGrpSpPr>
      <xdr:grpSpPr bwMode="auto">
        <a:xfrm rot="-5400000">
          <a:off x="6008793" y="11448627"/>
          <a:ext cx="286174" cy="541866"/>
          <a:chOff x="1311" y="1217"/>
          <a:chExt cx="26" cy="44"/>
        </a:xfrm>
      </xdr:grpSpPr>
      <xdr:sp macro="" textlink="">
        <xdr:nvSpPr>
          <xdr:cNvPr id="130" name="AutoShape 159">
            <a:extLst>
              <a:ext uri="{FF2B5EF4-FFF2-40B4-BE49-F238E27FC236}">
                <a16:creationId xmlns:a16="http://schemas.microsoft.com/office/drawing/2014/main" id="{00000000-0008-0000-0600-0000B2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12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Oval 160">
            <a:extLst>
              <a:ext uri="{FF2B5EF4-FFF2-40B4-BE49-F238E27FC236}">
                <a16:creationId xmlns:a16="http://schemas.microsoft.com/office/drawing/2014/main" id="{00000000-0008-0000-0600-0000F100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9"/>
            <a:ext cx="26" cy="21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1100"/>
              <a:t>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32" name="AutoShape 161">
            <a:extLst>
              <a:ext uri="{FF2B5EF4-FFF2-40B4-BE49-F238E27FC236}">
                <a16:creationId xmlns:a16="http://schemas.microsoft.com/office/drawing/2014/main" id="{00000000-0008-0000-0600-0000B48D72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51"/>
            <a:ext cx="26" cy="10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190500</xdr:colOff>
      <xdr:row>102</xdr:row>
      <xdr:rowOff>167640</xdr:rowOff>
    </xdr:from>
    <xdr:to>
      <xdr:col>40</xdr:col>
      <xdr:colOff>236220</xdr:colOff>
      <xdr:row>110</xdr:row>
      <xdr:rowOff>83820</xdr:rowOff>
    </xdr:to>
    <xdr:grpSp>
      <xdr:nvGrpSpPr>
        <xdr:cNvPr id="133" name="グループ化 21">
          <a:extLst>
            <a:ext uri="{FF2B5EF4-FFF2-40B4-BE49-F238E27FC236}">
              <a16:creationId xmlns:a16="http://schemas.microsoft.com/office/drawing/2014/main" id="{00000000-0008-0000-0600-0000AF8C7200}"/>
            </a:ext>
          </a:extLst>
        </xdr:cNvPr>
        <xdr:cNvGrpSpPr>
          <a:grpSpLocks/>
        </xdr:cNvGrpSpPr>
      </xdr:nvGrpSpPr>
      <xdr:grpSpPr bwMode="auto">
        <a:xfrm>
          <a:off x="9376833" y="16542173"/>
          <a:ext cx="1535854" cy="1423247"/>
          <a:chOff x="9812863" y="15917334"/>
          <a:chExt cx="1354681" cy="1794934"/>
        </a:xfrm>
      </xdr:grpSpPr>
      <xdr:sp macro="" textlink="">
        <xdr:nvSpPr>
          <xdr:cNvPr id="134" name="テキスト ボックス 133"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 txBox="1"/>
        </xdr:nvSpPr>
        <xdr:spPr>
          <a:xfrm>
            <a:off x="9812863" y="15917334"/>
            <a:ext cx="1354681" cy="1794934"/>
          </a:xfrm>
          <a:prstGeom prst="bracketPair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ホテルモントレ姫路</a:t>
            </a: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キャスティ</a:t>
            </a:r>
            <a:r>
              <a:rPr kumimoji="1" lang="en-US" altLang="ja-JP" sz="1200"/>
              <a:t>21</a:t>
            </a:r>
            <a:r>
              <a:rPr kumimoji="1" lang="ja-JP" altLang="en-US" sz="1200"/>
              <a:t>　　　　　　　　　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　コアゾーン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　</a:t>
            </a:r>
            <a:r>
              <a:rPr kumimoji="1" lang="en-US" altLang="ja-JP" sz="1200"/>
              <a:t>A</a:t>
            </a:r>
            <a:r>
              <a:rPr kumimoji="1" lang="ja-JP" altLang="en-US" sz="1200"/>
              <a:t>ブロック</a:t>
            </a:r>
          </a:p>
        </xdr:txBody>
      </xdr:sp>
      <xdr:sp macro="" textlink="">
        <xdr:nvSpPr>
          <xdr:cNvPr id="135" name="大かっこ 134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9859807" y="16747250"/>
            <a:ext cx="1119959" cy="656212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46</xdr:col>
      <xdr:colOff>205740</xdr:colOff>
      <xdr:row>102</xdr:row>
      <xdr:rowOff>144780</xdr:rowOff>
    </xdr:from>
    <xdr:to>
      <xdr:col>51</xdr:col>
      <xdr:colOff>83820</xdr:colOff>
      <xdr:row>109</xdr:row>
      <xdr:rowOff>190500</xdr:rowOff>
    </xdr:to>
    <xdr:grpSp>
      <xdr:nvGrpSpPr>
        <xdr:cNvPr id="136" name="グループ化 23">
          <a:extLst>
            <a:ext uri="{FF2B5EF4-FFF2-40B4-BE49-F238E27FC236}">
              <a16:creationId xmlns:a16="http://schemas.microsoft.com/office/drawing/2014/main" id="{00000000-0008-0000-0600-0000B08C7200}"/>
            </a:ext>
          </a:extLst>
        </xdr:cNvPr>
        <xdr:cNvGrpSpPr>
          <a:grpSpLocks/>
        </xdr:cNvGrpSpPr>
      </xdr:nvGrpSpPr>
      <xdr:grpSpPr bwMode="auto">
        <a:xfrm>
          <a:off x="12761807" y="16519313"/>
          <a:ext cx="1266613" cy="1358054"/>
          <a:chOff x="12408443" y="16128603"/>
          <a:chExt cx="1455917" cy="1441667"/>
        </a:xfrm>
      </xdr:grpSpPr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00000000-0008-0000-0600-0000CF000000}"/>
              </a:ext>
            </a:extLst>
          </xdr:cNvPr>
          <xdr:cNvSpPr txBox="1"/>
        </xdr:nvSpPr>
        <xdr:spPr>
          <a:xfrm>
            <a:off x="12408443" y="16128603"/>
            <a:ext cx="1455917" cy="1441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r>
              <a:rPr kumimoji="1" lang="ja-JP" altLang="en-US" sz="1000"/>
              <a:t>ﾌｨｯﾄﾈｽｸﾗﾌﾞﾚﾌｺ</a:t>
            </a:r>
            <a:endParaRPr kumimoji="1" lang="en-US" altLang="ja-JP" sz="1000"/>
          </a:p>
          <a:p>
            <a:r>
              <a:rPr kumimoji="1" lang="ja-JP" altLang="en-US" sz="1100"/>
              <a:t>　　 姫路医療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/>
              <a:t>　　 専門学校</a:t>
            </a:r>
            <a:endParaRPr kumimoji="1" lang="en-US" altLang="ja-JP" sz="1100"/>
          </a:p>
          <a:p>
            <a:r>
              <a:rPr kumimoji="1" lang="ja-JP" altLang="en-US" sz="1100"/>
              <a:t>　 キャスティ</a:t>
            </a:r>
            <a:r>
              <a:rPr kumimoji="1" lang="en-US" altLang="ja-JP" sz="1100"/>
              <a:t>21</a:t>
            </a:r>
          </a:p>
          <a:p>
            <a:r>
              <a:rPr kumimoji="1" lang="ja-JP" altLang="en-US" sz="1100"/>
              <a:t>　　 コアゾーン</a:t>
            </a:r>
            <a:endParaRPr kumimoji="1" lang="en-US" altLang="ja-JP" sz="1100"/>
          </a:p>
          <a:p>
            <a:r>
              <a:rPr kumimoji="1" lang="ja-JP" altLang="en-US" sz="1100"/>
              <a:t>　　 </a:t>
            </a:r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138" name="大かっこ 13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12583855" y="16804639"/>
            <a:ext cx="1034929" cy="7493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76197</xdr:colOff>
      <xdr:row>64</xdr:row>
      <xdr:rowOff>106680</xdr:rowOff>
    </xdr:from>
    <xdr:to>
      <xdr:col>16</xdr:col>
      <xdr:colOff>563912</xdr:colOff>
      <xdr:row>76</xdr:row>
      <xdr:rowOff>121916</xdr:rowOff>
    </xdr:to>
    <xdr:grpSp>
      <xdr:nvGrpSpPr>
        <xdr:cNvPr id="139" name="グループ化 1">
          <a:extLst>
            <a:ext uri="{FF2B5EF4-FFF2-40B4-BE49-F238E27FC236}">
              <a16:creationId xmlns:a16="http://schemas.microsoft.com/office/drawing/2014/main" id="{00000000-0008-0000-0600-0000B18C7200}"/>
            </a:ext>
          </a:extLst>
        </xdr:cNvPr>
        <xdr:cNvGrpSpPr>
          <a:grpSpLocks/>
        </xdr:cNvGrpSpPr>
      </xdr:nvGrpSpPr>
      <xdr:grpSpPr bwMode="auto">
        <a:xfrm>
          <a:off x="3877730" y="10139680"/>
          <a:ext cx="631649" cy="1700103"/>
          <a:chOff x="3742264" y="10137472"/>
          <a:chExt cx="627775" cy="1702315"/>
        </a:xfrm>
      </xdr:grpSpPr>
      <xdr:grpSp>
        <xdr:nvGrpSpPr>
          <xdr:cNvPr id="140" name="Group 158">
            <a:extLst>
              <a:ext uri="{FF2B5EF4-FFF2-40B4-BE49-F238E27FC236}">
                <a16:creationId xmlns:a16="http://schemas.microsoft.com/office/drawing/2014/main" id="{00000000-0008-0000-0600-0000A6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145" name="AutoShape 159">
              <a:extLst>
                <a:ext uri="{FF2B5EF4-FFF2-40B4-BE49-F238E27FC236}">
                  <a16:creationId xmlns:a16="http://schemas.microsoft.com/office/drawing/2014/main" id="{00000000-0008-0000-0600-0000A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6" name="Oval 160">
              <a:extLst>
                <a:ext uri="{FF2B5EF4-FFF2-40B4-BE49-F238E27FC236}">
                  <a16:creationId xmlns:a16="http://schemas.microsoft.com/office/drawing/2014/main" id="{00000000-0008-0000-0600-0000F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24"/>
              <a:ext cx="25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11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47" name="AutoShape 161">
              <a:extLst>
                <a:ext uri="{FF2B5EF4-FFF2-40B4-BE49-F238E27FC236}">
                  <a16:creationId xmlns:a16="http://schemas.microsoft.com/office/drawing/2014/main" id="{00000000-0008-0000-0600-0000A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00000000-0008-0000-0600-0000FF000000}"/>
              </a:ext>
            </a:extLst>
          </xdr:cNvPr>
          <xdr:cNvSpPr txBox="1"/>
        </xdr:nvSpPr>
        <xdr:spPr>
          <a:xfrm>
            <a:off x="3749828" y="11596560"/>
            <a:ext cx="544579" cy="243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2,053</a:t>
            </a:r>
          </a:p>
        </xdr:txBody>
      </xdr:sp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00000000-0008-0000-0600-000004010000}"/>
              </a:ext>
            </a:extLst>
          </xdr:cNvPr>
          <xdr:cNvSpPr txBox="1"/>
        </xdr:nvSpPr>
        <xdr:spPr>
          <a:xfrm>
            <a:off x="3742264" y="10410830"/>
            <a:ext cx="567270" cy="2128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1,531</a:t>
            </a:r>
          </a:p>
        </xdr:txBody>
      </xdr:sp>
      <xdr:sp macro="" textlink="">
        <xdr:nvSpPr>
          <xdr:cNvPr id="143" name="テキスト ボックス 142">
            <a:extLst>
              <a:ext uri="{FF2B5EF4-FFF2-40B4-BE49-F238E27FC236}">
                <a16:creationId xmlns:a16="http://schemas.microsoft.com/office/drawing/2014/main" id="{00000000-0008-0000-0600-00000B010000}"/>
              </a:ext>
            </a:extLst>
          </xdr:cNvPr>
          <xdr:cNvSpPr txBox="1"/>
        </xdr:nvSpPr>
        <xdr:spPr>
          <a:xfrm>
            <a:off x="3817896" y="11338133"/>
            <a:ext cx="552143" cy="243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957</a:t>
            </a:r>
          </a:p>
        </xdr:txBody>
      </xdr:sp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600-00000C010000}"/>
              </a:ext>
            </a:extLst>
          </xdr:cNvPr>
          <xdr:cNvSpPr txBox="1"/>
        </xdr:nvSpPr>
        <xdr:spPr>
          <a:xfrm>
            <a:off x="3773710" y="10137472"/>
            <a:ext cx="550918" cy="259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840</a:t>
            </a:r>
          </a:p>
        </xdr:txBody>
      </xdr:sp>
    </xdr:grpSp>
    <xdr:clientData/>
  </xdr:twoCellAnchor>
  <xdr:twoCellAnchor>
    <xdr:from>
      <xdr:col>15</xdr:col>
      <xdr:colOff>15242</xdr:colOff>
      <xdr:row>18</xdr:row>
      <xdr:rowOff>30484</xdr:rowOff>
    </xdr:from>
    <xdr:to>
      <xdr:col>16</xdr:col>
      <xdr:colOff>342902</xdr:colOff>
      <xdr:row>24</xdr:row>
      <xdr:rowOff>77543</xdr:rowOff>
    </xdr:to>
    <xdr:grpSp>
      <xdr:nvGrpSpPr>
        <xdr:cNvPr id="148" name="グループ化 3">
          <a:extLst>
            <a:ext uri="{FF2B5EF4-FFF2-40B4-BE49-F238E27FC236}">
              <a16:creationId xmlns:a16="http://schemas.microsoft.com/office/drawing/2014/main" id="{00000000-0008-0000-0600-0000B38C7200}"/>
            </a:ext>
          </a:extLst>
        </xdr:cNvPr>
        <xdr:cNvGrpSpPr>
          <a:grpSpLocks/>
        </xdr:cNvGrpSpPr>
      </xdr:nvGrpSpPr>
      <xdr:grpSpPr bwMode="auto">
        <a:xfrm>
          <a:off x="3816775" y="3374817"/>
          <a:ext cx="471594" cy="1164659"/>
          <a:chOff x="2651880" y="3349479"/>
          <a:chExt cx="468695" cy="1158597"/>
        </a:xfrm>
      </xdr:grpSpPr>
      <xdr:grpSp>
        <xdr:nvGrpSpPr>
          <xdr:cNvPr id="149" name="Group 48">
            <a:extLst>
              <a:ext uri="{FF2B5EF4-FFF2-40B4-BE49-F238E27FC236}">
                <a16:creationId xmlns:a16="http://schemas.microsoft.com/office/drawing/2014/main" id="{00000000-0008-0000-0600-0000A08D72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52" name="AutoShape 49">
              <a:extLst>
                <a:ext uri="{FF2B5EF4-FFF2-40B4-BE49-F238E27FC236}">
                  <a16:creationId xmlns:a16="http://schemas.microsoft.com/office/drawing/2014/main" id="{00000000-0008-0000-0600-0000A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" name="Oval 50">
              <a:extLst>
                <a:ext uri="{FF2B5EF4-FFF2-40B4-BE49-F238E27FC236}">
                  <a16:creationId xmlns:a16="http://schemas.microsoft.com/office/drawing/2014/main" id="{00000000-0008-0000-0600-00000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41</a:t>
              </a:r>
            </a:p>
          </xdr:txBody>
        </xdr:sp>
        <xdr:sp macro="" textlink="">
          <xdr:nvSpPr>
            <xdr:cNvPr id="154" name="AutoShape 51">
              <a:extLst>
                <a:ext uri="{FF2B5EF4-FFF2-40B4-BE49-F238E27FC236}">
                  <a16:creationId xmlns:a16="http://schemas.microsoft.com/office/drawing/2014/main" id="{00000000-0008-0000-0600-0000A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0" name="正方形/長方形 149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2682118" y="3349479"/>
            <a:ext cx="438457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noAutofit/>
          </a:bodyPr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905</a:t>
            </a:r>
          </a:p>
        </xdr:txBody>
      </xdr:sp>
      <xdr:sp macro="" textlink="">
        <xdr:nvSpPr>
          <xdr:cNvPr id="151" name="正方形/長方形 150">
            <a:extLst>
              <a:ext uri="{FF2B5EF4-FFF2-40B4-BE49-F238E27FC236}">
                <a16:creationId xmlns:a16="http://schemas.microsoft.com/office/drawing/2014/main" id="{00000000-0008-0000-0600-000010010000}"/>
              </a:ext>
            </a:extLst>
          </xdr:cNvPr>
          <xdr:cNvSpPr/>
        </xdr:nvSpPr>
        <xdr:spPr>
          <a:xfrm>
            <a:off x="2651880" y="4325148"/>
            <a:ext cx="423338" cy="182928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1,327</a:t>
            </a:r>
          </a:p>
        </xdr:txBody>
      </xdr:sp>
    </xdr:grpSp>
    <xdr:clientData/>
  </xdr:twoCellAnchor>
  <xdr:twoCellAnchor>
    <xdr:from>
      <xdr:col>26</xdr:col>
      <xdr:colOff>45718</xdr:colOff>
      <xdr:row>18</xdr:row>
      <xdr:rowOff>15243</xdr:rowOff>
    </xdr:from>
    <xdr:to>
      <xdr:col>26</xdr:col>
      <xdr:colOff>495298</xdr:colOff>
      <xdr:row>24</xdr:row>
      <xdr:rowOff>175263</xdr:rowOff>
    </xdr:to>
    <xdr:grpSp>
      <xdr:nvGrpSpPr>
        <xdr:cNvPr id="155" name="グループ化 272">
          <a:extLst>
            <a:ext uri="{FF2B5EF4-FFF2-40B4-BE49-F238E27FC236}">
              <a16:creationId xmlns:a16="http://schemas.microsoft.com/office/drawing/2014/main" id="{00000000-0008-0000-0600-0000B58C7200}"/>
            </a:ext>
          </a:extLst>
        </xdr:cNvPr>
        <xdr:cNvGrpSpPr>
          <a:grpSpLocks/>
        </xdr:cNvGrpSpPr>
      </xdr:nvGrpSpPr>
      <xdr:grpSpPr bwMode="auto">
        <a:xfrm>
          <a:off x="7013785" y="3359576"/>
          <a:ext cx="449580" cy="1277620"/>
          <a:chOff x="2651881" y="3281869"/>
          <a:chExt cx="446013" cy="1288045"/>
        </a:xfrm>
      </xdr:grpSpPr>
      <xdr:grpSp>
        <xdr:nvGrpSpPr>
          <xdr:cNvPr id="156" name="Group 48">
            <a:extLst>
              <a:ext uri="{FF2B5EF4-FFF2-40B4-BE49-F238E27FC236}">
                <a16:creationId xmlns:a16="http://schemas.microsoft.com/office/drawing/2014/main" id="{00000000-0008-0000-0600-00009A8D72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59" name="AutoShape 49">
              <a:extLst>
                <a:ext uri="{FF2B5EF4-FFF2-40B4-BE49-F238E27FC236}">
                  <a16:creationId xmlns:a16="http://schemas.microsoft.com/office/drawing/2014/main" id="{00000000-0008-0000-0600-00009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0" name="Oval 50">
              <a:extLst>
                <a:ext uri="{FF2B5EF4-FFF2-40B4-BE49-F238E27FC236}">
                  <a16:creationId xmlns:a16="http://schemas.microsoft.com/office/drawing/2014/main" id="{00000000-0008-0000-0600-000016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42</a:t>
              </a:r>
            </a:p>
          </xdr:txBody>
        </xdr:sp>
        <xdr:sp macro="" textlink="">
          <xdr:nvSpPr>
            <xdr:cNvPr id="161" name="AutoShape 51">
              <a:extLst>
                <a:ext uri="{FF2B5EF4-FFF2-40B4-BE49-F238E27FC236}">
                  <a16:creationId xmlns:a16="http://schemas.microsoft.com/office/drawing/2014/main" id="{00000000-0008-0000-0600-00009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57" name="正方形/長方形 156">
            <a:extLst>
              <a:ext uri="{FF2B5EF4-FFF2-40B4-BE49-F238E27FC236}">
                <a16:creationId xmlns:a16="http://schemas.microsoft.com/office/drawing/2014/main" id="{00000000-0008-0000-0600-000013010000}"/>
              </a:ext>
            </a:extLst>
          </xdr:cNvPr>
          <xdr:cNvSpPr/>
        </xdr:nvSpPr>
        <xdr:spPr>
          <a:xfrm>
            <a:off x="2674560" y="3281869"/>
            <a:ext cx="423334" cy="2588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2,655</a:t>
            </a:r>
          </a:p>
        </xdr:txBody>
      </xdr:sp>
      <xdr:sp macro="" textlink="">
        <xdr:nvSpPr>
          <xdr:cNvPr id="158" name="正方形/長方形 157">
            <a:extLst>
              <a:ext uri="{FF2B5EF4-FFF2-40B4-BE49-F238E27FC236}">
                <a16:creationId xmlns:a16="http://schemas.microsoft.com/office/drawing/2014/main" id="{00000000-0008-0000-0600-000014010000}"/>
              </a:ext>
            </a:extLst>
          </xdr:cNvPr>
          <xdr:cNvSpPr/>
        </xdr:nvSpPr>
        <xdr:spPr>
          <a:xfrm>
            <a:off x="2651881" y="4309238"/>
            <a:ext cx="415772" cy="26067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2,770</a:t>
            </a:r>
          </a:p>
        </xdr:txBody>
      </xdr:sp>
    </xdr:grpSp>
    <xdr:clientData/>
  </xdr:twoCellAnchor>
  <xdr:twoCellAnchor>
    <xdr:from>
      <xdr:col>8</xdr:col>
      <xdr:colOff>152319</xdr:colOff>
      <xdr:row>51</xdr:row>
      <xdr:rowOff>76199</xdr:rowOff>
    </xdr:from>
    <xdr:to>
      <xdr:col>10</xdr:col>
      <xdr:colOff>95272</xdr:colOff>
      <xdr:row>57</xdr:row>
      <xdr:rowOff>180837</xdr:rowOff>
    </xdr:to>
    <xdr:grpSp>
      <xdr:nvGrpSpPr>
        <xdr:cNvPr id="162" name="グループ化 282">
          <a:extLst>
            <a:ext uri="{FF2B5EF4-FFF2-40B4-BE49-F238E27FC236}">
              <a16:creationId xmlns:a16="http://schemas.microsoft.com/office/drawing/2014/main" id="{00000000-0008-0000-0600-0000B78C7200}"/>
            </a:ext>
          </a:extLst>
        </xdr:cNvPr>
        <xdr:cNvGrpSpPr>
          <a:grpSpLocks/>
        </xdr:cNvGrpSpPr>
      </xdr:nvGrpSpPr>
      <xdr:grpSpPr bwMode="auto">
        <a:xfrm>
          <a:off x="2175852" y="8390466"/>
          <a:ext cx="357820" cy="1222238"/>
          <a:chOff x="2710192" y="3288735"/>
          <a:chExt cx="336856" cy="1301736"/>
        </a:xfrm>
      </xdr:grpSpPr>
      <xdr:grpSp>
        <xdr:nvGrpSpPr>
          <xdr:cNvPr id="163" name="Group 48">
            <a:extLst>
              <a:ext uri="{FF2B5EF4-FFF2-40B4-BE49-F238E27FC236}">
                <a16:creationId xmlns:a16="http://schemas.microsoft.com/office/drawing/2014/main" id="{00000000-0008-0000-0600-0000948D72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167" name="AutoShape 49">
              <a:extLst>
                <a:ext uri="{FF2B5EF4-FFF2-40B4-BE49-F238E27FC236}">
                  <a16:creationId xmlns:a16="http://schemas.microsoft.com/office/drawing/2014/main" id="{00000000-0008-0000-0600-00009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8" name="Oval 50">
              <a:extLst>
                <a:ext uri="{FF2B5EF4-FFF2-40B4-BE49-F238E27FC236}">
                  <a16:creationId xmlns:a16="http://schemas.microsoft.com/office/drawing/2014/main" id="{00000000-0008-0000-0600-00002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40</a:t>
              </a:r>
            </a:p>
          </xdr:txBody>
        </xdr:sp>
        <xdr:sp macro="" textlink="">
          <xdr:nvSpPr>
            <xdr:cNvPr id="169" name="AutoShape 51">
              <a:extLst>
                <a:ext uri="{FF2B5EF4-FFF2-40B4-BE49-F238E27FC236}">
                  <a16:creationId xmlns:a16="http://schemas.microsoft.com/office/drawing/2014/main" id="{00000000-0008-0000-0600-00009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64" name="正方形/長方形 163">
            <a:extLst>
              <a:ext uri="{FF2B5EF4-FFF2-40B4-BE49-F238E27FC236}">
                <a16:creationId xmlns:a16="http://schemas.microsoft.com/office/drawing/2014/main" id="{00000000-0008-0000-0600-00001D010000}"/>
              </a:ext>
            </a:extLst>
          </xdr:cNvPr>
          <xdr:cNvSpPr/>
        </xdr:nvSpPr>
        <xdr:spPr>
          <a:xfrm>
            <a:off x="2710192" y="3288735"/>
            <a:ext cx="318647" cy="217661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404</a:t>
            </a:r>
          </a:p>
        </xdr:txBody>
      </xdr:sp>
      <xdr:sp macro="" textlink="">
        <xdr:nvSpPr>
          <xdr:cNvPr id="165" name="正方形/長方形 164">
            <a:extLst>
              <a:ext uri="{FF2B5EF4-FFF2-40B4-BE49-F238E27FC236}">
                <a16:creationId xmlns:a16="http://schemas.microsoft.com/office/drawing/2014/main" id="{00000000-0008-0000-0600-00001E010000}"/>
              </a:ext>
            </a:extLst>
          </xdr:cNvPr>
          <xdr:cNvSpPr/>
        </xdr:nvSpPr>
        <xdr:spPr>
          <a:xfrm>
            <a:off x="2712051" y="4323280"/>
            <a:ext cx="304161" cy="267191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481</a:t>
            </a:r>
          </a:p>
        </xdr:txBody>
      </xdr:sp>
      <xdr:sp macro="" textlink="">
        <xdr:nvSpPr>
          <xdr:cNvPr id="166" name="正方形/長方形 165">
            <a:extLst>
              <a:ext uri="{FF2B5EF4-FFF2-40B4-BE49-F238E27FC236}">
                <a16:creationId xmlns:a16="http://schemas.microsoft.com/office/drawing/2014/main" id="{00000000-0008-0000-0600-000092010000}"/>
              </a:ext>
            </a:extLst>
          </xdr:cNvPr>
          <xdr:cNvSpPr/>
        </xdr:nvSpPr>
        <xdr:spPr>
          <a:xfrm>
            <a:off x="2713912" y="4098605"/>
            <a:ext cx="333136" cy="213746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447</a:t>
            </a:r>
          </a:p>
        </xdr:txBody>
      </xdr:sp>
    </xdr:grpSp>
    <xdr:clientData/>
  </xdr:twoCellAnchor>
  <xdr:twoCellAnchor>
    <xdr:from>
      <xdr:col>13</xdr:col>
      <xdr:colOff>159299</xdr:colOff>
      <xdr:row>80</xdr:row>
      <xdr:rowOff>70129</xdr:rowOff>
    </xdr:from>
    <xdr:to>
      <xdr:col>15</xdr:col>
      <xdr:colOff>33387</xdr:colOff>
      <xdr:row>81</xdr:row>
      <xdr:rowOff>192988</xdr:rowOff>
    </xdr:to>
    <xdr:grpSp>
      <xdr:nvGrpSpPr>
        <xdr:cNvPr id="170" name="Group 158">
          <a:extLst>
            <a:ext uri="{FF2B5EF4-FFF2-40B4-BE49-F238E27FC236}">
              <a16:creationId xmlns:a16="http://schemas.microsoft.com/office/drawing/2014/main" id="{00000000-0008-0000-0600-00008C8D7200}"/>
            </a:ext>
          </a:extLst>
        </xdr:cNvPr>
        <xdr:cNvGrpSpPr>
          <a:grpSpLocks/>
        </xdr:cNvGrpSpPr>
      </xdr:nvGrpSpPr>
      <xdr:grpSpPr bwMode="auto">
        <a:xfrm rot="5400000">
          <a:off x="3451214" y="12483881"/>
          <a:ext cx="317592" cy="449821"/>
          <a:chOff x="1306" y="1207"/>
          <a:chExt cx="27" cy="29"/>
        </a:xfrm>
      </xdr:grpSpPr>
      <xdr:sp macro="" textlink="">
        <xdr:nvSpPr>
          <xdr:cNvPr id="171" name="AutoShape 159">
            <a:extLst>
              <a:ext uri="{FF2B5EF4-FFF2-40B4-BE49-F238E27FC236}">
                <a16:creationId xmlns:a16="http://schemas.microsoft.com/office/drawing/2014/main" id="{00000000-0008-0000-0600-0000918D72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2" name="Oval 160"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20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13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173" name="AutoShape 161">
            <a:extLst>
              <a:ext uri="{FF2B5EF4-FFF2-40B4-BE49-F238E27FC236}">
                <a16:creationId xmlns:a16="http://schemas.microsoft.com/office/drawing/2014/main" id="{00000000-0008-0000-0600-0000938D72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106680</xdr:colOff>
      <xdr:row>87</xdr:row>
      <xdr:rowOff>99073</xdr:rowOff>
    </xdr:from>
    <xdr:to>
      <xdr:col>14</xdr:col>
      <xdr:colOff>320040</xdr:colOff>
      <xdr:row>89</xdr:row>
      <xdr:rowOff>164758</xdr:rowOff>
    </xdr:to>
    <xdr:grpSp>
      <xdr:nvGrpSpPr>
        <xdr:cNvPr id="174" name="グループ化 304">
          <a:extLst>
            <a:ext uri="{FF2B5EF4-FFF2-40B4-BE49-F238E27FC236}">
              <a16:creationId xmlns:a16="http://schemas.microsoft.com/office/drawing/2014/main" id="{00000000-0008-0000-0600-0000BA8C7200}"/>
            </a:ext>
          </a:extLst>
        </xdr:cNvPr>
        <xdr:cNvGrpSpPr>
          <a:grpSpLocks/>
        </xdr:cNvGrpSpPr>
      </xdr:nvGrpSpPr>
      <xdr:grpSpPr bwMode="auto">
        <a:xfrm>
          <a:off x="2401147" y="13789673"/>
          <a:ext cx="1373293" cy="455152"/>
          <a:chOff x="1395691" y="12417541"/>
          <a:chExt cx="1641822" cy="486938"/>
        </a:xfrm>
      </xdr:grpSpPr>
      <xdr:grpSp>
        <xdr:nvGrpSpPr>
          <xdr:cNvPr id="175" name="Group 158">
            <a:extLst>
              <a:ext uri="{FF2B5EF4-FFF2-40B4-BE49-F238E27FC236}">
                <a16:creationId xmlns:a16="http://schemas.microsoft.com/office/drawing/2014/main" id="{00000000-0008-0000-0600-000084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180" name="AutoShape 159">
              <a:extLst>
                <a:ext uri="{FF2B5EF4-FFF2-40B4-BE49-F238E27FC236}">
                  <a16:creationId xmlns:a16="http://schemas.microsoft.com/office/drawing/2014/main" id="{00000000-0008-0000-0600-00008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1" name="Oval 160">
              <a:extLst>
                <a:ext uri="{FF2B5EF4-FFF2-40B4-BE49-F238E27FC236}">
                  <a16:creationId xmlns:a16="http://schemas.microsoft.com/office/drawing/2014/main" id="{00000000-0008-0000-0600-000038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1"/>
              <a:ext cx="21" cy="18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82" name="AutoShape 161">
              <a:extLst>
                <a:ext uri="{FF2B5EF4-FFF2-40B4-BE49-F238E27FC236}">
                  <a16:creationId xmlns:a16="http://schemas.microsoft.com/office/drawing/2014/main" id="{00000000-0008-0000-0600-00008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00000000-0008-0000-0600-000033010000}"/>
              </a:ext>
            </a:extLst>
          </xdr:cNvPr>
          <xdr:cNvSpPr txBox="1"/>
        </xdr:nvSpPr>
        <xdr:spPr>
          <a:xfrm>
            <a:off x="2408148" y="12417541"/>
            <a:ext cx="629365" cy="287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1,595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00000000-0008-0000-0600-000034010000}"/>
              </a:ext>
            </a:extLst>
          </xdr:cNvPr>
          <xdr:cNvSpPr txBox="1"/>
        </xdr:nvSpPr>
        <xdr:spPr>
          <a:xfrm>
            <a:off x="1395691" y="12433602"/>
            <a:ext cx="583759" cy="289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1,736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8" name="テキスト ボックス 177">
            <a:extLst>
              <a:ext uri="{FF2B5EF4-FFF2-40B4-BE49-F238E27FC236}">
                <a16:creationId xmlns:a16="http://schemas.microsoft.com/office/drawing/2014/main" id="{00000000-0008-0000-0600-000035010000}"/>
              </a:ext>
            </a:extLst>
          </xdr:cNvPr>
          <xdr:cNvSpPr txBox="1"/>
        </xdr:nvSpPr>
        <xdr:spPr>
          <a:xfrm>
            <a:off x="1423055" y="12693524"/>
            <a:ext cx="519910" cy="21095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1,806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79" name="テキスト ボックス 178">
            <a:extLst>
              <a:ext uri="{FF2B5EF4-FFF2-40B4-BE49-F238E27FC236}">
                <a16:creationId xmlns:a16="http://schemas.microsoft.com/office/drawing/2014/main" id="{00000000-0008-0000-0600-000036010000}"/>
              </a:ext>
            </a:extLst>
          </xdr:cNvPr>
          <xdr:cNvSpPr txBox="1"/>
        </xdr:nvSpPr>
        <xdr:spPr>
          <a:xfrm>
            <a:off x="2444633" y="12689533"/>
            <a:ext cx="474304" cy="21090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2,117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</xdr:col>
      <xdr:colOff>135504</xdr:colOff>
      <xdr:row>87</xdr:row>
      <xdr:rowOff>163828</xdr:rowOff>
    </xdr:from>
    <xdr:to>
      <xdr:col>5</xdr:col>
      <xdr:colOff>95249</xdr:colOff>
      <xdr:row>89</xdr:row>
      <xdr:rowOff>141940</xdr:rowOff>
    </xdr:to>
    <xdr:grpSp>
      <xdr:nvGrpSpPr>
        <xdr:cNvPr id="183" name="グループ化 313">
          <a:extLst>
            <a:ext uri="{FF2B5EF4-FFF2-40B4-BE49-F238E27FC236}">
              <a16:creationId xmlns:a16="http://schemas.microsoft.com/office/drawing/2014/main" id="{00000000-0008-0000-0600-0000BB8C7200}"/>
            </a:ext>
          </a:extLst>
        </xdr:cNvPr>
        <xdr:cNvGrpSpPr>
          <a:grpSpLocks/>
        </xdr:cNvGrpSpPr>
      </xdr:nvGrpSpPr>
      <xdr:grpSpPr bwMode="auto">
        <a:xfrm>
          <a:off x="372571" y="13854428"/>
          <a:ext cx="975745" cy="367579"/>
          <a:chOff x="1947907" y="12595252"/>
          <a:chExt cx="827831" cy="397585"/>
        </a:xfrm>
      </xdr:grpSpPr>
      <xdr:grpSp>
        <xdr:nvGrpSpPr>
          <xdr:cNvPr id="184" name="Group 158">
            <a:extLst>
              <a:ext uri="{FF2B5EF4-FFF2-40B4-BE49-F238E27FC236}">
                <a16:creationId xmlns:a16="http://schemas.microsoft.com/office/drawing/2014/main" id="{00000000-0008-0000-0600-00007E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531855"/>
            <a:ext cx="356088" cy="482882"/>
            <a:chOff x="1313" y="1207"/>
            <a:chExt cx="27" cy="29"/>
          </a:xfrm>
        </xdr:grpSpPr>
        <xdr:sp macro="" textlink="">
          <xdr:nvSpPr>
            <xdr:cNvPr id="186" name="AutoShape 159">
              <a:extLst>
                <a:ext uri="{FF2B5EF4-FFF2-40B4-BE49-F238E27FC236}">
                  <a16:creationId xmlns:a16="http://schemas.microsoft.com/office/drawing/2014/main" id="{00000000-0008-0000-0600-000081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87" name="Oval 160">
              <a:extLst>
                <a:ext uri="{FF2B5EF4-FFF2-40B4-BE49-F238E27FC236}">
                  <a16:creationId xmlns:a16="http://schemas.microsoft.com/office/drawing/2014/main" id="{00000000-0008-0000-0600-00004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6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39</a:t>
              </a:r>
            </a:p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188" name="AutoShape 161">
              <a:extLst>
                <a:ext uri="{FF2B5EF4-FFF2-40B4-BE49-F238E27FC236}">
                  <a16:creationId xmlns:a16="http://schemas.microsoft.com/office/drawing/2014/main" id="{00000000-0008-0000-0600-00008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85" name="テキスト ボックス 184">
            <a:extLst>
              <a:ext uri="{FF2B5EF4-FFF2-40B4-BE49-F238E27FC236}">
                <a16:creationId xmlns:a16="http://schemas.microsoft.com/office/drawing/2014/main" id="{00000000-0008-0000-0600-00003F010000}"/>
              </a:ext>
            </a:extLst>
          </xdr:cNvPr>
          <xdr:cNvSpPr txBox="1"/>
        </xdr:nvSpPr>
        <xdr:spPr>
          <a:xfrm>
            <a:off x="2451717" y="12780299"/>
            <a:ext cx="324021" cy="21253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995</a:t>
            </a:r>
            <a:endParaRPr kumimoji="1" lang="ja-JP" altLang="en-US" sz="12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5</xdr:col>
      <xdr:colOff>60960</xdr:colOff>
      <xdr:row>95</xdr:row>
      <xdr:rowOff>129540</xdr:rowOff>
    </xdr:from>
    <xdr:to>
      <xdr:col>5</xdr:col>
      <xdr:colOff>60960</xdr:colOff>
      <xdr:row>96</xdr:row>
      <xdr:rowOff>99060</xdr:rowOff>
    </xdr:to>
    <xdr:sp macro="" textlink="">
      <xdr:nvSpPr>
        <xdr:cNvPr id="189" name="Line 20">
          <a:extLst>
            <a:ext uri="{FF2B5EF4-FFF2-40B4-BE49-F238E27FC236}">
              <a16:creationId xmlns:a16="http://schemas.microsoft.com/office/drawing/2014/main" id="{00000000-0008-0000-0600-0000BC8C7200}"/>
            </a:ext>
          </a:extLst>
        </xdr:cNvPr>
        <xdr:cNvSpPr>
          <a:spLocks noChangeShapeType="1"/>
        </xdr:cNvSpPr>
      </xdr:nvSpPr>
      <xdr:spPr bwMode="auto">
        <a:xfrm flipH="1">
          <a:off x="1310640" y="1543050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297180</xdr:colOff>
      <xdr:row>95</xdr:row>
      <xdr:rowOff>121920</xdr:rowOff>
    </xdr:from>
    <xdr:to>
      <xdr:col>1</xdr:col>
      <xdr:colOff>297180</xdr:colOff>
      <xdr:row>96</xdr:row>
      <xdr:rowOff>99060</xdr:rowOff>
    </xdr:to>
    <xdr:sp macro="" textlink="">
      <xdr:nvSpPr>
        <xdr:cNvPr id="190" name="Line 21">
          <a:extLst>
            <a:ext uri="{FF2B5EF4-FFF2-40B4-BE49-F238E27FC236}">
              <a16:creationId xmlns:a16="http://schemas.microsoft.com/office/drawing/2014/main" id="{00000000-0008-0000-0600-0000BD8C7200}"/>
            </a:ext>
          </a:extLst>
        </xdr:cNvPr>
        <xdr:cNvSpPr>
          <a:spLocks noChangeShapeType="1"/>
        </xdr:cNvSpPr>
      </xdr:nvSpPr>
      <xdr:spPr bwMode="auto">
        <a:xfrm>
          <a:off x="5334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95</xdr:row>
      <xdr:rowOff>121920</xdr:rowOff>
    </xdr:from>
    <xdr:to>
      <xdr:col>2</xdr:col>
      <xdr:colOff>198120</xdr:colOff>
      <xdr:row>96</xdr:row>
      <xdr:rowOff>99060</xdr:rowOff>
    </xdr:to>
    <xdr:sp macro="" textlink="">
      <xdr:nvSpPr>
        <xdr:cNvPr id="191" name="Line 22">
          <a:extLst>
            <a:ext uri="{FF2B5EF4-FFF2-40B4-BE49-F238E27FC236}">
              <a16:creationId xmlns:a16="http://schemas.microsoft.com/office/drawing/2014/main" id="{00000000-0008-0000-0600-0000BE8C7200}"/>
            </a:ext>
          </a:extLst>
        </xdr:cNvPr>
        <xdr:cNvSpPr>
          <a:spLocks noChangeShapeType="1"/>
        </xdr:cNvSpPr>
      </xdr:nvSpPr>
      <xdr:spPr bwMode="auto">
        <a:xfrm>
          <a:off x="8305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95</xdr:row>
      <xdr:rowOff>121920</xdr:rowOff>
    </xdr:from>
    <xdr:to>
      <xdr:col>1</xdr:col>
      <xdr:colOff>144780</xdr:colOff>
      <xdr:row>96</xdr:row>
      <xdr:rowOff>99060</xdr:rowOff>
    </xdr:to>
    <xdr:sp macro="" textlink="">
      <xdr:nvSpPr>
        <xdr:cNvPr id="192" name="Line 21">
          <a:extLst>
            <a:ext uri="{FF2B5EF4-FFF2-40B4-BE49-F238E27FC236}">
              <a16:creationId xmlns:a16="http://schemas.microsoft.com/office/drawing/2014/main" id="{00000000-0008-0000-0600-0000BF8C7200}"/>
            </a:ext>
          </a:extLst>
        </xdr:cNvPr>
        <xdr:cNvSpPr>
          <a:spLocks noChangeShapeType="1"/>
        </xdr:cNvSpPr>
      </xdr:nvSpPr>
      <xdr:spPr bwMode="auto">
        <a:xfrm>
          <a:off x="3810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121920</xdr:rowOff>
    </xdr:from>
    <xdr:to>
      <xdr:col>1</xdr:col>
      <xdr:colOff>0</xdr:colOff>
      <xdr:row>96</xdr:row>
      <xdr:rowOff>99060</xdr:rowOff>
    </xdr:to>
    <xdr:sp macro="" textlink="">
      <xdr:nvSpPr>
        <xdr:cNvPr id="193" name="Line 21">
          <a:extLst>
            <a:ext uri="{FF2B5EF4-FFF2-40B4-BE49-F238E27FC236}">
              <a16:creationId xmlns:a16="http://schemas.microsoft.com/office/drawing/2014/main" id="{00000000-0008-0000-0600-0000C08C7200}"/>
            </a:ext>
          </a:extLst>
        </xdr:cNvPr>
        <xdr:cNvSpPr>
          <a:spLocks noChangeShapeType="1"/>
        </xdr:cNvSpPr>
      </xdr:nvSpPr>
      <xdr:spPr bwMode="auto">
        <a:xfrm>
          <a:off x="2362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77</xdr:row>
      <xdr:rowOff>144780</xdr:rowOff>
    </xdr:from>
    <xdr:to>
      <xdr:col>10</xdr:col>
      <xdr:colOff>0</xdr:colOff>
      <xdr:row>79</xdr:row>
      <xdr:rowOff>99060</xdr:rowOff>
    </xdr:to>
    <xdr:grpSp>
      <xdr:nvGrpSpPr>
        <xdr:cNvPr id="194" name="グループ化 11">
          <a:extLst>
            <a:ext uri="{FF2B5EF4-FFF2-40B4-BE49-F238E27FC236}">
              <a16:creationId xmlns:a16="http://schemas.microsoft.com/office/drawing/2014/main" id="{00000000-0008-0000-0600-0000C18C7200}"/>
            </a:ext>
          </a:extLst>
        </xdr:cNvPr>
        <xdr:cNvGrpSpPr>
          <a:grpSpLocks/>
        </xdr:cNvGrpSpPr>
      </xdr:nvGrpSpPr>
      <xdr:grpSpPr bwMode="auto">
        <a:xfrm>
          <a:off x="389467" y="12057380"/>
          <a:ext cx="2048933" cy="326813"/>
          <a:chOff x="243840" y="12092940"/>
          <a:chExt cx="1691640" cy="327660"/>
        </a:xfrm>
      </xdr:grpSpPr>
      <xdr:sp macro="" textlink="">
        <xdr:nvSpPr>
          <xdr:cNvPr id="195" name="AutoShape 16">
            <a:extLst>
              <a:ext uri="{FF2B5EF4-FFF2-40B4-BE49-F238E27FC236}">
                <a16:creationId xmlns:a16="http://schemas.microsoft.com/office/drawing/2014/main" id="{00000000-0008-0000-0600-00007C8D7200}"/>
              </a:ext>
            </a:extLst>
          </xdr:cNvPr>
          <xdr:cNvSpPr>
            <a:spLocks noChangeArrowheads="1"/>
          </xdr:cNvSpPr>
        </xdr:nvSpPr>
        <xdr:spPr bwMode="auto">
          <a:xfrm>
            <a:off x="243840" y="12092940"/>
            <a:ext cx="739140" cy="327660"/>
          </a:xfrm>
          <a:prstGeom prst="leftArrow">
            <a:avLst>
              <a:gd name="adj1" fmla="val 50000"/>
              <a:gd name="adj2" fmla="val 32856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1029918" y="12123420"/>
            <a:ext cx="905562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十二所前線 </a:t>
            </a:r>
            <a:endPara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30480</xdr:colOff>
      <xdr:row>95</xdr:row>
      <xdr:rowOff>129540</xdr:rowOff>
    </xdr:from>
    <xdr:to>
      <xdr:col>2</xdr:col>
      <xdr:colOff>30480</xdr:colOff>
      <xdr:row>96</xdr:row>
      <xdr:rowOff>106680</xdr:rowOff>
    </xdr:to>
    <xdr:sp macro="" textlink="">
      <xdr:nvSpPr>
        <xdr:cNvPr id="197" name="Line 22">
          <a:extLst>
            <a:ext uri="{FF2B5EF4-FFF2-40B4-BE49-F238E27FC236}">
              <a16:creationId xmlns:a16="http://schemas.microsoft.com/office/drawing/2014/main" id="{00000000-0008-0000-0600-0000C28C7200}"/>
            </a:ext>
          </a:extLst>
        </xdr:cNvPr>
        <xdr:cNvSpPr>
          <a:spLocks noChangeShapeType="1"/>
        </xdr:cNvSpPr>
      </xdr:nvSpPr>
      <xdr:spPr bwMode="auto">
        <a:xfrm>
          <a:off x="662940" y="154305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48</xdr:row>
      <xdr:rowOff>175260</xdr:rowOff>
    </xdr:from>
    <xdr:to>
      <xdr:col>3</xdr:col>
      <xdr:colOff>175260</xdr:colOff>
      <xdr:row>51</xdr:row>
      <xdr:rowOff>45720</xdr:rowOff>
    </xdr:to>
    <xdr:sp macro="" textlink="">
      <xdr:nvSpPr>
        <xdr:cNvPr id="198" name="AutoShape 16">
          <a:extLst>
            <a:ext uri="{FF2B5EF4-FFF2-40B4-BE49-F238E27FC236}">
              <a16:creationId xmlns:a16="http://schemas.microsoft.com/office/drawing/2014/main" id="{00000000-0008-0000-0600-0000C38C7200}"/>
            </a:ext>
          </a:extLst>
        </xdr:cNvPr>
        <xdr:cNvSpPr>
          <a:spLocks noChangeArrowheads="1"/>
        </xdr:cNvSpPr>
      </xdr:nvSpPr>
      <xdr:spPr bwMode="auto">
        <a:xfrm>
          <a:off x="464820" y="8138160"/>
          <a:ext cx="601980" cy="243840"/>
        </a:xfrm>
        <a:prstGeom prst="leftArrow">
          <a:avLst>
            <a:gd name="adj1" fmla="val 50000"/>
            <a:gd name="adj2" fmla="val 5370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115</xdr:row>
      <xdr:rowOff>160020</xdr:rowOff>
    </xdr:from>
    <xdr:to>
      <xdr:col>9</xdr:col>
      <xdr:colOff>0</xdr:colOff>
      <xdr:row>117</xdr:row>
      <xdr:rowOff>182880</xdr:rowOff>
    </xdr:to>
    <xdr:grpSp>
      <xdr:nvGrpSpPr>
        <xdr:cNvPr id="199" name="グループ化 12">
          <a:extLst>
            <a:ext uri="{FF2B5EF4-FFF2-40B4-BE49-F238E27FC236}">
              <a16:creationId xmlns:a16="http://schemas.microsoft.com/office/drawing/2014/main" id="{00000000-0008-0000-0600-0000C48C7200}"/>
            </a:ext>
          </a:extLst>
        </xdr:cNvPr>
        <xdr:cNvGrpSpPr>
          <a:grpSpLocks/>
        </xdr:cNvGrpSpPr>
      </xdr:nvGrpSpPr>
      <xdr:grpSpPr bwMode="auto">
        <a:xfrm>
          <a:off x="22860" y="19015287"/>
          <a:ext cx="2271607" cy="386926"/>
          <a:chOff x="0" y="19365818"/>
          <a:chExt cx="2146301" cy="336925"/>
        </a:xfrm>
      </xdr:grpSpPr>
      <xdr:grpSp>
        <xdr:nvGrpSpPr>
          <xdr:cNvPr id="200" name="Group 108">
            <a:extLst>
              <a:ext uri="{FF2B5EF4-FFF2-40B4-BE49-F238E27FC236}">
                <a16:creationId xmlns:a16="http://schemas.microsoft.com/office/drawing/2014/main" id="{00000000-0008-0000-0600-0000678D72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84877" cy="336925"/>
            <a:chOff x="1102" y="14556"/>
            <a:chExt cx="3328" cy="161"/>
          </a:xfrm>
        </xdr:grpSpPr>
        <xdr:sp macro="" textlink="">
          <xdr:nvSpPr>
            <xdr:cNvPr id="215" name="Rectangle 109">
              <a:extLst>
                <a:ext uri="{FF2B5EF4-FFF2-40B4-BE49-F238E27FC236}">
                  <a16:creationId xmlns:a16="http://schemas.microsoft.com/office/drawing/2014/main" id="{00000000-0008-0000-0600-00007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6" name="Rectangle 110">
              <a:extLst>
                <a:ext uri="{FF2B5EF4-FFF2-40B4-BE49-F238E27FC236}">
                  <a16:creationId xmlns:a16="http://schemas.microsoft.com/office/drawing/2014/main" id="{00000000-0008-0000-0600-00007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7" name="Rectangle 111">
              <a:extLst>
                <a:ext uri="{FF2B5EF4-FFF2-40B4-BE49-F238E27FC236}">
                  <a16:creationId xmlns:a16="http://schemas.microsoft.com/office/drawing/2014/main" id="{00000000-0008-0000-0600-00007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8" name="Rectangle 112">
              <a:extLst>
                <a:ext uri="{FF2B5EF4-FFF2-40B4-BE49-F238E27FC236}">
                  <a16:creationId xmlns:a16="http://schemas.microsoft.com/office/drawing/2014/main" id="{00000000-0008-0000-0600-00007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9" name="Rectangle 113">
              <a:extLst>
                <a:ext uri="{FF2B5EF4-FFF2-40B4-BE49-F238E27FC236}">
                  <a16:creationId xmlns:a16="http://schemas.microsoft.com/office/drawing/2014/main" id="{00000000-0008-0000-0600-00007A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20" name="Rectangle 114">
              <a:extLst>
                <a:ext uri="{FF2B5EF4-FFF2-40B4-BE49-F238E27FC236}">
                  <a16:creationId xmlns:a16="http://schemas.microsoft.com/office/drawing/2014/main" id="{00000000-0008-0000-0600-00007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01" name="Group 108">
            <a:extLst>
              <a:ext uri="{FF2B5EF4-FFF2-40B4-BE49-F238E27FC236}">
                <a16:creationId xmlns:a16="http://schemas.microsoft.com/office/drawing/2014/main" id="{00000000-0008-0000-0600-0000688D72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209" name="Rectangle 109">
              <a:extLst>
                <a:ext uri="{FF2B5EF4-FFF2-40B4-BE49-F238E27FC236}">
                  <a16:creationId xmlns:a16="http://schemas.microsoft.com/office/drawing/2014/main" id="{00000000-0008-0000-0600-00007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0" name="Rectangle 110">
              <a:extLst>
                <a:ext uri="{FF2B5EF4-FFF2-40B4-BE49-F238E27FC236}">
                  <a16:creationId xmlns:a16="http://schemas.microsoft.com/office/drawing/2014/main" id="{00000000-0008-0000-0600-000071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1" name="Rectangle 111">
              <a:extLst>
                <a:ext uri="{FF2B5EF4-FFF2-40B4-BE49-F238E27FC236}">
                  <a16:creationId xmlns:a16="http://schemas.microsoft.com/office/drawing/2014/main" id="{00000000-0008-0000-0600-000072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2" name="Rectangle 112">
              <a:extLst>
                <a:ext uri="{FF2B5EF4-FFF2-40B4-BE49-F238E27FC236}">
                  <a16:creationId xmlns:a16="http://schemas.microsoft.com/office/drawing/2014/main" id="{00000000-0008-0000-0600-00007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3" name="Rectangle 113">
              <a:extLst>
                <a:ext uri="{FF2B5EF4-FFF2-40B4-BE49-F238E27FC236}">
                  <a16:creationId xmlns:a16="http://schemas.microsoft.com/office/drawing/2014/main" id="{00000000-0008-0000-0600-000074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14" name="Rectangle 114">
              <a:extLst>
                <a:ext uri="{FF2B5EF4-FFF2-40B4-BE49-F238E27FC236}">
                  <a16:creationId xmlns:a16="http://schemas.microsoft.com/office/drawing/2014/main" id="{00000000-0008-0000-0600-00007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02" name="Group 108">
            <a:extLst>
              <a:ext uri="{FF2B5EF4-FFF2-40B4-BE49-F238E27FC236}">
                <a16:creationId xmlns:a16="http://schemas.microsoft.com/office/drawing/2014/main" id="{00000000-0008-0000-0600-0000698D72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203" name="Rectangle 109">
              <a:extLst>
                <a:ext uri="{FF2B5EF4-FFF2-40B4-BE49-F238E27FC236}">
                  <a16:creationId xmlns:a16="http://schemas.microsoft.com/office/drawing/2014/main" id="{00000000-0008-0000-0600-00006A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4" name="Rectangle 110">
              <a:extLst>
                <a:ext uri="{FF2B5EF4-FFF2-40B4-BE49-F238E27FC236}">
                  <a16:creationId xmlns:a16="http://schemas.microsoft.com/office/drawing/2014/main" id="{00000000-0008-0000-0600-00006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" name="Rectangle 111">
              <a:extLst>
                <a:ext uri="{FF2B5EF4-FFF2-40B4-BE49-F238E27FC236}">
                  <a16:creationId xmlns:a16="http://schemas.microsoft.com/office/drawing/2014/main" id="{00000000-0008-0000-0600-00006C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" name="Rectangle 112">
              <a:extLst>
                <a:ext uri="{FF2B5EF4-FFF2-40B4-BE49-F238E27FC236}">
                  <a16:creationId xmlns:a16="http://schemas.microsoft.com/office/drawing/2014/main" id="{00000000-0008-0000-0600-00006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7" name="Rectangle 113">
              <a:extLst>
                <a:ext uri="{FF2B5EF4-FFF2-40B4-BE49-F238E27FC236}">
                  <a16:creationId xmlns:a16="http://schemas.microsoft.com/office/drawing/2014/main" id="{00000000-0008-0000-0600-00006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8" name="Rectangle 114">
              <a:extLst>
                <a:ext uri="{FF2B5EF4-FFF2-40B4-BE49-F238E27FC236}">
                  <a16:creationId xmlns:a16="http://schemas.microsoft.com/office/drawing/2014/main" id="{00000000-0008-0000-0600-00006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10795</xdr:colOff>
      <xdr:row>108</xdr:row>
      <xdr:rowOff>220133</xdr:rowOff>
    </xdr:from>
    <xdr:to>
      <xdr:col>16</xdr:col>
      <xdr:colOff>45539</xdr:colOff>
      <xdr:row>112</xdr:row>
      <xdr:rowOff>67734</xdr:rowOff>
    </xdr:to>
    <xdr:sp macro="" textlink="">
      <xdr:nvSpPr>
        <xdr:cNvPr id="221" name="Text Box 319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3058795" y="17677553"/>
          <a:ext cx="926284" cy="693421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タクシー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駐車場</a:t>
          </a:r>
        </a:p>
      </xdr:txBody>
    </xdr:sp>
    <xdr:clientData/>
  </xdr:twoCellAnchor>
  <xdr:twoCellAnchor>
    <xdr:from>
      <xdr:col>3</xdr:col>
      <xdr:colOff>99060</xdr:colOff>
      <xdr:row>95</xdr:row>
      <xdr:rowOff>121920</xdr:rowOff>
    </xdr:from>
    <xdr:to>
      <xdr:col>3</xdr:col>
      <xdr:colOff>99060</xdr:colOff>
      <xdr:row>96</xdr:row>
      <xdr:rowOff>99060</xdr:rowOff>
    </xdr:to>
    <xdr:sp macro="" textlink="">
      <xdr:nvSpPr>
        <xdr:cNvPr id="222" name="Line 21">
          <a:extLst>
            <a:ext uri="{FF2B5EF4-FFF2-40B4-BE49-F238E27FC236}">
              <a16:creationId xmlns:a16="http://schemas.microsoft.com/office/drawing/2014/main" id="{00000000-0008-0000-0600-0000C68C7200}"/>
            </a:ext>
          </a:extLst>
        </xdr:cNvPr>
        <xdr:cNvSpPr>
          <a:spLocks noChangeShapeType="1"/>
        </xdr:cNvSpPr>
      </xdr:nvSpPr>
      <xdr:spPr bwMode="auto">
        <a:xfrm>
          <a:off x="9906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95</xdr:row>
      <xdr:rowOff>121920</xdr:rowOff>
    </xdr:from>
    <xdr:to>
      <xdr:col>4</xdr:col>
      <xdr:colOff>68580</xdr:colOff>
      <xdr:row>96</xdr:row>
      <xdr:rowOff>99060</xdr:rowOff>
    </xdr:to>
    <xdr:sp macro="" textlink="">
      <xdr:nvSpPr>
        <xdr:cNvPr id="223" name="Line 21">
          <a:extLst>
            <a:ext uri="{FF2B5EF4-FFF2-40B4-BE49-F238E27FC236}">
              <a16:creationId xmlns:a16="http://schemas.microsoft.com/office/drawing/2014/main" id="{00000000-0008-0000-0600-0000C78C7200}"/>
            </a:ext>
          </a:extLst>
        </xdr:cNvPr>
        <xdr:cNvSpPr>
          <a:spLocks noChangeShapeType="1"/>
        </xdr:cNvSpPr>
      </xdr:nvSpPr>
      <xdr:spPr bwMode="auto">
        <a:xfrm>
          <a:off x="115824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61179</xdr:colOff>
      <xdr:row>105</xdr:row>
      <xdr:rowOff>63272</xdr:rowOff>
    </xdr:from>
    <xdr:ext cx="1010020" cy="492571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/>
      </xdr:nvSpPr>
      <xdr:spPr>
        <a:xfrm>
          <a:off x="1310859" y="17017772"/>
          <a:ext cx="101002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/>
            <a:t>ターミナル</a:t>
          </a:r>
          <a:endParaRPr kumimoji="1" lang="en-US" altLang="ja-JP" sz="1200"/>
        </a:p>
        <a:p>
          <a:pPr algn="ctr"/>
          <a:r>
            <a:rPr kumimoji="1" lang="ja-JP" altLang="en-US" sz="1200"/>
            <a:t>スクエアビル</a:t>
          </a:r>
        </a:p>
      </xdr:txBody>
    </xdr:sp>
    <xdr:clientData/>
  </xdr:oneCellAnchor>
  <xdr:twoCellAnchor>
    <xdr:from>
      <xdr:col>9</xdr:col>
      <xdr:colOff>86783</xdr:colOff>
      <xdr:row>91</xdr:row>
      <xdr:rowOff>33867</xdr:rowOff>
    </xdr:from>
    <xdr:to>
      <xdr:col>20</xdr:col>
      <xdr:colOff>162983</xdr:colOff>
      <xdr:row>112</xdr:row>
      <xdr:rowOff>184149</xdr:rowOff>
    </xdr:to>
    <xdr:sp macro="" textlink="">
      <xdr:nvSpPr>
        <xdr:cNvPr id="225" name="円弧 22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 rot="10800000">
          <a:off x="2372783" y="14557587"/>
          <a:ext cx="3169920" cy="3929802"/>
        </a:xfrm>
        <a:prstGeom prst="arc">
          <a:avLst>
            <a:gd name="adj1" fmla="val 16200000"/>
            <a:gd name="adj2" fmla="val 222441"/>
          </a:avLst>
        </a:prstGeom>
        <a:ln w="88900">
          <a:solidFill>
            <a:schemeClr val="bg1">
              <a:lumMod val="65000"/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441961</xdr:colOff>
      <xdr:row>82</xdr:row>
      <xdr:rowOff>38099</xdr:rowOff>
    </xdr:from>
    <xdr:to>
      <xdr:col>43</xdr:col>
      <xdr:colOff>30479</xdr:colOff>
      <xdr:row>89</xdr:row>
      <xdr:rowOff>118932</xdr:rowOff>
    </xdr:to>
    <xdr:grpSp>
      <xdr:nvGrpSpPr>
        <xdr:cNvPr id="226" name="グループ化 372">
          <a:extLst>
            <a:ext uri="{FF2B5EF4-FFF2-40B4-BE49-F238E27FC236}">
              <a16:creationId xmlns:a16="http://schemas.microsoft.com/office/drawing/2014/main" id="{00000000-0008-0000-0600-0000CA8C7200}"/>
            </a:ext>
          </a:extLst>
        </xdr:cNvPr>
        <xdr:cNvGrpSpPr>
          <a:grpSpLocks/>
        </xdr:cNvGrpSpPr>
      </xdr:nvGrpSpPr>
      <xdr:grpSpPr bwMode="auto">
        <a:xfrm>
          <a:off x="11118428" y="12907432"/>
          <a:ext cx="350518" cy="1291567"/>
          <a:chOff x="2685483" y="3311070"/>
          <a:chExt cx="378941" cy="1141286"/>
        </a:xfrm>
      </xdr:grpSpPr>
      <xdr:sp macro="" textlink="">
        <xdr:nvSpPr>
          <xdr:cNvPr id="227" name="正方形/長方形 226">
            <a:extLst>
              <a:ext uri="{FF2B5EF4-FFF2-40B4-BE49-F238E27FC236}">
                <a16:creationId xmlns:a16="http://schemas.microsoft.com/office/drawing/2014/main" id="{00000000-0008-0000-0600-000077010000}"/>
              </a:ext>
            </a:extLst>
          </xdr:cNvPr>
          <xdr:cNvSpPr/>
        </xdr:nvSpPr>
        <xdr:spPr>
          <a:xfrm>
            <a:off x="2693719" y="3311070"/>
            <a:ext cx="354228" cy="215328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845</a:t>
            </a:r>
            <a:endPara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228" name="Group 48">
            <a:extLst>
              <a:ext uri="{FF2B5EF4-FFF2-40B4-BE49-F238E27FC236}">
                <a16:creationId xmlns:a16="http://schemas.microsoft.com/office/drawing/2014/main" id="{00000000-0008-0000-0600-0000618D72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230" name="AutoShape 49">
              <a:extLst>
                <a:ext uri="{FF2B5EF4-FFF2-40B4-BE49-F238E27FC236}">
                  <a16:creationId xmlns:a16="http://schemas.microsoft.com/office/drawing/2014/main" id="{00000000-0008-0000-0600-000064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31" name="Oval 50">
              <a:extLst>
                <a:ext uri="{FF2B5EF4-FFF2-40B4-BE49-F238E27FC236}">
                  <a16:creationId xmlns:a16="http://schemas.microsoft.com/office/drawing/2014/main" id="{00000000-0008-0000-0600-00007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38</a:t>
              </a:r>
            </a:p>
          </xdr:txBody>
        </xdr:sp>
        <xdr:sp macro="" textlink="">
          <xdr:nvSpPr>
            <xdr:cNvPr id="232" name="AutoShape 51">
              <a:extLst>
                <a:ext uri="{FF2B5EF4-FFF2-40B4-BE49-F238E27FC236}">
                  <a16:creationId xmlns:a16="http://schemas.microsoft.com/office/drawing/2014/main" id="{00000000-0008-0000-0600-00006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29" name="正方形/長方形 228">
            <a:extLst>
              <a:ext uri="{FF2B5EF4-FFF2-40B4-BE49-F238E27FC236}">
                <a16:creationId xmlns:a16="http://schemas.microsoft.com/office/drawing/2014/main" id="{00000000-0008-0000-0600-000078010000}"/>
              </a:ext>
            </a:extLst>
          </xdr:cNvPr>
          <xdr:cNvSpPr/>
        </xdr:nvSpPr>
        <xdr:spPr>
          <a:xfrm>
            <a:off x="2685483" y="4226214"/>
            <a:ext cx="378941" cy="226142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805</a:t>
            </a:r>
          </a:p>
        </xdr:txBody>
      </xdr:sp>
    </xdr:grpSp>
    <xdr:clientData/>
  </xdr:twoCellAnchor>
  <xdr:twoCellAnchor>
    <xdr:from>
      <xdr:col>18</xdr:col>
      <xdr:colOff>45720</xdr:colOff>
      <xdr:row>92</xdr:row>
      <xdr:rowOff>68580</xdr:rowOff>
    </xdr:from>
    <xdr:to>
      <xdr:col>19</xdr:col>
      <xdr:colOff>45720</xdr:colOff>
      <xdr:row>101</xdr:row>
      <xdr:rowOff>137160</xdr:rowOff>
    </xdr:to>
    <xdr:grpSp>
      <xdr:nvGrpSpPr>
        <xdr:cNvPr id="233" name="グループ化 332">
          <a:extLst>
            <a:ext uri="{FF2B5EF4-FFF2-40B4-BE49-F238E27FC236}">
              <a16:creationId xmlns:a16="http://schemas.microsoft.com/office/drawing/2014/main" id="{00000000-0008-0000-0600-0000CB8C7200}"/>
            </a:ext>
          </a:extLst>
        </xdr:cNvPr>
        <xdr:cNvGrpSpPr>
          <a:grpSpLocks/>
        </xdr:cNvGrpSpPr>
      </xdr:nvGrpSpPr>
      <xdr:grpSpPr bwMode="auto">
        <a:xfrm>
          <a:off x="4795520" y="14732847"/>
          <a:ext cx="575733" cy="1584113"/>
          <a:chOff x="3742264" y="10139193"/>
          <a:chExt cx="575737" cy="1710998"/>
        </a:xfrm>
      </xdr:grpSpPr>
      <xdr:grpSp>
        <xdr:nvGrpSpPr>
          <xdr:cNvPr id="234" name="Group 158">
            <a:extLst>
              <a:ext uri="{FF2B5EF4-FFF2-40B4-BE49-F238E27FC236}">
                <a16:creationId xmlns:a16="http://schemas.microsoft.com/office/drawing/2014/main" id="{00000000-0008-0000-0600-00005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39" name="AutoShape 159">
              <a:extLst>
                <a:ext uri="{FF2B5EF4-FFF2-40B4-BE49-F238E27FC236}">
                  <a16:creationId xmlns:a16="http://schemas.microsoft.com/office/drawing/2014/main" id="{00000000-0008-0000-0600-00005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40" name="Oval 160">
              <a:extLst>
                <a:ext uri="{FF2B5EF4-FFF2-40B4-BE49-F238E27FC236}">
                  <a16:creationId xmlns:a16="http://schemas.microsoft.com/office/drawing/2014/main" id="{00000000-0008-0000-0600-00005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25</a:t>
              </a:r>
            </a:p>
          </xdr:txBody>
        </xdr:sp>
        <xdr:sp macro="" textlink="">
          <xdr:nvSpPr>
            <xdr:cNvPr id="241" name="AutoShape 161">
              <a:extLst>
                <a:ext uri="{FF2B5EF4-FFF2-40B4-BE49-F238E27FC236}">
                  <a16:creationId xmlns:a16="http://schemas.microsoft.com/office/drawing/2014/main" id="{00000000-0008-0000-0600-00006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35" name="テキスト ボックス 234">
            <a:extLst>
              <a:ext uri="{FF2B5EF4-FFF2-40B4-BE49-F238E27FC236}">
                <a16:creationId xmlns:a16="http://schemas.microsoft.com/office/drawing/2014/main" id="{00000000-0008-0000-0600-00004F010000}"/>
              </a:ext>
            </a:extLst>
          </xdr:cNvPr>
          <xdr:cNvSpPr txBox="1"/>
        </xdr:nvSpPr>
        <xdr:spPr>
          <a:xfrm>
            <a:off x="3749940" y="11608147"/>
            <a:ext cx="545031" cy="2420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1,389</a:t>
            </a:r>
          </a:p>
        </xdr:txBody>
      </xdr:sp>
      <xdr:sp macro="" textlink="">
        <xdr:nvSpPr>
          <xdr:cNvPr id="236" name="テキスト ボックス 235">
            <a:extLst>
              <a:ext uri="{FF2B5EF4-FFF2-40B4-BE49-F238E27FC236}">
                <a16:creationId xmlns:a16="http://schemas.microsoft.com/office/drawing/2014/main" id="{00000000-0008-0000-0600-000050010000}"/>
              </a:ext>
            </a:extLst>
          </xdr:cNvPr>
          <xdr:cNvSpPr txBox="1"/>
        </xdr:nvSpPr>
        <xdr:spPr>
          <a:xfrm>
            <a:off x="3742264" y="10414622"/>
            <a:ext cx="568061" cy="2086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865</a:t>
            </a:r>
          </a:p>
        </xdr:txBody>
      </xdr:sp>
      <xdr:sp macro="" textlink="">
        <xdr:nvSpPr>
          <xdr:cNvPr id="237" name="テキスト ボックス 236">
            <a:extLst>
              <a:ext uri="{FF2B5EF4-FFF2-40B4-BE49-F238E27FC236}">
                <a16:creationId xmlns:a16="http://schemas.microsoft.com/office/drawing/2014/main" id="{00000000-0008-0000-0600-000051010000}"/>
              </a:ext>
            </a:extLst>
          </xdr:cNvPr>
          <xdr:cNvSpPr txBox="1"/>
        </xdr:nvSpPr>
        <xdr:spPr>
          <a:xfrm>
            <a:off x="3757617" y="11349411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1,470</a:t>
            </a:r>
          </a:p>
        </xdr:txBody>
      </xdr:sp>
      <xdr:sp macro="" textlink="">
        <xdr:nvSpPr>
          <xdr:cNvPr id="238" name="テキスト ボックス 237">
            <a:extLst>
              <a:ext uri="{FF2B5EF4-FFF2-40B4-BE49-F238E27FC236}">
                <a16:creationId xmlns:a16="http://schemas.microsoft.com/office/drawing/2014/main" id="{00000000-0008-0000-0600-000052010000}"/>
              </a:ext>
            </a:extLst>
          </xdr:cNvPr>
          <xdr:cNvSpPr txBox="1"/>
        </xdr:nvSpPr>
        <xdr:spPr>
          <a:xfrm>
            <a:off x="3765293" y="10139193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 605</a:t>
            </a:r>
          </a:p>
        </xdr:txBody>
      </xdr:sp>
    </xdr:grpSp>
    <xdr:clientData/>
  </xdr:twoCellAnchor>
  <xdr:twoCellAnchor>
    <xdr:from>
      <xdr:col>15</xdr:col>
      <xdr:colOff>45717</xdr:colOff>
      <xdr:row>90</xdr:row>
      <xdr:rowOff>68580</xdr:rowOff>
    </xdr:from>
    <xdr:to>
      <xdr:col>16</xdr:col>
      <xdr:colOff>464817</xdr:colOff>
      <xdr:row>97</xdr:row>
      <xdr:rowOff>45720</xdr:rowOff>
    </xdr:to>
    <xdr:grpSp>
      <xdr:nvGrpSpPr>
        <xdr:cNvPr id="242" name="グループ化 341">
          <a:extLst>
            <a:ext uri="{FF2B5EF4-FFF2-40B4-BE49-F238E27FC236}">
              <a16:creationId xmlns:a16="http://schemas.microsoft.com/office/drawing/2014/main" id="{00000000-0008-0000-0600-0000CC8C7200}"/>
            </a:ext>
          </a:extLst>
        </xdr:cNvPr>
        <xdr:cNvGrpSpPr>
          <a:grpSpLocks/>
        </xdr:cNvGrpSpPr>
      </xdr:nvGrpSpPr>
      <xdr:grpSpPr bwMode="auto">
        <a:xfrm>
          <a:off x="3847250" y="14343380"/>
          <a:ext cx="563034" cy="1331807"/>
          <a:chOff x="3742264" y="10412786"/>
          <a:chExt cx="568061" cy="1427001"/>
        </a:xfrm>
      </xdr:grpSpPr>
      <xdr:grpSp>
        <xdr:nvGrpSpPr>
          <xdr:cNvPr id="243" name="Group 158">
            <a:extLst>
              <a:ext uri="{FF2B5EF4-FFF2-40B4-BE49-F238E27FC236}">
                <a16:creationId xmlns:a16="http://schemas.microsoft.com/office/drawing/2014/main" id="{00000000-0008-0000-0600-000051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46" name="AutoShape 159">
              <a:extLst>
                <a:ext uri="{FF2B5EF4-FFF2-40B4-BE49-F238E27FC236}">
                  <a16:creationId xmlns:a16="http://schemas.microsoft.com/office/drawing/2014/main" id="{00000000-0008-0000-0600-00005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47" name="Oval 160">
              <a:extLst>
                <a:ext uri="{FF2B5EF4-FFF2-40B4-BE49-F238E27FC236}">
                  <a16:creationId xmlns:a16="http://schemas.microsoft.com/office/drawing/2014/main" id="{00000000-0008-0000-0600-00005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6"/>
              <a:ext cx="20" cy="2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24</a:t>
              </a:r>
            </a:p>
          </xdr:txBody>
        </xdr:sp>
        <xdr:sp macro="" textlink="">
          <xdr:nvSpPr>
            <xdr:cNvPr id="248" name="AutoShape 161">
              <a:extLst>
                <a:ext uri="{FF2B5EF4-FFF2-40B4-BE49-F238E27FC236}">
                  <a16:creationId xmlns:a16="http://schemas.microsoft.com/office/drawing/2014/main" id="{00000000-0008-0000-0600-00005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44" name="テキスト ボックス 243">
            <a:extLst>
              <a:ext uri="{FF2B5EF4-FFF2-40B4-BE49-F238E27FC236}">
                <a16:creationId xmlns:a16="http://schemas.microsoft.com/office/drawing/2014/main" id="{00000000-0008-0000-0600-000058010000}"/>
              </a:ext>
            </a:extLst>
          </xdr:cNvPr>
          <xdr:cNvSpPr txBox="1"/>
        </xdr:nvSpPr>
        <xdr:spPr>
          <a:xfrm>
            <a:off x="3749940" y="11603313"/>
            <a:ext cx="545031" cy="2364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4,076</a:t>
            </a:r>
          </a:p>
        </xdr:txBody>
      </xdr:sp>
      <xdr:sp macro="" textlink="">
        <xdr:nvSpPr>
          <xdr:cNvPr id="245" name="テキスト ボックス 244">
            <a:extLst>
              <a:ext uri="{FF2B5EF4-FFF2-40B4-BE49-F238E27FC236}">
                <a16:creationId xmlns:a16="http://schemas.microsoft.com/office/drawing/2014/main" id="{00000000-0008-0000-0600-00005A010000}"/>
              </a:ext>
            </a:extLst>
          </xdr:cNvPr>
          <xdr:cNvSpPr txBox="1"/>
        </xdr:nvSpPr>
        <xdr:spPr>
          <a:xfrm>
            <a:off x="3742264" y="10412786"/>
            <a:ext cx="568061" cy="21201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3,691</a:t>
            </a:r>
          </a:p>
        </xdr:txBody>
      </xdr:sp>
    </xdr:grpSp>
    <xdr:clientData/>
  </xdr:twoCellAnchor>
  <xdr:twoCellAnchor>
    <xdr:from>
      <xdr:col>15</xdr:col>
      <xdr:colOff>137160</xdr:colOff>
      <xdr:row>98</xdr:row>
      <xdr:rowOff>7620</xdr:rowOff>
    </xdr:from>
    <xdr:to>
      <xdr:col>16</xdr:col>
      <xdr:colOff>563880</xdr:colOff>
      <xdr:row>106</xdr:row>
      <xdr:rowOff>144780</xdr:rowOff>
    </xdr:to>
    <xdr:grpSp>
      <xdr:nvGrpSpPr>
        <xdr:cNvPr id="249" name="グループ化 351">
          <a:extLst>
            <a:ext uri="{FF2B5EF4-FFF2-40B4-BE49-F238E27FC236}">
              <a16:creationId xmlns:a16="http://schemas.microsoft.com/office/drawing/2014/main" id="{00000000-0008-0000-0600-0000CD8C7200}"/>
            </a:ext>
          </a:extLst>
        </xdr:cNvPr>
        <xdr:cNvGrpSpPr>
          <a:grpSpLocks/>
        </xdr:cNvGrpSpPr>
      </xdr:nvGrpSpPr>
      <xdr:grpSpPr bwMode="auto">
        <a:xfrm>
          <a:off x="3938693" y="15755620"/>
          <a:ext cx="570654" cy="1500293"/>
          <a:chOff x="3742264" y="10138085"/>
          <a:chExt cx="575737" cy="1694987"/>
        </a:xfrm>
      </xdr:grpSpPr>
      <xdr:grpSp>
        <xdr:nvGrpSpPr>
          <xdr:cNvPr id="250" name="Group 158">
            <a:extLst>
              <a:ext uri="{FF2B5EF4-FFF2-40B4-BE49-F238E27FC236}">
                <a16:creationId xmlns:a16="http://schemas.microsoft.com/office/drawing/2014/main" id="{00000000-0008-0000-0600-00004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55" name="AutoShape 159">
              <a:extLst>
                <a:ext uri="{FF2B5EF4-FFF2-40B4-BE49-F238E27FC236}">
                  <a16:creationId xmlns:a16="http://schemas.microsoft.com/office/drawing/2014/main" id="{00000000-0008-0000-0600-00004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6" name="Oval 160">
              <a:extLst>
                <a:ext uri="{FF2B5EF4-FFF2-40B4-BE49-F238E27FC236}">
                  <a16:creationId xmlns:a16="http://schemas.microsoft.com/office/drawing/2014/main" id="{00000000-0008-0000-0600-00006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26</a:t>
              </a:r>
            </a:p>
          </xdr:txBody>
        </xdr:sp>
        <xdr:sp macro="" textlink="">
          <xdr:nvSpPr>
            <xdr:cNvPr id="257" name="AutoShape 161">
              <a:extLst>
                <a:ext uri="{FF2B5EF4-FFF2-40B4-BE49-F238E27FC236}">
                  <a16:creationId xmlns:a16="http://schemas.microsoft.com/office/drawing/2014/main" id="{00000000-0008-0000-0600-00005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00000000-0008-0000-0600-000062010000}"/>
              </a:ext>
            </a:extLst>
          </xdr:cNvPr>
          <xdr:cNvSpPr txBox="1"/>
        </xdr:nvSpPr>
        <xdr:spPr>
          <a:xfrm>
            <a:off x="3749940" y="11622296"/>
            <a:ext cx="545031" cy="2107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1,209</a:t>
            </a:r>
          </a:p>
        </xdr:txBody>
      </xdr:sp>
      <xdr:sp macro="" textlink="">
        <xdr:nvSpPr>
          <xdr:cNvPr id="252" name="テキスト ボックス 251">
            <a:extLst>
              <a:ext uri="{FF2B5EF4-FFF2-40B4-BE49-F238E27FC236}">
                <a16:creationId xmlns:a16="http://schemas.microsoft.com/office/drawing/2014/main" id="{00000000-0008-0000-0600-000063010000}"/>
              </a:ext>
            </a:extLst>
          </xdr:cNvPr>
          <xdr:cNvSpPr txBox="1"/>
        </xdr:nvSpPr>
        <xdr:spPr>
          <a:xfrm>
            <a:off x="3742264" y="10410337"/>
            <a:ext cx="568061" cy="2195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1,650</a:t>
            </a:r>
          </a:p>
        </xdr:txBody>
      </xdr:sp>
      <xdr:sp macro="" textlink="">
        <xdr:nvSpPr>
          <xdr:cNvPr id="253" name="テキスト ボックス 252">
            <a:extLst>
              <a:ext uri="{FF2B5EF4-FFF2-40B4-BE49-F238E27FC236}">
                <a16:creationId xmlns:a16="http://schemas.microsoft.com/office/drawing/2014/main" id="{00000000-0008-0000-0600-000064010000}"/>
              </a:ext>
            </a:extLst>
          </xdr:cNvPr>
          <xdr:cNvSpPr txBox="1"/>
        </xdr:nvSpPr>
        <xdr:spPr>
          <a:xfrm>
            <a:off x="3765293" y="11332480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1,193</a:t>
            </a:r>
          </a:p>
        </xdr:txBody>
      </xdr:sp>
      <xdr:sp macro="" textlink="">
        <xdr:nvSpPr>
          <xdr:cNvPr id="254" name="テキスト ボックス 253">
            <a:extLst>
              <a:ext uri="{FF2B5EF4-FFF2-40B4-BE49-F238E27FC236}">
                <a16:creationId xmlns:a16="http://schemas.microsoft.com/office/drawing/2014/main" id="{00000000-0008-0000-0600-000065010000}"/>
              </a:ext>
            </a:extLst>
          </xdr:cNvPr>
          <xdr:cNvSpPr txBox="1"/>
        </xdr:nvSpPr>
        <xdr:spPr>
          <a:xfrm>
            <a:off x="3765293" y="10138085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1,431</a:t>
            </a:r>
          </a:p>
        </xdr:txBody>
      </xdr:sp>
    </xdr:grpSp>
    <xdr:clientData/>
  </xdr:twoCellAnchor>
  <xdr:twoCellAnchor>
    <xdr:from>
      <xdr:col>9</xdr:col>
      <xdr:colOff>30480</xdr:colOff>
      <xdr:row>96</xdr:row>
      <xdr:rowOff>114298</xdr:rowOff>
    </xdr:from>
    <xdr:to>
      <xdr:col>14</xdr:col>
      <xdr:colOff>236220</xdr:colOff>
      <xdr:row>100</xdr:row>
      <xdr:rowOff>28768</xdr:rowOff>
    </xdr:to>
    <xdr:grpSp>
      <xdr:nvGrpSpPr>
        <xdr:cNvPr id="258" name="グループ化 304">
          <a:extLst>
            <a:ext uri="{FF2B5EF4-FFF2-40B4-BE49-F238E27FC236}">
              <a16:creationId xmlns:a16="http://schemas.microsoft.com/office/drawing/2014/main" id="{00000000-0008-0000-0600-0000CE8C7200}"/>
            </a:ext>
          </a:extLst>
        </xdr:cNvPr>
        <xdr:cNvGrpSpPr>
          <a:grpSpLocks/>
        </xdr:cNvGrpSpPr>
      </xdr:nvGrpSpPr>
      <xdr:grpSpPr bwMode="auto">
        <a:xfrm>
          <a:off x="2324947" y="15549031"/>
          <a:ext cx="1365673" cy="464804"/>
          <a:chOff x="1413934" y="12441629"/>
          <a:chExt cx="1632700" cy="472009"/>
        </a:xfrm>
      </xdr:grpSpPr>
      <xdr:grpSp>
        <xdr:nvGrpSpPr>
          <xdr:cNvPr id="259" name="Group 158">
            <a:extLst>
              <a:ext uri="{FF2B5EF4-FFF2-40B4-BE49-F238E27FC236}">
                <a16:creationId xmlns:a16="http://schemas.microsoft.com/office/drawing/2014/main" id="{00000000-0008-0000-0600-000041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7"/>
            <a:ext cx="356088" cy="482882"/>
            <a:chOff x="1306" y="1207"/>
            <a:chExt cx="27" cy="29"/>
          </a:xfrm>
        </xdr:grpSpPr>
        <xdr:sp macro="" textlink="">
          <xdr:nvSpPr>
            <xdr:cNvPr id="264" name="AutoShape 159">
              <a:extLst>
                <a:ext uri="{FF2B5EF4-FFF2-40B4-BE49-F238E27FC236}">
                  <a16:creationId xmlns:a16="http://schemas.microsoft.com/office/drawing/2014/main" id="{00000000-0008-0000-0600-00004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5" name="Oval 160">
              <a:extLst>
                <a:ext uri="{FF2B5EF4-FFF2-40B4-BE49-F238E27FC236}">
                  <a16:creationId xmlns:a16="http://schemas.microsoft.com/office/drawing/2014/main" id="{00000000-0008-0000-0600-00007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2"/>
              <a:ext cx="23" cy="19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6" name="AutoShape 161">
              <a:extLst>
                <a:ext uri="{FF2B5EF4-FFF2-40B4-BE49-F238E27FC236}">
                  <a16:creationId xmlns:a16="http://schemas.microsoft.com/office/drawing/2014/main" id="{00000000-0008-0000-0600-00004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60" name="テキスト ボックス 259">
            <a:extLst>
              <a:ext uri="{FF2B5EF4-FFF2-40B4-BE49-F238E27FC236}">
                <a16:creationId xmlns:a16="http://schemas.microsoft.com/office/drawing/2014/main" id="{00000000-0008-0000-0600-00006B010000}"/>
              </a:ext>
            </a:extLst>
          </xdr:cNvPr>
          <xdr:cNvSpPr txBox="1"/>
        </xdr:nvSpPr>
        <xdr:spPr>
          <a:xfrm>
            <a:off x="2417269" y="12441629"/>
            <a:ext cx="629365" cy="4720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1,759</a:t>
            </a:r>
          </a:p>
          <a:p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61" name="テキスト ボックス 260">
            <a:extLst>
              <a:ext uri="{FF2B5EF4-FFF2-40B4-BE49-F238E27FC236}">
                <a16:creationId xmlns:a16="http://schemas.microsoft.com/office/drawing/2014/main" id="{00000000-0008-0000-0600-00006C010000}"/>
              </a:ext>
            </a:extLst>
          </xdr:cNvPr>
          <xdr:cNvSpPr txBox="1"/>
        </xdr:nvSpPr>
        <xdr:spPr>
          <a:xfrm>
            <a:off x="1413934" y="12441629"/>
            <a:ext cx="602001" cy="287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1,545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62" name="テキスト ボックス 261">
            <a:extLst>
              <a:ext uri="{FF2B5EF4-FFF2-40B4-BE49-F238E27FC236}">
                <a16:creationId xmlns:a16="http://schemas.microsoft.com/office/drawing/2014/main" id="{00000000-0008-0000-0600-00006E010000}"/>
              </a:ext>
            </a:extLst>
          </xdr:cNvPr>
          <xdr:cNvSpPr txBox="1"/>
        </xdr:nvSpPr>
        <xdr:spPr>
          <a:xfrm>
            <a:off x="1477783" y="12677483"/>
            <a:ext cx="492546" cy="21090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2,353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63" name="テキスト ボックス 262">
            <a:extLst>
              <a:ext uri="{FF2B5EF4-FFF2-40B4-BE49-F238E27FC236}">
                <a16:creationId xmlns:a16="http://schemas.microsoft.com/office/drawing/2014/main" id="{00000000-0008-0000-0600-00006F010000}"/>
              </a:ext>
            </a:extLst>
          </xdr:cNvPr>
          <xdr:cNvSpPr txBox="1"/>
        </xdr:nvSpPr>
        <xdr:spPr>
          <a:xfrm>
            <a:off x="2476389" y="12659796"/>
            <a:ext cx="456061" cy="224860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no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2,807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16</xdr:col>
      <xdr:colOff>106680</xdr:colOff>
      <xdr:row>108</xdr:row>
      <xdr:rowOff>198121</xdr:rowOff>
    </xdr:from>
    <xdr:to>
      <xdr:col>17</xdr:col>
      <xdr:colOff>99060</xdr:colOff>
      <xdr:row>116</xdr:row>
      <xdr:rowOff>53341</xdr:rowOff>
    </xdr:to>
    <xdr:grpSp>
      <xdr:nvGrpSpPr>
        <xdr:cNvPr id="267" name="グループ化 373">
          <a:extLst>
            <a:ext uri="{FF2B5EF4-FFF2-40B4-BE49-F238E27FC236}">
              <a16:creationId xmlns:a16="http://schemas.microsoft.com/office/drawing/2014/main" id="{00000000-0008-0000-0600-0000D08C7200}"/>
            </a:ext>
          </a:extLst>
        </xdr:cNvPr>
        <xdr:cNvGrpSpPr>
          <a:grpSpLocks/>
        </xdr:cNvGrpSpPr>
      </xdr:nvGrpSpPr>
      <xdr:grpSpPr bwMode="auto">
        <a:xfrm>
          <a:off x="4052147" y="17630988"/>
          <a:ext cx="601980" cy="1446953"/>
          <a:chOff x="3742264" y="10101946"/>
          <a:chExt cx="604270" cy="1785966"/>
        </a:xfrm>
      </xdr:grpSpPr>
      <xdr:grpSp>
        <xdr:nvGrpSpPr>
          <xdr:cNvPr id="268" name="Group 158">
            <a:extLst>
              <a:ext uri="{FF2B5EF4-FFF2-40B4-BE49-F238E27FC236}">
                <a16:creationId xmlns:a16="http://schemas.microsoft.com/office/drawing/2014/main" id="{00000000-0008-0000-0600-00003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73" name="AutoShape 159">
              <a:extLst>
                <a:ext uri="{FF2B5EF4-FFF2-40B4-BE49-F238E27FC236}">
                  <a16:creationId xmlns:a16="http://schemas.microsoft.com/office/drawing/2014/main" id="{00000000-0008-0000-0600-00003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74" name="AutoShape 161">
              <a:extLst>
                <a:ext uri="{FF2B5EF4-FFF2-40B4-BE49-F238E27FC236}">
                  <a16:creationId xmlns:a16="http://schemas.microsoft.com/office/drawing/2014/main" id="{00000000-0008-0000-0600-00003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75" name="Oval 160">
              <a:extLst>
                <a:ext uri="{FF2B5EF4-FFF2-40B4-BE49-F238E27FC236}">
                  <a16:creationId xmlns:a16="http://schemas.microsoft.com/office/drawing/2014/main" id="{00000000-0008-0000-06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9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27</a:t>
              </a:r>
            </a:p>
          </xdr:txBody>
        </xdr:sp>
      </xdr:grpSp>
      <xdr:sp macro="" textlink="">
        <xdr:nvSpPr>
          <xdr:cNvPr id="269" name="テキスト ボックス 268">
            <a:extLst>
              <a:ext uri="{FF2B5EF4-FFF2-40B4-BE49-F238E27FC236}">
                <a16:creationId xmlns:a16="http://schemas.microsoft.com/office/drawing/2014/main" id="{00000000-0008-0000-0600-00007B010000}"/>
              </a:ext>
            </a:extLst>
          </xdr:cNvPr>
          <xdr:cNvSpPr txBox="1"/>
        </xdr:nvSpPr>
        <xdr:spPr>
          <a:xfrm>
            <a:off x="3749913" y="11672848"/>
            <a:ext cx="550727" cy="215064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2,775</a:t>
            </a:r>
          </a:p>
        </xdr:txBody>
      </xdr:sp>
      <xdr:sp macro="" textlink="">
        <xdr:nvSpPr>
          <xdr:cNvPr id="270" name="テキスト ボックス 269">
            <a:extLst>
              <a:ext uri="{FF2B5EF4-FFF2-40B4-BE49-F238E27FC236}">
                <a16:creationId xmlns:a16="http://schemas.microsoft.com/office/drawing/2014/main" id="{00000000-0008-0000-0600-00007C010000}"/>
              </a:ext>
            </a:extLst>
          </xdr:cNvPr>
          <xdr:cNvSpPr txBox="1"/>
        </xdr:nvSpPr>
        <xdr:spPr>
          <a:xfrm>
            <a:off x="3742264" y="10429217"/>
            <a:ext cx="566025" cy="20571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3,095</a:t>
            </a:r>
          </a:p>
        </xdr:txBody>
      </xdr:sp>
      <xdr:sp macro="" textlink="">
        <xdr:nvSpPr>
          <xdr:cNvPr id="271" name="テキスト ボックス 270">
            <a:extLst>
              <a:ext uri="{FF2B5EF4-FFF2-40B4-BE49-F238E27FC236}">
                <a16:creationId xmlns:a16="http://schemas.microsoft.com/office/drawing/2014/main" id="{00000000-0008-0000-0600-00007D010000}"/>
              </a:ext>
            </a:extLst>
          </xdr:cNvPr>
          <xdr:cNvSpPr txBox="1"/>
        </xdr:nvSpPr>
        <xdr:spPr>
          <a:xfrm>
            <a:off x="3765211" y="11336225"/>
            <a:ext cx="550727" cy="327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6,052</a:t>
            </a:r>
          </a:p>
        </xdr:txBody>
      </xdr:sp>
      <xdr:sp macro="" textlink="">
        <xdr:nvSpPr>
          <xdr:cNvPr id="272" name="テキスト ボックス 271">
            <a:extLst>
              <a:ext uri="{FF2B5EF4-FFF2-40B4-BE49-F238E27FC236}">
                <a16:creationId xmlns:a16="http://schemas.microsoft.com/office/drawing/2014/main" id="{00000000-0008-0000-0600-00007E010000}"/>
              </a:ext>
            </a:extLst>
          </xdr:cNvPr>
          <xdr:cNvSpPr txBox="1"/>
        </xdr:nvSpPr>
        <xdr:spPr>
          <a:xfrm>
            <a:off x="3795807" y="10101946"/>
            <a:ext cx="550727" cy="2431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5,943</a:t>
            </a:r>
          </a:p>
        </xdr:txBody>
      </xdr:sp>
    </xdr:grpSp>
    <xdr:clientData/>
  </xdr:twoCellAnchor>
  <xdr:twoCellAnchor>
    <xdr:from>
      <xdr:col>17</xdr:col>
      <xdr:colOff>129542</xdr:colOff>
      <xdr:row>108</xdr:row>
      <xdr:rowOff>198120</xdr:rowOff>
    </xdr:from>
    <xdr:to>
      <xdr:col>19</xdr:col>
      <xdr:colOff>34292</xdr:colOff>
      <xdr:row>116</xdr:row>
      <xdr:rowOff>68580</xdr:rowOff>
    </xdr:to>
    <xdr:grpSp>
      <xdr:nvGrpSpPr>
        <xdr:cNvPr id="276" name="グループ化 386">
          <a:extLst>
            <a:ext uri="{FF2B5EF4-FFF2-40B4-BE49-F238E27FC236}">
              <a16:creationId xmlns:a16="http://schemas.microsoft.com/office/drawing/2014/main" id="{00000000-0008-0000-0600-0000D18C7200}"/>
            </a:ext>
          </a:extLst>
        </xdr:cNvPr>
        <xdr:cNvGrpSpPr>
          <a:grpSpLocks/>
        </xdr:cNvGrpSpPr>
      </xdr:nvGrpSpPr>
      <xdr:grpSpPr bwMode="auto">
        <a:xfrm>
          <a:off x="4684609" y="17630987"/>
          <a:ext cx="675216" cy="1462193"/>
          <a:chOff x="3673786" y="10101946"/>
          <a:chExt cx="664312" cy="1804677"/>
        </a:xfrm>
      </xdr:grpSpPr>
      <xdr:grpSp>
        <xdr:nvGrpSpPr>
          <xdr:cNvPr id="277" name="Group 158">
            <a:extLst>
              <a:ext uri="{FF2B5EF4-FFF2-40B4-BE49-F238E27FC236}">
                <a16:creationId xmlns:a16="http://schemas.microsoft.com/office/drawing/2014/main" id="{00000000-0008-0000-0600-000031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282" name="AutoShape 159">
              <a:extLst>
                <a:ext uri="{FF2B5EF4-FFF2-40B4-BE49-F238E27FC236}">
                  <a16:creationId xmlns:a16="http://schemas.microsoft.com/office/drawing/2014/main" id="{00000000-0008-0000-0600-00003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3" name="AutoShape 161">
              <a:extLst>
                <a:ext uri="{FF2B5EF4-FFF2-40B4-BE49-F238E27FC236}">
                  <a16:creationId xmlns:a16="http://schemas.microsoft.com/office/drawing/2014/main" id="{00000000-0008-0000-0600-00003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4" name="Oval 160">
              <a:extLst>
                <a:ext uri="{FF2B5EF4-FFF2-40B4-BE49-F238E27FC236}">
                  <a16:creationId xmlns:a16="http://schemas.microsoft.com/office/drawing/2014/main" id="{00000000-0008-0000-0600-00008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2"/>
              <a:ext cx="22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28</a:t>
              </a:r>
            </a:p>
          </xdr:txBody>
        </xdr:sp>
      </xdr:grpSp>
      <xdr:sp macro="" textlink="">
        <xdr:nvSpPr>
          <xdr:cNvPr id="278" name="テキスト ボックス 277">
            <a:extLst>
              <a:ext uri="{FF2B5EF4-FFF2-40B4-BE49-F238E27FC236}">
                <a16:creationId xmlns:a16="http://schemas.microsoft.com/office/drawing/2014/main" id="{00000000-0008-0000-0600-000085010000}"/>
              </a:ext>
            </a:extLst>
          </xdr:cNvPr>
          <xdr:cNvSpPr txBox="1"/>
        </xdr:nvSpPr>
        <xdr:spPr>
          <a:xfrm>
            <a:off x="3688970" y="11691558"/>
            <a:ext cx="608637" cy="215065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13,746</a:t>
            </a:r>
          </a:p>
        </xdr:txBody>
      </xdr:sp>
      <xdr:sp macro="" textlink="">
        <xdr:nvSpPr>
          <xdr:cNvPr id="279" name="テキスト ボックス 278">
            <a:extLst>
              <a:ext uri="{FF2B5EF4-FFF2-40B4-BE49-F238E27FC236}">
                <a16:creationId xmlns:a16="http://schemas.microsoft.com/office/drawing/2014/main" id="{00000000-0008-0000-0600-000086010000}"/>
              </a:ext>
            </a:extLst>
          </xdr:cNvPr>
          <xdr:cNvSpPr txBox="1"/>
        </xdr:nvSpPr>
        <xdr:spPr>
          <a:xfrm>
            <a:off x="3673786" y="10429219"/>
            <a:ext cx="645332" cy="20571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16,278</a:t>
            </a:r>
          </a:p>
        </xdr:txBody>
      </xdr:sp>
      <xdr:sp macro="" textlink="">
        <xdr:nvSpPr>
          <xdr:cNvPr id="280" name="テキスト ボックス 279">
            <a:extLst>
              <a:ext uri="{FF2B5EF4-FFF2-40B4-BE49-F238E27FC236}">
                <a16:creationId xmlns:a16="http://schemas.microsoft.com/office/drawing/2014/main" id="{00000000-0008-0000-0600-000087010000}"/>
              </a:ext>
            </a:extLst>
          </xdr:cNvPr>
          <xdr:cNvSpPr txBox="1"/>
        </xdr:nvSpPr>
        <xdr:spPr>
          <a:xfrm>
            <a:off x="3692766" y="11328637"/>
            <a:ext cx="645332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16,697746</a:t>
            </a:r>
          </a:p>
        </xdr:txBody>
      </xdr:sp>
      <xdr:sp macro="" textlink="">
        <xdr:nvSpPr>
          <xdr:cNvPr id="281" name="テキスト ボックス 280">
            <a:extLst>
              <a:ext uri="{FF2B5EF4-FFF2-40B4-BE49-F238E27FC236}">
                <a16:creationId xmlns:a16="http://schemas.microsoft.com/office/drawing/2014/main" id="{00000000-0008-0000-0600-000088010000}"/>
              </a:ext>
            </a:extLst>
          </xdr:cNvPr>
          <xdr:cNvSpPr txBox="1"/>
        </xdr:nvSpPr>
        <xdr:spPr>
          <a:xfrm>
            <a:off x="3704155" y="10101946"/>
            <a:ext cx="614963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17,756</a:t>
            </a:r>
          </a:p>
        </xdr:txBody>
      </xdr:sp>
    </xdr:grpSp>
    <xdr:clientData/>
  </xdr:twoCellAnchor>
  <xdr:twoCellAnchor>
    <xdr:from>
      <xdr:col>9</xdr:col>
      <xdr:colOff>30480</xdr:colOff>
      <xdr:row>103</xdr:row>
      <xdr:rowOff>152400</xdr:rowOff>
    </xdr:from>
    <xdr:to>
      <xdr:col>10</xdr:col>
      <xdr:colOff>388620</xdr:colOff>
      <xdr:row>110</xdr:row>
      <xdr:rowOff>175260</xdr:rowOff>
    </xdr:to>
    <xdr:grpSp>
      <xdr:nvGrpSpPr>
        <xdr:cNvPr id="285" name="グループ化 404">
          <a:extLst>
            <a:ext uri="{FF2B5EF4-FFF2-40B4-BE49-F238E27FC236}">
              <a16:creationId xmlns:a16="http://schemas.microsoft.com/office/drawing/2014/main" id="{00000000-0008-0000-0600-0000D28C7200}"/>
            </a:ext>
          </a:extLst>
        </xdr:cNvPr>
        <xdr:cNvGrpSpPr>
          <a:grpSpLocks/>
        </xdr:cNvGrpSpPr>
      </xdr:nvGrpSpPr>
      <xdr:grpSpPr bwMode="auto">
        <a:xfrm>
          <a:off x="2324947" y="16721667"/>
          <a:ext cx="502073" cy="1335193"/>
          <a:chOff x="3742265" y="10166222"/>
          <a:chExt cx="504295" cy="1632491"/>
        </a:xfrm>
      </xdr:grpSpPr>
      <xdr:grpSp>
        <xdr:nvGrpSpPr>
          <xdr:cNvPr id="286" name="Group 158">
            <a:extLst>
              <a:ext uri="{FF2B5EF4-FFF2-40B4-BE49-F238E27FC236}">
                <a16:creationId xmlns:a16="http://schemas.microsoft.com/office/drawing/2014/main" id="{00000000-0008-0000-0600-0000298D7200}"/>
              </a:ext>
            </a:extLst>
          </xdr:cNvPr>
          <xdr:cNvGrpSpPr>
            <a:grpSpLocks/>
          </xdr:cNvGrpSpPr>
        </xdr:nvGrpSpPr>
        <xdr:grpSpPr bwMode="auto">
          <a:xfrm rot="10800000">
            <a:off x="3812052" y="10699122"/>
            <a:ext cx="342900" cy="606590"/>
            <a:chOff x="1310" y="1210"/>
            <a:chExt cx="26" cy="48"/>
          </a:xfrm>
        </xdr:grpSpPr>
        <xdr:sp macro="" textlink="">
          <xdr:nvSpPr>
            <xdr:cNvPr id="291" name="AutoShape 159">
              <a:extLst>
                <a:ext uri="{FF2B5EF4-FFF2-40B4-BE49-F238E27FC236}">
                  <a16:creationId xmlns:a16="http://schemas.microsoft.com/office/drawing/2014/main" id="{00000000-0008-0000-0600-00002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10"/>
              <a:ext cx="26" cy="13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2" name="AutoShape 161">
              <a:extLst>
                <a:ext uri="{FF2B5EF4-FFF2-40B4-BE49-F238E27FC236}">
                  <a16:creationId xmlns:a16="http://schemas.microsoft.com/office/drawing/2014/main" id="{00000000-0008-0000-0600-00002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45"/>
              <a:ext cx="25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3" name="Oval 160">
              <a:extLst>
                <a:ext uri="{FF2B5EF4-FFF2-40B4-BE49-F238E27FC236}">
                  <a16:creationId xmlns:a16="http://schemas.microsoft.com/office/drawing/2014/main" id="{00000000-0008-0000-0600-00009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0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29</a:t>
              </a:r>
            </a:p>
          </xdr:txBody>
        </xdr:sp>
      </xdr:grpSp>
      <xdr:sp macro="" textlink="">
        <xdr:nvSpPr>
          <xdr:cNvPr id="287" name="テキスト ボックス 286">
            <a:extLst>
              <a:ext uri="{FF2B5EF4-FFF2-40B4-BE49-F238E27FC236}">
                <a16:creationId xmlns:a16="http://schemas.microsoft.com/office/drawing/2014/main" id="{00000000-0008-0000-0600-000097010000}"/>
              </a:ext>
            </a:extLst>
          </xdr:cNvPr>
          <xdr:cNvSpPr txBox="1"/>
        </xdr:nvSpPr>
        <xdr:spPr>
          <a:xfrm>
            <a:off x="3757547" y="11556171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3,164</a:t>
            </a:r>
          </a:p>
        </xdr:txBody>
      </xdr:sp>
      <xdr:sp macro="" textlink="">
        <xdr:nvSpPr>
          <xdr:cNvPr id="288" name="テキスト ボックス 287">
            <a:extLst>
              <a:ext uri="{FF2B5EF4-FFF2-40B4-BE49-F238E27FC236}">
                <a16:creationId xmlns:a16="http://schemas.microsoft.com/office/drawing/2014/main" id="{00000000-0008-0000-0600-000098010000}"/>
              </a:ext>
            </a:extLst>
          </xdr:cNvPr>
          <xdr:cNvSpPr txBox="1"/>
        </xdr:nvSpPr>
        <xdr:spPr>
          <a:xfrm>
            <a:off x="3742265" y="10418092"/>
            <a:ext cx="489013" cy="25187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3,644</a:t>
            </a:r>
          </a:p>
        </xdr:txBody>
      </xdr:sp>
      <xdr:sp macro="" textlink="">
        <xdr:nvSpPr>
          <xdr:cNvPr id="289" name="テキスト ボックス 288">
            <a:extLst>
              <a:ext uri="{FF2B5EF4-FFF2-40B4-BE49-F238E27FC236}">
                <a16:creationId xmlns:a16="http://schemas.microsoft.com/office/drawing/2014/main" id="{00000000-0008-0000-0600-000099010000}"/>
              </a:ext>
            </a:extLst>
          </xdr:cNvPr>
          <xdr:cNvSpPr txBox="1"/>
        </xdr:nvSpPr>
        <xdr:spPr>
          <a:xfrm>
            <a:off x="3757547" y="11302000"/>
            <a:ext cx="481373" cy="2271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3,093</a:t>
            </a:r>
          </a:p>
        </xdr:txBody>
      </xdr:sp>
      <xdr:sp macro="" textlink="">
        <xdr:nvSpPr>
          <xdr:cNvPr id="290" name="テキスト ボックス 289">
            <a:extLst>
              <a:ext uri="{FF2B5EF4-FFF2-40B4-BE49-F238E27FC236}">
                <a16:creationId xmlns:a16="http://schemas.microsoft.com/office/drawing/2014/main" id="{00000000-0008-0000-0600-00009A010000}"/>
              </a:ext>
            </a:extLst>
          </xdr:cNvPr>
          <xdr:cNvSpPr txBox="1"/>
        </xdr:nvSpPr>
        <xdr:spPr>
          <a:xfrm>
            <a:off x="3749906" y="10166222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3,678</a:t>
            </a:r>
          </a:p>
        </xdr:txBody>
      </xdr:sp>
    </xdr:grpSp>
    <xdr:clientData/>
  </xdr:twoCellAnchor>
  <xdr:twoCellAnchor>
    <xdr:from>
      <xdr:col>34</xdr:col>
      <xdr:colOff>0</xdr:colOff>
      <xdr:row>116</xdr:row>
      <xdr:rowOff>0</xdr:rowOff>
    </xdr:from>
    <xdr:to>
      <xdr:col>41</xdr:col>
      <xdr:colOff>121920</xdr:colOff>
      <xdr:row>118</xdr:row>
      <xdr:rowOff>0</xdr:rowOff>
    </xdr:to>
    <xdr:grpSp>
      <xdr:nvGrpSpPr>
        <xdr:cNvPr id="294" name="グループ化 12">
          <a:extLst>
            <a:ext uri="{FF2B5EF4-FFF2-40B4-BE49-F238E27FC236}">
              <a16:creationId xmlns:a16="http://schemas.microsoft.com/office/drawing/2014/main" id="{00000000-0008-0000-0600-0000D38C7200}"/>
            </a:ext>
          </a:extLst>
        </xdr:cNvPr>
        <xdr:cNvGrpSpPr>
          <a:grpSpLocks/>
        </xdr:cNvGrpSpPr>
      </xdr:nvGrpSpPr>
      <xdr:grpSpPr bwMode="auto">
        <a:xfrm>
          <a:off x="9186333" y="19024600"/>
          <a:ext cx="2077720" cy="389467"/>
          <a:chOff x="0" y="19365818"/>
          <a:chExt cx="2128849" cy="336925"/>
        </a:xfrm>
      </xdr:grpSpPr>
      <xdr:grpSp>
        <xdr:nvGrpSpPr>
          <xdr:cNvPr id="295" name="Group 108">
            <a:extLst>
              <a:ext uri="{FF2B5EF4-FFF2-40B4-BE49-F238E27FC236}">
                <a16:creationId xmlns:a16="http://schemas.microsoft.com/office/drawing/2014/main" id="{00000000-0008-0000-0600-0000148D72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67425" cy="336925"/>
            <a:chOff x="1102" y="14556"/>
            <a:chExt cx="3254" cy="161"/>
          </a:xfrm>
        </xdr:grpSpPr>
        <xdr:sp macro="" textlink="">
          <xdr:nvSpPr>
            <xdr:cNvPr id="310" name="Rectangle 109">
              <a:extLst>
                <a:ext uri="{FF2B5EF4-FFF2-40B4-BE49-F238E27FC236}">
                  <a16:creationId xmlns:a16="http://schemas.microsoft.com/office/drawing/2014/main" id="{00000000-0008-0000-0600-00002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2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1" name="Rectangle 110">
              <a:extLst>
                <a:ext uri="{FF2B5EF4-FFF2-40B4-BE49-F238E27FC236}">
                  <a16:creationId xmlns:a16="http://schemas.microsoft.com/office/drawing/2014/main" id="{00000000-0008-0000-0600-000024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86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" name="Rectangle 111">
              <a:extLst>
                <a:ext uri="{FF2B5EF4-FFF2-40B4-BE49-F238E27FC236}">
                  <a16:creationId xmlns:a16="http://schemas.microsoft.com/office/drawing/2014/main" id="{00000000-0008-0000-0600-00002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3" name="Rectangle 112">
              <a:extLst>
                <a:ext uri="{FF2B5EF4-FFF2-40B4-BE49-F238E27FC236}">
                  <a16:creationId xmlns:a16="http://schemas.microsoft.com/office/drawing/2014/main" id="{00000000-0008-0000-0600-000026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4" name="Rectangle 113">
              <a:extLst>
                <a:ext uri="{FF2B5EF4-FFF2-40B4-BE49-F238E27FC236}">
                  <a16:creationId xmlns:a16="http://schemas.microsoft.com/office/drawing/2014/main" id="{00000000-0008-0000-0600-00002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5" name="Rectangle 114">
              <a:extLst>
                <a:ext uri="{FF2B5EF4-FFF2-40B4-BE49-F238E27FC236}">
                  <a16:creationId xmlns:a16="http://schemas.microsoft.com/office/drawing/2014/main" id="{00000000-0008-0000-0600-00002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96" name="Group 108">
            <a:extLst>
              <a:ext uri="{FF2B5EF4-FFF2-40B4-BE49-F238E27FC236}">
                <a16:creationId xmlns:a16="http://schemas.microsoft.com/office/drawing/2014/main" id="{00000000-0008-0000-0600-0000158D72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304" name="Rectangle 109">
              <a:extLst>
                <a:ext uri="{FF2B5EF4-FFF2-40B4-BE49-F238E27FC236}">
                  <a16:creationId xmlns:a16="http://schemas.microsoft.com/office/drawing/2014/main" id="{00000000-0008-0000-0600-00001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5" name="Rectangle 110">
              <a:extLst>
                <a:ext uri="{FF2B5EF4-FFF2-40B4-BE49-F238E27FC236}">
                  <a16:creationId xmlns:a16="http://schemas.microsoft.com/office/drawing/2014/main" id="{00000000-0008-0000-0600-00001E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6" name="Rectangle 111">
              <a:extLst>
                <a:ext uri="{FF2B5EF4-FFF2-40B4-BE49-F238E27FC236}">
                  <a16:creationId xmlns:a16="http://schemas.microsoft.com/office/drawing/2014/main" id="{00000000-0008-0000-0600-00001F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7" name="Rectangle 112">
              <a:extLst>
                <a:ext uri="{FF2B5EF4-FFF2-40B4-BE49-F238E27FC236}">
                  <a16:creationId xmlns:a16="http://schemas.microsoft.com/office/drawing/2014/main" id="{00000000-0008-0000-0600-000020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" name="Rectangle 113">
              <a:extLst>
                <a:ext uri="{FF2B5EF4-FFF2-40B4-BE49-F238E27FC236}">
                  <a16:creationId xmlns:a16="http://schemas.microsoft.com/office/drawing/2014/main" id="{00000000-0008-0000-0600-000021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9" name="Rectangle 114">
              <a:extLst>
                <a:ext uri="{FF2B5EF4-FFF2-40B4-BE49-F238E27FC236}">
                  <a16:creationId xmlns:a16="http://schemas.microsoft.com/office/drawing/2014/main" id="{00000000-0008-0000-0600-000022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297" name="Group 108">
            <a:extLst>
              <a:ext uri="{FF2B5EF4-FFF2-40B4-BE49-F238E27FC236}">
                <a16:creationId xmlns:a16="http://schemas.microsoft.com/office/drawing/2014/main" id="{00000000-0008-0000-0600-0000168D72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298" name="Rectangle 109">
              <a:extLst>
                <a:ext uri="{FF2B5EF4-FFF2-40B4-BE49-F238E27FC236}">
                  <a16:creationId xmlns:a16="http://schemas.microsoft.com/office/drawing/2014/main" id="{00000000-0008-0000-0600-000017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99" name="Rectangle 110">
              <a:extLst>
                <a:ext uri="{FF2B5EF4-FFF2-40B4-BE49-F238E27FC236}">
                  <a16:creationId xmlns:a16="http://schemas.microsoft.com/office/drawing/2014/main" id="{00000000-0008-0000-0600-000018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0" name="Rectangle 111">
              <a:extLst>
                <a:ext uri="{FF2B5EF4-FFF2-40B4-BE49-F238E27FC236}">
                  <a16:creationId xmlns:a16="http://schemas.microsoft.com/office/drawing/2014/main" id="{00000000-0008-0000-0600-000019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1" name="Rectangle 112">
              <a:extLst>
                <a:ext uri="{FF2B5EF4-FFF2-40B4-BE49-F238E27FC236}">
                  <a16:creationId xmlns:a16="http://schemas.microsoft.com/office/drawing/2014/main" id="{00000000-0008-0000-0600-00001A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2" name="Rectangle 113">
              <a:extLst>
                <a:ext uri="{FF2B5EF4-FFF2-40B4-BE49-F238E27FC236}">
                  <a16:creationId xmlns:a16="http://schemas.microsoft.com/office/drawing/2014/main" id="{00000000-0008-0000-0600-00001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3" name="Rectangle 114">
              <a:extLst>
                <a:ext uri="{FF2B5EF4-FFF2-40B4-BE49-F238E27FC236}">
                  <a16:creationId xmlns:a16="http://schemas.microsoft.com/office/drawing/2014/main" id="{00000000-0008-0000-0600-00001C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46</xdr:col>
      <xdr:colOff>38100</xdr:colOff>
      <xdr:row>116</xdr:row>
      <xdr:rowOff>0</xdr:rowOff>
    </xdr:from>
    <xdr:to>
      <xdr:col>48</xdr:col>
      <xdr:colOff>388620</xdr:colOff>
      <xdr:row>118</xdr:row>
      <xdr:rowOff>0</xdr:rowOff>
    </xdr:to>
    <xdr:grpSp>
      <xdr:nvGrpSpPr>
        <xdr:cNvPr id="316" name="Group 108">
          <a:extLst>
            <a:ext uri="{FF2B5EF4-FFF2-40B4-BE49-F238E27FC236}">
              <a16:creationId xmlns:a16="http://schemas.microsoft.com/office/drawing/2014/main" id="{00000000-0008-0000-0600-0000D48C7200}"/>
            </a:ext>
          </a:extLst>
        </xdr:cNvPr>
        <xdr:cNvGrpSpPr>
          <a:grpSpLocks/>
        </xdr:cNvGrpSpPr>
      </xdr:nvGrpSpPr>
      <xdr:grpSpPr bwMode="auto">
        <a:xfrm>
          <a:off x="12594167" y="19024600"/>
          <a:ext cx="858520" cy="389467"/>
          <a:chOff x="1199" y="14558"/>
          <a:chExt cx="3231" cy="159"/>
        </a:xfrm>
      </xdr:grpSpPr>
      <xdr:sp macro="" textlink="">
        <xdr:nvSpPr>
          <xdr:cNvPr id="317" name="Rectangle 109">
            <a:extLst>
              <a:ext uri="{FF2B5EF4-FFF2-40B4-BE49-F238E27FC236}">
                <a16:creationId xmlns:a16="http://schemas.microsoft.com/office/drawing/2014/main" id="{00000000-0008-0000-0600-00000E8D72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8" name="Rectangle 110">
            <a:extLst>
              <a:ext uri="{FF2B5EF4-FFF2-40B4-BE49-F238E27FC236}">
                <a16:creationId xmlns:a16="http://schemas.microsoft.com/office/drawing/2014/main" id="{00000000-0008-0000-0600-00000F8D72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9" name="Rectangle 111">
            <a:extLst>
              <a:ext uri="{FF2B5EF4-FFF2-40B4-BE49-F238E27FC236}">
                <a16:creationId xmlns:a16="http://schemas.microsoft.com/office/drawing/2014/main" id="{00000000-0008-0000-0600-0000108D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0" name="Rectangle 112">
            <a:extLst>
              <a:ext uri="{FF2B5EF4-FFF2-40B4-BE49-F238E27FC236}">
                <a16:creationId xmlns:a16="http://schemas.microsoft.com/office/drawing/2014/main" id="{00000000-0008-0000-0600-0000118D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" name="Rectangle 113">
            <a:extLst>
              <a:ext uri="{FF2B5EF4-FFF2-40B4-BE49-F238E27FC236}">
                <a16:creationId xmlns:a16="http://schemas.microsoft.com/office/drawing/2014/main" id="{00000000-0008-0000-0600-0000128D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" name="Rectangle 114">
            <a:extLst>
              <a:ext uri="{FF2B5EF4-FFF2-40B4-BE49-F238E27FC236}">
                <a16:creationId xmlns:a16="http://schemas.microsoft.com/office/drawing/2014/main" id="{00000000-0008-0000-0600-0000138D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30480</xdr:colOff>
      <xdr:row>100</xdr:row>
      <xdr:rowOff>60951</xdr:rowOff>
    </xdr:from>
    <xdr:to>
      <xdr:col>40</xdr:col>
      <xdr:colOff>83820</xdr:colOff>
      <xdr:row>102</xdr:row>
      <xdr:rowOff>130524</xdr:rowOff>
    </xdr:to>
    <xdr:grpSp>
      <xdr:nvGrpSpPr>
        <xdr:cNvPr id="323" name="グループ化 304">
          <a:extLst>
            <a:ext uri="{FF2B5EF4-FFF2-40B4-BE49-F238E27FC236}">
              <a16:creationId xmlns:a16="http://schemas.microsoft.com/office/drawing/2014/main" id="{00000000-0008-0000-0600-0000D58C7200}"/>
            </a:ext>
          </a:extLst>
        </xdr:cNvPr>
        <xdr:cNvGrpSpPr>
          <a:grpSpLocks/>
        </xdr:cNvGrpSpPr>
      </xdr:nvGrpSpPr>
      <xdr:grpSpPr bwMode="auto">
        <a:xfrm>
          <a:off x="9216813" y="16046018"/>
          <a:ext cx="1543474" cy="459039"/>
          <a:chOff x="1423055" y="12485414"/>
          <a:chExt cx="1501555" cy="401443"/>
        </a:xfrm>
      </xdr:grpSpPr>
      <xdr:grpSp>
        <xdr:nvGrpSpPr>
          <xdr:cNvPr id="324" name="Group 158">
            <a:extLst>
              <a:ext uri="{FF2B5EF4-FFF2-40B4-BE49-F238E27FC236}">
                <a16:creationId xmlns:a16="http://schemas.microsoft.com/office/drawing/2014/main" id="{00000000-0008-0000-0600-0000068D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27963" y="12409698"/>
            <a:ext cx="356088" cy="516184"/>
            <a:chOff x="1305" y="1205"/>
            <a:chExt cx="27" cy="31"/>
          </a:xfrm>
        </xdr:grpSpPr>
        <xdr:sp macro="" textlink="">
          <xdr:nvSpPr>
            <xdr:cNvPr id="329" name="AutoShape 159">
              <a:extLst>
                <a:ext uri="{FF2B5EF4-FFF2-40B4-BE49-F238E27FC236}">
                  <a16:creationId xmlns:a16="http://schemas.microsoft.com/office/drawing/2014/main" id="{00000000-0008-0000-0600-00000B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5" y="1205"/>
              <a:ext cx="26" cy="8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30" name="Oval 160">
              <a:extLst>
                <a:ext uri="{FF2B5EF4-FFF2-40B4-BE49-F238E27FC236}">
                  <a16:creationId xmlns:a16="http://schemas.microsoft.com/office/drawing/2014/main" id="{00000000-0008-0000-0600-0000E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2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31" name="AutoShape 161">
              <a:extLst>
                <a:ext uri="{FF2B5EF4-FFF2-40B4-BE49-F238E27FC236}">
                  <a16:creationId xmlns:a16="http://schemas.microsoft.com/office/drawing/2014/main" id="{00000000-0008-0000-0600-00000D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5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25" name="テキスト ボックス 324">
            <a:extLst>
              <a:ext uri="{FF2B5EF4-FFF2-40B4-BE49-F238E27FC236}">
                <a16:creationId xmlns:a16="http://schemas.microsoft.com/office/drawing/2014/main" id="{00000000-0008-0000-0600-0000E0010000}"/>
              </a:ext>
            </a:extLst>
          </xdr:cNvPr>
          <xdr:cNvSpPr txBox="1"/>
        </xdr:nvSpPr>
        <xdr:spPr>
          <a:xfrm>
            <a:off x="2451213" y="12485414"/>
            <a:ext cx="473397" cy="1559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05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779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26" name="テキスト ボックス 325">
            <a:extLst>
              <a:ext uri="{FF2B5EF4-FFF2-40B4-BE49-F238E27FC236}">
                <a16:creationId xmlns:a16="http://schemas.microsoft.com/office/drawing/2014/main" id="{00000000-0008-0000-0600-0000E1010000}"/>
              </a:ext>
            </a:extLst>
          </xdr:cNvPr>
          <xdr:cNvSpPr txBox="1"/>
        </xdr:nvSpPr>
        <xdr:spPr>
          <a:xfrm>
            <a:off x="1452642" y="12485414"/>
            <a:ext cx="539968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984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27" name="テキスト ボックス 326">
            <a:extLst>
              <a:ext uri="{FF2B5EF4-FFF2-40B4-BE49-F238E27FC236}">
                <a16:creationId xmlns:a16="http://schemas.microsoft.com/office/drawing/2014/main" id="{00000000-0008-0000-0600-0000E2010000}"/>
              </a:ext>
            </a:extLst>
          </xdr:cNvPr>
          <xdr:cNvSpPr txBox="1"/>
        </xdr:nvSpPr>
        <xdr:spPr>
          <a:xfrm>
            <a:off x="1423055" y="12708559"/>
            <a:ext cx="51777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1,912</a:t>
            </a:r>
          </a:p>
        </xdr:txBody>
      </xdr:sp>
      <xdr:sp macro="" textlink="">
        <xdr:nvSpPr>
          <xdr:cNvPr id="328" name="テキスト ボックス 327">
            <a:extLst>
              <a:ext uri="{FF2B5EF4-FFF2-40B4-BE49-F238E27FC236}">
                <a16:creationId xmlns:a16="http://schemas.microsoft.com/office/drawing/2014/main" id="{00000000-0008-0000-0600-0000E3010000}"/>
              </a:ext>
            </a:extLst>
          </xdr:cNvPr>
          <xdr:cNvSpPr txBox="1"/>
        </xdr:nvSpPr>
        <xdr:spPr>
          <a:xfrm>
            <a:off x="2443817" y="12701776"/>
            <a:ext cx="473397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1,542</a:t>
            </a:r>
          </a:p>
        </xdr:txBody>
      </xdr:sp>
    </xdr:grpSp>
    <xdr:clientData/>
  </xdr:twoCellAnchor>
  <xdr:twoCellAnchor>
    <xdr:from>
      <xdr:col>40</xdr:col>
      <xdr:colOff>373380</xdr:colOff>
      <xdr:row>100</xdr:row>
      <xdr:rowOff>53339</xdr:rowOff>
    </xdr:from>
    <xdr:to>
      <xdr:col>46</xdr:col>
      <xdr:colOff>91440</xdr:colOff>
      <xdr:row>102</xdr:row>
      <xdr:rowOff>122919</xdr:rowOff>
    </xdr:to>
    <xdr:grpSp>
      <xdr:nvGrpSpPr>
        <xdr:cNvPr id="332" name="グループ化 304">
          <a:extLst>
            <a:ext uri="{FF2B5EF4-FFF2-40B4-BE49-F238E27FC236}">
              <a16:creationId xmlns:a16="http://schemas.microsoft.com/office/drawing/2014/main" id="{00000000-0008-0000-0600-0000D68C7200}"/>
            </a:ext>
          </a:extLst>
        </xdr:cNvPr>
        <xdr:cNvGrpSpPr>
          <a:grpSpLocks/>
        </xdr:cNvGrpSpPr>
      </xdr:nvGrpSpPr>
      <xdr:grpSpPr bwMode="auto">
        <a:xfrm>
          <a:off x="11049847" y="16038406"/>
          <a:ext cx="1597660" cy="459046"/>
          <a:chOff x="1423055" y="12485414"/>
          <a:chExt cx="1501555" cy="401449"/>
        </a:xfrm>
      </xdr:grpSpPr>
      <xdr:grpSp>
        <xdr:nvGrpSpPr>
          <xdr:cNvPr id="333" name="Group 158">
            <a:extLst>
              <a:ext uri="{FF2B5EF4-FFF2-40B4-BE49-F238E27FC236}">
                <a16:creationId xmlns:a16="http://schemas.microsoft.com/office/drawing/2014/main" id="{00000000-0008-0000-0600-0000FE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338" name="AutoShape 159">
              <a:extLst>
                <a:ext uri="{FF2B5EF4-FFF2-40B4-BE49-F238E27FC236}">
                  <a16:creationId xmlns:a16="http://schemas.microsoft.com/office/drawing/2014/main" id="{00000000-0008-0000-0600-000003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39" name="Oval 160">
              <a:extLst>
                <a:ext uri="{FF2B5EF4-FFF2-40B4-BE49-F238E27FC236}">
                  <a16:creationId xmlns:a16="http://schemas.microsoft.com/office/drawing/2014/main" id="{00000000-0008-0000-0600-0000E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34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40" name="AutoShape 161">
              <a:extLst>
                <a:ext uri="{FF2B5EF4-FFF2-40B4-BE49-F238E27FC236}">
                  <a16:creationId xmlns:a16="http://schemas.microsoft.com/office/drawing/2014/main" id="{00000000-0008-0000-0600-0000058D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34" name="テキスト ボックス 333">
            <a:extLst>
              <a:ext uri="{FF2B5EF4-FFF2-40B4-BE49-F238E27FC236}">
                <a16:creationId xmlns:a16="http://schemas.microsoft.com/office/drawing/2014/main" id="{00000000-0008-0000-0600-0000E9010000}"/>
              </a:ext>
            </a:extLst>
          </xdr:cNvPr>
          <xdr:cNvSpPr txBox="1"/>
        </xdr:nvSpPr>
        <xdr:spPr>
          <a:xfrm>
            <a:off x="2445542" y="12485414"/>
            <a:ext cx="479068" cy="1559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05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1,988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35" name="テキスト ボックス 334">
            <a:extLst>
              <a:ext uri="{FF2B5EF4-FFF2-40B4-BE49-F238E27FC236}">
                <a16:creationId xmlns:a16="http://schemas.microsoft.com/office/drawing/2014/main" id="{00000000-0008-0000-0600-0000EA010000}"/>
              </a:ext>
            </a:extLst>
          </xdr:cNvPr>
          <xdr:cNvSpPr txBox="1"/>
        </xdr:nvSpPr>
        <xdr:spPr>
          <a:xfrm>
            <a:off x="1451656" y="12485414"/>
            <a:ext cx="543420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1,891</a:t>
            </a:r>
          </a:p>
        </xdr:txBody>
      </xdr:sp>
      <xdr:sp macro="" textlink="">
        <xdr:nvSpPr>
          <xdr:cNvPr id="336" name="テキスト ボックス 335">
            <a:extLst>
              <a:ext uri="{FF2B5EF4-FFF2-40B4-BE49-F238E27FC236}">
                <a16:creationId xmlns:a16="http://schemas.microsoft.com/office/drawing/2014/main" id="{00000000-0008-0000-0600-0000EB010000}"/>
              </a:ext>
            </a:extLst>
          </xdr:cNvPr>
          <xdr:cNvSpPr txBox="1"/>
        </xdr:nvSpPr>
        <xdr:spPr>
          <a:xfrm>
            <a:off x="1423055" y="12708565"/>
            <a:ext cx="521969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3,161</a:t>
            </a:r>
          </a:p>
        </xdr:txBody>
      </xdr:sp>
      <xdr:sp macro="" textlink="">
        <xdr:nvSpPr>
          <xdr:cNvPr id="337" name="テキスト ボックス 336">
            <a:extLst>
              <a:ext uri="{FF2B5EF4-FFF2-40B4-BE49-F238E27FC236}">
                <a16:creationId xmlns:a16="http://schemas.microsoft.com/office/drawing/2014/main" id="{00000000-0008-0000-0600-0000EC010000}"/>
              </a:ext>
            </a:extLst>
          </xdr:cNvPr>
          <xdr:cNvSpPr txBox="1"/>
        </xdr:nvSpPr>
        <xdr:spPr>
          <a:xfrm>
            <a:off x="2438392" y="12701776"/>
            <a:ext cx="47906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3,455</a:t>
            </a:r>
          </a:p>
        </xdr:txBody>
      </xdr:sp>
    </xdr:grpSp>
    <xdr:clientData/>
  </xdr:twoCellAnchor>
  <xdr:twoCellAnchor>
    <xdr:from>
      <xdr:col>36</xdr:col>
      <xdr:colOff>0</xdr:colOff>
      <xdr:row>113</xdr:row>
      <xdr:rowOff>9</xdr:rowOff>
    </xdr:from>
    <xdr:to>
      <xdr:col>41</xdr:col>
      <xdr:colOff>83820</xdr:colOff>
      <xdr:row>115</xdr:row>
      <xdr:rowOff>65692</xdr:rowOff>
    </xdr:to>
    <xdr:grpSp>
      <xdr:nvGrpSpPr>
        <xdr:cNvPr id="341" name="グループ化 304">
          <a:extLst>
            <a:ext uri="{FF2B5EF4-FFF2-40B4-BE49-F238E27FC236}">
              <a16:creationId xmlns:a16="http://schemas.microsoft.com/office/drawing/2014/main" id="{00000000-0008-0000-0600-0000D78C7200}"/>
            </a:ext>
          </a:extLst>
        </xdr:cNvPr>
        <xdr:cNvGrpSpPr>
          <a:grpSpLocks/>
        </xdr:cNvGrpSpPr>
      </xdr:nvGrpSpPr>
      <xdr:grpSpPr bwMode="auto">
        <a:xfrm>
          <a:off x="9668933" y="18465809"/>
          <a:ext cx="1557020" cy="455150"/>
          <a:chOff x="1423055" y="12485414"/>
          <a:chExt cx="1501555" cy="398155"/>
        </a:xfrm>
      </xdr:grpSpPr>
      <xdr:grpSp>
        <xdr:nvGrpSpPr>
          <xdr:cNvPr id="342" name="Group 158">
            <a:extLst>
              <a:ext uri="{FF2B5EF4-FFF2-40B4-BE49-F238E27FC236}">
                <a16:creationId xmlns:a16="http://schemas.microsoft.com/office/drawing/2014/main" id="{00000000-0008-0000-0600-0000F6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347" name="AutoShape 159">
              <a:extLst>
                <a:ext uri="{FF2B5EF4-FFF2-40B4-BE49-F238E27FC236}">
                  <a16:creationId xmlns:a16="http://schemas.microsoft.com/office/drawing/2014/main" id="{00000000-0008-0000-0600-0000FB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8" name="Oval 160">
              <a:extLst>
                <a:ext uri="{FF2B5EF4-FFF2-40B4-BE49-F238E27FC236}">
                  <a16:creationId xmlns:a16="http://schemas.microsoft.com/office/drawing/2014/main" id="{00000000-0008-0000-0600-0000F7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349" name="AutoShape 161">
              <a:extLst>
                <a:ext uri="{FF2B5EF4-FFF2-40B4-BE49-F238E27FC236}">
                  <a16:creationId xmlns:a16="http://schemas.microsoft.com/office/drawing/2014/main" id="{00000000-0008-0000-0600-0000FD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3" name="テキスト ボックス 342">
            <a:extLst>
              <a:ext uri="{FF2B5EF4-FFF2-40B4-BE49-F238E27FC236}">
                <a16:creationId xmlns:a16="http://schemas.microsoft.com/office/drawing/2014/main" id="{00000000-0008-0000-0600-0000F2010000}"/>
              </a:ext>
            </a:extLst>
          </xdr:cNvPr>
          <xdr:cNvSpPr txBox="1"/>
        </xdr:nvSpPr>
        <xdr:spPr>
          <a:xfrm>
            <a:off x="2446173" y="12485414"/>
            <a:ext cx="478437" cy="1508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05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857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44" name="テキスト ボックス 343">
            <a:extLst>
              <a:ext uri="{FF2B5EF4-FFF2-40B4-BE49-F238E27FC236}">
                <a16:creationId xmlns:a16="http://schemas.microsoft.com/office/drawing/2014/main" id="{00000000-0008-0000-0600-0000F3010000}"/>
              </a:ext>
            </a:extLst>
          </xdr:cNvPr>
          <xdr:cNvSpPr txBox="1"/>
        </xdr:nvSpPr>
        <xdr:spPr>
          <a:xfrm>
            <a:off x="1452497" y="12485414"/>
            <a:ext cx="537321" cy="1724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892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45" name="テキスト ボックス 344">
            <a:extLst>
              <a:ext uri="{FF2B5EF4-FFF2-40B4-BE49-F238E27FC236}">
                <a16:creationId xmlns:a16="http://schemas.microsoft.com/office/drawing/2014/main" id="{00000000-0008-0000-0600-0000F4010000}"/>
              </a:ext>
            </a:extLst>
          </xdr:cNvPr>
          <xdr:cNvSpPr txBox="1"/>
        </xdr:nvSpPr>
        <xdr:spPr>
          <a:xfrm>
            <a:off x="1423055" y="12711076"/>
            <a:ext cx="522600" cy="172493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1,604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46" name="テキスト ボックス 345">
            <a:extLst>
              <a:ext uri="{FF2B5EF4-FFF2-40B4-BE49-F238E27FC236}">
                <a16:creationId xmlns:a16="http://schemas.microsoft.com/office/drawing/2014/main" id="{00000000-0008-0000-0600-0000F5010000}"/>
              </a:ext>
            </a:extLst>
          </xdr:cNvPr>
          <xdr:cNvSpPr txBox="1"/>
        </xdr:nvSpPr>
        <xdr:spPr>
          <a:xfrm>
            <a:off x="2446173" y="12707795"/>
            <a:ext cx="471076" cy="172493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1,645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388620</xdr:colOff>
      <xdr:row>116</xdr:row>
      <xdr:rowOff>0</xdr:rowOff>
    </xdr:from>
    <xdr:to>
      <xdr:col>51</xdr:col>
      <xdr:colOff>38100</xdr:colOff>
      <xdr:row>118</xdr:row>
      <xdr:rowOff>0</xdr:rowOff>
    </xdr:to>
    <xdr:grpSp>
      <xdr:nvGrpSpPr>
        <xdr:cNvPr id="350" name="Group 108">
          <a:extLst>
            <a:ext uri="{FF2B5EF4-FFF2-40B4-BE49-F238E27FC236}">
              <a16:creationId xmlns:a16="http://schemas.microsoft.com/office/drawing/2014/main" id="{00000000-0008-0000-0600-0000D88C7200}"/>
            </a:ext>
          </a:extLst>
        </xdr:cNvPr>
        <xdr:cNvGrpSpPr>
          <a:grpSpLocks/>
        </xdr:cNvGrpSpPr>
      </xdr:nvGrpSpPr>
      <xdr:grpSpPr bwMode="auto">
        <a:xfrm>
          <a:off x="13452687" y="19024600"/>
          <a:ext cx="530013" cy="389467"/>
          <a:chOff x="1199" y="14558"/>
          <a:chExt cx="2154" cy="159"/>
        </a:xfrm>
      </xdr:grpSpPr>
      <xdr:sp macro="" textlink="">
        <xdr:nvSpPr>
          <xdr:cNvPr id="351" name="Rectangle 111">
            <a:extLst>
              <a:ext uri="{FF2B5EF4-FFF2-40B4-BE49-F238E27FC236}">
                <a16:creationId xmlns:a16="http://schemas.microsoft.com/office/drawing/2014/main" id="{00000000-0008-0000-0600-0000F28C72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2" name="Rectangle 112">
            <a:extLst>
              <a:ext uri="{FF2B5EF4-FFF2-40B4-BE49-F238E27FC236}">
                <a16:creationId xmlns:a16="http://schemas.microsoft.com/office/drawing/2014/main" id="{00000000-0008-0000-0600-0000F38C72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3" name="Rectangle 113">
            <a:extLst>
              <a:ext uri="{FF2B5EF4-FFF2-40B4-BE49-F238E27FC236}">
                <a16:creationId xmlns:a16="http://schemas.microsoft.com/office/drawing/2014/main" id="{00000000-0008-0000-0600-0000F48C72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4" name="Rectangle 114">
            <a:extLst>
              <a:ext uri="{FF2B5EF4-FFF2-40B4-BE49-F238E27FC236}">
                <a16:creationId xmlns:a16="http://schemas.microsoft.com/office/drawing/2014/main" id="{00000000-0008-0000-0600-0000F58C72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39</xdr:col>
      <xdr:colOff>152400</xdr:colOff>
      <xdr:row>110</xdr:row>
      <xdr:rowOff>38085</xdr:rowOff>
    </xdr:from>
    <xdr:to>
      <xdr:col>44</xdr:col>
      <xdr:colOff>129540</xdr:colOff>
      <xdr:row>112</xdr:row>
      <xdr:rowOff>54299</xdr:rowOff>
    </xdr:to>
    <xdr:grpSp>
      <xdr:nvGrpSpPr>
        <xdr:cNvPr id="355" name="グループ化 304">
          <a:extLst>
            <a:ext uri="{FF2B5EF4-FFF2-40B4-BE49-F238E27FC236}">
              <a16:creationId xmlns:a16="http://schemas.microsoft.com/office/drawing/2014/main" id="{00000000-0008-0000-0600-0000D98C7200}"/>
            </a:ext>
          </a:extLst>
        </xdr:cNvPr>
        <xdr:cNvGrpSpPr>
          <a:grpSpLocks/>
        </xdr:cNvGrpSpPr>
      </xdr:nvGrpSpPr>
      <xdr:grpSpPr bwMode="auto">
        <a:xfrm>
          <a:off x="10668000" y="17919685"/>
          <a:ext cx="1281007" cy="405681"/>
          <a:chOff x="1563998" y="12516140"/>
          <a:chExt cx="1255304" cy="356962"/>
        </a:xfrm>
      </xdr:grpSpPr>
      <xdr:grpSp>
        <xdr:nvGrpSpPr>
          <xdr:cNvPr id="356" name="Group 158">
            <a:extLst>
              <a:ext uri="{FF2B5EF4-FFF2-40B4-BE49-F238E27FC236}">
                <a16:creationId xmlns:a16="http://schemas.microsoft.com/office/drawing/2014/main" id="{00000000-0008-0000-0600-0000EC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59" name="AutoShape 159">
              <a:extLst>
                <a:ext uri="{FF2B5EF4-FFF2-40B4-BE49-F238E27FC236}">
                  <a16:creationId xmlns:a16="http://schemas.microsoft.com/office/drawing/2014/main" id="{00000000-0008-0000-0600-0000EF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0" name="AutoShape 161">
              <a:extLst>
                <a:ext uri="{FF2B5EF4-FFF2-40B4-BE49-F238E27FC236}">
                  <a16:creationId xmlns:a16="http://schemas.microsoft.com/office/drawing/2014/main" id="{00000000-0008-0000-0600-0000F0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1" name="Oval 160">
              <a:extLst>
                <a:ext uri="{FF2B5EF4-FFF2-40B4-BE49-F238E27FC236}">
                  <a16:creationId xmlns:a16="http://schemas.microsoft.com/office/drawing/2014/main" id="{00000000-0008-0000-0600-00000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35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57" name="テキスト ボックス 356">
            <a:extLst>
              <a:ext uri="{FF2B5EF4-FFF2-40B4-BE49-F238E27FC236}">
                <a16:creationId xmlns:a16="http://schemas.microsoft.com/office/drawing/2014/main" id="{00000000-0008-0000-0600-000006020000}"/>
              </a:ext>
            </a:extLst>
          </xdr:cNvPr>
          <xdr:cNvSpPr txBox="1"/>
        </xdr:nvSpPr>
        <xdr:spPr>
          <a:xfrm>
            <a:off x="1563998" y="12690016"/>
            <a:ext cx="381074" cy="17319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2,913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58" name="テキスト ボックス 357">
            <a:extLst>
              <a:ext uri="{FF2B5EF4-FFF2-40B4-BE49-F238E27FC236}">
                <a16:creationId xmlns:a16="http://schemas.microsoft.com/office/drawing/2014/main" id="{00000000-0008-0000-0600-000007020000}"/>
              </a:ext>
            </a:extLst>
          </xdr:cNvPr>
          <xdr:cNvSpPr txBox="1"/>
        </xdr:nvSpPr>
        <xdr:spPr>
          <a:xfrm>
            <a:off x="2408339" y="12699907"/>
            <a:ext cx="410963" cy="17319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2,833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44</xdr:col>
      <xdr:colOff>220979</xdr:colOff>
      <xdr:row>110</xdr:row>
      <xdr:rowOff>7655</xdr:rowOff>
    </xdr:from>
    <xdr:to>
      <xdr:col>48</xdr:col>
      <xdr:colOff>215900</xdr:colOff>
      <xdr:row>112</xdr:row>
      <xdr:rowOff>49367</xdr:rowOff>
    </xdr:to>
    <xdr:grpSp>
      <xdr:nvGrpSpPr>
        <xdr:cNvPr id="362" name="グループ化 304">
          <a:extLst>
            <a:ext uri="{FF2B5EF4-FFF2-40B4-BE49-F238E27FC236}">
              <a16:creationId xmlns:a16="http://schemas.microsoft.com/office/drawing/2014/main" id="{00000000-0008-0000-0600-0000DA8C7200}"/>
            </a:ext>
          </a:extLst>
        </xdr:cNvPr>
        <xdr:cNvGrpSpPr>
          <a:grpSpLocks/>
        </xdr:cNvGrpSpPr>
      </xdr:nvGrpSpPr>
      <xdr:grpSpPr bwMode="auto">
        <a:xfrm>
          <a:off x="12040446" y="17889255"/>
          <a:ext cx="1239521" cy="431179"/>
          <a:chOff x="1563812" y="12516140"/>
          <a:chExt cx="1250834" cy="371921"/>
        </a:xfrm>
      </xdr:grpSpPr>
      <xdr:grpSp>
        <xdr:nvGrpSpPr>
          <xdr:cNvPr id="363" name="Group 158">
            <a:extLst>
              <a:ext uri="{FF2B5EF4-FFF2-40B4-BE49-F238E27FC236}">
                <a16:creationId xmlns:a16="http://schemas.microsoft.com/office/drawing/2014/main" id="{00000000-0008-0000-0600-0000E6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66" name="AutoShape 159">
              <a:extLst>
                <a:ext uri="{FF2B5EF4-FFF2-40B4-BE49-F238E27FC236}">
                  <a16:creationId xmlns:a16="http://schemas.microsoft.com/office/drawing/2014/main" id="{00000000-0008-0000-0600-0000E9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7" name="AutoShape 161">
              <a:extLst>
                <a:ext uri="{FF2B5EF4-FFF2-40B4-BE49-F238E27FC236}">
                  <a16:creationId xmlns:a16="http://schemas.microsoft.com/office/drawing/2014/main" id="{00000000-0008-0000-0600-0000EA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8" name="Oval 160">
              <a:extLst>
                <a:ext uri="{FF2B5EF4-FFF2-40B4-BE49-F238E27FC236}">
                  <a16:creationId xmlns:a16="http://schemas.microsoft.com/office/drawing/2014/main" id="{00000000-0008-0000-0600-00001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36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64" name="テキスト ボックス 363">
            <a:extLst>
              <a:ext uri="{FF2B5EF4-FFF2-40B4-BE49-F238E27FC236}">
                <a16:creationId xmlns:a16="http://schemas.microsoft.com/office/drawing/2014/main" id="{00000000-0008-0000-0600-00000E020000}"/>
              </a:ext>
            </a:extLst>
          </xdr:cNvPr>
          <xdr:cNvSpPr txBox="1"/>
        </xdr:nvSpPr>
        <xdr:spPr>
          <a:xfrm>
            <a:off x="1563812" y="12708933"/>
            <a:ext cx="382884" cy="169947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464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5" name="テキスト ボックス 364">
            <a:extLst>
              <a:ext uri="{FF2B5EF4-FFF2-40B4-BE49-F238E27FC236}">
                <a16:creationId xmlns:a16="http://schemas.microsoft.com/office/drawing/2014/main" id="{00000000-0008-0000-0600-00000F020000}"/>
              </a:ext>
            </a:extLst>
          </xdr:cNvPr>
          <xdr:cNvSpPr txBox="1"/>
        </xdr:nvSpPr>
        <xdr:spPr>
          <a:xfrm>
            <a:off x="2408788" y="12718114"/>
            <a:ext cx="405858" cy="169947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386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243840</xdr:colOff>
      <xdr:row>109</xdr:row>
      <xdr:rowOff>182888</xdr:rowOff>
    </xdr:from>
    <xdr:to>
      <xdr:col>52</xdr:col>
      <xdr:colOff>76200</xdr:colOff>
      <xdr:row>113</xdr:row>
      <xdr:rowOff>155030</xdr:rowOff>
    </xdr:to>
    <xdr:grpSp>
      <xdr:nvGrpSpPr>
        <xdr:cNvPr id="369" name="グループ化 304">
          <a:extLst>
            <a:ext uri="{FF2B5EF4-FFF2-40B4-BE49-F238E27FC236}">
              <a16:creationId xmlns:a16="http://schemas.microsoft.com/office/drawing/2014/main" id="{00000000-0008-0000-0600-0000DB8C7200}"/>
            </a:ext>
          </a:extLst>
        </xdr:cNvPr>
        <xdr:cNvGrpSpPr>
          <a:grpSpLocks/>
        </xdr:cNvGrpSpPr>
      </xdr:nvGrpSpPr>
      <xdr:grpSpPr bwMode="auto">
        <a:xfrm>
          <a:off x="13307907" y="17869755"/>
          <a:ext cx="822960" cy="751075"/>
          <a:chOff x="1791746" y="12516140"/>
          <a:chExt cx="668359" cy="598459"/>
        </a:xfrm>
      </xdr:grpSpPr>
      <xdr:grpSp>
        <xdr:nvGrpSpPr>
          <xdr:cNvPr id="370" name="Group 158">
            <a:extLst>
              <a:ext uri="{FF2B5EF4-FFF2-40B4-BE49-F238E27FC236}">
                <a16:creationId xmlns:a16="http://schemas.microsoft.com/office/drawing/2014/main" id="{00000000-0008-0000-0600-0000E08C72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373" name="AutoShape 159">
              <a:extLst>
                <a:ext uri="{FF2B5EF4-FFF2-40B4-BE49-F238E27FC236}">
                  <a16:creationId xmlns:a16="http://schemas.microsoft.com/office/drawing/2014/main" id="{00000000-0008-0000-0600-0000E3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74" name="AutoShape 161">
              <a:extLst>
                <a:ext uri="{FF2B5EF4-FFF2-40B4-BE49-F238E27FC236}">
                  <a16:creationId xmlns:a16="http://schemas.microsoft.com/office/drawing/2014/main" id="{00000000-0008-0000-0600-0000E48C7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75" name="Oval 160">
              <a:extLst>
                <a:ext uri="{FF2B5EF4-FFF2-40B4-BE49-F238E27FC236}">
                  <a16:creationId xmlns:a16="http://schemas.microsoft.com/office/drawing/2014/main" id="{00000000-0008-0000-0600-00001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37</a:t>
              </a: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371" name="テキスト ボックス 370">
            <a:extLst>
              <a:ext uri="{FF2B5EF4-FFF2-40B4-BE49-F238E27FC236}">
                <a16:creationId xmlns:a16="http://schemas.microsoft.com/office/drawing/2014/main" id="{00000000-0008-0000-0600-000015020000}"/>
              </a:ext>
            </a:extLst>
          </xdr:cNvPr>
          <xdr:cNvSpPr txBox="1"/>
        </xdr:nvSpPr>
        <xdr:spPr>
          <a:xfrm>
            <a:off x="1791746" y="12941447"/>
            <a:ext cx="321805" cy="155085"/>
          </a:xfrm>
          <a:prstGeom prst="rect">
            <a:avLst/>
          </a:prstGeom>
          <a:solidFill>
            <a:schemeClr val="bg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169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72" name="テキスト ボックス 371">
            <a:extLst>
              <a:ext uri="{FF2B5EF4-FFF2-40B4-BE49-F238E27FC236}">
                <a16:creationId xmlns:a16="http://schemas.microsoft.com/office/drawing/2014/main" id="{00000000-0008-0000-0600-000016020000}"/>
              </a:ext>
            </a:extLst>
          </xdr:cNvPr>
          <xdr:cNvSpPr txBox="1"/>
        </xdr:nvSpPr>
        <xdr:spPr>
          <a:xfrm>
            <a:off x="2146997" y="12959514"/>
            <a:ext cx="313108" cy="15508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218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39</xdr:col>
      <xdr:colOff>83127</xdr:colOff>
      <xdr:row>109</xdr:row>
      <xdr:rowOff>152400</xdr:rowOff>
    </xdr:from>
    <xdr:to>
      <xdr:col>44</xdr:col>
      <xdr:colOff>173182</xdr:colOff>
      <xdr:row>112</xdr:row>
      <xdr:rowOff>103910</xdr:rowOff>
    </xdr:to>
    <xdr:sp macro="" textlink="">
      <xdr:nvSpPr>
        <xdr:cNvPr id="376" name="正方形/長方形 375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/>
      </xdr:nvSpPr>
      <xdr:spPr>
        <a:xfrm>
          <a:off x="10568247" y="17861280"/>
          <a:ext cx="1393075" cy="545870"/>
        </a:xfrm>
        <a:prstGeom prst="rect">
          <a:avLst/>
        </a:prstGeom>
        <a:noFill/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120650</xdr:colOff>
      <xdr:row>110</xdr:row>
      <xdr:rowOff>30480</xdr:rowOff>
    </xdr:from>
    <xdr:to>
      <xdr:col>41</xdr:col>
      <xdr:colOff>52070</xdr:colOff>
      <xdr:row>111</xdr:row>
      <xdr:rowOff>32479</xdr:rowOff>
    </xdr:to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/>
      </xdr:nvSpPr>
      <xdr:spPr bwMode="auto">
        <a:xfrm>
          <a:off x="10605770" y="1793748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4,384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43</xdr:col>
      <xdr:colOff>38100</xdr:colOff>
      <xdr:row>110</xdr:row>
      <xdr:rowOff>45720</xdr:rowOff>
    </xdr:from>
    <xdr:to>
      <xdr:col>44</xdr:col>
      <xdr:colOff>213360</xdr:colOff>
      <xdr:row>111</xdr:row>
      <xdr:rowOff>47719</xdr:rowOff>
    </xdr:to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/>
      </xdr:nvSpPr>
      <xdr:spPr bwMode="auto">
        <a:xfrm>
          <a:off x="11445240" y="1795272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4,300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44</xdr:col>
      <xdr:colOff>121920</xdr:colOff>
      <xdr:row>110</xdr:row>
      <xdr:rowOff>15240</xdr:rowOff>
    </xdr:from>
    <xdr:to>
      <xdr:col>45</xdr:col>
      <xdr:colOff>175260</xdr:colOff>
      <xdr:row>111</xdr:row>
      <xdr:rowOff>17239</xdr:rowOff>
    </xdr:to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/>
      </xdr:nvSpPr>
      <xdr:spPr bwMode="auto">
        <a:xfrm>
          <a:off x="11910060" y="1792224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490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204470</xdr:colOff>
      <xdr:row>110</xdr:row>
      <xdr:rowOff>6350</xdr:rowOff>
    </xdr:from>
    <xdr:to>
      <xdr:col>48</xdr:col>
      <xdr:colOff>250190</xdr:colOff>
      <xdr:row>111</xdr:row>
      <xdr:rowOff>8349</xdr:rowOff>
    </xdr:to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/>
      </xdr:nvSpPr>
      <xdr:spPr bwMode="auto">
        <a:xfrm>
          <a:off x="12731750" y="17913350"/>
          <a:ext cx="54864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389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434340</xdr:colOff>
      <xdr:row>87</xdr:row>
      <xdr:rowOff>38100</xdr:rowOff>
    </xdr:from>
    <xdr:to>
      <xdr:col>43</xdr:col>
      <xdr:colOff>68579</xdr:colOff>
      <xdr:row>88</xdr:row>
      <xdr:rowOff>96067</xdr:rowOff>
    </xdr:to>
    <xdr:sp macro="" textlink="">
      <xdr:nvSpPr>
        <xdr:cNvPr id="381" name="正方形/長方形 380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/>
      </xdr:nvSpPr>
      <xdr:spPr bwMode="auto">
        <a:xfrm>
          <a:off x="11079480" y="13769340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367</a:t>
          </a:r>
        </a:p>
      </xdr:txBody>
    </xdr:sp>
    <xdr:clientData/>
  </xdr:twoCellAnchor>
  <xdr:twoCellAnchor>
    <xdr:from>
      <xdr:col>8</xdr:col>
      <xdr:colOff>163827</xdr:colOff>
      <xdr:row>50</xdr:row>
      <xdr:rowOff>22861</xdr:rowOff>
    </xdr:from>
    <xdr:to>
      <xdr:col>10</xdr:col>
      <xdr:colOff>102874</xdr:colOff>
      <xdr:row>51</xdr:row>
      <xdr:rowOff>66675</xdr:rowOff>
    </xdr:to>
    <xdr:sp macro="" textlink="">
      <xdr:nvSpPr>
        <xdr:cNvPr id="382" name="正方形/長方形 381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/>
      </xdr:nvSpPr>
      <xdr:spPr bwMode="auto">
        <a:xfrm>
          <a:off x="2183127" y="8183881"/>
          <a:ext cx="350527" cy="219074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358</a:t>
          </a:r>
        </a:p>
      </xdr:txBody>
    </xdr:sp>
    <xdr:clientData/>
  </xdr:twoCellAnchor>
  <xdr:twoCellAnchor>
    <xdr:from>
      <xdr:col>3</xdr:col>
      <xdr:colOff>36830</xdr:colOff>
      <xdr:row>87</xdr:row>
      <xdr:rowOff>66040</xdr:rowOff>
    </xdr:from>
    <xdr:to>
      <xdr:col>6</xdr:col>
      <xdr:colOff>19050</xdr:colOff>
      <xdr:row>88</xdr:row>
      <xdr:rowOff>147320</xdr:rowOff>
    </xdr:to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/>
      </xdr:nvSpPr>
      <xdr:spPr bwMode="auto">
        <a:xfrm>
          <a:off x="928370" y="13797280"/>
          <a:ext cx="48514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474</a:t>
          </a:r>
        </a:p>
      </xdr:txBody>
    </xdr:sp>
    <xdr:clientData/>
  </xdr:twoCellAnchor>
  <xdr:twoCellAnchor>
    <xdr:from>
      <xdr:col>26</xdr:col>
      <xdr:colOff>7620</xdr:colOff>
      <xdr:row>22</xdr:row>
      <xdr:rowOff>91440</xdr:rowOff>
    </xdr:from>
    <xdr:to>
      <xdr:col>26</xdr:col>
      <xdr:colOff>510540</xdr:colOff>
      <xdr:row>23</xdr:row>
      <xdr:rowOff>91440</xdr:rowOff>
    </xdr:to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/>
      </xdr:nvSpPr>
      <xdr:spPr bwMode="auto">
        <a:xfrm>
          <a:off x="6957060" y="41605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2,770</a:t>
          </a:r>
        </a:p>
      </xdr:txBody>
    </xdr:sp>
    <xdr:clientData/>
  </xdr:twoCellAnchor>
  <xdr:twoCellAnchor>
    <xdr:from>
      <xdr:col>26</xdr:col>
      <xdr:colOff>45720</xdr:colOff>
      <xdr:row>16</xdr:row>
      <xdr:rowOff>182880</xdr:rowOff>
    </xdr:from>
    <xdr:to>
      <xdr:col>26</xdr:col>
      <xdr:colOff>548640</xdr:colOff>
      <xdr:row>17</xdr:row>
      <xdr:rowOff>182880</xdr:rowOff>
    </xdr:to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/>
      </xdr:nvSpPr>
      <xdr:spPr bwMode="auto">
        <a:xfrm>
          <a:off x="6995160" y="31318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1,951</a:t>
          </a:r>
        </a:p>
      </xdr:txBody>
    </xdr:sp>
    <xdr:clientData/>
  </xdr:twoCellAnchor>
  <xdr:twoCellAnchor>
    <xdr:from>
      <xdr:col>15</xdr:col>
      <xdr:colOff>7620</xdr:colOff>
      <xdr:row>22</xdr:row>
      <xdr:rowOff>53340</xdr:rowOff>
    </xdr:from>
    <xdr:to>
      <xdr:col>16</xdr:col>
      <xdr:colOff>365760</xdr:colOff>
      <xdr:row>23</xdr:row>
      <xdr:rowOff>53340</xdr:rowOff>
    </xdr:to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/>
      </xdr:nvSpPr>
      <xdr:spPr bwMode="auto">
        <a:xfrm>
          <a:off x="3802380" y="41224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1,327</a:t>
          </a:r>
        </a:p>
      </xdr:txBody>
    </xdr:sp>
    <xdr:clientData/>
  </xdr:twoCellAnchor>
  <xdr:twoCellAnchor>
    <xdr:from>
      <xdr:col>15</xdr:col>
      <xdr:colOff>0</xdr:colOff>
      <xdr:row>17</xdr:row>
      <xdr:rowOff>1</xdr:rowOff>
    </xdr:from>
    <xdr:to>
      <xdr:col>16</xdr:col>
      <xdr:colOff>409575</xdr:colOff>
      <xdr:row>17</xdr:row>
      <xdr:rowOff>190501</xdr:rowOff>
    </xdr:to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/>
      </xdr:nvSpPr>
      <xdr:spPr bwMode="auto">
        <a:xfrm>
          <a:off x="3794760" y="3147061"/>
          <a:ext cx="55435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pPr algn="ctr"/>
          <a:r>
            <a:rPr kumimoji="1" lang="en-US" altLang="ja-JP" sz="1200">
              <a:latin typeface="+mn-ea"/>
              <a:ea typeface="+mn-ea"/>
            </a:rPr>
            <a:t>905</a:t>
          </a:r>
        </a:p>
      </xdr:txBody>
    </xdr:sp>
    <xdr:clientData/>
  </xdr:twoCellAnchor>
  <xdr:twoCellAnchor>
    <xdr:from>
      <xdr:col>48</xdr:col>
      <xdr:colOff>143510</xdr:colOff>
      <xdr:row>111</xdr:row>
      <xdr:rowOff>133350</xdr:rowOff>
    </xdr:from>
    <xdr:to>
      <xdr:col>49</xdr:col>
      <xdr:colOff>36830</xdr:colOff>
      <xdr:row>112</xdr:row>
      <xdr:rowOff>135349</xdr:rowOff>
    </xdr:to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/>
      </xdr:nvSpPr>
      <xdr:spPr bwMode="auto">
        <a:xfrm>
          <a:off x="13173710" y="1823847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385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563880</xdr:colOff>
      <xdr:row>111</xdr:row>
      <xdr:rowOff>129540</xdr:rowOff>
    </xdr:from>
    <xdr:to>
      <xdr:col>53</xdr:col>
      <xdr:colOff>30480</xdr:colOff>
      <xdr:row>112</xdr:row>
      <xdr:rowOff>131539</xdr:rowOff>
    </xdr:to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/>
      </xdr:nvSpPr>
      <xdr:spPr bwMode="auto">
        <a:xfrm>
          <a:off x="13594080" y="1823466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317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15</xdr:col>
      <xdr:colOff>6350</xdr:colOff>
      <xdr:row>89</xdr:row>
      <xdr:rowOff>45720</xdr:rowOff>
    </xdr:from>
    <xdr:to>
      <xdr:col>16</xdr:col>
      <xdr:colOff>500182</xdr:colOff>
      <xdr:row>98</xdr:row>
      <xdr:rowOff>1270</xdr:rowOff>
    </xdr:to>
    <xdr:pic>
      <xdr:nvPicPr>
        <xdr:cNvPr id="390" name="図 38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01110" y="14173200"/>
          <a:ext cx="638612" cy="1624330"/>
        </a:xfrm>
        <a:prstGeom prst="rect">
          <a:avLst/>
        </a:prstGeom>
      </xdr:spPr>
    </xdr:pic>
    <xdr:clientData/>
  </xdr:twoCellAnchor>
  <xdr:twoCellAnchor editAs="oneCell">
    <xdr:from>
      <xdr:col>25</xdr:col>
      <xdr:colOff>27940</xdr:colOff>
      <xdr:row>93</xdr:row>
      <xdr:rowOff>182881</xdr:rowOff>
    </xdr:from>
    <xdr:to>
      <xdr:col>27</xdr:col>
      <xdr:colOff>45522</xdr:colOff>
      <xdr:row>102</xdr:row>
      <xdr:rowOff>43181</xdr:rowOff>
    </xdr:to>
    <xdr:pic>
      <xdr:nvPicPr>
        <xdr:cNvPr id="391" name="図 39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24040" y="15102841"/>
          <a:ext cx="642422" cy="1346200"/>
        </a:xfrm>
        <a:prstGeom prst="rect">
          <a:avLst/>
        </a:prstGeom>
      </xdr:spPr>
    </xdr:pic>
    <xdr:clientData/>
  </xdr:twoCellAnchor>
  <xdr:twoCellAnchor>
    <xdr:from>
      <xdr:col>25</xdr:col>
      <xdr:colOff>30480</xdr:colOff>
      <xdr:row>66</xdr:row>
      <xdr:rowOff>91440</xdr:rowOff>
    </xdr:from>
    <xdr:to>
      <xdr:col>27</xdr:col>
      <xdr:colOff>22860</xdr:colOff>
      <xdr:row>76</xdr:row>
      <xdr:rowOff>53340</xdr:rowOff>
    </xdr:to>
    <xdr:sp macro="" textlink="">
      <xdr:nvSpPr>
        <xdr:cNvPr id="392" name="正方形/長方形 107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>
          <a:spLocks noChangeArrowheads="1"/>
        </xdr:cNvSpPr>
      </xdr:nvSpPr>
      <xdr:spPr bwMode="auto">
        <a:xfrm>
          <a:off x="6926580" y="10424160"/>
          <a:ext cx="617220" cy="13792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93" name="Chart 1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94" name="Chart 2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95" name="Chart 3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96" name="Chart 4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97" name="Chart 5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398" name="Chart 6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399" name="Chart 7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400" name="Chart 8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68580</xdr:colOff>
      <xdr:row>0</xdr:row>
      <xdr:rowOff>434340</xdr:rowOff>
    </xdr:from>
    <xdr:to>
      <xdr:col>5</xdr:col>
      <xdr:colOff>22860</xdr:colOff>
      <xdr:row>6</xdr:row>
      <xdr:rowOff>53340</xdr:rowOff>
    </xdr:to>
    <xdr:grpSp>
      <xdr:nvGrpSpPr>
        <xdr:cNvPr id="401" name="Group 11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GrpSpPr>
          <a:grpSpLocks/>
        </xdr:cNvGrpSpPr>
      </xdr:nvGrpSpPr>
      <xdr:grpSpPr bwMode="auto">
        <a:xfrm>
          <a:off x="703580" y="434340"/>
          <a:ext cx="572347" cy="728133"/>
          <a:chOff x="1415" y="1640"/>
          <a:chExt cx="430" cy="583"/>
        </a:xfrm>
      </xdr:grpSpPr>
      <xdr:sp macro="" textlink="">
        <xdr:nvSpPr>
          <xdr:cNvPr id="402" name="Oval 12">
            <a:extLst>
              <a:ext uri="{FF2B5EF4-FFF2-40B4-BE49-F238E27FC236}">
                <a16:creationId xmlns:a16="http://schemas.microsoft.com/office/drawing/2014/main" id="{00000000-0008-0000-0600-0000AB010000}"/>
              </a:ext>
            </a:extLst>
          </xdr:cNvPr>
          <xdr:cNvSpPr>
            <a:spLocks noChangeArrowheads="1"/>
          </xdr:cNvSpPr>
        </xdr:nvSpPr>
        <xdr:spPr bwMode="auto">
          <a:xfrm>
            <a:off x="1451" y="1864"/>
            <a:ext cx="359" cy="35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3" name="AutoShape 13">
            <a:extLst>
              <a:ext uri="{FF2B5EF4-FFF2-40B4-BE49-F238E27FC236}">
                <a16:creationId xmlns:a16="http://schemas.microsoft.com/office/drawing/2014/main" id="{00000000-0008-0000-0600-0000AC010000}"/>
              </a:ext>
            </a:extLst>
          </xdr:cNvPr>
          <xdr:cNvSpPr>
            <a:spLocks noChangeArrowheads="1"/>
          </xdr:cNvSpPr>
        </xdr:nvSpPr>
        <xdr:spPr bwMode="auto">
          <a:xfrm>
            <a:off x="1540" y="1882"/>
            <a:ext cx="170" cy="29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04" name="Text Box 14">
            <a:extLst>
              <a:ext uri="{FF2B5EF4-FFF2-40B4-BE49-F238E27FC236}">
                <a16:creationId xmlns:a16="http://schemas.microsoft.com/office/drawing/2014/main" id="{00000000-0008-0000-0600-0000A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5" y="1640"/>
            <a:ext cx="430" cy="1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45720</xdr:colOff>
      <xdr:row>96</xdr:row>
      <xdr:rowOff>7620</xdr:rowOff>
    </xdr:to>
    <xdr:sp macro="" textlink="">
      <xdr:nvSpPr>
        <xdr:cNvPr id="405" name="Line 1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>
          <a:spLocks noChangeShapeType="1"/>
        </xdr:cNvSpPr>
      </xdr:nvSpPr>
      <xdr:spPr bwMode="auto">
        <a:xfrm>
          <a:off x="0" y="15499080"/>
          <a:ext cx="2065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137160</xdr:colOff>
      <xdr:row>95</xdr:row>
      <xdr:rowOff>121920</xdr:rowOff>
    </xdr:from>
    <xdr:to>
      <xdr:col>7</xdr:col>
      <xdr:colOff>137160</xdr:colOff>
      <xdr:row>96</xdr:row>
      <xdr:rowOff>99060</xdr:rowOff>
    </xdr:to>
    <xdr:sp macro="" textlink="">
      <xdr:nvSpPr>
        <xdr:cNvPr id="406" name="Line 19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>
          <a:spLocks noChangeShapeType="1"/>
        </xdr:cNvSpPr>
      </xdr:nvSpPr>
      <xdr:spPr bwMode="auto">
        <a:xfrm>
          <a:off x="20193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95</xdr:row>
      <xdr:rowOff>121920</xdr:rowOff>
    </xdr:from>
    <xdr:to>
      <xdr:col>7</xdr:col>
      <xdr:colOff>7620</xdr:colOff>
      <xdr:row>96</xdr:row>
      <xdr:rowOff>99060</xdr:rowOff>
    </xdr:to>
    <xdr:sp macro="" textlink="">
      <xdr:nvSpPr>
        <xdr:cNvPr id="407" name="Line 20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>
          <a:spLocks noChangeShapeType="1"/>
        </xdr:cNvSpPr>
      </xdr:nvSpPr>
      <xdr:spPr bwMode="auto">
        <a:xfrm>
          <a:off x="18973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95</xdr:row>
      <xdr:rowOff>121920</xdr:rowOff>
    </xdr:from>
    <xdr:to>
      <xdr:col>6</xdr:col>
      <xdr:colOff>342900</xdr:colOff>
      <xdr:row>96</xdr:row>
      <xdr:rowOff>99060</xdr:rowOff>
    </xdr:to>
    <xdr:sp macro="" textlink="">
      <xdr:nvSpPr>
        <xdr:cNvPr id="408" name="Line 2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>
          <a:spLocks noChangeShapeType="1"/>
        </xdr:cNvSpPr>
      </xdr:nvSpPr>
      <xdr:spPr bwMode="auto">
        <a:xfrm>
          <a:off x="173736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95</xdr:row>
      <xdr:rowOff>121920</xdr:rowOff>
    </xdr:from>
    <xdr:to>
      <xdr:col>6</xdr:col>
      <xdr:colOff>45720</xdr:colOff>
      <xdr:row>96</xdr:row>
      <xdr:rowOff>99060</xdr:rowOff>
    </xdr:to>
    <xdr:sp macro="" textlink="">
      <xdr:nvSpPr>
        <xdr:cNvPr id="409" name="Line 2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>
          <a:spLocks noChangeShapeType="1"/>
        </xdr:cNvSpPr>
      </xdr:nvSpPr>
      <xdr:spPr bwMode="auto">
        <a:xfrm>
          <a:off x="14401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95</xdr:row>
      <xdr:rowOff>121920</xdr:rowOff>
    </xdr:from>
    <xdr:to>
      <xdr:col>6</xdr:col>
      <xdr:colOff>190500</xdr:colOff>
      <xdr:row>96</xdr:row>
      <xdr:rowOff>99060</xdr:rowOff>
    </xdr:to>
    <xdr:sp macro="" textlink="">
      <xdr:nvSpPr>
        <xdr:cNvPr id="410" name="Line 23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>
          <a:spLocks noChangeShapeType="1"/>
        </xdr:cNvSpPr>
      </xdr:nvSpPr>
      <xdr:spPr bwMode="auto">
        <a:xfrm>
          <a:off x="158496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335280</xdr:colOff>
      <xdr:row>1</xdr:row>
      <xdr:rowOff>30480</xdr:rowOff>
    </xdr:from>
    <xdr:to>
      <xdr:col>18</xdr:col>
      <xdr:colOff>403860</xdr:colOff>
      <xdr:row>7</xdr:row>
      <xdr:rowOff>0</xdr:rowOff>
    </xdr:to>
    <xdr:pic>
      <xdr:nvPicPr>
        <xdr:cNvPr id="411" name="Picture 128" descr="名称未設定 1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525780"/>
          <a:ext cx="8686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68580</xdr:colOff>
      <xdr:row>71</xdr:row>
      <xdr:rowOff>0</xdr:rowOff>
    </xdr:from>
    <xdr:to>
      <xdr:col>34</xdr:col>
      <xdr:colOff>342900</xdr:colOff>
      <xdr:row>74</xdr:row>
      <xdr:rowOff>15240</xdr:rowOff>
    </xdr:to>
    <xdr:grpSp>
      <xdr:nvGrpSpPr>
        <xdr:cNvPr id="412" name="Group 28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GrpSpPr>
          <a:grpSpLocks/>
        </xdr:cNvGrpSpPr>
      </xdr:nvGrpSpPr>
      <xdr:grpSpPr bwMode="auto">
        <a:xfrm>
          <a:off x="9254913" y="10795000"/>
          <a:ext cx="274320" cy="548640"/>
          <a:chOff x="1311" y="1205"/>
          <a:chExt cx="26" cy="58"/>
        </a:xfrm>
      </xdr:grpSpPr>
      <xdr:sp macro="" textlink="">
        <xdr:nvSpPr>
          <xdr:cNvPr id="413" name="AutoShape 29">
            <a:extLst>
              <a:ext uri="{FF2B5EF4-FFF2-40B4-BE49-F238E27FC236}">
                <a16:creationId xmlns:a16="http://schemas.microsoft.com/office/drawing/2014/main" id="{00000000-0008-0000-0600-0000B6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4" name="Oval 30">
            <a:extLst>
              <a:ext uri="{FF2B5EF4-FFF2-40B4-BE49-F238E27FC236}">
                <a16:creationId xmlns:a16="http://schemas.microsoft.com/office/drawing/2014/main" id="{00000000-0008-0000-0600-0000B7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5" name="AutoShape 31">
            <a:extLst>
              <a:ext uri="{FF2B5EF4-FFF2-40B4-BE49-F238E27FC236}">
                <a16:creationId xmlns:a16="http://schemas.microsoft.com/office/drawing/2014/main" id="{00000000-0008-0000-0600-0000B8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144780</xdr:colOff>
      <xdr:row>71</xdr:row>
      <xdr:rowOff>7620</xdr:rowOff>
    </xdr:from>
    <xdr:to>
      <xdr:col>26</xdr:col>
      <xdr:colOff>426720</xdr:colOff>
      <xdr:row>74</xdr:row>
      <xdr:rowOff>30480</xdr:rowOff>
    </xdr:to>
    <xdr:grpSp>
      <xdr:nvGrpSpPr>
        <xdr:cNvPr id="416" name="Group 32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GrpSpPr>
          <a:grpSpLocks/>
        </xdr:cNvGrpSpPr>
      </xdr:nvGrpSpPr>
      <xdr:grpSpPr bwMode="auto">
        <a:xfrm>
          <a:off x="7112847" y="10802620"/>
          <a:ext cx="281940" cy="556260"/>
          <a:chOff x="1311" y="1205"/>
          <a:chExt cx="26" cy="58"/>
        </a:xfrm>
      </xdr:grpSpPr>
      <xdr:sp macro="" textlink="">
        <xdr:nvSpPr>
          <xdr:cNvPr id="417" name="AutoShape 33">
            <a:extLst>
              <a:ext uri="{FF2B5EF4-FFF2-40B4-BE49-F238E27FC236}">
                <a16:creationId xmlns:a16="http://schemas.microsoft.com/office/drawing/2014/main" id="{00000000-0008-0000-0600-0000BA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8" name="Oval 34">
            <a:extLst>
              <a:ext uri="{FF2B5EF4-FFF2-40B4-BE49-F238E27FC236}">
                <a16:creationId xmlns:a16="http://schemas.microsoft.com/office/drawing/2014/main" id="{00000000-0008-0000-0600-0000BB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9" name="AutoShape 35">
            <a:extLst>
              <a:ext uri="{FF2B5EF4-FFF2-40B4-BE49-F238E27FC236}">
                <a16:creationId xmlns:a16="http://schemas.microsoft.com/office/drawing/2014/main" id="{00000000-0008-0000-0600-0000BC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76200</xdr:colOff>
      <xdr:row>84</xdr:row>
      <xdr:rowOff>0</xdr:rowOff>
    </xdr:from>
    <xdr:to>
      <xdr:col>34</xdr:col>
      <xdr:colOff>350520</xdr:colOff>
      <xdr:row>87</xdr:row>
      <xdr:rowOff>45720</xdr:rowOff>
    </xdr:to>
    <xdr:grpSp>
      <xdr:nvGrpSpPr>
        <xdr:cNvPr id="420" name="Group 36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GrpSpPr>
          <a:grpSpLocks/>
        </xdr:cNvGrpSpPr>
      </xdr:nvGrpSpPr>
      <xdr:grpSpPr bwMode="auto">
        <a:xfrm>
          <a:off x="9262533" y="13106400"/>
          <a:ext cx="274320" cy="629920"/>
          <a:chOff x="1311" y="1205"/>
          <a:chExt cx="26" cy="58"/>
        </a:xfrm>
      </xdr:grpSpPr>
      <xdr:sp macro="" textlink="">
        <xdr:nvSpPr>
          <xdr:cNvPr id="421" name="AutoShape 37">
            <a:extLst>
              <a:ext uri="{FF2B5EF4-FFF2-40B4-BE49-F238E27FC236}">
                <a16:creationId xmlns:a16="http://schemas.microsoft.com/office/drawing/2014/main" id="{00000000-0008-0000-0600-0000BE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2" name="Oval 38">
            <a:extLst>
              <a:ext uri="{FF2B5EF4-FFF2-40B4-BE49-F238E27FC236}">
                <a16:creationId xmlns:a16="http://schemas.microsoft.com/office/drawing/2014/main" id="{00000000-0008-0000-0600-0000BF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3" name="AutoShape 39">
            <a:extLst>
              <a:ext uri="{FF2B5EF4-FFF2-40B4-BE49-F238E27FC236}">
                <a16:creationId xmlns:a16="http://schemas.microsoft.com/office/drawing/2014/main" id="{00000000-0008-0000-0600-0000C0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144780</xdr:colOff>
      <xdr:row>53</xdr:row>
      <xdr:rowOff>7620</xdr:rowOff>
    </xdr:from>
    <xdr:to>
      <xdr:col>18</xdr:col>
      <xdr:colOff>419100</xdr:colOff>
      <xdr:row>56</xdr:row>
      <xdr:rowOff>30480</xdr:rowOff>
    </xdr:to>
    <xdr:grpSp>
      <xdr:nvGrpSpPr>
        <xdr:cNvPr id="424" name="Group 56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GrpSpPr>
          <a:grpSpLocks/>
        </xdr:cNvGrpSpPr>
      </xdr:nvGrpSpPr>
      <xdr:grpSpPr bwMode="auto">
        <a:xfrm>
          <a:off x="4894580" y="8711353"/>
          <a:ext cx="274320" cy="556260"/>
          <a:chOff x="1311" y="1205"/>
          <a:chExt cx="26" cy="58"/>
        </a:xfrm>
      </xdr:grpSpPr>
      <xdr:sp macro="" textlink="">
        <xdr:nvSpPr>
          <xdr:cNvPr id="425" name="AutoShape 57">
            <a:extLst>
              <a:ext uri="{FF2B5EF4-FFF2-40B4-BE49-F238E27FC236}">
                <a16:creationId xmlns:a16="http://schemas.microsoft.com/office/drawing/2014/main" id="{00000000-0008-0000-0600-0000C2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26" name="Oval 58">
            <a:extLst>
              <a:ext uri="{FF2B5EF4-FFF2-40B4-BE49-F238E27FC236}">
                <a16:creationId xmlns:a16="http://schemas.microsoft.com/office/drawing/2014/main" id="{00000000-0008-0000-0600-0000C3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7" name="AutoShape 59">
            <a:extLst>
              <a:ext uri="{FF2B5EF4-FFF2-40B4-BE49-F238E27FC236}">
                <a16:creationId xmlns:a16="http://schemas.microsoft.com/office/drawing/2014/main" id="{00000000-0008-0000-0600-0000C4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175260</xdr:colOff>
      <xdr:row>53</xdr:row>
      <xdr:rowOff>0</xdr:rowOff>
    </xdr:from>
    <xdr:to>
      <xdr:col>16</xdr:col>
      <xdr:colOff>441960</xdr:colOff>
      <xdr:row>56</xdr:row>
      <xdr:rowOff>30480</xdr:rowOff>
    </xdr:to>
    <xdr:grpSp>
      <xdr:nvGrpSpPr>
        <xdr:cNvPr id="428" name="Group 68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GrpSpPr>
          <a:grpSpLocks/>
        </xdr:cNvGrpSpPr>
      </xdr:nvGrpSpPr>
      <xdr:grpSpPr bwMode="auto">
        <a:xfrm>
          <a:off x="4120727" y="8703733"/>
          <a:ext cx="266700" cy="563880"/>
          <a:chOff x="1311" y="1205"/>
          <a:chExt cx="26" cy="58"/>
        </a:xfrm>
      </xdr:grpSpPr>
      <xdr:sp macro="" textlink="">
        <xdr:nvSpPr>
          <xdr:cNvPr id="429" name="AutoShape 69">
            <a:extLst>
              <a:ext uri="{FF2B5EF4-FFF2-40B4-BE49-F238E27FC236}">
                <a16:creationId xmlns:a16="http://schemas.microsoft.com/office/drawing/2014/main" id="{00000000-0008-0000-0600-0000C6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0" name="Oval 70">
            <a:extLst>
              <a:ext uri="{FF2B5EF4-FFF2-40B4-BE49-F238E27FC236}">
                <a16:creationId xmlns:a16="http://schemas.microsoft.com/office/drawing/2014/main" id="{00000000-0008-0000-0600-0000C7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1" name="AutoShape 71">
            <a:extLst>
              <a:ext uri="{FF2B5EF4-FFF2-40B4-BE49-F238E27FC236}">
                <a16:creationId xmlns:a16="http://schemas.microsoft.com/office/drawing/2014/main" id="{00000000-0008-0000-0600-0000C8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15240</xdr:colOff>
      <xdr:row>40</xdr:row>
      <xdr:rowOff>68580</xdr:rowOff>
    </xdr:from>
    <xdr:to>
      <xdr:col>31</xdr:col>
      <xdr:colOff>160020</xdr:colOff>
      <xdr:row>41</xdr:row>
      <xdr:rowOff>114300</xdr:rowOff>
    </xdr:to>
    <xdr:grpSp>
      <xdr:nvGrpSpPr>
        <xdr:cNvPr id="432" name="Group 96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GrpSpPr>
          <a:grpSpLocks/>
        </xdr:cNvGrpSpPr>
      </xdr:nvGrpSpPr>
      <xdr:grpSpPr bwMode="auto">
        <a:xfrm>
          <a:off x="8033173" y="6503247"/>
          <a:ext cx="610447" cy="240453"/>
          <a:chOff x="1295" y="1285"/>
          <a:chExt cx="56" cy="26"/>
        </a:xfrm>
      </xdr:grpSpPr>
      <xdr:sp macro="" textlink="">
        <xdr:nvSpPr>
          <xdr:cNvPr id="433" name="AutoShape 97">
            <a:extLst>
              <a:ext uri="{FF2B5EF4-FFF2-40B4-BE49-F238E27FC236}">
                <a16:creationId xmlns:a16="http://schemas.microsoft.com/office/drawing/2014/main" id="{00000000-0008-0000-0600-0000CA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4" name="AutoShape 98">
            <a:extLst>
              <a:ext uri="{FF2B5EF4-FFF2-40B4-BE49-F238E27FC236}">
                <a16:creationId xmlns:a16="http://schemas.microsoft.com/office/drawing/2014/main" id="{00000000-0008-0000-0600-0000CB01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5" name="Oval 99">
            <a:extLst>
              <a:ext uri="{FF2B5EF4-FFF2-40B4-BE49-F238E27FC236}">
                <a16:creationId xmlns:a16="http://schemas.microsoft.com/office/drawing/2014/main" id="{00000000-0008-0000-0600-0000CC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426720</xdr:colOff>
      <xdr:row>40</xdr:row>
      <xdr:rowOff>76200</xdr:rowOff>
    </xdr:from>
    <xdr:to>
      <xdr:col>14</xdr:col>
      <xdr:colOff>15240</xdr:colOff>
      <xdr:row>41</xdr:row>
      <xdr:rowOff>121920</xdr:rowOff>
    </xdr:to>
    <xdr:grpSp>
      <xdr:nvGrpSpPr>
        <xdr:cNvPr id="436" name="Group 104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GrpSpPr>
          <a:grpSpLocks/>
        </xdr:cNvGrpSpPr>
      </xdr:nvGrpSpPr>
      <xdr:grpSpPr bwMode="auto">
        <a:xfrm>
          <a:off x="2865120" y="6510867"/>
          <a:ext cx="604520" cy="240453"/>
          <a:chOff x="1295" y="1283"/>
          <a:chExt cx="56" cy="26"/>
        </a:xfrm>
      </xdr:grpSpPr>
      <xdr:sp macro="" textlink="">
        <xdr:nvSpPr>
          <xdr:cNvPr id="437" name="AutoShape 105">
            <a:extLst>
              <a:ext uri="{FF2B5EF4-FFF2-40B4-BE49-F238E27FC236}">
                <a16:creationId xmlns:a16="http://schemas.microsoft.com/office/drawing/2014/main" id="{00000000-0008-0000-0600-0000CE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3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8" name="AutoShape 106">
            <a:extLst>
              <a:ext uri="{FF2B5EF4-FFF2-40B4-BE49-F238E27FC236}">
                <a16:creationId xmlns:a16="http://schemas.microsoft.com/office/drawing/2014/main" id="{00000000-0008-0000-0600-0000CF01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3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39" name="Oval 107">
            <a:extLst>
              <a:ext uri="{FF2B5EF4-FFF2-40B4-BE49-F238E27FC236}">
                <a16:creationId xmlns:a16="http://schemas.microsoft.com/office/drawing/2014/main" id="{00000000-0008-0000-0600-0000D0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3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152400</xdr:colOff>
      <xdr:row>85</xdr:row>
      <xdr:rowOff>7620</xdr:rowOff>
    </xdr:from>
    <xdr:to>
      <xdr:col>26</xdr:col>
      <xdr:colOff>426720</xdr:colOff>
      <xdr:row>88</xdr:row>
      <xdr:rowOff>45720</xdr:rowOff>
    </xdr:to>
    <xdr:grpSp>
      <xdr:nvGrpSpPr>
        <xdr:cNvPr id="440" name="Group 198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GrpSpPr>
          <a:grpSpLocks/>
        </xdr:cNvGrpSpPr>
      </xdr:nvGrpSpPr>
      <xdr:grpSpPr bwMode="auto">
        <a:xfrm>
          <a:off x="7120467" y="13308753"/>
          <a:ext cx="274320" cy="622300"/>
          <a:chOff x="1311" y="1205"/>
          <a:chExt cx="26" cy="58"/>
        </a:xfrm>
      </xdr:grpSpPr>
      <xdr:sp macro="" textlink="">
        <xdr:nvSpPr>
          <xdr:cNvPr id="441" name="AutoShape 199">
            <a:extLst>
              <a:ext uri="{FF2B5EF4-FFF2-40B4-BE49-F238E27FC236}">
                <a16:creationId xmlns:a16="http://schemas.microsoft.com/office/drawing/2014/main" id="{00000000-0008-0000-0600-0000D3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42" name="Oval 200">
            <a:extLst>
              <a:ext uri="{FF2B5EF4-FFF2-40B4-BE49-F238E27FC236}">
                <a16:creationId xmlns:a16="http://schemas.microsoft.com/office/drawing/2014/main" id="{00000000-0008-0000-0600-0000D4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3" name="AutoShape 201">
            <a:extLst>
              <a:ext uri="{FF2B5EF4-FFF2-40B4-BE49-F238E27FC236}">
                <a16:creationId xmlns:a16="http://schemas.microsoft.com/office/drawing/2014/main" id="{00000000-0008-0000-0600-0000D5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50</xdr:row>
      <xdr:rowOff>114300</xdr:rowOff>
    </xdr:from>
    <xdr:to>
      <xdr:col>17</xdr:col>
      <xdr:colOff>68580</xdr:colOff>
      <xdr:row>60</xdr:row>
      <xdr:rowOff>15240</xdr:rowOff>
    </xdr:to>
    <xdr:sp macro="" textlink="">
      <xdr:nvSpPr>
        <xdr:cNvPr id="444" name="正方形/長方形 101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>
          <a:spLocks noChangeArrowheads="1"/>
        </xdr:cNvSpPr>
      </xdr:nvSpPr>
      <xdr:spPr bwMode="auto">
        <a:xfrm>
          <a:off x="3909060" y="8275320"/>
          <a:ext cx="70866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121920</xdr:colOff>
      <xdr:row>50</xdr:row>
      <xdr:rowOff>114300</xdr:rowOff>
    </xdr:from>
    <xdr:to>
      <xdr:col>19</xdr:col>
      <xdr:colOff>38100</xdr:colOff>
      <xdr:row>60</xdr:row>
      <xdr:rowOff>15240</xdr:rowOff>
    </xdr:to>
    <xdr:sp macro="" textlink="">
      <xdr:nvSpPr>
        <xdr:cNvPr id="445" name="正方形/長方形 106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>
          <a:spLocks noChangeArrowheads="1"/>
        </xdr:cNvSpPr>
      </xdr:nvSpPr>
      <xdr:spPr bwMode="auto">
        <a:xfrm>
          <a:off x="4671060" y="8275320"/>
          <a:ext cx="67818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69</xdr:row>
      <xdr:rowOff>15240</xdr:rowOff>
    </xdr:from>
    <xdr:to>
      <xdr:col>35</xdr:col>
      <xdr:colOff>53340</xdr:colOff>
      <xdr:row>76</xdr:row>
      <xdr:rowOff>68580</xdr:rowOff>
    </xdr:to>
    <xdr:sp macro="" textlink="">
      <xdr:nvSpPr>
        <xdr:cNvPr id="446" name="正方形/長方形 108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>
          <a:spLocks noChangeArrowheads="1"/>
        </xdr:cNvSpPr>
      </xdr:nvSpPr>
      <xdr:spPr bwMode="auto">
        <a:xfrm>
          <a:off x="9113520" y="10447020"/>
          <a:ext cx="495300" cy="13716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</xdr:colOff>
      <xdr:row>31</xdr:row>
      <xdr:rowOff>0</xdr:rowOff>
    </xdr:from>
    <xdr:to>
      <xdr:col>27</xdr:col>
      <xdr:colOff>30480</xdr:colOff>
      <xdr:row>40</xdr:row>
      <xdr:rowOff>38100</xdr:rowOff>
    </xdr:to>
    <xdr:sp macro="" textlink="">
      <xdr:nvSpPr>
        <xdr:cNvPr id="447" name="正方形/長方形 109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>
          <a:spLocks noChangeArrowheads="1"/>
        </xdr:cNvSpPr>
      </xdr:nvSpPr>
      <xdr:spPr bwMode="auto">
        <a:xfrm>
          <a:off x="6911340" y="5128260"/>
          <a:ext cx="640080" cy="135636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40</xdr:row>
      <xdr:rowOff>22860</xdr:rowOff>
    </xdr:from>
    <xdr:to>
      <xdr:col>16</xdr:col>
      <xdr:colOff>91440</xdr:colOff>
      <xdr:row>42</xdr:row>
      <xdr:rowOff>114300</xdr:rowOff>
    </xdr:to>
    <xdr:sp macro="" textlink="">
      <xdr:nvSpPr>
        <xdr:cNvPr id="448" name="正方形/長方形 110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>
          <a:spLocks noChangeArrowheads="1"/>
        </xdr:cNvSpPr>
      </xdr:nvSpPr>
      <xdr:spPr bwMode="auto">
        <a:xfrm rot="5400000">
          <a:off x="2967990" y="5894070"/>
          <a:ext cx="487680" cy="1638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327660</xdr:colOff>
      <xdr:row>9</xdr:row>
      <xdr:rowOff>160020</xdr:rowOff>
    </xdr:from>
    <xdr:to>
      <xdr:col>44</xdr:col>
      <xdr:colOff>441960</xdr:colOff>
      <xdr:row>12</xdr:row>
      <xdr:rowOff>83820</xdr:rowOff>
    </xdr:to>
    <xdr:sp macro="" textlink="">
      <xdr:nvSpPr>
        <xdr:cNvPr id="449" name="正方形/長方形 111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>
          <a:spLocks noChangeArrowheads="1"/>
        </xdr:cNvSpPr>
      </xdr:nvSpPr>
      <xdr:spPr bwMode="auto">
        <a:xfrm rot="5400000">
          <a:off x="11342370" y="1421130"/>
          <a:ext cx="518160" cy="1257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472440</xdr:colOff>
      <xdr:row>40</xdr:row>
      <xdr:rowOff>53340</xdr:rowOff>
    </xdr:from>
    <xdr:to>
      <xdr:col>24</xdr:col>
      <xdr:colOff>38100</xdr:colOff>
      <xdr:row>41</xdr:row>
      <xdr:rowOff>152400</xdr:rowOff>
    </xdr:to>
    <xdr:grpSp>
      <xdr:nvGrpSpPr>
        <xdr:cNvPr id="450" name="Group 96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GrpSpPr>
          <a:grpSpLocks/>
        </xdr:cNvGrpSpPr>
      </xdr:nvGrpSpPr>
      <xdr:grpSpPr bwMode="auto">
        <a:xfrm>
          <a:off x="5865707" y="6488007"/>
          <a:ext cx="564726" cy="293793"/>
          <a:chOff x="1295" y="1285"/>
          <a:chExt cx="56" cy="26"/>
        </a:xfrm>
      </xdr:grpSpPr>
      <xdr:sp macro="" textlink="">
        <xdr:nvSpPr>
          <xdr:cNvPr id="451" name="AutoShape 97">
            <a:extLst>
              <a:ext uri="{FF2B5EF4-FFF2-40B4-BE49-F238E27FC236}">
                <a16:creationId xmlns:a16="http://schemas.microsoft.com/office/drawing/2014/main" id="{00000000-0008-0000-0600-0000DD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2" name="AutoShape 98">
            <a:extLst>
              <a:ext uri="{FF2B5EF4-FFF2-40B4-BE49-F238E27FC236}">
                <a16:creationId xmlns:a16="http://schemas.microsoft.com/office/drawing/2014/main" id="{00000000-0008-0000-0600-0000DE010000}"/>
              </a:ext>
            </a:extLst>
          </xdr:cNvPr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3" name="Oval 99">
            <a:extLst>
              <a:ext uri="{FF2B5EF4-FFF2-40B4-BE49-F238E27FC236}">
                <a16:creationId xmlns:a16="http://schemas.microsoft.com/office/drawing/2014/main" id="{00000000-0008-0000-0600-0000DF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7" cy="2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</a:t>
            </a:r>
          </a:p>
        </xdr:txBody>
      </xdr:sp>
    </xdr:grpSp>
    <xdr:clientData/>
  </xdr:twoCellAnchor>
  <xdr:twoCellAnchor>
    <xdr:from>
      <xdr:col>18</xdr:col>
      <xdr:colOff>137160</xdr:colOff>
      <xdr:row>19</xdr:row>
      <xdr:rowOff>15240</xdr:rowOff>
    </xdr:from>
    <xdr:to>
      <xdr:col>18</xdr:col>
      <xdr:colOff>441960</xdr:colOff>
      <xdr:row>22</xdr:row>
      <xdr:rowOff>22860</xdr:rowOff>
    </xdr:to>
    <xdr:grpSp>
      <xdr:nvGrpSpPr>
        <xdr:cNvPr id="454" name="Group 48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GrpSpPr>
          <a:grpSpLocks/>
        </xdr:cNvGrpSpPr>
      </xdr:nvGrpSpPr>
      <xdr:grpSpPr bwMode="auto">
        <a:xfrm>
          <a:off x="4886960" y="3554307"/>
          <a:ext cx="304800" cy="541020"/>
          <a:chOff x="1311" y="1207"/>
          <a:chExt cx="26" cy="53"/>
        </a:xfrm>
      </xdr:grpSpPr>
      <xdr:sp macro="" textlink="">
        <xdr:nvSpPr>
          <xdr:cNvPr id="455" name="AutoShape 49">
            <a:extLst>
              <a:ext uri="{FF2B5EF4-FFF2-40B4-BE49-F238E27FC236}">
                <a16:creationId xmlns:a16="http://schemas.microsoft.com/office/drawing/2014/main" id="{00000000-0008-0000-0600-0000E6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6" name="Oval 50">
            <a:extLst>
              <a:ext uri="{FF2B5EF4-FFF2-40B4-BE49-F238E27FC236}">
                <a16:creationId xmlns:a16="http://schemas.microsoft.com/office/drawing/2014/main" id="{00000000-0008-0000-0600-0000E7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</a:t>
            </a:r>
          </a:p>
        </xdr:txBody>
      </xdr:sp>
      <xdr:sp macro="" textlink="">
        <xdr:nvSpPr>
          <xdr:cNvPr id="457" name="AutoShape 51">
            <a:extLst>
              <a:ext uri="{FF2B5EF4-FFF2-40B4-BE49-F238E27FC236}">
                <a16:creationId xmlns:a16="http://schemas.microsoft.com/office/drawing/2014/main" id="{00000000-0008-0000-0600-0000E8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60960</xdr:colOff>
      <xdr:row>43</xdr:row>
      <xdr:rowOff>15240</xdr:rowOff>
    </xdr:from>
    <xdr:to>
      <xdr:col>34</xdr:col>
      <xdr:colOff>335280</xdr:colOff>
      <xdr:row>46</xdr:row>
      <xdr:rowOff>7620</xdr:rowOff>
    </xdr:to>
    <xdr:grpSp>
      <xdr:nvGrpSpPr>
        <xdr:cNvPr id="458" name="Group 48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GrpSpPr>
          <a:grpSpLocks/>
        </xdr:cNvGrpSpPr>
      </xdr:nvGrpSpPr>
      <xdr:grpSpPr bwMode="auto">
        <a:xfrm>
          <a:off x="9247293" y="7034107"/>
          <a:ext cx="274320" cy="542713"/>
          <a:chOff x="1311" y="1205"/>
          <a:chExt cx="26" cy="58"/>
        </a:xfrm>
      </xdr:grpSpPr>
      <xdr:sp macro="" textlink="">
        <xdr:nvSpPr>
          <xdr:cNvPr id="459" name="AutoShape 49">
            <a:extLst>
              <a:ext uri="{FF2B5EF4-FFF2-40B4-BE49-F238E27FC236}">
                <a16:creationId xmlns:a16="http://schemas.microsoft.com/office/drawing/2014/main" id="{00000000-0008-0000-0600-0000EF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0" name="Oval 50">
            <a:extLst>
              <a:ext uri="{FF2B5EF4-FFF2-40B4-BE49-F238E27FC236}">
                <a16:creationId xmlns:a16="http://schemas.microsoft.com/office/drawing/2014/main" id="{00000000-0008-0000-0600-0000F0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10</a:t>
            </a:r>
          </a:p>
        </xdr:txBody>
      </xdr:sp>
      <xdr:sp macro="" textlink="">
        <xdr:nvSpPr>
          <xdr:cNvPr id="461" name="AutoShape 51">
            <a:extLst>
              <a:ext uri="{FF2B5EF4-FFF2-40B4-BE49-F238E27FC236}">
                <a16:creationId xmlns:a16="http://schemas.microsoft.com/office/drawing/2014/main" id="{00000000-0008-0000-0600-0000F101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0</xdr:colOff>
      <xdr:row>80</xdr:row>
      <xdr:rowOff>38100</xdr:rowOff>
    </xdr:from>
    <xdr:to>
      <xdr:col>32</xdr:col>
      <xdr:colOff>0</xdr:colOff>
      <xdr:row>81</xdr:row>
      <xdr:rowOff>160020</xdr:rowOff>
    </xdr:to>
    <xdr:grpSp>
      <xdr:nvGrpSpPr>
        <xdr:cNvPr id="462" name="Group 303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GrpSpPr>
          <a:grpSpLocks/>
        </xdr:cNvGrpSpPr>
      </xdr:nvGrpSpPr>
      <xdr:grpSpPr bwMode="auto">
        <a:xfrm>
          <a:off x="8017933" y="12517967"/>
          <a:ext cx="660400" cy="316653"/>
          <a:chOff x="999" y="1327"/>
          <a:chExt cx="67" cy="35"/>
        </a:xfrm>
      </xdr:grpSpPr>
      <xdr:sp macro="" textlink="">
        <xdr:nvSpPr>
          <xdr:cNvPr id="463" name="AutoShape 97">
            <a:extLst>
              <a:ext uri="{FF2B5EF4-FFF2-40B4-BE49-F238E27FC236}">
                <a16:creationId xmlns:a16="http://schemas.microsoft.com/office/drawing/2014/main" id="{00000000-0008-0000-0600-0000F8010000}"/>
              </a:ext>
            </a:extLst>
          </xdr:cNvPr>
          <xdr:cNvSpPr>
            <a:spLocks noChangeArrowheads="1"/>
          </xdr:cNvSpPr>
        </xdr:nvSpPr>
        <xdr:spPr bwMode="auto">
          <a:xfrm>
            <a:off x="999" y="1332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4" name="AutoShape 98">
            <a:extLst>
              <a:ext uri="{FF2B5EF4-FFF2-40B4-BE49-F238E27FC236}">
                <a16:creationId xmlns:a16="http://schemas.microsoft.com/office/drawing/2014/main" id="{00000000-0008-0000-0600-0000F9010000}"/>
              </a:ext>
            </a:extLst>
          </xdr:cNvPr>
          <xdr:cNvSpPr>
            <a:spLocks noChangeArrowheads="1"/>
          </xdr:cNvSpPr>
        </xdr:nvSpPr>
        <xdr:spPr bwMode="auto">
          <a:xfrm>
            <a:off x="1047" y="1333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5" name="Oval 99">
            <a:extLst>
              <a:ext uri="{FF2B5EF4-FFF2-40B4-BE49-F238E27FC236}">
                <a16:creationId xmlns:a16="http://schemas.microsoft.com/office/drawing/2014/main" id="{00000000-0008-0000-0600-0000FA010000}"/>
              </a:ext>
            </a:extLst>
          </xdr:cNvPr>
          <xdr:cNvSpPr>
            <a:spLocks noChangeArrowheads="1"/>
          </xdr:cNvSpPr>
        </xdr:nvSpPr>
        <xdr:spPr bwMode="auto">
          <a:xfrm>
            <a:off x="1018" y="1327"/>
            <a:ext cx="30" cy="3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</a:t>
            </a:r>
          </a:p>
        </xdr:txBody>
      </xdr:sp>
    </xdr:grpSp>
    <xdr:clientData/>
  </xdr:twoCellAnchor>
  <xdr:twoCellAnchor>
    <xdr:from>
      <xdr:col>29</xdr:col>
      <xdr:colOff>0</xdr:colOff>
      <xdr:row>91</xdr:row>
      <xdr:rowOff>83820</xdr:rowOff>
    </xdr:from>
    <xdr:to>
      <xdr:col>31</xdr:col>
      <xdr:colOff>182880</xdr:colOff>
      <xdr:row>92</xdr:row>
      <xdr:rowOff>144780</xdr:rowOff>
    </xdr:to>
    <xdr:grpSp>
      <xdr:nvGrpSpPr>
        <xdr:cNvPr id="466" name="Group 96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GrpSpPr>
          <a:grpSpLocks/>
        </xdr:cNvGrpSpPr>
      </xdr:nvGrpSpPr>
      <xdr:grpSpPr bwMode="auto">
        <a:xfrm>
          <a:off x="8017933" y="14553353"/>
          <a:ext cx="648547" cy="255694"/>
          <a:chOff x="1295" y="1285"/>
          <a:chExt cx="51" cy="26"/>
        </a:xfrm>
      </xdr:grpSpPr>
      <xdr:sp macro="" textlink="">
        <xdr:nvSpPr>
          <xdr:cNvPr id="467" name="AutoShape 97">
            <a:extLst>
              <a:ext uri="{FF2B5EF4-FFF2-40B4-BE49-F238E27FC236}">
                <a16:creationId xmlns:a16="http://schemas.microsoft.com/office/drawing/2014/main" id="{00000000-0008-0000-0600-0000FC010000}"/>
              </a:ext>
            </a:extLst>
          </xdr:cNvPr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8" name="AutoShape 98">
            <a:extLst>
              <a:ext uri="{FF2B5EF4-FFF2-40B4-BE49-F238E27FC236}">
                <a16:creationId xmlns:a16="http://schemas.microsoft.com/office/drawing/2014/main" id="{00000000-0008-0000-0600-0000FD010000}"/>
              </a:ext>
            </a:extLst>
          </xdr:cNvPr>
          <xdr:cNvSpPr>
            <a:spLocks noChangeArrowheads="1"/>
          </xdr:cNvSpPr>
        </xdr:nvSpPr>
        <xdr:spPr bwMode="auto">
          <a:xfrm>
            <a:off x="1331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69" name="Oval 99">
            <a:extLst>
              <a:ext uri="{FF2B5EF4-FFF2-40B4-BE49-F238E27FC236}">
                <a16:creationId xmlns:a16="http://schemas.microsoft.com/office/drawing/2014/main" id="{00000000-0008-0000-0600-0000FE01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85"/>
            <a:ext cx="2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18</a:t>
            </a:r>
          </a:p>
        </xdr:txBody>
      </xdr:sp>
    </xdr:grpSp>
    <xdr:clientData/>
  </xdr:twoCellAnchor>
  <xdr:twoCellAnchor>
    <xdr:from>
      <xdr:col>20</xdr:col>
      <xdr:colOff>472440</xdr:colOff>
      <xdr:row>91</xdr:row>
      <xdr:rowOff>53340</xdr:rowOff>
    </xdr:from>
    <xdr:to>
      <xdr:col>24</xdr:col>
      <xdr:colOff>45720</xdr:colOff>
      <xdr:row>92</xdr:row>
      <xdr:rowOff>121920</xdr:rowOff>
    </xdr:to>
    <xdr:grpSp>
      <xdr:nvGrpSpPr>
        <xdr:cNvPr id="470" name="Group 96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GrpSpPr>
          <a:grpSpLocks/>
        </xdr:cNvGrpSpPr>
      </xdr:nvGrpSpPr>
      <xdr:grpSpPr bwMode="auto">
        <a:xfrm>
          <a:off x="5865707" y="14522873"/>
          <a:ext cx="572346" cy="263314"/>
          <a:chOff x="1292" y="1285"/>
          <a:chExt cx="55" cy="27"/>
        </a:xfrm>
      </xdr:grpSpPr>
      <xdr:sp macro="" textlink="">
        <xdr:nvSpPr>
          <xdr:cNvPr id="471" name="AutoShape 97">
            <a:extLst>
              <a:ext uri="{FF2B5EF4-FFF2-40B4-BE49-F238E27FC236}">
                <a16:creationId xmlns:a16="http://schemas.microsoft.com/office/drawing/2014/main" id="{00000000-0008-0000-0600-000000020000}"/>
              </a:ext>
            </a:extLst>
          </xdr:cNvPr>
          <xdr:cNvSpPr>
            <a:spLocks noChangeArrowheads="1"/>
          </xdr:cNvSpPr>
        </xdr:nvSpPr>
        <xdr:spPr bwMode="auto">
          <a:xfrm>
            <a:off x="1292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2" name="AutoShape 98">
            <a:extLst>
              <a:ext uri="{FF2B5EF4-FFF2-40B4-BE49-F238E27FC236}">
                <a16:creationId xmlns:a16="http://schemas.microsoft.com/office/drawing/2014/main" id="{00000000-0008-0000-0600-000001020000}"/>
              </a:ext>
            </a:extLst>
          </xdr:cNvPr>
          <xdr:cNvSpPr>
            <a:spLocks noChangeArrowheads="1"/>
          </xdr:cNvSpPr>
        </xdr:nvSpPr>
        <xdr:spPr bwMode="auto">
          <a:xfrm>
            <a:off x="1332" y="1286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3" name="Oval 99">
            <a:extLst>
              <a:ext uri="{FF2B5EF4-FFF2-40B4-BE49-F238E27FC236}">
                <a16:creationId xmlns:a16="http://schemas.microsoft.com/office/drawing/2014/main" id="{00000000-0008-0000-0600-00000202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85"/>
            <a:ext cx="3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21</a:t>
            </a:r>
          </a:p>
        </xdr:txBody>
      </xdr:sp>
    </xdr:grpSp>
    <xdr:clientData/>
  </xdr:twoCellAnchor>
  <xdr:twoCellAnchor>
    <xdr:from>
      <xdr:col>26</xdr:col>
      <xdr:colOff>114300</xdr:colOff>
      <xdr:row>96</xdr:row>
      <xdr:rowOff>30480</xdr:rowOff>
    </xdr:from>
    <xdr:to>
      <xdr:col>26</xdr:col>
      <xdr:colOff>449580</xdr:colOff>
      <xdr:row>100</xdr:row>
      <xdr:rowOff>0</xdr:rowOff>
    </xdr:to>
    <xdr:grpSp>
      <xdr:nvGrpSpPr>
        <xdr:cNvPr id="474" name="Group 198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GrpSpPr>
          <a:grpSpLocks/>
        </xdr:cNvGrpSpPr>
      </xdr:nvGrpSpPr>
      <xdr:grpSpPr bwMode="auto">
        <a:xfrm>
          <a:off x="7082367" y="15465213"/>
          <a:ext cx="335280" cy="519854"/>
          <a:chOff x="1311" y="1205"/>
          <a:chExt cx="26" cy="52"/>
        </a:xfrm>
      </xdr:grpSpPr>
      <xdr:sp macro="" textlink="">
        <xdr:nvSpPr>
          <xdr:cNvPr id="475" name="AutoShape 199">
            <a:extLst>
              <a:ext uri="{FF2B5EF4-FFF2-40B4-BE49-F238E27FC236}">
                <a16:creationId xmlns:a16="http://schemas.microsoft.com/office/drawing/2014/main" id="{00000000-0008-0000-0600-000004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76" name="Oval 200">
            <a:extLst>
              <a:ext uri="{FF2B5EF4-FFF2-40B4-BE49-F238E27FC236}">
                <a16:creationId xmlns:a16="http://schemas.microsoft.com/office/drawing/2014/main" id="{00000000-0008-0000-0600-000005020000}"/>
              </a:ext>
            </a:extLst>
          </xdr:cNvPr>
          <xdr:cNvSpPr>
            <a:spLocks noChangeArrowheads="1"/>
          </xdr:cNvSpPr>
        </xdr:nvSpPr>
        <xdr:spPr bwMode="auto">
          <a:xfrm>
            <a:off x="1313" y="1221"/>
            <a:ext cx="23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</a:t>
            </a:r>
          </a:p>
        </xdr:txBody>
      </xdr:sp>
      <xdr:sp macro="" textlink="">
        <xdr:nvSpPr>
          <xdr:cNvPr id="477" name="AutoShape 201">
            <a:extLst>
              <a:ext uri="{FF2B5EF4-FFF2-40B4-BE49-F238E27FC236}">
                <a16:creationId xmlns:a16="http://schemas.microsoft.com/office/drawing/2014/main" id="{00000000-0008-0000-0600-000008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1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152400</xdr:colOff>
      <xdr:row>35</xdr:row>
      <xdr:rowOff>7620</xdr:rowOff>
    </xdr:from>
    <xdr:to>
      <xdr:col>26</xdr:col>
      <xdr:colOff>426720</xdr:colOff>
      <xdr:row>38</xdr:row>
      <xdr:rowOff>30480</xdr:rowOff>
    </xdr:to>
    <xdr:grpSp>
      <xdr:nvGrpSpPr>
        <xdr:cNvPr id="478" name="Group 48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GrpSpPr>
          <a:grpSpLocks/>
        </xdr:cNvGrpSpPr>
      </xdr:nvGrpSpPr>
      <xdr:grpSpPr bwMode="auto">
        <a:xfrm>
          <a:off x="7120467" y="5519420"/>
          <a:ext cx="274320" cy="556260"/>
          <a:chOff x="1311" y="1205"/>
          <a:chExt cx="26" cy="58"/>
        </a:xfrm>
      </xdr:grpSpPr>
      <xdr:sp macro="" textlink="">
        <xdr:nvSpPr>
          <xdr:cNvPr id="479" name="AutoShape 49">
            <a:extLst>
              <a:ext uri="{FF2B5EF4-FFF2-40B4-BE49-F238E27FC236}">
                <a16:creationId xmlns:a16="http://schemas.microsoft.com/office/drawing/2014/main" id="{00000000-0008-0000-0600-00000B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0" name="Oval 50">
            <a:extLst>
              <a:ext uri="{FF2B5EF4-FFF2-40B4-BE49-F238E27FC236}">
                <a16:creationId xmlns:a16="http://schemas.microsoft.com/office/drawing/2014/main" id="{00000000-0008-0000-0600-00000C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1" name="AutoShape 51">
            <a:extLst>
              <a:ext uri="{FF2B5EF4-FFF2-40B4-BE49-F238E27FC236}">
                <a16:creationId xmlns:a16="http://schemas.microsoft.com/office/drawing/2014/main" id="{00000000-0008-0000-0600-00000D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167640</xdr:colOff>
      <xdr:row>82</xdr:row>
      <xdr:rowOff>30480</xdr:rowOff>
    </xdr:from>
    <xdr:to>
      <xdr:col>18</xdr:col>
      <xdr:colOff>441960</xdr:colOff>
      <xdr:row>85</xdr:row>
      <xdr:rowOff>38100</xdr:rowOff>
    </xdr:to>
    <xdr:grpSp>
      <xdr:nvGrpSpPr>
        <xdr:cNvPr id="482" name="Group 141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GrpSpPr>
          <a:grpSpLocks/>
        </xdr:cNvGrpSpPr>
      </xdr:nvGrpSpPr>
      <xdr:grpSpPr bwMode="auto">
        <a:xfrm>
          <a:off x="4917440" y="12899813"/>
          <a:ext cx="274320" cy="439420"/>
          <a:chOff x="1311" y="1205"/>
          <a:chExt cx="26" cy="58"/>
        </a:xfrm>
      </xdr:grpSpPr>
      <xdr:sp macro="" textlink="">
        <xdr:nvSpPr>
          <xdr:cNvPr id="483" name="AutoShape 142">
            <a:extLst>
              <a:ext uri="{FF2B5EF4-FFF2-40B4-BE49-F238E27FC236}">
                <a16:creationId xmlns:a16="http://schemas.microsoft.com/office/drawing/2014/main" id="{00000000-0008-0000-0600-000011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4" name="Oval 143">
            <a:extLst>
              <a:ext uri="{FF2B5EF4-FFF2-40B4-BE49-F238E27FC236}">
                <a16:creationId xmlns:a16="http://schemas.microsoft.com/office/drawing/2014/main" id="{00000000-0008-0000-0600-000013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5" name="AutoShape 144">
            <a:extLst>
              <a:ext uri="{FF2B5EF4-FFF2-40B4-BE49-F238E27FC236}">
                <a16:creationId xmlns:a16="http://schemas.microsoft.com/office/drawing/2014/main" id="{00000000-0008-0000-0600-000014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7620</xdr:colOff>
      <xdr:row>75</xdr:row>
      <xdr:rowOff>38100</xdr:rowOff>
    </xdr:from>
    <xdr:to>
      <xdr:col>32</xdr:col>
      <xdr:colOff>7620</xdr:colOff>
      <xdr:row>76</xdr:row>
      <xdr:rowOff>129540</xdr:rowOff>
    </xdr:to>
    <xdr:grpSp>
      <xdr:nvGrpSpPr>
        <xdr:cNvPr id="486" name="Group 346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GrpSpPr>
          <a:grpSpLocks/>
        </xdr:cNvGrpSpPr>
      </xdr:nvGrpSpPr>
      <xdr:grpSpPr bwMode="auto">
        <a:xfrm>
          <a:off x="8025553" y="11561233"/>
          <a:ext cx="660400" cy="286174"/>
          <a:chOff x="974" y="1274"/>
          <a:chExt cx="72" cy="32"/>
        </a:xfrm>
      </xdr:grpSpPr>
      <xdr:sp macro="" textlink="">
        <xdr:nvSpPr>
          <xdr:cNvPr id="487" name="AutoShape 97">
            <a:extLst>
              <a:ext uri="{FF2B5EF4-FFF2-40B4-BE49-F238E27FC236}">
                <a16:creationId xmlns:a16="http://schemas.microsoft.com/office/drawing/2014/main" id="{00000000-0008-0000-0600-000018020000}"/>
              </a:ext>
            </a:extLst>
          </xdr:cNvPr>
          <xdr:cNvSpPr>
            <a:spLocks noChangeArrowheads="1"/>
          </xdr:cNvSpPr>
        </xdr:nvSpPr>
        <xdr:spPr bwMode="auto">
          <a:xfrm>
            <a:off x="974" y="1279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8" name="AutoShape 98">
            <a:extLst>
              <a:ext uri="{FF2B5EF4-FFF2-40B4-BE49-F238E27FC236}">
                <a16:creationId xmlns:a16="http://schemas.microsoft.com/office/drawing/2014/main" id="{00000000-0008-0000-0600-00001A020000}"/>
              </a:ext>
            </a:extLst>
          </xdr:cNvPr>
          <xdr:cNvSpPr>
            <a:spLocks noChangeArrowheads="1"/>
          </xdr:cNvSpPr>
        </xdr:nvSpPr>
        <xdr:spPr bwMode="auto">
          <a:xfrm>
            <a:off x="1027" y="1280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9" name="Oval 99">
            <a:extLst>
              <a:ext uri="{FF2B5EF4-FFF2-40B4-BE49-F238E27FC236}">
                <a16:creationId xmlns:a16="http://schemas.microsoft.com/office/drawing/2014/main" id="{00000000-0008-0000-0600-00001B020000}"/>
              </a:ext>
            </a:extLst>
          </xdr:cNvPr>
          <xdr:cNvSpPr>
            <a:spLocks noChangeArrowheads="1"/>
          </xdr:cNvSpPr>
        </xdr:nvSpPr>
        <xdr:spPr bwMode="auto">
          <a:xfrm>
            <a:off x="992" y="1274"/>
            <a:ext cx="34" cy="3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15</a:t>
            </a:r>
          </a:p>
        </xdr:txBody>
      </xdr:sp>
    </xdr:grpSp>
    <xdr:clientData/>
  </xdr:twoCellAnchor>
  <xdr:oneCellAnchor>
    <xdr:from>
      <xdr:col>24</xdr:col>
      <xdr:colOff>297815</xdr:colOff>
      <xdr:row>107</xdr:row>
      <xdr:rowOff>84667</xdr:rowOff>
    </xdr:from>
    <xdr:ext cx="900055" cy="292452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/>
      </xdr:nvSpPr>
      <xdr:spPr>
        <a:xfrm>
          <a:off x="6668135" y="17420167"/>
          <a:ext cx="9000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ピオレ姫路</a:t>
          </a:r>
        </a:p>
      </xdr:txBody>
    </xdr:sp>
    <xdr:clientData/>
  </xdr:oneCellAnchor>
  <xdr:twoCellAnchor>
    <xdr:from>
      <xdr:col>43</xdr:col>
      <xdr:colOff>350520</xdr:colOff>
      <xdr:row>116</xdr:row>
      <xdr:rowOff>0</xdr:rowOff>
    </xdr:from>
    <xdr:to>
      <xdr:col>46</xdr:col>
      <xdr:colOff>38100</xdr:colOff>
      <xdr:row>118</xdr:row>
      <xdr:rowOff>0</xdr:rowOff>
    </xdr:to>
    <xdr:grpSp>
      <xdr:nvGrpSpPr>
        <xdr:cNvPr id="491" name="Group 108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GrpSpPr>
          <a:grpSpLocks/>
        </xdr:cNvGrpSpPr>
      </xdr:nvGrpSpPr>
      <xdr:grpSpPr bwMode="auto">
        <a:xfrm>
          <a:off x="11788987" y="19024600"/>
          <a:ext cx="805180" cy="389467"/>
          <a:chOff x="1199" y="14558"/>
          <a:chExt cx="3231" cy="159"/>
        </a:xfrm>
      </xdr:grpSpPr>
      <xdr:sp macro="" textlink="">
        <xdr:nvSpPr>
          <xdr:cNvPr id="492" name="Rectangle 109">
            <a:extLst>
              <a:ext uri="{FF2B5EF4-FFF2-40B4-BE49-F238E27FC236}">
                <a16:creationId xmlns:a16="http://schemas.microsoft.com/office/drawing/2014/main" id="{00000000-0008-0000-0600-00001F0200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3" name="Rectangle 110">
            <a:extLst>
              <a:ext uri="{FF2B5EF4-FFF2-40B4-BE49-F238E27FC236}">
                <a16:creationId xmlns:a16="http://schemas.microsoft.com/office/drawing/2014/main" id="{00000000-0008-0000-0600-0000200200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4" name="Rectangle 111">
            <a:extLst>
              <a:ext uri="{FF2B5EF4-FFF2-40B4-BE49-F238E27FC236}">
                <a16:creationId xmlns:a16="http://schemas.microsoft.com/office/drawing/2014/main" id="{00000000-0008-0000-0600-00002102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5" name="Rectangle 112">
            <a:extLst>
              <a:ext uri="{FF2B5EF4-FFF2-40B4-BE49-F238E27FC236}">
                <a16:creationId xmlns:a16="http://schemas.microsoft.com/office/drawing/2014/main" id="{00000000-0008-0000-0600-00002202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6" name="Rectangle 113">
            <a:extLst>
              <a:ext uri="{FF2B5EF4-FFF2-40B4-BE49-F238E27FC236}">
                <a16:creationId xmlns:a16="http://schemas.microsoft.com/office/drawing/2014/main" id="{00000000-0008-0000-0600-00002302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97" name="Rectangle 114">
            <a:extLst>
              <a:ext uri="{FF2B5EF4-FFF2-40B4-BE49-F238E27FC236}">
                <a16:creationId xmlns:a16="http://schemas.microsoft.com/office/drawing/2014/main" id="{00000000-0008-0000-0600-00002402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42</xdr:col>
      <xdr:colOff>0</xdr:colOff>
      <xdr:row>116</xdr:row>
      <xdr:rowOff>0</xdr:rowOff>
    </xdr:from>
    <xdr:to>
      <xdr:col>43</xdr:col>
      <xdr:colOff>350520</xdr:colOff>
      <xdr:row>118</xdr:row>
      <xdr:rowOff>0</xdr:rowOff>
    </xdr:to>
    <xdr:grpSp>
      <xdr:nvGrpSpPr>
        <xdr:cNvPr id="498" name="Group 10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GrpSpPr>
          <a:grpSpLocks/>
        </xdr:cNvGrpSpPr>
      </xdr:nvGrpSpPr>
      <xdr:grpSpPr bwMode="auto">
        <a:xfrm>
          <a:off x="11269133" y="19024600"/>
          <a:ext cx="519854" cy="389467"/>
          <a:chOff x="1199" y="14558"/>
          <a:chExt cx="2154" cy="159"/>
        </a:xfrm>
      </xdr:grpSpPr>
      <xdr:sp macro="" textlink="">
        <xdr:nvSpPr>
          <xdr:cNvPr id="499" name="Rectangle 111">
            <a:extLst>
              <a:ext uri="{FF2B5EF4-FFF2-40B4-BE49-F238E27FC236}">
                <a16:creationId xmlns:a16="http://schemas.microsoft.com/office/drawing/2014/main" id="{00000000-0008-0000-0600-00002602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0" name="Rectangle 112">
            <a:extLst>
              <a:ext uri="{FF2B5EF4-FFF2-40B4-BE49-F238E27FC236}">
                <a16:creationId xmlns:a16="http://schemas.microsoft.com/office/drawing/2014/main" id="{00000000-0008-0000-0600-00002702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1" name="Rectangle 113">
            <a:extLst>
              <a:ext uri="{FF2B5EF4-FFF2-40B4-BE49-F238E27FC236}">
                <a16:creationId xmlns:a16="http://schemas.microsoft.com/office/drawing/2014/main" id="{00000000-0008-0000-0600-00002802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2" name="Rectangle 114">
            <a:extLst>
              <a:ext uri="{FF2B5EF4-FFF2-40B4-BE49-F238E27FC236}">
                <a16:creationId xmlns:a16="http://schemas.microsoft.com/office/drawing/2014/main" id="{00000000-0008-0000-0600-00002902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35</xdr:col>
      <xdr:colOff>73026</xdr:colOff>
      <xdr:row>112</xdr:row>
      <xdr:rowOff>0</xdr:rowOff>
    </xdr:from>
    <xdr:to>
      <xdr:col>36</xdr:col>
      <xdr:colOff>111126</xdr:colOff>
      <xdr:row>112</xdr:row>
      <xdr:rowOff>177800</xdr:rowOff>
    </xdr:to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/>
      </xdr:nvSpPr>
      <xdr:spPr>
        <a:xfrm>
          <a:off x="9628506" y="18303240"/>
          <a:ext cx="12192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200">
            <a:solidFill>
              <a:srgbClr val="0070C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76200</xdr:colOff>
      <xdr:row>115</xdr:row>
      <xdr:rowOff>38100</xdr:rowOff>
    </xdr:from>
    <xdr:to>
      <xdr:col>10</xdr:col>
      <xdr:colOff>381000</xdr:colOff>
      <xdr:row>118</xdr:row>
      <xdr:rowOff>30480</xdr:rowOff>
    </xdr:to>
    <xdr:grpSp>
      <xdr:nvGrpSpPr>
        <xdr:cNvPr id="504" name="Group 153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GrpSpPr>
          <a:grpSpLocks/>
        </xdr:cNvGrpSpPr>
      </xdr:nvGrpSpPr>
      <xdr:grpSpPr bwMode="auto">
        <a:xfrm>
          <a:off x="2514600" y="18893367"/>
          <a:ext cx="304800" cy="551180"/>
          <a:chOff x="1310" y="1207"/>
          <a:chExt cx="26" cy="56"/>
        </a:xfrm>
      </xdr:grpSpPr>
      <xdr:sp macro="" textlink="">
        <xdr:nvSpPr>
          <xdr:cNvPr id="505" name="AutoShape 154">
            <a:extLst>
              <a:ext uri="{FF2B5EF4-FFF2-40B4-BE49-F238E27FC236}">
                <a16:creationId xmlns:a16="http://schemas.microsoft.com/office/drawing/2014/main" id="{00000000-0008-0000-0600-00002C02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07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06" name="Oval 155">
            <a:extLst>
              <a:ext uri="{FF2B5EF4-FFF2-40B4-BE49-F238E27FC236}">
                <a16:creationId xmlns:a16="http://schemas.microsoft.com/office/drawing/2014/main" id="{00000000-0008-0000-0600-00002D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3"/>
            <a:ext cx="23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30</a:t>
            </a:r>
          </a:p>
        </xdr:txBody>
      </xdr:sp>
      <xdr:sp macro="" textlink="">
        <xdr:nvSpPr>
          <xdr:cNvPr id="507" name="AutoShape 156">
            <a:extLst>
              <a:ext uri="{FF2B5EF4-FFF2-40B4-BE49-F238E27FC236}">
                <a16:creationId xmlns:a16="http://schemas.microsoft.com/office/drawing/2014/main" id="{00000000-0008-0000-0600-00002E020000}"/>
              </a:ext>
            </a:extLst>
          </xdr:cNvPr>
          <xdr:cNvSpPr>
            <a:spLocks noChangeArrowheads="1"/>
          </xdr:cNvSpPr>
        </xdr:nvSpPr>
        <xdr:spPr bwMode="auto">
          <a:xfrm>
            <a:off x="1310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115</xdr:row>
      <xdr:rowOff>7620</xdr:rowOff>
    </xdr:from>
    <xdr:to>
      <xdr:col>32</xdr:col>
      <xdr:colOff>365760</xdr:colOff>
      <xdr:row>118</xdr:row>
      <xdr:rowOff>22860</xdr:rowOff>
    </xdr:to>
    <xdr:grpSp>
      <xdr:nvGrpSpPr>
        <xdr:cNvPr id="508" name="Group 158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GrpSpPr>
          <a:grpSpLocks/>
        </xdr:cNvGrpSpPr>
      </xdr:nvGrpSpPr>
      <xdr:grpSpPr bwMode="auto">
        <a:xfrm>
          <a:off x="8746913" y="18862887"/>
          <a:ext cx="297180" cy="574040"/>
          <a:chOff x="1311" y="1205"/>
          <a:chExt cx="26" cy="58"/>
        </a:xfrm>
      </xdr:grpSpPr>
      <xdr:sp macro="" textlink="">
        <xdr:nvSpPr>
          <xdr:cNvPr id="509" name="AutoShape 159">
            <a:extLst>
              <a:ext uri="{FF2B5EF4-FFF2-40B4-BE49-F238E27FC236}">
                <a16:creationId xmlns:a16="http://schemas.microsoft.com/office/drawing/2014/main" id="{00000000-0008-0000-0600-000030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0" name="Oval 160">
            <a:extLst>
              <a:ext uri="{FF2B5EF4-FFF2-40B4-BE49-F238E27FC236}">
                <a16:creationId xmlns:a16="http://schemas.microsoft.com/office/drawing/2014/main" id="{00000000-0008-0000-0600-000031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0"/>
            <a:ext cx="26" cy="27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31</a:t>
            </a:r>
          </a:p>
        </xdr:txBody>
      </xdr:sp>
      <xdr:sp macro="" textlink="">
        <xdr:nvSpPr>
          <xdr:cNvPr id="511" name="AutoShape 161">
            <a:extLst>
              <a:ext uri="{FF2B5EF4-FFF2-40B4-BE49-F238E27FC236}">
                <a16:creationId xmlns:a16="http://schemas.microsoft.com/office/drawing/2014/main" id="{00000000-0008-0000-0600-000032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38100</xdr:colOff>
      <xdr:row>39</xdr:row>
      <xdr:rowOff>171450</xdr:rowOff>
    </xdr:from>
    <xdr:to>
      <xdr:col>33</xdr:col>
      <xdr:colOff>28575</xdr:colOff>
      <xdr:row>42</xdr:row>
      <xdr:rowOff>50800</xdr:rowOff>
    </xdr:to>
    <xdr:sp macro="" textlink="">
      <xdr:nvSpPr>
        <xdr:cNvPr id="512" name="正方形/長方形 511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/>
      </xdr:nvSpPr>
      <xdr:spPr>
        <a:xfrm>
          <a:off x="7559040" y="6419850"/>
          <a:ext cx="1544955" cy="47371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95249</xdr:colOff>
      <xdr:row>104</xdr:row>
      <xdr:rowOff>57150</xdr:rowOff>
    </xdr:from>
    <xdr:ext cx="893528" cy="456620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/>
      </xdr:nvSpPr>
      <xdr:spPr>
        <a:xfrm>
          <a:off x="2975609" y="16844010"/>
          <a:ext cx="893528" cy="456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　　バス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ターミナル</a:t>
          </a:r>
        </a:p>
      </xdr:txBody>
    </xdr:sp>
    <xdr:clientData/>
  </xdr:oneCellAnchor>
  <xdr:twoCellAnchor>
    <xdr:from>
      <xdr:col>4</xdr:col>
      <xdr:colOff>144780</xdr:colOff>
      <xdr:row>23</xdr:row>
      <xdr:rowOff>175260</xdr:rowOff>
    </xdr:from>
    <xdr:to>
      <xdr:col>7</xdr:col>
      <xdr:colOff>38100</xdr:colOff>
      <xdr:row>24</xdr:row>
      <xdr:rowOff>205740</xdr:rowOff>
    </xdr:to>
    <xdr:sp macro="" textlink="">
      <xdr:nvSpPr>
        <xdr:cNvPr id="514" name="AutoShape 16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>
          <a:spLocks noChangeArrowheads="1"/>
        </xdr:cNvSpPr>
      </xdr:nvSpPr>
      <xdr:spPr bwMode="auto">
        <a:xfrm rot="10800000">
          <a:off x="1234440" y="4442460"/>
          <a:ext cx="693420" cy="228600"/>
        </a:xfrm>
        <a:prstGeom prst="leftArrow">
          <a:avLst>
            <a:gd name="adj1" fmla="val 50000"/>
            <a:gd name="adj2" fmla="val 8777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43470</xdr:colOff>
      <xdr:row>103</xdr:row>
      <xdr:rowOff>9676</xdr:rowOff>
    </xdr:from>
    <xdr:to>
      <xdr:col>46</xdr:col>
      <xdr:colOff>77055</xdr:colOff>
      <xdr:row>110</xdr:row>
      <xdr:rowOff>30867</xdr:rowOff>
    </xdr:to>
    <xdr:grpSp>
      <xdr:nvGrpSpPr>
        <xdr:cNvPr id="515" name="グループ化 22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GrpSpPr/>
      </xdr:nvGrpSpPr>
      <xdr:grpSpPr>
        <a:xfrm>
          <a:off x="11481937" y="16578943"/>
          <a:ext cx="1151185" cy="1333524"/>
          <a:chOff x="11391532" y="16000713"/>
          <a:chExt cx="1059272" cy="1252553"/>
        </a:xfrm>
        <a:noFill/>
      </xdr:grpSpPr>
      <xdr:sp macro="" textlink="">
        <xdr:nvSpPr>
          <xdr:cNvPr id="516" name="テキスト ボックス 515">
            <a:extLst>
              <a:ext uri="{FF2B5EF4-FFF2-40B4-BE49-F238E27FC236}">
                <a16:creationId xmlns:a16="http://schemas.microsoft.com/office/drawing/2014/main" id="{00000000-0008-0000-0600-000037020000}"/>
              </a:ext>
            </a:extLst>
          </xdr:cNvPr>
          <xdr:cNvSpPr txBox="1"/>
        </xdr:nvSpPr>
        <xdr:spPr>
          <a:xfrm>
            <a:off x="11393598" y="15998779"/>
            <a:ext cx="1056421" cy="125412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100"/>
              <a:t>テラッソ姫路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キャスティ</a:t>
            </a:r>
            <a:r>
              <a:rPr kumimoji="1" lang="en-US" altLang="ja-JP" sz="1100"/>
              <a:t>21</a:t>
            </a:r>
          </a:p>
          <a:p>
            <a:pPr algn="l"/>
            <a:r>
              <a:rPr kumimoji="1" lang="ja-JP" altLang="en-US" sz="1100"/>
              <a:t>コアゾーン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</a:p>
        </xdr:txBody>
      </xdr:sp>
      <xdr:sp macro="" textlink="">
        <xdr:nvSpPr>
          <xdr:cNvPr id="517" name="大かっこ 516">
            <a:extLst>
              <a:ext uri="{FF2B5EF4-FFF2-40B4-BE49-F238E27FC236}">
                <a16:creationId xmlns:a16="http://schemas.microsoft.com/office/drawing/2014/main" id="{00000000-0008-0000-0600-000038020000}"/>
              </a:ext>
            </a:extLst>
          </xdr:cNvPr>
          <xdr:cNvSpPr/>
        </xdr:nvSpPr>
        <xdr:spPr>
          <a:xfrm>
            <a:off x="11393598" y="16435931"/>
            <a:ext cx="888513" cy="702309"/>
          </a:xfrm>
          <a:prstGeom prst="bracketPair">
            <a:avLst/>
          </a:pr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487680</xdr:colOff>
      <xdr:row>75</xdr:row>
      <xdr:rowOff>53340</xdr:rowOff>
    </xdr:from>
    <xdr:to>
      <xdr:col>24</xdr:col>
      <xdr:colOff>30480</xdr:colOff>
      <xdr:row>76</xdr:row>
      <xdr:rowOff>144780</xdr:rowOff>
    </xdr:to>
    <xdr:grpSp>
      <xdr:nvGrpSpPr>
        <xdr:cNvPr id="518" name="Group 15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GrpSpPr>
          <a:grpSpLocks/>
        </xdr:cNvGrpSpPr>
      </xdr:nvGrpSpPr>
      <xdr:grpSpPr bwMode="auto">
        <a:xfrm rot="-5400000">
          <a:off x="6008793" y="11448627"/>
          <a:ext cx="286174" cy="541866"/>
          <a:chOff x="1311" y="1217"/>
          <a:chExt cx="26" cy="44"/>
        </a:xfrm>
      </xdr:grpSpPr>
      <xdr:sp macro="" textlink="">
        <xdr:nvSpPr>
          <xdr:cNvPr id="519" name="AutoShape 159">
            <a:extLst>
              <a:ext uri="{FF2B5EF4-FFF2-40B4-BE49-F238E27FC236}">
                <a16:creationId xmlns:a16="http://schemas.microsoft.com/office/drawing/2014/main" id="{00000000-0008-0000-0600-00003A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7"/>
            <a:ext cx="26" cy="12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20" name="Oval 160">
            <a:extLst>
              <a:ext uri="{FF2B5EF4-FFF2-40B4-BE49-F238E27FC236}">
                <a16:creationId xmlns:a16="http://schemas.microsoft.com/office/drawing/2014/main" id="{00000000-0008-0000-0600-00003B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29"/>
            <a:ext cx="26" cy="21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1100"/>
              <a:t>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521" name="AutoShape 161">
            <a:extLst>
              <a:ext uri="{FF2B5EF4-FFF2-40B4-BE49-F238E27FC236}">
                <a16:creationId xmlns:a16="http://schemas.microsoft.com/office/drawing/2014/main" id="{00000000-0008-0000-0600-00003C02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51"/>
            <a:ext cx="26" cy="10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190500</xdr:colOff>
      <xdr:row>102</xdr:row>
      <xdr:rowOff>167640</xdr:rowOff>
    </xdr:from>
    <xdr:to>
      <xdr:col>40</xdr:col>
      <xdr:colOff>236220</xdr:colOff>
      <xdr:row>110</xdr:row>
      <xdr:rowOff>83820</xdr:rowOff>
    </xdr:to>
    <xdr:grpSp>
      <xdr:nvGrpSpPr>
        <xdr:cNvPr id="522" name="グループ化 21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GrpSpPr>
          <a:grpSpLocks/>
        </xdr:cNvGrpSpPr>
      </xdr:nvGrpSpPr>
      <xdr:grpSpPr bwMode="auto">
        <a:xfrm>
          <a:off x="9376833" y="16542173"/>
          <a:ext cx="1535854" cy="1423247"/>
          <a:chOff x="9812863" y="15917334"/>
          <a:chExt cx="1354681" cy="1794934"/>
        </a:xfrm>
      </xdr:grpSpPr>
      <xdr:sp macro="" textlink="">
        <xdr:nvSpPr>
          <xdr:cNvPr id="523" name="テキスト ボックス 522">
            <a:extLst>
              <a:ext uri="{FF2B5EF4-FFF2-40B4-BE49-F238E27FC236}">
                <a16:creationId xmlns:a16="http://schemas.microsoft.com/office/drawing/2014/main" id="{00000000-0008-0000-0600-00003E020000}"/>
              </a:ext>
            </a:extLst>
          </xdr:cNvPr>
          <xdr:cNvSpPr txBox="1"/>
        </xdr:nvSpPr>
        <xdr:spPr>
          <a:xfrm>
            <a:off x="9812863" y="15917334"/>
            <a:ext cx="1354681" cy="1794934"/>
          </a:xfrm>
          <a:prstGeom prst="bracketPair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ホテルモントレ姫路</a:t>
            </a: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キャスティ</a:t>
            </a:r>
            <a:r>
              <a:rPr kumimoji="1" lang="en-US" altLang="ja-JP" sz="1200"/>
              <a:t>21</a:t>
            </a:r>
            <a:r>
              <a:rPr kumimoji="1" lang="ja-JP" altLang="en-US" sz="1200"/>
              <a:t>　　　　　　　　　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　コアゾーン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　</a:t>
            </a:r>
            <a:r>
              <a:rPr kumimoji="1" lang="en-US" altLang="ja-JP" sz="1200"/>
              <a:t>A</a:t>
            </a:r>
            <a:r>
              <a:rPr kumimoji="1" lang="ja-JP" altLang="en-US" sz="1200"/>
              <a:t>ブロック</a:t>
            </a:r>
          </a:p>
        </xdr:txBody>
      </xdr:sp>
      <xdr:sp macro="" textlink="">
        <xdr:nvSpPr>
          <xdr:cNvPr id="524" name="大かっこ 523">
            <a:extLst>
              <a:ext uri="{FF2B5EF4-FFF2-40B4-BE49-F238E27FC236}">
                <a16:creationId xmlns:a16="http://schemas.microsoft.com/office/drawing/2014/main" id="{00000000-0008-0000-0600-00003F020000}"/>
              </a:ext>
            </a:extLst>
          </xdr:cNvPr>
          <xdr:cNvSpPr/>
        </xdr:nvSpPr>
        <xdr:spPr>
          <a:xfrm>
            <a:off x="9859807" y="16747250"/>
            <a:ext cx="1119959" cy="656212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46</xdr:col>
      <xdr:colOff>205740</xdr:colOff>
      <xdr:row>102</xdr:row>
      <xdr:rowOff>144780</xdr:rowOff>
    </xdr:from>
    <xdr:to>
      <xdr:col>51</xdr:col>
      <xdr:colOff>83820</xdr:colOff>
      <xdr:row>109</xdr:row>
      <xdr:rowOff>190500</xdr:rowOff>
    </xdr:to>
    <xdr:grpSp>
      <xdr:nvGrpSpPr>
        <xdr:cNvPr id="525" name="グループ化 23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GrpSpPr>
          <a:grpSpLocks/>
        </xdr:cNvGrpSpPr>
      </xdr:nvGrpSpPr>
      <xdr:grpSpPr bwMode="auto">
        <a:xfrm>
          <a:off x="12761807" y="16519313"/>
          <a:ext cx="1266613" cy="1358054"/>
          <a:chOff x="12408443" y="16128603"/>
          <a:chExt cx="1455917" cy="1441667"/>
        </a:xfrm>
      </xdr:grpSpPr>
      <xdr:sp macro="" textlink="">
        <xdr:nvSpPr>
          <xdr:cNvPr id="526" name="テキスト ボックス 525">
            <a:extLst>
              <a:ext uri="{FF2B5EF4-FFF2-40B4-BE49-F238E27FC236}">
                <a16:creationId xmlns:a16="http://schemas.microsoft.com/office/drawing/2014/main" id="{00000000-0008-0000-0600-000041020000}"/>
              </a:ext>
            </a:extLst>
          </xdr:cNvPr>
          <xdr:cNvSpPr txBox="1"/>
        </xdr:nvSpPr>
        <xdr:spPr>
          <a:xfrm>
            <a:off x="12408443" y="16128603"/>
            <a:ext cx="1455917" cy="1441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r>
              <a:rPr kumimoji="1" lang="ja-JP" altLang="en-US" sz="1000"/>
              <a:t>ﾌｨｯﾄﾈｽｸﾗﾌﾞﾚﾌｺ</a:t>
            </a:r>
            <a:endParaRPr kumimoji="1" lang="en-US" altLang="ja-JP" sz="1000"/>
          </a:p>
          <a:p>
            <a:r>
              <a:rPr kumimoji="1" lang="ja-JP" altLang="en-US" sz="1100"/>
              <a:t>　　 姫路医療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/>
              <a:t>　　 専門学校</a:t>
            </a:r>
            <a:endParaRPr kumimoji="1" lang="en-US" altLang="ja-JP" sz="1100"/>
          </a:p>
          <a:p>
            <a:r>
              <a:rPr kumimoji="1" lang="ja-JP" altLang="en-US" sz="1100"/>
              <a:t>　 キャスティ</a:t>
            </a:r>
            <a:r>
              <a:rPr kumimoji="1" lang="en-US" altLang="ja-JP" sz="1100"/>
              <a:t>21</a:t>
            </a:r>
          </a:p>
          <a:p>
            <a:r>
              <a:rPr kumimoji="1" lang="ja-JP" altLang="en-US" sz="1100"/>
              <a:t>　　 コアゾーン</a:t>
            </a:r>
            <a:endParaRPr kumimoji="1" lang="en-US" altLang="ja-JP" sz="1100"/>
          </a:p>
          <a:p>
            <a:r>
              <a:rPr kumimoji="1" lang="ja-JP" altLang="en-US" sz="1100"/>
              <a:t>　　 </a:t>
            </a:r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527" name="大かっこ 526">
            <a:extLst>
              <a:ext uri="{FF2B5EF4-FFF2-40B4-BE49-F238E27FC236}">
                <a16:creationId xmlns:a16="http://schemas.microsoft.com/office/drawing/2014/main" id="{00000000-0008-0000-0600-000042020000}"/>
              </a:ext>
            </a:extLst>
          </xdr:cNvPr>
          <xdr:cNvSpPr/>
        </xdr:nvSpPr>
        <xdr:spPr>
          <a:xfrm>
            <a:off x="12583855" y="16804639"/>
            <a:ext cx="1034929" cy="7493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76197</xdr:colOff>
      <xdr:row>67</xdr:row>
      <xdr:rowOff>0</xdr:rowOff>
    </xdr:from>
    <xdr:to>
      <xdr:col>16</xdr:col>
      <xdr:colOff>502952</xdr:colOff>
      <xdr:row>76</xdr:row>
      <xdr:rowOff>121920</xdr:rowOff>
    </xdr:to>
    <xdr:grpSp>
      <xdr:nvGrpSpPr>
        <xdr:cNvPr id="528" name="グループ化 1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GrpSpPr>
          <a:grpSpLocks/>
        </xdr:cNvGrpSpPr>
      </xdr:nvGrpSpPr>
      <xdr:grpSpPr bwMode="auto">
        <a:xfrm>
          <a:off x="3877730" y="10405533"/>
          <a:ext cx="570689" cy="1434254"/>
          <a:chOff x="3742264" y="10410830"/>
          <a:chExt cx="567270" cy="1428957"/>
        </a:xfrm>
      </xdr:grpSpPr>
      <xdr:grpSp>
        <xdr:nvGrpSpPr>
          <xdr:cNvPr id="529" name="Group 158">
            <a:extLst>
              <a:ext uri="{FF2B5EF4-FFF2-40B4-BE49-F238E27FC236}">
                <a16:creationId xmlns:a16="http://schemas.microsoft.com/office/drawing/2014/main" id="{00000000-0008-0000-0600-000044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533" name="AutoShape 159">
              <a:extLst>
                <a:ext uri="{FF2B5EF4-FFF2-40B4-BE49-F238E27FC236}">
                  <a16:creationId xmlns:a16="http://schemas.microsoft.com/office/drawing/2014/main" id="{00000000-0008-0000-0600-00004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4" name="Oval 160">
              <a:extLst>
                <a:ext uri="{FF2B5EF4-FFF2-40B4-BE49-F238E27FC236}">
                  <a16:creationId xmlns:a16="http://schemas.microsoft.com/office/drawing/2014/main" id="{00000000-0008-0000-0600-00004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24"/>
              <a:ext cx="25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11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535" name="AutoShape 161">
              <a:extLst>
                <a:ext uri="{FF2B5EF4-FFF2-40B4-BE49-F238E27FC236}">
                  <a16:creationId xmlns:a16="http://schemas.microsoft.com/office/drawing/2014/main" id="{00000000-0008-0000-0600-00004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30" name="テキスト ボックス 529">
            <a:extLst>
              <a:ext uri="{FF2B5EF4-FFF2-40B4-BE49-F238E27FC236}">
                <a16:creationId xmlns:a16="http://schemas.microsoft.com/office/drawing/2014/main" id="{00000000-0008-0000-0600-000045020000}"/>
              </a:ext>
            </a:extLst>
          </xdr:cNvPr>
          <xdr:cNvSpPr txBox="1"/>
        </xdr:nvSpPr>
        <xdr:spPr>
          <a:xfrm>
            <a:off x="3749828" y="11596560"/>
            <a:ext cx="544579" cy="243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1,872</a:t>
            </a:r>
          </a:p>
        </xdr:txBody>
      </xdr:sp>
      <xdr:sp macro="" textlink="">
        <xdr:nvSpPr>
          <xdr:cNvPr id="531" name="テキスト ボックス 530">
            <a:extLst>
              <a:ext uri="{FF2B5EF4-FFF2-40B4-BE49-F238E27FC236}">
                <a16:creationId xmlns:a16="http://schemas.microsoft.com/office/drawing/2014/main" id="{00000000-0008-0000-0600-000046020000}"/>
              </a:ext>
            </a:extLst>
          </xdr:cNvPr>
          <xdr:cNvSpPr txBox="1"/>
        </xdr:nvSpPr>
        <xdr:spPr>
          <a:xfrm>
            <a:off x="3742264" y="10410830"/>
            <a:ext cx="567270" cy="2128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1829</a:t>
            </a:r>
          </a:p>
        </xdr:txBody>
      </xdr:sp>
      <xdr:sp macro="" textlink="">
        <xdr:nvSpPr>
          <xdr:cNvPr id="532" name="テキスト ボックス 531">
            <a:extLst>
              <a:ext uri="{FF2B5EF4-FFF2-40B4-BE49-F238E27FC236}">
                <a16:creationId xmlns:a16="http://schemas.microsoft.com/office/drawing/2014/main" id="{00000000-0008-0000-0600-000047020000}"/>
              </a:ext>
            </a:extLst>
          </xdr:cNvPr>
          <xdr:cNvSpPr txBox="1"/>
        </xdr:nvSpPr>
        <xdr:spPr>
          <a:xfrm>
            <a:off x="3757391" y="11386150"/>
            <a:ext cx="499169" cy="2028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2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15</xdr:col>
      <xdr:colOff>15242</xdr:colOff>
      <xdr:row>18</xdr:row>
      <xdr:rowOff>30484</xdr:rowOff>
    </xdr:from>
    <xdr:to>
      <xdr:col>16</xdr:col>
      <xdr:colOff>342902</xdr:colOff>
      <xdr:row>24</xdr:row>
      <xdr:rowOff>77543</xdr:rowOff>
    </xdr:to>
    <xdr:grpSp>
      <xdr:nvGrpSpPr>
        <xdr:cNvPr id="536" name="グループ化 3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GrpSpPr>
          <a:grpSpLocks/>
        </xdr:cNvGrpSpPr>
      </xdr:nvGrpSpPr>
      <xdr:grpSpPr bwMode="auto">
        <a:xfrm>
          <a:off x="3816775" y="3374817"/>
          <a:ext cx="471594" cy="1164659"/>
          <a:chOff x="2651880" y="3349479"/>
          <a:chExt cx="468695" cy="1158597"/>
        </a:xfrm>
      </xdr:grpSpPr>
      <xdr:grpSp>
        <xdr:nvGrpSpPr>
          <xdr:cNvPr id="537" name="Group 48">
            <a:extLst>
              <a:ext uri="{FF2B5EF4-FFF2-40B4-BE49-F238E27FC236}">
                <a16:creationId xmlns:a16="http://schemas.microsoft.com/office/drawing/2014/main" id="{00000000-0008-0000-0600-00004D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540" name="AutoShape 49">
              <a:extLst>
                <a:ext uri="{FF2B5EF4-FFF2-40B4-BE49-F238E27FC236}">
                  <a16:creationId xmlns:a16="http://schemas.microsoft.com/office/drawing/2014/main" id="{00000000-0008-0000-0600-00005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41" name="Oval 50">
              <a:extLst>
                <a:ext uri="{FF2B5EF4-FFF2-40B4-BE49-F238E27FC236}">
                  <a16:creationId xmlns:a16="http://schemas.microsoft.com/office/drawing/2014/main" id="{00000000-0008-0000-0600-00005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41</a:t>
              </a:r>
            </a:p>
          </xdr:txBody>
        </xdr:sp>
        <xdr:sp macro="" textlink="">
          <xdr:nvSpPr>
            <xdr:cNvPr id="542" name="AutoShape 51">
              <a:extLst>
                <a:ext uri="{FF2B5EF4-FFF2-40B4-BE49-F238E27FC236}">
                  <a16:creationId xmlns:a16="http://schemas.microsoft.com/office/drawing/2014/main" id="{00000000-0008-0000-0600-00005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38" name="正方形/長方形 537">
            <a:extLst>
              <a:ext uri="{FF2B5EF4-FFF2-40B4-BE49-F238E27FC236}">
                <a16:creationId xmlns:a16="http://schemas.microsoft.com/office/drawing/2014/main" id="{00000000-0008-0000-0600-00004E020000}"/>
              </a:ext>
            </a:extLst>
          </xdr:cNvPr>
          <xdr:cNvSpPr/>
        </xdr:nvSpPr>
        <xdr:spPr>
          <a:xfrm>
            <a:off x="2682118" y="3349479"/>
            <a:ext cx="438457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noAutofit/>
          </a:bodyPr>
          <a:lstStyle/>
          <a:p>
            <a:pPr algn="ctr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39" name="正方形/長方形 538">
            <a:extLst>
              <a:ext uri="{FF2B5EF4-FFF2-40B4-BE49-F238E27FC236}">
                <a16:creationId xmlns:a16="http://schemas.microsoft.com/office/drawing/2014/main" id="{00000000-0008-0000-0600-00004F020000}"/>
              </a:ext>
            </a:extLst>
          </xdr:cNvPr>
          <xdr:cNvSpPr/>
        </xdr:nvSpPr>
        <xdr:spPr>
          <a:xfrm>
            <a:off x="2651880" y="4325148"/>
            <a:ext cx="423338" cy="182928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sp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26</xdr:col>
      <xdr:colOff>45718</xdr:colOff>
      <xdr:row>18</xdr:row>
      <xdr:rowOff>15243</xdr:rowOff>
    </xdr:from>
    <xdr:to>
      <xdr:col>26</xdr:col>
      <xdr:colOff>495298</xdr:colOff>
      <xdr:row>24</xdr:row>
      <xdr:rowOff>175263</xdr:rowOff>
    </xdr:to>
    <xdr:grpSp>
      <xdr:nvGrpSpPr>
        <xdr:cNvPr id="543" name="グループ化 272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GrpSpPr>
          <a:grpSpLocks/>
        </xdr:cNvGrpSpPr>
      </xdr:nvGrpSpPr>
      <xdr:grpSpPr bwMode="auto">
        <a:xfrm>
          <a:off x="7013785" y="3359576"/>
          <a:ext cx="449580" cy="1277620"/>
          <a:chOff x="2651881" y="3281869"/>
          <a:chExt cx="446013" cy="1288045"/>
        </a:xfrm>
      </xdr:grpSpPr>
      <xdr:grpSp>
        <xdr:nvGrpSpPr>
          <xdr:cNvPr id="544" name="Group 48">
            <a:extLst>
              <a:ext uri="{FF2B5EF4-FFF2-40B4-BE49-F238E27FC236}">
                <a16:creationId xmlns:a16="http://schemas.microsoft.com/office/drawing/2014/main" id="{00000000-0008-0000-0600-000054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547" name="AutoShape 49">
              <a:extLst>
                <a:ext uri="{FF2B5EF4-FFF2-40B4-BE49-F238E27FC236}">
                  <a16:creationId xmlns:a16="http://schemas.microsoft.com/office/drawing/2014/main" id="{00000000-0008-0000-0600-00005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48" name="Oval 50">
              <a:extLst>
                <a:ext uri="{FF2B5EF4-FFF2-40B4-BE49-F238E27FC236}">
                  <a16:creationId xmlns:a16="http://schemas.microsoft.com/office/drawing/2014/main" id="{00000000-0008-0000-0600-00005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42</a:t>
              </a:r>
            </a:p>
          </xdr:txBody>
        </xdr:sp>
        <xdr:sp macro="" textlink="">
          <xdr:nvSpPr>
            <xdr:cNvPr id="549" name="AutoShape 51">
              <a:extLst>
                <a:ext uri="{FF2B5EF4-FFF2-40B4-BE49-F238E27FC236}">
                  <a16:creationId xmlns:a16="http://schemas.microsoft.com/office/drawing/2014/main" id="{00000000-0008-0000-0600-00005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45" name="正方形/長方形 544">
            <a:extLst>
              <a:ext uri="{FF2B5EF4-FFF2-40B4-BE49-F238E27FC236}">
                <a16:creationId xmlns:a16="http://schemas.microsoft.com/office/drawing/2014/main" id="{00000000-0008-0000-0600-000055020000}"/>
              </a:ext>
            </a:extLst>
          </xdr:cNvPr>
          <xdr:cNvSpPr/>
        </xdr:nvSpPr>
        <xdr:spPr>
          <a:xfrm>
            <a:off x="2674560" y="3281869"/>
            <a:ext cx="423334" cy="25414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6" name="正方形/長方形 545">
            <a:extLst>
              <a:ext uri="{FF2B5EF4-FFF2-40B4-BE49-F238E27FC236}">
                <a16:creationId xmlns:a16="http://schemas.microsoft.com/office/drawing/2014/main" id="{00000000-0008-0000-0600-000056020000}"/>
              </a:ext>
            </a:extLst>
          </xdr:cNvPr>
          <xdr:cNvSpPr/>
        </xdr:nvSpPr>
        <xdr:spPr>
          <a:xfrm>
            <a:off x="2651881" y="4309238"/>
            <a:ext cx="415772" cy="26067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8</xdr:col>
      <xdr:colOff>152317</xdr:colOff>
      <xdr:row>51</xdr:row>
      <xdr:rowOff>76198</xdr:rowOff>
    </xdr:from>
    <xdr:to>
      <xdr:col>10</xdr:col>
      <xdr:colOff>142871</xdr:colOff>
      <xdr:row>57</xdr:row>
      <xdr:rowOff>178593</xdr:rowOff>
    </xdr:to>
    <xdr:grpSp>
      <xdr:nvGrpSpPr>
        <xdr:cNvPr id="550" name="グループ化 282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GrpSpPr>
          <a:grpSpLocks/>
        </xdr:cNvGrpSpPr>
      </xdr:nvGrpSpPr>
      <xdr:grpSpPr bwMode="auto">
        <a:xfrm>
          <a:off x="2175850" y="8390465"/>
          <a:ext cx="405421" cy="1219995"/>
          <a:chOff x="2710192" y="3288735"/>
          <a:chExt cx="382964" cy="1299396"/>
        </a:xfrm>
      </xdr:grpSpPr>
      <xdr:grpSp>
        <xdr:nvGrpSpPr>
          <xdr:cNvPr id="551" name="Group 48">
            <a:extLst>
              <a:ext uri="{FF2B5EF4-FFF2-40B4-BE49-F238E27FC236}">
                <a16:creationId xmlns:a16="http://schemas.microsoft.com/office/drawing/2014/main" id="{00000000-0008-0000-0600-00005B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555" name="AutoShape 49">
              <a:extLst>
                <a:ext uri="{FF2B5EF4-FFF2-40B4-BE49-F238E27FC236}">
                  <a16:creationId xmlns:a16="http://schemas.microsoft.com/office/drawing/2014/main" id="{00000000-0008-0000-0600-00005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56" name="Oval 50">
              <a:extLst>
                <a:ext uri="{FF2B5EF4-FFF2-40B4-BE49-F238E27FC236}">
                  <a16:creationId xmlns:a16="http://schemas.microsoft.com/office/drawing/2014/main" id="{00000000-0008-0000-0600-00006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40</a:t>
              </a:r>
            </a:p>
          </xdr:txBody>
        </xdr:sp>
        <xdr:sp macro="" textlink="">
          <xdr:nvSpPr>
            <xdr:cNvPr id="557" name="AutoShape 51">
              <a:extLst>
                <a:ext uri="{FF2B5EF4-FFF2-40B4-BE49-F238E27FC236}">
                  <a16:creationId xmlns:a16="http://schemas.microsoft.com/office/drawing/2014/main" id="{00000000-0008-0000-0600-00006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52" name="正方形/長方形 551">
            <a:extLst>
              <a:ext uri="{FF2B5EF4-FFF2-40B4-BE49-F238E27FC236}">
                <a16:creationId xmlns:a16="http://schemas.microsoft.com/office/drawing/2014/main" id="{00000000-0008-0000-0600-00005C020000}"/>
              </a:ext>
            </a:extLst>
          </xdr:cNvPr>
          <xdr:cNvSpPr/>
        </xdr:nvSpPr>
        <xdr:spPr>
          <a:xfrm>
            <a:off x="2710192" y="3288735"/>
            <a:ext cx="318647" cy="217661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358</a:t>
            </a:r>
          </a:p>
        </xdr:txBody>
      </xdr:sp>
      <xdr:sp macro="" textlink="">
        <xdr:nvSpPr>
          <xdr:cNvPr id="553" name="正方形/長方形 552">
            <a:extLst>
              <a:ext uri="{FF2B5EF4-FFF2-40B4-BE49-F238E27FC236}">
                <a16:creationId xmlns:a16="http://schemas.microsoft.com/office/drawing/2014/main" id="{00000000-0008-0000-0600-00005D020000}"/>
              </a:ext>
            </a:extLst>
          </xdr:cNvPr>
          <xdr:cNvSpPr/>
        </xdr:nvSpPr>
        <xdr:spPr>
          <a:xfrm>
            <a:off x="2712050" y="4389371"/>
            <a:ext cx="381106" cy="198760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447</a:t>
            </a:r>
          </a:p>
        </xdr:txBody>
      </xdr:sp>
      <xdr:sp macro="" textlink="">
        <xdr:nvSpPr>
          <xdr:cNvPr id="554" name="正方形/長方形 553">
            <a:extLst>
              <a:ext uri="{FF2B5EF4-FFF2-40B4-BE49-F238E27FC236}">
                <a16:creationId xmlns:a16="http://schemas.microsoft.com/office/drawing/2014/main" id="{00000000-0008-0000-0600-00005E020000}"/>
              </a:ext>
            </a:extLst>
          </xdr:cNvPr>
          <xdr:cNvSpPr/>
        </xdr:nvSpPr>
        <xdr:spPr>
          <a:xfrm>
            <a:off x="2713912" y="4098605"/>
            <a:ext cx="333136" cy="213746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246</a:t>
            </a:r>
          </a:p>
        </xdr:txBody>
      </xdr:sp>
    </xdr:grpSp>
    <xdr:clientData/>
  </xdr:twoCellAnchor>
  <xdr:twoCellAnchor>
    <xdr:from>
      <xdr:col>11</xdr:col>
      <xdr:colOff>45720</xdr:colOff>
      <xdr:row>79</xdr:row>
      <xdr:rowOff>167648</xdr:rowOff>
    </xdr:from>
    <xdr:to>
      <xdr:col>16</xdr:col>
      <xdr:colOff>335279</xdr:colOff>
      <xdr:row>82</xdr:row>
      <xdr:rowOff>30486</xdr:rowOff>
    </xdr:to>
    <xdr:grpSp>
      <xdr:nvGrpSpPr>
        <xdr:cNvPr id="558" name="グループ化 8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GrpSpPr>
          <a:grpSpLocks/>
        </xdr:cNvGrpSpPr>
      </xdr:nvGrpSpPr>
      <xdr:grpSpPr bwMode="auto">
        <a:xfrm>
          <a:off x="2932853" y="12452781"/>
          <a:ext cx="1347893" cy="447038"/>
          <a:chOff x="1469662" y="12391334"/>
          <a:chExt cx="1437050" cy="507207"/>
        </a:xfrm>
      </xdr:grpSpPr>
      <xdr:grpSp>
        <xdr:nvGrpSpPr>
          <xdr:cNvPr id="559" name="Group 158">
            <a:extLst>
              <a:ext uri="{FF2B5EF4-FFF2-40B4-BE49-F238E27FC236}">
                <a16:creationId xmlns:a16="http://schemas.microsoft.com/office/drawing/2014/main" id="{00000000-0008-0000-0600-0000630200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564" name="AutoShape 159">
              <a:extLst>
                <a:ext uri="{FF2B5EF4-FFF2-40B4-BE49-F238E27FC236}">
                  <a16:creationId xmlns:a16="http://schemas.microsoft.com/office/drawing/2014/main" id="{00000000-0008-0000-0600-00006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65" name="Oval 160">
              <a:extLst>
                <a:ext uri="{FF2B5EF4-FFF2-40B4-BE49-F238E27FC236}">
                  <a16:creationId xmlns:a16="http://schemas.microsoft.com/office/drawing/2014/main" id="{00000000-0008-0000-0600-00006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566" name="AutoShape 161">
              <a:extLst>
                <a:ext uri="{FF2B5EF4-FFF2-40B4-BE49-F238E27FC236}">
                  <a16:creationId xmlns:a16="http://schemas.microsoft.com/office/drawing/2014/main" id="{00000000-0008-0000-0600-00006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60" name="テキスト ボックス 559">
            <a:extLst>
              <a:ext uri="{FF2B5EF4-FFF2-40B4-BE49-F238E27FC236}">
                <a16:creationId xmlns:a16="http://schemas.microsoft.com/office/drawing/2014/main" id="{00000000-0008-0000-0600-000064020000}"/>
              </a:ext>
            </a:extLst>
          </xdr:cNvPr>
          <xdr:cNvSpPr txBox="1"/>
        </xdr:nvSpPr>
        <xdr:spPr>
          <a:xfrm>
            <a:off x="2484527" y="12408236"/>
            <a:ext cx="422184" cy="2757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050">
                <a:solidFill>
                  <a:schemeClr val="dk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250</a:t>
            </a:r>
            <a:endParaRPr kumimoji="1" lang="ja-JP" altLang="en-US" sz="105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61" name="テキスト ボックス 560">
            <a:extLst>
              <a:ext uri="{FF2B5EF4-FFF2-40B4-BE49-F238E27FC236}">
                <a16:creationId xmlns:a16="http://schemas.microsoft.com/office/drawing/2014/main" id="{00000000-0008-0000-0600-000065020000}"/>
              </a:ext>
            </a:extLst>
          </xdr:cNvPr>
          <xdr:cNvSpPr txBox="1"/>
        </xdr:nvSpPr>
        <xdr:spPr>
          <a:xfrm>
            <a:off x="1534614" y="12391334"/>
            <a:ext cx="519612" cy="3026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339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62" name="テキスト ボックス 561">
            <a:extLst>
              <a:ext uri="{FF2B5EF4-FFF2-40B4-BE49-F238E27FC236}">
                <a16:creationId xmlns:a16="http://schemas.microsoft.com/office/drawing/2014/main" id="{00000000-0008-0000-0600-000066020000}"/>
              </a:ext>
            </a:extLst>
          </xdr:cNvPr>
          <xdr:cNvSpPr txBox="1"/>
        </xdr:nvSpPr>
        <xdr:spPr>
          <a:xfrm>
            <a:off x="1469662" y="12670095"/>
            <a:ext cx="462779" cy="19483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0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665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63" name="テキスト ボックス 562">
            <a:extLst>
              <a:ext uri="{FF2B5EF4-FFF2-40B4-BE49-F238E27FC236}">
                <a16:creationId xmlns:a16="http://schemas.microsoft.com/office/drawing/2014/main" id="{00000000-0008-0000-0600-000067020000}"/>
              </a:ext>
            </a:extLst>
          </xdr:cNvPr>
          <xdr:cNvSpPr txBox="1"/>
        </xdr:nvSpPr>
        <xdr:spPr>
          <a:xfrm>
            <a:off x="2476410" y="12670297"/>
            <a:ext cx="430302" cy="22824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521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10</xdr:col>
      <xdr:colOff>423229</xdr:colOff>
      <xdr:row>87</xdr:row>
      <xdr:rowOff>180054</xdr:rowOff>
    </xdr:from>
    <xdr:to>
      <xdr:col>13</xdr:col>
      <xdr:colOff>41775</xdr:colOff>
      <xdr:row>89</xdr:row>
      <xdr:rowOff>121587</xdr:rowOff>
    </xdr:to>
    <xdr:grpSp>
      <xdr:nvGrpSpPr>
        <xdr:cNvPr id="567" name="Group 158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GrpSpPr>
          <a:grpSpLocks/>
        </xdr:cNvGrpSpPr>
      </xdr:nvGrpSpPr>
      <xdr:grpSpPr bwMode="auto">
        <a:xfrm rot="5400000">
          <a:off x="2899102" y="13833181"/>
          <a:ext cx="331000" cy="405946"/>
          <a:chOff x="1306" y="1207"/>
          <a:chExt cx="27" cy="29"/>
        </a:xfrm>
      </xdr:grpSpPr>
      <xdr:sp macro="" textlink="">
        <xdr:nvSpPr>
          <xdr:cNvPr id="568" name="AutoShape 159">
            <a:extLst>
              <a:ext uri="{FF2B5EF4-FFF2-40B4-BE49-F238E27FC236}">
                <a16:creationId xmlns:a16="http://schemas.microsoft.com/office/drawing/2014/main" id="{00000000-0008-0000-0600-000071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9" name="Oval 160">
            <a:extLst>
              <a:ext uri="{FF2B5EF4-FFF2-40B4-BE49-F238E27FC236}">
                <a16:creationId xmlns:a16="http://schemas.microsoft.com/office/drawing/2014/main" id="{00000000-0008-0000-0600-00007202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1"/>
            <a:ext cx="21" cy="1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22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570" name="AutoShape 161">
            <a:extLst>
              <a:ext uri="{FF2B5EF4-FFF2-40B4-BE49-F238E27FC236}">
                <a16:creationId xmlns:a16="http://schemas.microsoft.com/office/drawing/2014/main" id="{00000000-0008-0000-0600-000073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30479</xdr:colOff>
      <xdr:row>87</xdr:row>
      <xdr:rowOff>163824</xdr:rowOff>
    </xdr:from>
    <xdr:to>
      <xdr:col>3</xdr:col>
      <xdr:colOff>47861</xdr:colOff>
      <xdr:row>89</xdr:row>
      <xdr:rowOff>147686</xdr:rowOff>
    </xdr:to>
    <xdr:grpSp>
      <xdr:nvGrpSpPr>
        <xdr:cNvPr id="571" name="グループ化 313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GrpSpPr>
          <a:grpSpLocks/>
        </xdr:cNvGrpSpPr>
      </xdr:nvGrpSpPr>
      <xdr:grpSpPr bwMode="auto">
        <a:xfrm>
          <a:off x="30479" y="13854424"/>
          <a:ext cx="914849" cy="373329"/>
          <a:chOff x="1657638" y="12595252"/>
          <a:chExt cx="773151" cy="403692"/>
        </a:xfrm>
      </xdr:grpSpPr>
      <xdr:grpSp>
        <xdr:nvGrpSpPr>
          <xdr:cNvPr id="572" name="Group 158">
            <a:extLst>
              <a:ext uri="{FF2B5EF4-FFF2-40B4-BE49-F238E27FC236}">
                <a16:creationId xmlns:a16="http://schemas.microsoft.com/office/drawing/2014/main" id="{00000000-0008-0000-0600-000075020000}"/>
              </a:ext>
            </a:extLst>
          </xdr:cNvPr>
          <xdr:cNvGrpSpPr>
            <a:grpSpLocks/>
          </xdr:cNvGrpSpPr>
        </xdr:nvGrpSpPr>
        <xdr:grpSpPr bwMode="auto">
          <a:xfrm rot="5400000">
            <a:off x="2011304" y="12531855"/>
            <a:ext cx="356088" cy="482882"/>
            <a:chOff x="1313" y="1207"/>
            <a:chExt cx="27" cy="29"/>
          </a:xfrm>
        </xdr:grpSpPr>
        <xdr:sp macro="" textlink="">
          <xdr:nvSpPr>
            <xdr:cNvPr id="574" name="AutoShape 159">
              <a:extLst>
                <a:ext uri="{FF2B5EF4-FFF2-40B4-BE49-F238E27FC236}">
                  <a16:creationId xmlns:a16="http://schemas.microsoft.com/office/drawing/2014/main" id="{00000000-0008-0000-0600-00007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75" name="Oval 160">
              <a:extLst>
                <a:ext uri="{FF2B5EF4-FFF2-40B4-BE49-F238E27FC236}">
                  <a16:creationId xmlns:a16="http://schemas.microsoft.com/office/drawing/2014/main" id="{00000000-0008-0000-0600-00007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6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39</a:t>
              </a:r>
            </a:p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576" name="AutoShape 161">
              <a:extLst>
                <a:ext uri="{FF2B5EF4-FFF2-40B4-BE49-F238E27FC236}">
                  <a16:creationId xmlns:a16="http://schemas.microsoft.com/office/drawing/2014/main" id="{00000000-0008-0000-0600-00007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3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573" name="テキスト ボックス 572">
            <a:extLst>
              <a:ext uri="{FF2B5EF4-FFF2-40B4-BE49-F238E27FC236}">
                <a16:creationId xmlns:a16="http://schemas.microsoft.com/office/drawing/2014/main" id="{00000000-0008-0000-0600-000076020000}"/>
              </a:ext>
            </a:extLst>
          </xdr:cNvPr>
          <xdr:cNvSpPr txBox="1"/>
        </xdr:nvSpPr>
        <xdr:spPr>
          <a:xfrm>
            <a:off x="1657638" y="12786405"/>
            <a:ext cx="233343" cy="212539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955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5</xdr:col>
      <xdr:colOff>60960</xdr:colOff>
      <xdr:row>95</xdr:row>
      <xdr:rowOff>129540</xdr:rowOff>
    </xdr:from>
    <xdr:to>
      <xdr:col>5</xdr:col>
      <xdr:colOff>60960</xdr:colOff>
      <xdr:row>96</xdr:row>
      <xdr:rowOff>99060</xdr:rowOff>
    </xdr:to>
    <xdr:sp macro="" textlink="">
      <xdr:nvSpPr>
        <xdr:cNvPr id="577" name="Line 20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>
          <a:spLocks noChangeShapeType="1"/>
        </xdr:cNvSpPr>
      </xdr:nvSpPr>
      <xdr:spPr bwMode="auto">
        <a:xfrm flipH="1">
          <a:off x="1310640" y="1543050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297180</xdr:colOff>
      <xdr:row>95</xdr:row>
      <xdr:rowOff>121920</xdr:rowOff>
    </xdr:from>
    <xdr:to>
      <xdr:col>1</xdr:col>
      <xdr:colOff>297180</xdr:colOff>
      <xdr:row>96</xdr:row>
      <xdr:rowOff>99060</xdr:rowOff>
    </xdr:to>
    <xdr:sp macro="" textlink="">
      <xdr:nvSpPr>
        <xdr:cNvPr id="578" name="Line 21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>
          <a:spLocks noChangeShapeType="1"/>
        </xdr:cNvSpPr>
      </xdr:nvSpPr>
      <xdr:spPr bwMode="auto">
        <a:xfrm>
          <a:off x="5334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95</xdr:row>
      <xdr:rowOff>121920</xdr:rowOff>
    </xdr:from>
    <xdr:to>
      <xdr:col>2</xdr:col>
      <xdr:colOff>198120</xdr:colOff>
      <xdr:row>96</xdr:row>
      <xdr:rowOff>99060</xdr:rowOff>
    </xdr:to>
    <xdr:sp macro="" textlink="">
      <xdr:nvSpPr>
        <xdr:cNvPr id="579" name="Line 22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>
          <a:spLocks noChangeShapeType="1"/>
        </xdr:cNvSpPr>
      </xdr:nvSpPr>
      <xdr:spPr bwMode="auto">
        <a:xfrm>
          <a:off x="8305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95</xdr:row>
      <xdr:rowOff>121920</xdr:rowOff>
    </xdr:from>
    <xdr:to>
      <xdr:col>1</xdr:col>
      <xdr:colOff>144780</xdr:colOff>
      <xdr:row>96</xdr:row>
      <xdr:rowOff>99060</xdr:rowOff>
    </xdr:to>
    <xdr:sp macro="" textlink="">
      <xdr:nvSpPr>
        <xdr:cNvPr id="580" name="Line 21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>
          <a:spLocks noChangeShapeType="1"/>
        </xdr:cNvSpPr>
      </xdr:nvSpPr>
      <xdr:spPr bwMode="auto">
        <a:xfrm>
          <a:off x="3810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121920</xdr:rowOff>
    </xdr:from>
    <xdr:to>
      <xdr:col>1</xdr:col>
      <xdr:colOff>0</xdr:colOff>
      <xdr:row>96</xdr:row>
      <xdr:rowOff>99060</xdr:rowOff>
    </xdr:to>
    <xdr:sp macro="" textlink="">
      <xdr:nvSpPr>
        <xdr:cNvPr id="581" name="Line 21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>
          <a:spLocks noChangeShapeType="1"/>
        </xdr:cNvSpPr>
      </xdr:nvSpPr>
      <xdr:spPr bwMode="auto">
        <a:xfrm>
          <a:off x="2362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77</xdr:row>
      <xdr:rowOff>144780</xdr:rowOff>
    </xdr:from>
    <xdr:to>
      <xdr:col>10</xdr:col>
      <xdr:colOff>0</xdr:colOff>
      <xdr:row>79</xdr:row>
      <xdr:rowOff>99060</xdr:rowOff>
    </xdr:to>
    <xdr:grpSp>
      <xdr:nvGrpSpPr>
        <xdr:cNvPr id="582" name="グループ化 11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GrpSpPr>
          <a:grpSpLocks/>
        </xdr:cNvGrpSpPr>
      </xdr:nvGrpSpPr>
      <xdr:grpSpPr bwMode="auto">
        <a:xfrm>
          <a:off x="389467" y="12057380"/>
          <a:ext cx="2048933" cy="326813"/>
          <a:chOff x="243840" y="12092940"/>
          <a:chExt cx="1691640" cy="327660"/>
        </a:xfrm>
      </xdr:grpSpPr>
      <xdr:sp macro="" textlink="">
        <xdr:nvSpPr>
          <xdr:cNvPr id="583" name="AutoShape 16">
            <a:extLst>
              <a:ext uri="{FF2B5EF4-FFF2-40B4-BE49-F238E27FC236}">
                <a16:creationId xmlns:a16="http://schemas.microsoft.com/office/drawing/2014/main" id="{00000000-0008-0000-0600-000081020000}"/>
              </a:ext>
            </a:extLst>
          </xdr:cNvPr>
          <xdr:cNvSpPr>
            <a:spLocks noChangeArrowheads="1"/>
          </xdr:cNvSpPr>
        </xdr:nvSpPr>
        <xdr:spPr bwMode="auto">
          <a:xfrm>
            <a:off x="243840" y="12092940"/>
            <a:ext cx="739140" cy="327660"/>
          </a:xfrm>
          <a:prstGeom prst="leftArrow">
            <a:avLst>
              <a:gd name="adj1" fmla="val 50000"/>
              <a:gd name="adj2" fmla="val 32856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4" name="テキスト ボックス 583">
            <a:extLst>
              <a:ext uri="{FF2B5EF4-FFF2-40B4-BE49-F238E27FC236}">
                <a16:creationId xmlns:a16="http://schemas.microsoft.com/office/drawing/2014/main" id="{00000000-0008-0000-0600-000082020000}"/>
              </a:ext>
            </a:extLst>
          </xdr:cNvPr>
          <xdr:cNvSpPr txBox="1"/>
        </xdr:nvSpPr>
        <xdr:spPr>
          <a:xfrm>
            <a:off x="1029918" y="12123420"/>
            <a:ext cx="905562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十二所前線 </a:t>
            </a:r>
            <a:endPara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30480</xdr:colOff>
      <xdr:row>95</xdr:row>
      <xdr:rowOff>129540</xdr:rowOff>
    </xdr:from>
    <xdr:to>
      <xdr:col>2</xdr:col>
      <xdr:colOff>30480</xdr:colOff>
      <xdr:row>96</xdr:row>
      <xdr:rowOff>106680</xdr:rowOff>
    </xdr:to>
    <xdr:sp macro="" textlink="">
      <xdr:nvSpPr>
        <xdr:cNvPr id="585" name="Line 2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>
          <a:spLocks noChangeShapeType="1"/>
        </xdr:cNvSpPr>
      </xdr:nvSpPr>
      <xdr:spPr bwMode="auto">
        <a:xfrm>
          <a:off x="662940" y="154305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48</xdr:row>
      <xdr:rowOff>175260</xdr:rowOff>
    </xdr:from>
    <xdr:to>
      <xdr:col>3</xdr:col>
      <xdr:colOff>175260</xdr:colOff>
      <xdr:row>51</xdr:row>
      <xdr:rowOff>45720</xdr:rowOff>
    </xdr:to>
    <xdr:sp macro="" textlink="">
      <xdr:nvSpPr>
        <xdr:cNvPr id="586" name="AutoShape 16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>
          <a:spLocks noChangeArrowheads="1"/>
        </xdr:cNvSpPr>
      </xdr:nvSpPr>
      <xdr:spPr bwMode="auto">
        <a:xfrm>
          <a:off x="464820" y="8138160"/>
          <a:ext cx="601980" cy="243840"/>
        </a:xfrm>
        <a:prstGeom prst="leftArrow">
          <a:avLst>
            <a:gd name="adj1" fmla="val 50000"/>
            <a:gd name="adj2" fmla="val 5370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115</xdr:row>
      <xdr:rowOff>160020</xdr:rowOff>
    </xdr:from>
    <xdr:to>
      <xdr:col>9</xdr:col>
      <xdr:colOff>0</xdr:colOff>
      <xdr:row>117</xdr:row>
      <xdr:rowOff>182880</xdr:rowOff>
    </xdr:to>
    <xdr:grpSp>
      <xdr:nvGrpSpPr>
        <xdr:cNvPr id="587" name="グループ化 12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GrpSpPr>
          <a:grpSpLocks/>
        </xdr:cNvGrpSpPr>
      </xdr:nvGrpSpPr>
      <xdr:grpSpPr bwMode="auto">
        <a:xfrm>
          <a:off x="22860" y="19015287"/>
          <a:ext cx="2271607" cy="386926"/>
          <a:chOff x="0" y="19365818"/>
          <a:chExt cx="2146301" cy="336925"/>
        </a:xfrm>
      </xdr:grpSpPr>
      <xdr:grpSp>
        <xdr:nvGrpSpPr>
          <xdr:cNvPr id="588" name="Group 108">
            <a:extLst>
              <a:ext uri="{FF2B5EF4-FFF2-40B4-BE49-F238E27FC236}">
                <a16:creationId xmlns:a16="http://schemas.microsoft.com/office/drawing/2014/main" id="{00000000-0008-0000-0600-0000860200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84877" cy="336925"/>
            <a:chOff x="1102" y="14556"/>
            <a:chExt cx="3328" cy="161"/>
          </a:xfrm>
        </xdr:grpSpPr>
        <xdr:sp macro="" textlink="">
          <xdr:nvSpPr>
            <xdr:cNvPr id="603" name="Rectangle 109">
              <a:extLst>
                <a:ext uri="{FF2B5EF4-FFF2-40B4-BE49-F238E27FC236}">
                  <a16:creationId xmlns:a16="http://schemas.microsoft.com/office/drawing/2014/main" id="{00000000-0008-0000-0600-00009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4" name="Rectangle 110">
              <a:extLst>
                <a:ext uri="{FF2B5EF4-FFF2-40B4-BE49-F238E27FC236}">
                  <a16:creationId xmlns:a16="http://schemas.microsoft.com/office/drawing/2014/main" id="{00000000-0008-0000-0600-00009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5" name="Rectangle 111">
              <a:extLst>
                <a:ext uri="{FF2B5EF4-FFF2-40B4-BE49-F238E27FC236}">
                  <a16:creationId xmlns:a16="http://schemas.microsoft.com/office/drawing/2014/main" id="{00000000-0008-0000-0600-00009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6" name="Rectangle 112">
              <a:extLst>
                <a:ext uri="{FF2B5EF4-FFF2-40B4-BE49-F238E27FC236}">
                  <a16:creationId xmlns:a16="http://schemas.microsoft.com/office/drawing/2014/main" id="{00000000-0008-0000-0600-00009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7" name="Rectangle 113">
              <a:extLst>
                <a:ext uri="{FF2B5EF4-FFF2-40B4-BE49-F238E27FC236}">
                  <a16:creationId xmlns:a16="http://schemas.microsoft.com/office/drawing/2014/main" id="{00000000-0008-0000-0600-00009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8" name="Rectangle 114">
              <a:extLst>
                <a:ext uri="{FF2B5EF4-FFF2-40B4-BE49-F238E27FC236}">
                  <a16:creationId xmlns:a16="http://schemas.microsoft.com/office/drawing/2014/main" id="{00000000-0008-0000-0600-00009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589" name="Group 108">
            <a:extLst>
              <a:ext uri="{FF2B5EF4-FFF2-40B4-BE49-F238E27FC236}">
                <a16:creationId xmlns:a16="http://schemas.microsoft.com/office/drawing/2014/main" id="{00000000-0008-0000-0600-0000870200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597" name="Rectangle 109">
              <a:extLst>
                <a:ext uri="{FF2B5EF4-FFF2-40B4-BE49-F238E27FC236}">
                  <a16:creationId xmlns:a16="http://schemas.microsoft.com/office/drawing/2014/main" id="{00000000-0008-0000-0600-00008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8" name="Rectangle 110">
              <a:extLst>
                <a:ext uri="{FF2B5EF4-FFF2-40B4-BE49-F238E27FC236}">
                  <a16:creationId xmlns:a16="http://schemas.microsoft.com/office/drawing/2014/main" id="{00000000-0008-0000-0600-00009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9" name="Rectangle 111">
              <a:extLst>
                <a:ext uri="{FF2B5EF4-FFF2-40B4-BE49-F238E27FC236}">
                  <a16:creationId xmlns:a16="http://schemas.microsoft.com/office/drawing/2014/main" id="{00000000-0008-0000-0600-00009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0" name="Rectangle 112">
              <a:extLst>
                <a:ext uri="{FF2B5EF4-FFF2-40B4-BE49-F238E27FC236}">
                  <a16:creationId xmlns:a16="http://schemas.microsoft.com/office/drawing/2014/main" id="{00000000-0008-0000-0600-00009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1" name="Rectangle 113">
              <a:extLst>
                <a:ext uri="{FF2B5EF4-FFF2-40B4-BE49-F238E27FC236}">
                  <a16:creationId xmlns:a16="http://schemas.microsoft.com/office/drawing/2014/main" id="{00000000-0008-0000-0600-00009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02" name="Rectangle 114">
              <a:extLst>
                <a:ext uri="{FF2B5EF4-FFF2-40B4-BE49-F238E27FC236}">
                  <a16:creationId xmlns:a16="http://schemas.microsoft.com/office/drawing/2014/main" id="{00000000-0008-0000-0600-00009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590" name="Group 108">
            <a:extLst>
              <a:ext uri="{FF2B5EF4-FFF2-40B4-BE49-F238E27FC236}">
                <a16:creationId xmlns:a16="http://schemas.microsoft.com/office/drawing/2014/main" id="{00000000-0008-0000-0600-0000880200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591" name="Rectangle 109">
              <a:extLst>
                <a:ext uri="{FF2B5EF4-FFF2-40B4-BE49-F238E27FC236}">
                  <a16:creationId xmlns:a16="http://schemas.microsoft.com/office/drawing/2014/main" id="{00000000-0008-0000-0600-00008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2" name="Rectangle 110">
              <a:extLst>
                <a:ext uri="{FF2B5EF4-FFF2-40B4-BE49-F238E27FC236}">
                  <a16:creationId xmlns:a16="http://schemas.microsoft.com/office/drawing/2014/main" id="{00000000-0008-0000-0600-00008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3" name="Rectangle 111">
              <a:extLst>
                <a:ext uri="{FF2B5EF4-FFF2-40B4-BE49-F238E27FC236}">
                  <a16:creationId xmlns:a16="http://schemas.microsoft.com/office/drawing/2014/main" id="{00000000-0008-0000-0600-00008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4" name="Rectangle 112">
              <a:extLst>
                <a:ext uri="{FF2B5EF4-FFF2-40B4-BE49-F238E27FC236}">
                  <a16:creationId xmlns:a16="http://schemas.microsoft.com/office/drawing/2014/main" id="{00000000-0008-0000-0600-00008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5" name="Rectangle 113">
              <a:extLst>
                <a:ext uri="{FF2B5EF4-FFF2-40B4-BE49-F238E27FC236}">
                  <a16:creationId xmlns:a16="http://schemas.microsoft.com/office/drawing/2014/main" id="{00000000-0008-0000-0600-00008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96" name="Rectangle 114">
              <a:extLst>
                <a:ext uri="{FF2B5EF4-FFF2-40B4-BE49-F238E27FC236}">
                  <a16:creationId xmlns:a16="http://schemas.microsoft.com/office/drawing/2014/main" id="{00000000-0008-0000-0600-00008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10795</xdr:colOff>
      <xdr:row>108</xdr:row>
      <xdr:rowOff>220133</xdr:rowOff>
    </xdr:from>
    <xdr:to>
      <xdr:col>16</xdr:col>
      <xdr:colOff>45539</xdr:colOff>
      <xdr:row>112</xdr:row>
      <xdr:rowOff>67734</xdr:rowOff>
    </xdr:to>
    <xdr:sp macro="" textlink="">
      <xdr:nvSpPr>
        <xdr:cNvPr id="609" name="Text Box 319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3058795" y="17677553"/>
          <a:ext cx="926284" cy="693421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タクシー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駐車場</a:t>
          </a:r>
        </a:p>
      </xdr:txBody>
    </xdr:sp>
    <xdr:clientData/>
  </xdr:twoCellAnchor>
  <xdr:twoCellAnchor>
    <xdr:from>
      <xdr:col>3</xdr:col>
      <xdr:colOff>99060</xdr:colOff>
      <xdr:row>95</xdr:row>
      <xdr:rowOff>121920</xdr:rowOff>
    </xdr:from>
    <xdr:to>
      <xdr:col>3</xdr:col>
      <xdr:colOff>99060</xdr:colOff>
      <xdr:row>96</xdr:row>
      <xdr:rowOff>99060</xdr:rowOff>
    </xdr:to>
    <xdr:sp macro="" textlink="">
      <xdr:nvSpPr>
        <xdr:cNvPr id="610" name="Line 21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>
          <a:spLocks noChangeShapeType="1"/>
        </xdr:cNvSpPr>
      </xdr:nvSpPr>
      <xdr:spPr bwMode="auto">
        <a:xfrm>
          <a:off x="9906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95</xdr:row>
      <xdr:rowOff>121920</xdr:rowOff>
    </xdr:from>
    <xdr:to>
      <xdr:col>4</xdr:col>
      <xdr:colOff>68580</xdr:colOff>
      <xdr:row>96</xdr:row>
      <xdr:rowOff>99060</xdr:rowOff>
    </xdr:to>
    <xdr:sp macro="" textlink="">
      <xdr:nvSpPr>
        <xdr:cNvPr id="611" name="Line 21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>
          <a:spLocks noChangeShapeType="1"/>
        </xdr:cNvSpPr>
      </xdr:nvSpPr>
      <xdr:spPr bwMode="auto">
        <a:xfrm>
          <a:off x="115824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61179</xdr:colOff>
      <xdr:row>105</xdr:row>
      <xdr:rowOff>63272</xdr:rowOff>
    </xdr:from>
    <xdr:ext cx="1010020" cy="492571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/>
      </xdr:nvSpPr>
      <xdr:spPr>
        <a:xfrm>
          <a:off x="1310859" y="17017772"/>
          <a:ext cx="101002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/>
            <a:t>ターミナル</a:t>
          </a:r>
          <a:endParaRPr kumimoji="1" lang="en-US" altLang="ja-JP" sz="1200"/>
        </a:p>
        <a:p>
          <a:pPr algn="ctr"/>
          <a:r>
            <a:rPr kumimoji="1" lang="ja-JP" altLang="en-US" sz="1200"/>
            <a:t>スクエアビル</a:t>
          </a:r>
        </a:p>
      </xdr:txBody>
    </xdr:sp>
    <xdr:clientData/>
  </xdr:oneCellAnchor>
  <xdr:twoCellAnchor>
    <xdr:from>
      <xdr:col>9</xdr:col>
      <xdr:colOff>86783</xdr:colOff>
      <xdr:row>91</xdr:row>
      <xdr:rowOff>33867</xdr:rowOff>
    </xdr:from>
    <xdr:to>
      <xdr:col>20</xdr:col>
      <xdr:colOff>162983</xdr:colOff>
      <xdr:row>112</xdr:row>
      <xdr:rowOff>184149</xdr:rowOff>
    </xdr:to>
    <xdr:sp macro="" textlink="">
      <xdr:nvSpPr>
        <xdr:cNvPr id="613" name="円弧 612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/>
      </xdr:nvSpPr>
      <xdr:spPr>
        <a:xfrm rot="10800000">
          <a:off x="2372783" y="14557587"/>
          <a:ext cx="3169920" cy="3929802"/>
        </a:xfrm>
        <a:prstGeom prst="arc">
          <a:avLst>
            <a:gd name="adj1" fmla="val 16200000"/>
            <a:gd name="adj2" fmla="val 222441"/>
          </a:avLst>
        </a:prstGeom>
        <a:ln w="88900">
          <a:solidFill>
            <a:schemeClr val="bg1">
              <a:lumMod val="65000"/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449577</xdr:colOff>
      <xdr:row>83</xdr:row>
      <xdr:rowOff>2380</xdr:rowOff>
    </xdr:from>
    <xdr:to>
      <xdr:col>43</xdr:col>
      <xdr:colOff>66195</xdr:colOff>
      <xdr:row>89</xdr:row>
      <xdr:rowOff>107026</xdr:rowOff>
    </xdr:to>
    <xdr:grpSp>
      <xdr:nvGrpSpPr>
        <xdr:cNvPr id="614" name="グループ化 372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GrpSpPr>
          <a:grpSpLocks/>
        </xdr:cNvGrpSpPr>
      </xdr:nvGrpSpPr>
      <xdr:grpSpPr bwMode="auto">
        <a:xfrm>
          <a:off x="11126044" y="12914047"/>
          <a:ext cx="378618" cy="1273046"/>
          <a:chOff x="2693719" y="3311070"/>
          <a:chExt cx="409320" cy="1130698"/>
        </a:xfrm>
      </xdr:grpSpPr>
      <xdr:sp macro="" textlink="">
        <xdr:nvSpPr>
          <xdr:cNvPr id="615" name="正方形/長方形 614">
            <a:extLst>
              <a:ext uri="{FF2B5EF4-FFF2-40B4-BE49-F238E27FC236}">
                <a16:creationId xmlns:a16="http://schemas.microsoft.com/office/drawing/2014/main" id="{00000000-0008-0000-0600-0000A1020000}"/>
              </a:ext>
            </a:extLst>
          </xdr:cNvPr>
          <xdr:cNvSpPr/>
        </xdr:nvSpPr>
        <xdr:spPr>
          <a:xfrm>
            <a:off x="2693719" y="3311070"/>
            <a:ext cx="354228" cy="215328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823</a:t>
            </a:r>
            <a:endPara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616" name="Group 48">
            <a:extLst>
              <a:ext uri="{FF2B5EF4-FFF2-40B4-BE49-F238E27FC236}">
                <a16:creationId xmlns:a16="http://schemas.microsoft.com/office/drawing/2014/main" id="{00000000-0008-0000-0600-0000A2020000}"/>
              </a:ext>
            </a:extLst>
          </xdr:cNvPr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618" name="AutoShape 49">
              <a:extLst>
                <a:ext uri="{FF2B5EF4-FFF2-40B4-BE49-F238E27FC236}">
                  <a16:creationId xmlns:a16="http://schemas.microsoft.com/office/drawing/2014/main" id="{00000000-0008-0000-0600-0000A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19" name="Oval 50">
              <a:extLst>
                <a:ext uri="{FF2B5EF4-FFF2-40B4-BE49-F238E27FC236}">
                  <a16:creationId xmlns:a16="http://schemas.microsoft.com/office/drawing/2014/main" id="{00000000-0008-0000-0600-0000A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38</a:t>
              </a:r>
            </a:p>
          </xdr:txBody>
        </xdr:sp>
        <xdr:sp macro="" textlink="">
          <xdr:nvSpPr>
            <xdr:cNvPr id="620" name="AutoShape 51">
              <a:extLst>
                <a:ext uri="{FF2B5EF4-FFF2-40B4-BE49-F238E27FC236}">
                  <a16:creationId xmlns:a16="http://schemas.microsoft.com/office/drawing/2014/main" id="{00000000-0008-0000-0600-0000A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17" name="正方形/長方形 616">
            <a:extLst>
              <a:ext uri="{FF2B5EF4-FFF2-40B4-BE49-F238E27FC236}">
                <a16:creationId xmlns:a16="http://schemas.microsoft.com/office/drawing/2014/main" id="{00000000-0008-0000-0600-0000A3020000}"/>
              </a:ext>
            </a:extLst>
          </xdr:cNvPr>
          <xdr:cNvSpPr/>
        </xdr:nvSpPr>
        <xdr:spPr>
          <a:xfrm>
            <a:off x="2724098" y="4215626"/>
            <a:ext cx="378941" cy="226142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812</a:t>
            </a:r>
          </a:p>
        </xdr:txBody>
      </xdr:sp>
    </xdr:grpSp>
    <xdr:clientData/>
  </xdr:twoCellAnchor>
  <xdr:twoCellAnchor>
    <xdr:from>
      <xdr:col>18</xdr:col>
      <xdr:colOff>45717</xdr:colOff>
      <xdr:row>93</xdr:row>
      <xdr:rowOff>121920</xdr:rowOff>
    </xdr:from>
    <xdr:to>
      <xdr:col>19</xdr:col>
      <xdr:colOff>38097</xdr:colOff>
      <xdr:row>101</xdr:row>
      <xdr:rowOff>137160</xdr:rowOff>
    </xdr:to>
    <xdr:grpSp>
      <xdr:nvGrpSpPr>
        <xdr:cNvPr id="621" name="グループ化 332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GrpSpPr>
          <a:grpSpLocks/>
        </xdr:cNvGrpSpPr>
      </xdr:nvGrpSpPr>
      <xdr:grpSpPr bwMode="auto">
        <a:xfrm>
          <a:off x="4795517" y="14980920"/>
          <a:ext cx="568113" cy="1336040"/>
          <a:chOff x="3742264" y="10414622"/>
          <a:chExt cx="568061" cy="1435569"/>
        </a:xfrm>
      </xdr:grpSpPr>
      <xdr:grpSp>
        <xdr:nvGrpSpPr>
          <xdr:cNvPr id="622" name="Group 158">
            <a:extLst>
              <a:ext uri="{FF2B5EF4-FFF2-40B4-BE49-F238E27FC236}">
                <a16:creationId xmlns:a16="http://schemas.microsoft.com/office/drawing/2014/main" id="{00000000-0008-0000-0600-0000A8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25" name="AutoShape 159">
              <a:extLst>
                <a:ext uri="{FF2B5EF4-FFF2-40B4-BE49-F238E27FC236}">
                  <a16:creationId xmlns:a16="http://schemas.microsoft.com/office/drawing/2014/main" id="{00000000-0008-0000-0600-0000A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26" name="Oval 160">
              <a:extLst>
                <a:ext uri="{FF2B5EF4-FFF2-40B4-BE49-F238E27FC236}">
                  <a16:creationId xmlns:a16="http://schemas.microsoft.com/office/drawing/2014/main" id="{00000000-0008-0000-0600-0000A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25</a:t>
              </a:r>
            </a:p>
          </xdr:txBody>
        </xdr:sp>
        <xdr:sp macro="" textlink="">
          <xdr:nvSpPr>
            <xdr:cNvPr id="627" name="AutoShape 161">
              <a:extLst>
                <a:ext uri="{FF2B5EF4-FFF2-40B4-BE49-F238E27FC236}">
                  <a16:creationId xmlns:a16="http://schemas.microsoft.com/office/drawing/2014/main" id="{00000000-0008-0000-0600-0000A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23" name="テキスト ボックス 622">
            <a:extLst>
              <a:ext uri="{FF2B5EF4-FFF2-40B4-BE49-F238E27FC236}">
                <a16:creationId xmlns:a16="http://schemas.microsoft.com/office/drawing/2014/main" id="{00000000-0008-0000-0600-0000A9020000}"/>
              </a:ext>
            </a:extLst>
          </xdr:cNvPr>
          <xdr:cNvSpPr txBox="1"/>
        </xdr:nvSpPr>
        <xdr:spPr>
          <a:xfrm>
            <a:off x="3749940" y="11608147"/>
            <a:ext cx="545031" cy="2420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1089</a:t>
            </a:r>
          </a:p>
        </xdr:txBody>
      </xdr:sp>
      <xdr:sp macro="" textlink="">
        <xdr:nvSpPr>
          <xdr:cNvPr id="624" name="テキスト ボックス 623">
            <a:extLst>
              <a:ext uri="{FF2B5EF4-FFF2-40B4-BE49-F238E27FC236}">
                <a16:creationId xmlns:a16="http://schemas.microsoft.com/office/drawing/2014/main" id="{00000000-0008-0000-0600-0000AA020000}"/>
              </a:ext>
            </a:extLst>
          </xdr:cNvPr>
          <xdr:cNvSpPr txBox="1"/>
        </xdr:nvSpPr>
        <xdr:spPr>
          <a:xfrm>
            <a:off x="3742264" y="10414622"/>
            <a:ext cx="568061" cy="2086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664</a:t>
            </a:r>
          </a:p>
        </xdr:txBody>
      </xdr:sp>
    </xdr:grpSp>
    <xdr:clientData/>
  </xdr:twoCellAnchor>
  <xdr:twoCellAnchor>
    <xdr:from>
      <xdr:col>15</xdr:col>
      <xdr:colOff>45717</xdr:colOff>
      <xdr:row>89</xdr:row>
      <xdr:rowOff>22861</xdr:rowOff>
    </xdr:from>
    <xdr:to>
      <xdr:col>16</xdr:col>
      <xdr:colOff>464817</xdr:colOff>
      <xdr:row>97</xdr:row>
      <xdr:rowOff>45721</xdr:rowOff>
    </xdr:to>
    <xdr:grpSp>
      <xdr:nvGrpSpPr>
        <xdr:cNvPr id="628" name="グループ化 341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GrpSpPr>
          <a:grpSpLocks/>
        </xdr:cNvGrpSpPr>
      </xdr:nvGrpSpPr>
      <xdr:grpSpPr bwMode="auto">
        <a:xfrm>
          <a:off x="3847250" y="14102928"/>
          <a:ext cx="563034" cy="1572260"/>
          <a:chOff x="3742264" y="10151849"/>
          <a:chExt cx="568061" cy="1687938"/>
        </a:xfrm>
      </xdr:grpSpPr>
      <xdr:grpSp>
        <xdr:nvGrpSpPr>
          <xdr:cNvPr id="629" name="Group 158">
            <a:extLst>
              <a:ext uri="{FF2B5EF4-FFF2-40B4-BE49-F238E27FC236}">
                <a16:creationId xmlns:a16="http://schemas.microsoft.com/office/drawing/2014/main" id="{00000000-0008-0000-0600-0000B1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34" name="AutoShape 159">
              <a:extLst>
                <a:ext uri="{FF2B5EF4-FFF2-40B4-BE49-F238E27FC236}">
                  <a16:creationId xmlns:a16="http://schemas.microsoft.com/office/drawing/2014/main" id="{00000000-0008-0000-0600-0000B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35" name="Oval 160">
              <a:extLst>
                <a:ext uri="{FF2B5EF4-FFF2-40B4-BE49-F238E27FC236}">
                  <a16:creationId xmlns:a16="http://schemas.microsoft.com/office/drawing/2014/main" id="{00000000-0008-0000-0600-0000B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2" y="1226"/>
              <a:ext cx="20" cy="2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24</a:t>
              </a:r>
            </a:p>
          </xdr:txBody>
        </xdr:sp>
        <xdr:sp macro="" textlink="">
          <xdr:nvSpPr>
            <xdr:cNvPr id="636" name="AutoShape 161">
              <a:extLst>
                <a:ext uri="{FF2B5EF4-FFF2-40B4-BE49-F238E27FC236}">
                  <a16:creationId xmlns:a16="http://schemas.microsoft.com/office/drawing/2014/main" id="{00000000-0008-0000-0600-0000B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630" name="テキスト ボックス 629">
            <a:extLst>
              <a:ext uri="{FF2B5EF4-FFF2-40B4-BE49-F238E27FC236}">
                <a16:creationId xmlns:a16="http://schemas.microsoft.com/office/drawing/2014/main" id="{00000000-0008-0000-0600-0000B2020000}"/>
              </a:ext>
            </a:extLst>
          </xdr:cNvPr>
          <xdr:cNvSpPr txBox="1"/>
        </xdr:nvSpPr>
        <xdr:spPr>
          <a:xfrm>
            <a:off x="3749940" y="11603313"/>
            <a:ext cx="545031" cy="2364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3,479</a:t>
            </a:r>
          </a:p>
        </xdr:txBody>
      </xdr:sp>
      <xdr:sp macro="" textlink="">
        <xdr:nvSpPr>
          <xdr:cNvPr id="631" name="テキスト ボックス 630">
            <a:extLst>
              <a:ext uri="{FF2B5EF4-FFF2-40B4-BE49-F238E27FC236}">
                <a16:creationId xmlns:a16="http://schemas.microsoft.com/office/drawing/2014/main" id="{00000000-0008-0000-0600-0000B3020000}"/>
              </a:ext>
            </a:extLst>
          </xdr:cNvPr>
          <xdr:cNvSpPr txBox="1"/>
        </xdr:nvSpPr>
        <xdr:spPr>
          <a:xfrm>
            <a:off x="3742264" y="10412786"/>
            <a:ext cx="568061" cy="21201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3,690</a:t>
            </a:r>
          </a:p>
        </xdr:txBody>
      </xdr:sp>
      <xdr:sp macro="" textlink="">
        <xdr:nvSpPr>
          <xdr:cNvPr id="632" name="テキスト ボックス 631">
            <a:extLst>
              <a:ext uri="{FF2B5EF4-FFF2-40B4-BE49-F238E27FC236}">
                <a16:creationId xmlns:a16="http://schemas.microsoft.com/office/drawing/2014/main" id="{00000000-0008-0000-0600-0000B4020000}"/>
              </a:ext>
            </a:extLst>
          </xdr:cNvPr>
          <xdr:cNvSpPr txBox="1"/>
        </xdr:nvSpPr>
        <xdr:spPr>
          <a:xfrm>
            <a:off x="3757617" y="11342376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1,936</a:t>
            </a:r>
          </a:p>
        </xdr:txBody>
      </xdr:sp>
      <xdr:sp macro="" textlink="">
        <xdr:nvSpPr>
          <xdr:cNvPr id="633" name="テキスト ボックス 632">
            <a:extLst>
              <a:ext uri="{FF2B5EF4-FFF2-40B4-BE49-F238E27FC236}">
                <a16:creationId xmlns:a16="http://schemas.microsoft.com/office/drawing/2014/main" id="{00000000-0008-0000-0600-0000B5020000}"/>
              </a:ext>
            </a:extLst>
          </xdr:cNvPr>
          <xdr:cNvSpPr txBox="1"/>
        </xdr:nvSpPr>
        <xdr:spPr>
          <a:xfrm>
            <a:off x="3742264" y="10151849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2,125</a:t>
            </a:r>
          </a:p>
        </xdr:txBody>
      </xdr:sp>
    </xdr:grpSp>
    <xdr:clientData/>
  </xdr:twoCellAnchor>
  <xdr:twoCellAnchor>
    <xdr:from>
      <xdr:col>10</xdr:col>
      <xdr:colOff>331788</xdr:colOff>
      <xdr:row>96</xdr:row>
      <xdr:rowOff>172373</xdr:rowOff>
    </xdr:from>
    <xdr:to>
      <xdr:col>12</xdr:col>
      <xdr:colOff>117974</xdr:colOff>
      <xdr:row>99</xdr:row>
      <xdr:rowOff>90446</xdr:rowOff>
    </xdr:to>
    <xdr:grpSp>
      <xdr:nvGrpSpPr>
        <xdr:cNvPr id="637" name="Group 158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GrpSpPr>
          <a:grpSpLocks/>
        </xdr:cNvGrpSpPr>
      </xdr:nvGrpSpPr>
      <xdr:grpSpPr bwMode="auto">
        <a:xfrm rot="5400000">
          <a:off x="2797378" y="15579916"/>
          <a:ext cx="349873" cy="404253"/>
          <a:chOff x="1306" y="1207"/>
          <a:chExt cx="27" cy="29"/>
        </a:xfrm>
      </xdr:grpSpPr>
      <xdr:sp macro="" textlink="">
        <xdr:nvSpPr>
          <xdr:cNvPr id="638" name="AutoShape 159">
            <a:extLst>
              <a:ext uri="{FF2B5EF4-FFF2-40B4-BE49-F238E27FC236}">
                <a16:creationId xmlns:a16="http://schemas.microsoft.com/office/drawing/2014/main" id="{00000000-0008-0000-0600-0000C8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9" name="Oval 160">
            <a:extLst>
              <a:ext uri="{FF2B5EF4-FFF2-40B4-BE49-F238E27FC236}">
                <a16:creationId xmlns:a16="http://schemas.microsoft.com/office/drawing/2014/main" id="{00000000-0008-0000-0600-0000C902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2"/>
            <a:ext cx="23" cy="19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23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40" name="AutoShape 161">
            <a:extLst>
              <a:ext uri="{FF2B5EF4-FFF2-40B4-BE49-F238E27FC236}">
                <a16:creationId xmlns:a16="http://schemas.microsoft.com/office/drawing/2014/main" id="{00000000-0008-0000-0600-0000CA02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106680</xdr:colOff>
      <xdr:row>110</xdr:row>
      <xdr:rowOff>15242</xdr:rowOff>
    </xdr:from>
    <xdr:to>
      <xdr:col>17</xdr:col>
      <xdr:colOff>60960</xdr:colOff>
      <xdr:row>113</xdr:row>
      <xdr:rowOff>173684</xdr:rowOff>
    </xdr:to>
    <xdr:grpSp>
      <xdr:nvGrpSpPr>
        <xdr:cNvPr id="641" name="グループ化 373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GrpSpPr>
          <a:grpSpLocks/>
        </xdr:cNvGrpSpPr>
      </xdr:nvGrpSpPr>
      <xdr:grpSpPr bwMode="auto">
        <a:xfrm>
          <a:off x="4052147" y="17896842"/>
          <a:ext cx="563880" cy="742642"/>
          <a:chOff x="3742264" y="10429217"/>
          <a:chExt cx="566025" cy="914423"/>
        </a:xfrm>
      </xdr:grpSpPr>
      <xdr:grpSp>
        <xdr:nvGrpSpPr>
          <xdr:cNvPr id="642" name="Group 158">
            <a:extLst>
              <a:ext uri="{FF2B5EF4-FFF2-40B4-BE49-F238E27FC236}">
                <a16:creationId xmlns:a16="http://schemas.microsoft.com/office/drawing/2014/main" id="{00000000-0008-0000-0600-0000CC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44" name="AutoShape 159">
              <a:extLst>
                <a:ext uri="{FF2B5EF4-FFF2-40B4-BE49-F238E27FC236}">
                  <a16:creationId xmlns:a16="http://schemas.microsoft.com/office/drawing/2014/main" id="{00000000-0008-0000-0600-0000D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45" name="AutoShape 161">
              <a:extLst>
                <a:ext uri="{FF2B5EF4-FFF2-40B4-BE49-F238E27FC236}">
                  <a16:creationId xmlns:a16="http://schemas.microsoft.com/office/drawing/2014/main" id="{00000000-0008-0000-0600-0000D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46" name="Oval 160">
              <a:extLst>
                <a:ext uri="{FF2B5EF4-FFF2-40B4-BE49-F238E27FC236}">
                  <a16:creationId xmlns:a16="http://schemas.microsoft.com/office/drawing/2014/main" id="{00000000-0008-0000-0600-0000D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9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27</a:t>
              </a:r>
            </a:p>
          </xdr:txBody>
        </xdr:sp>
      </xdr:grpSp>
      <xdr:sp macro="" textlink="">
        <xdr:nvSpPr>
          <xdr:cNvPr id="643" name="テキスト ボックス 642">
            <a:extLst>
              <a:ext uri="{FF2B5EF4-FFF2-40B4-BE49-F238E27FC236}">
                <a16:creationId xmlns:a16="http://schemas.microsoft.com/office/drawing/2014/main" id="{00000000-0008-0000-0600-0000CE020000}"/>
              </a:ext>
            </a:extLst>
          </xdr:cNvPr>
          <xdr:cNvSpPr txBox="1"/>
        </xdr:nvSpPr>
        <xdr:spPr>
          <a:xfrm>
            <a:off x="3742264" y="10429217"/>
            <a:ext cx="566025" cy="20571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2,824</a:t>
            </a:r>
          </a:p>
        </xdr:txBody>
      </xdr:sp>
    </xdr:grpSp>
    <xdr:clientData/>
  </xdr:twoCellAnchor>
  <xdr:twoCellAnchor>
    <xdr:from>
      <xdr:col>17</xdr:col>
      <xdr:colOff>129540</xdr:colOff>
      <xdr:row>110</xdr:row>
      <xdr:rowOff>15238</xdr:rowOff>
    </xdr:from>
    <xdr:to>
      <xdr:col>19</xdr:col>
      <xdr:colOff>15240</xdr:colOff>
      <xdr:row>113</xdr:row>
      <xdr:rowOff>173674</xdr:rowOff>
    </xdr:to>
    <xdr:grpSp>
      <xdr:nvGrpSpPr>
        <xdr:cNvPr id="647" name="グループ化 386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GrpSpPr>
          <a:grpSpLocks/>
        </xdr:cNvGrpSpPr>
      </xdr:nvGrpSpPr>
      <xdr:grpSpPr bwMode="auto">
        <a:xfrm>
          <a:off x="4684607" y="17896838"/>
          <a:ext cx="656166" cy="742636"/>
          <a:chOff x="3673786" y="10429219"/>
          <a:chExt cx="645332" cy="914421"/>
        </a:xfrm>
      </xdr:grpSpPr>
      <xdr:grpSp>
        <xdr:nvGrpSpPr>
          <xdr:cNvPr id="648" name="Group 158">
            <a:extLst>
              <a:ext uri="{FF2B5EF4-FFF2-40B4-BE49-F238E27FC236}">
                <a16:creationId xmlns:a16="http://schemas.microsoft.com/office/drawing/2014/main" id="{00000000-0008-0000-0600-0000D5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650" name="AutoShape 159">
              <a:extLst>
                <a:ext uri="{FF2B5EF4-FFF2-40B4-BE49-F238E27FC236}">
                  <a16:creationId xmlns:a16="http://schemas.microsoft.com/office/drawing/2014/main" id="{00000000-0008-0000-0600-0000D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1" name="AutoShape 161">
              <a:extLst>
                <a:ext uri="{FF2B5EF4-FFF2-40B4-BE49-F238E27FC236}">
                  <a16:creationId xmlns:a16="http://schemas.microsoft.com/office/drawing/2014/main" id="{00000000-0008-0000-0600-0000D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52" name="Oval 160">
              <a:extLst>
                <a:ext uri="{FF2B5EF4-FFF2-40B4-BE49-F238E27FC236}">
                  <a16:creationId xmlns:a16="http://schemas.microsoft.com/office/drawing/2014/main" id="{00000000-0008-0000-0600-0000D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2"/>
              <a:ext cx="22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28</a:t>
              </a:r>
            </a:p>
          </xdr:txBody>
        </xdr:sp>
      </xdr:grpSp>
      <xdr:sp macro="" textlink="">
        <xdr:nvSpPr>
          <xdr:cNvPr id="649" name="テキスト ボックス 648">
            <a:extLst>
              <a:ext uri="{FF2B5EF4-FFF2-40B4-BE49-F238E27FC236}">
                <a16:creationId xmlns:a16="http://schemas.microsoft.com/office/drawing/2014/main" id="{00000000-0008-0000-0600-0000D7020000}"/>
              </a:ext>
            </a:extLst>
          </xdr:cNvPr>
          <xdr:cNvSpPr txBox="1"/>
        </xdr:nvSpPr>
        <xdr:spPr>
          <a:xfrm>
            <a:off x="3673786" y="10429219"/>
            <a:ext cx="645332" cy="20571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17,837</a:t>
            </a:r>
          </a:p>
        </xdr:txBody>
      </xdr:sp>
    </xdr:grpSp>
    <xdr:clientData/>
  </xdr:twoCellAnchor>
  <xdr:twoCellAnchor>
    <xdr:from>
      <xdr:col>9</xdr:col>
      <xdr:colOff>30480</xdr:colOff>
      <xdr:row>103</xdr:row>
      <xdr:rowOff>152400</xdr:rowOff>
    </xdr:from>
    <xdr:to>
      <xdr:col>10</xdr:col>
      <xdr:colOff>388620</xdr:colOff>
      <xdr:row>110</xdr:row>
      <xdr:rowOff>175260</xdr:rowOff>
    </xdr:to>
    <xdr:grpSp>
      <xdr:nvGrpSpPr>
        <xdr:cNvPr id="653" name="グループ化 404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GrpSpPr>
          <a:grpSpLocks/>
        </xdr:cNvGrpSpPr>
      </xdr:nvGrpSpPr>
      <xdr:grpSpPr bwMode="auto">
        <a:xfrm>
          <a:off x="2324947" y="16721667"/>
          <a:ext cx="502073" cy="1335193"/>
          <a:chOff x="3742265" y="10166222"/>
          <a:chExt cx="504295" cy="1632491"/>
        </a:xfrm>
      </xdr:grpSpPr>
      <xdr:grpSp>
        <xdr:nvGrpSpPr>
          <xdr:cNvPr id="654" name="Group 158">
            <a:extLst>
              <a:ext uri="{FF2B5EF4-FFF2-40B4-BE49-F238E27FC236}">
                <a16:creationId xmlns:a16="http://schemas.microsoft.com/office/drawing/2014/main" id="{00000000-0008-0000-0600-0000DE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3812052" y="10699122"/>
            <a:ext cx="342900" cy="606590"/>
            <a:chOff x="1310" y="1210"/>
            <a:chExt cx="26" cy="48"/>
          </a:xfrm>
        </xdr:grpSpPr>
        <xdr:sp macro="" textlink="">
          <xdr:nvSpPr>
            <xdr:cNvPr id="659" name="AutoShape 159">
              <a:extLst>
                <a:ext uri="{FF2B5EF4-FFF2-40B4-BE49-F238E27FC236}">
                  <a16:creationId xmlns:a16="http://schemas.microsoft.com/office/drawing/2014/main" id="{00000000-0008-0000-0600-0000E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10"/>
              <a:ext cx="26" cy="13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0" name="AutoShape 161">
              <a:extLst>
                <a:ext uri="{FF2B5EF4-FFF2-40B4-BE49-F238E27FC236}">
                  <a16:creationId xmlns:a16="http://schemas.microsoft.com/office/drawing/2014/main" id="{00000000-0008-0000-0600-0000E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0" y="1245"/>
              <a:ext cx="25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1" name="Oval 160">
              <a:extLst>
                <a:ext uri="{FF2B5EF4-FFF2-40B4-BE49-F238E27FC236}">
                  <a16:creationId xmlns:a16="http://schemas.microsoft.com/office/drawing/2014/main" id="{00000000-0008-0000-0600-0000E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20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29</a:t>
              </a:r>
            </a:p>
          </xdr:txBody>
        </xdr:sp>
      </xdr:grpSp>
      <xdr:sp macro="" textlink="">
        <xdr:nvSpPr>
          <xdr:cNvPr id="655" name="テキスト ボックス 654">
            <a:extLst>
              <a:ext uri="{FF2B5EF4-FFF2-40B4-BE49-F238E27FC236}">
                <a16:creationId xmlns:a16="http://schemas.microsoft.com/office/drawing/2014/main" id="{00000000-0008-0000-0600-0000DF020000}"/>
              </a:ext>
            </a:extLst>
          </xdr:cNvPr>
          <xdr:cNvSpPr txBox="1"/>
        </xdr:nvSpPr>
        <xdr:spPr>
          <a:xfrm>
            <a:off x="3757547" y="11556171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3093</a:t>
            </a:r>
          </a:p>
        </xdr:txBody>
      </xdr:sp>
      <xdr:sp macro="" textlink="">
        <xdr:nvSpPr>
          <xdr:cNvPr id="656" name="テキスト ボックス 655">
            <a:extLst>
              <a:ext uri="{FF2B5EF4-FFF2-40B4-BE49-F238E27FC236}">
                <a16:creationId xmlns:a16="http://schemas.microsoft.com/office/drawing/2014/main" id="{00000000-0008-0000-0600-0000E0020000}"/>
              </a:ext>
            </a:extLst>
          </xdr:cNvPr>
          <xdr:cNvSpPr txBox="1"/>
        </xdr:nvSpPr>
        <xdr:spPr>
          <a:xfrm>
            <a:off x="3742265" y="10418092"/>
            <a:ext cx="489013" cy="25187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3,678</a:t>
            </a:r>
          </a:p>
        </xdr:txBody>
      </xdr:sp>
      <xdr:sp macro="" textlink="">
        <xdr:nvSpPr>
          <xdr:cNvPr id="657" name="テキスト ボックス 656">
            <a:extLst>
              <a:ext uri="{FF2B5EF4-FFF2-40B4-BE49-F238E27FC236}">
                <a16:creationId xmlns:a16="http://schemas.microsoft.com/office/drawing/2014/main" id="{00000000-0008-0000-0600-0000E1020000}"/>
              </a:ext>
            </a:extLst>
          </xdr:cNvPr>
          <xdr:cNvSpPr txBox="1"/>
        </xdr:nvSpPr>
        <xdr:spPr>
          <a:xfrm>
            <a:off x="3757547" y="11302000"/>
            <a:ext cx="481373" cy="2271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2814</a:t>
            </a:r>
          </a:p>
        </xdr:txBody>
      </xdr:sp>
      <xdr:sp macro="" textlink="">
        <xdr:nvSpPr>
          <xdr:cNvPr id="658" name="テキスト ボックス 657">
            <a:extLst>
              <a:ext uri="{FF2B5EF4-FFF2-40B4-BE49-F238E27FC236}">
                <a16:creationId xmlns:a16="http://schemas.microsoft.com/office/drawing/2014/main" id="{00000000-0008-0000-0600-0000E2020000}"/>
              </a:ext>
            </a:extLst>
          </xdr:cNvPr>
          <xdr:cNvSpPr txBox="1"/>
        </xdr:nvSpPr>
        <xdr:spPr>
          <a:xfrm>
            <a:off x="3749906" y="10166222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2897</a:t>
            </a:r>
          </a:p>
        </xdr:txBody>
      </xdr:sp>
    </xdr:grpSp>
    <xdr:clientData/>
  </xdr:twoCellAnchor>
  <xdr:twoCellAnchor>
    <xdr:from>
      <xdr:col>34</xdr:col>
      <xdr:colOff>0</xdr:colOff>
      <xdr:row>116</xdr:row>
      <xdr:rowOff>0</xdr:rowOff>
    </xdr:from>
    <xdr:to>
      <xdr:col>41</xdr:col>
      <xdr:colOff>121920</xdr:colOff>
      <xdr:row>118</xdr:row>
      <xdr:rowOff>0</xdr:rowOff>
    </xdr:to>
    <xdr:grpSp>
      <xdr:nvGrpSpPr>
        <xdr:cNvPr id="662" name="グループ化 12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GrpSpPr>
          <a:grpSpLocks/>
        </xdr:cNvGrpSpPr>
      </xdr:nvGrpSpPr>
      <xdr:grpSpPr bwMode="auto">
        <a:xfrm>
          <a:off x="9186333" y="19024600"/>
          <a:ext cx="2077720" cy="389467"/>
          <a:chOff x="0" y="19365818"/>
          <a:chExt cx="2128849" cy="336925"/>
        </a:xfrm>
      </xdr:grpSpPr>
      <xdr:grpSp>
        <xdr:nvGrpSpPr>
          <xdr:cNvPr id="663" name="Group 108">
            <a:extLst>
              <a:ext uri="{FF2B5EF4-FFF2-40B4-BE49-F238E27FC236}">
                <a16:creationId xmlns:a16="http://schemas.microsoft.com/office/drawing/2014/main" id="{00000000-0008-0000-0600-0000E7020000}"/>
              </a:ext>
            </a:extLst>
          </xdr:cNvPr>
          <xdr:cNvGrpSpPr>
            <a:grpSpLocks/>
          </xdr:cNvGrpSpPr>
        </xdr:nvGrpSpPr>
        <xdr:grpSpPr bwMode="auto">
          <a:xfrm>
            <a:off x="1361424" y="19365818"/>
            <a:ext cx="767425" cy="336925"/>
            <a:chOff x="1102" y="14556"/>
            <a:chExt cx="3254" cy="161"/>
          </a:xfrm>
        </xdr:grpSpPr>
        <xdr:sp macro="" textlink="">
          <xdr:nvSpPr>
            <xdr:cNvPr id="678" name="Rectangle 109">
              <a:extLst>
                <a:ext uri="{FF2B5EF4-FFF2-40B4-BE49-F238E27FC236}">
                  <a16:creationId xmlns:a16="http://schemas.microsoft.com/office/drawing/2014/main" id="{00000000-0008-0000-0600-0000F6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22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9" name="Rectangle 110">
              <a:extLst>
                <a:ext uri="{FF2B5EF4-FFF2-40B4-BE49-F238E27FC236}">
                  <a16:creationId xmlns:a16="http://schemas.microsoft.com/office/drawing/2014/main" id="{00000000-0008-0000-0600-0000F7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86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80" name="Rectangle 111">
              <a:extLst>
                <a:ext uri="{FF2B5EF4-FFF2-40B4-BE49-F238E27FC236}">
                  <a16:creationId xmlns:a16="http://schemas.microsoft.com/office/drawing/2014/main" id="{00000000-0008-0000-0600-0000F8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81" name="Rectangle 112">
              <a:extLst>
                <a:ext uri="{FF2B5EF4-FFF2-40B4-BE49-F238E27FC236}">
                  <a16:creationId xmlns:a16="http://schemas.microsoft.com/office/drawing/2014/main" id="{00000000-0008-0000-0600-0000F9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82" name="Rectangle 113">
              <a:extLst>
                <a:ext uri="{FF2B5EF4-FFF2-40B4-BE49-F238E27FC236}">
                  <a16:creationId xmlns:a16="http://schemas.microsoft.com/office/drawing/2014/main" id="{00000000-0008-0000-0600-0000F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83" name="Rectangle 114">
              <a:extLst>
                <a:ext uri="{FF2B5EF4-FFF2-40B4-BE49-F238E27FC236}">
                  <a16:creationId xmlns:a16="http://schemas.microsoft.com/office/drawing/2014/main" id="{00000000-0008-0000-0600-0000F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64" name="Group 108">
            <a:extLst>
              <a:ext uri="{FF2B5EF4-FFF2-40B4-BE49-F238E27FC236}">
                <a16:creationId xmlns:a16="http://schemas.microsoft.com/office/drawing/2014/main" id="{00000000-0008-0000-0600-0000E8020000}"/>
              </a:ext>
            </a:extLst>
          </xdr:cNvPr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672" name="Rectangle 109">
              <a:extLst>
                <a:ext uri="{FF2B5EF4-FFF2-40B4-BE49-F238E27FC236}">
                  <a16:creationId xmlns:a16="http://schemas.microsoft.com/office/drawing/2014/main" id="{00000000-0008-0000-0600-0000F0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3" name="Rectangle 110">
              <a:extLst>
                <a:ext uri="{FF2B5EF4-FFF2-40B4-BE49-F238E27FC236}">
                  <a16:creationId xmlns:a16="http://schemas.microsoft.com/office/drawing/2014/main" id="{00000000-0008-0000-0600-0000F1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4" name="Rectangle 111">
              <a:extLst>
                <a:ext uri="{FF2B5EF4-FFF2-40B4-BE49-F238E27FC236}">
                  <a16:creationId xmlns:a16="http://schemas.microsoft.com/office/drawing/2014/main" id="{00000000-0008-0000-0600-0000F2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5" name="Rectangle 112">
              <a:extLst>
                <a:ext uri="{FF2B5EF4-FFF2-40B4-BE49-F238E27FC236}">
                  <a16:creationId xmlns:a16="http://schemas.microsoft.com/office/drawing/2014/main" id="{00000000-0008-0000-0600-0000F3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6" name="Rectangle 113">
              <a:extLst>
                <a:ext uri="{FF2B5EF4-FFF2-40B4-BE49-F238E27FC236}">
                  <a16:creationId xmlns:a16="http://schemas.microsoft.com/office/drawing/2014/main" id="{00000000-0008-0000-0600-0000F4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7" name="Rectangle 114">
              <a:extLst>
                <a:ext uri="{FF2B5EF4-FFF2-40B4-BE49-F238E27FC236}">
                  <a16:creationId xmlns:a16="http://schemas.microsoft.com/office/drawing/2014/main" id="{00000000-0008-0000-0600-0000F5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665" name="Group 108">
            <a:extLst>
              <a:ext uri="{FF2B5EF4-FFF2-40B4-BE49-F238E27FC236}">
                <a16:creationId xmlns:a16="http://schemas.microsoft.com/office/drawing/2014/main" id="{00000000-0008-0000-0600-0000E9020000}"/>
              </a:ext>
            </a:extLst>
          </xdr:cNvPr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666" name="Rectangle 109">
              <a:extLst>
                <a:ext uri="{FF2B5EF4-FFF2-40B4-BE49-F238E27FC236}">
                  <a16:creationId xmlns:a16="http://schemas.microsoft.com/office/drawing/2014/main" id="{00000000-0008-0000-0600-0000EA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7" name="Rectangle 110">
              <a:extLst>
                <a:ext uri="{FF2B5EF4-FFF2-40B4-BE49-F238E27FC236}">
                  <a16:creationId xmlns:a16="http://schemas.microsoft.com/office/drawing/2014/main" id="{00000000-0008-0000-0600-0000EB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8" name="Rectangle 111">
              <a:extLst>
                <a:ext uri="{FF2B5EF4-FFF2-40B4-BE49-F238E27FC236}">
                  <a16:creationId xmlns:a16="http://schemas.microsoft.com/office/drawing/2014/main" id="{00000000-0008-0000-0600-0000EC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69" name="Rectangle 112">
              <a:extLst>
                <a:ext uri="{FF2B5EF4-FFF2-40B4-BE49-F238E27FC236}">
                  <a16:creationId xmlns:a16="http://schemas.microsoft.com/office/drawing/2014/main" id="{00000000-0008-0000-0600-0000ED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0" name="Rectangle 113">
              <a:extLst>
                <a:ext uri="{FF2B5EF4-FFF2-40B4-BE49-F238E27FC236}">
                  <a16:creationId xmlns:a16="http://schemas.microsoft.com/office/drawing/2014/main" id="{00000000-0008-0000-0600-0000EE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71" name="Rectangle 114">
              <a:extLst>
                <a:ext uri="{FF2B5EF4-FFF2-40B4-BE49-F238E27FC236}">
                  <a16:creationId xmlns:a16="http://schemas.microsoft.com/office/drawing/2014/main" id="{00000000-0008-0000-0600-0000EF0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46</xdr:col>
      <xdr:colOff>38100</xdr:colOff>
      <xdr:row>116</xdr:row>
      <xdr:rowOff>0</xdr:rowOff>
    </xdr:from>
    <xdr:to>
      <xdr:col>48</xdr:col>
      <xdr:colOff>388620</xdr:colOff>
      <xdr:row>118</xdr:row>
      <xdr:rowOff>0</xdr:rowOff>
    </xdr:to>
    <xdr:grpSp>
      <xdr:nvGrpSpPr>
        <xdr:cNvPr id="684" name="Group 108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GrpSpPr>
          <a:grpSpLocks/>
        </xdr:cNvGrpSpPr>
      </xdr:nvGrpSpPr>
      <xdr:grpSpPr bwMode="auto">
        <a:xfrm>
          <a:off x="12594167" y="19024600"/>
          <a:ext cx="858520" cy="389467"/>
          <a:chOff x="1199" y="14558"/>
          <a:chExt cx="3231" cy="159"/>
        </a:xfrm>
      </xdr:grpSpPr>
      <xdr:sp macro="" textlink="">
        <xdr:nvSpPr>
          <xdr:cNvPr id="685" name="Rectangle 109">
            <a:extLst>
              <a:ext uri="{FF2B5EF4-FFF2-40B4-BE49-F238E27FC236}">
                <a16:creationId xmlns:a16="http://schemas.microsoft.com/office/drawing/2014/main" id="{00000000-0008-0000-0600-0000FD020000}"/>
              </a:ext>
            </a:extLst>
          </xdr:cNvPr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6" name="Rectangle 110">
            <a:extLst>
              <a:ext uri="{FF2B5EF4-FFF2-40B4-BE49-F238E27FC236}">
                <a16:creationId xmlns:a16="http://schemas.microsoft.com/office/drawing/2014/main" id="{00000000-0008-0000-0600-0000FE020000}"/>
              </a:ext>
            </a:extLst>
          </xdr:cNvPr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7" name="Rectangle 111">
            <a:extLst>
              <a:ext uri="{FF2B5EF4-FFF2-40B4-BE49-F238E27FC236}">
                <a16:creationId xmlns:a16="http://schemas.microsoft.com/office/drawing/2014/main" id="{00000000-0008-0000-0600-0000FF02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8" name="Rectangle 112">
            <a:extLst>
              <a:ext uri="{FF2B5EF4-FFF2-40B4-BE49-F238E27FC236}">
                <a16:creationId xmlns:a16="http://schemas.microsoft.com/office/drawing/2014/main" id="{00000000-0008-0000-0600-00000003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89" name="Rectangle 113">
            <a:extLst>
              <a:ext uri="{FF2B5EF4-FFF2-40B4-BE49-F238E27FC236}">
                <a16:creationId xmlns:a16="http://schemas.microsoft.com/office/drawing/2014/main" id="{00000000-0008-0000-0600-00000103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0" name="Rectangle 114">
            <a:extLst>
              <a:ext uri="{FF2B5EF4-FFF2-40B4-BE49-F238E27FC236}">
                <a16:creationId xmlns:a16="http://schemas.microsoft.com/office/drawing/2014/main" id="{00000000-0008-0000-0600-00000203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36</xdr:col>
      <xdr:colOff>88449</xdr:colOff>
      <xdr:row>100</xdr:row>
      <xdr:rowOff>65838</xdr:rowOff>
    </xdr:from>
    <xdr:to>
      <xdr:col>38</xdr:col>
      <xdr:colOff>367</xdr:colOff>
      <xdr:row>102</xdr:row>
      <xdr:rowOff>84506</xdr:rowOff>
    </xdr:to>
    <xdr:grpSp>
      <xdr:nvGrpSpPr>
        <xdr:cNvPr id="691" name="Group 158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GrpSpPr>
          <a:grpSpLocks/>
        </xdr:cNvGrpSpPr>
      </xdr:nvGrpSpPr>
      <xdr:grpSpPr bwMode="auto">
        <a:xfrm rot="5400000">
          <a:off x="9818308" y="15989979"/>
          <a:ext cx="408134" cy="529985"/>
          <a:chOff x="1305" y="1205"/>
          <a:chExt cx="27" cy="31"/>
        </a:xfrm>
      </xdr:grpSpPr>
      <xdr:sp macro="" textlink="">
        <xdr:nvSpPr>
          <xdr:cNvPr id="692" name="AutoShape 159">
            <a:extLst>
              <a:ext uri="{FF2B5EF4-FFF2-40B4-BE49-F238E27FC236}">
                <a16:creationId xmlns:a16="http://schemas.microsoft.com/office/drawing/2014/main" id="{00000000-0008-0000-0600-00000903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05"/>
            <a:ext cx="26" cy="8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3" name="Oval 160">
            <a:extLst>
              <a:ext uri="{FF2B5EF4-FFF2-40B4-BE49-F238E27FC236}">
                <a16:creationId xmlns:a16="http://schemas.microsoft.com/office/drawing/2014/main" id="{00000000-0008-0000-0600-00000A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2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32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94" name="AutoShape 161">
            <a:extLst>
              <a:ext uri="{FF2B5EF4-FFF2-40B4-BE49-F238E27FC236}">
                <a16:creationId xmlns:a16="http://schemas.microsoft.com/office/drawing/2014/main" id="{00000000-0008-0000-0600-00000B030000}"/>
              </a:ext>
            </a:extLst>
          </xdr:cNvPr>
          <xdr:cNvSpPr>
            <a:spLocks noChangeArrowheads="1"/>
          </xdr:cNvSpPr>
        </xdr:nvSpPr>
        <xdr:spPr bwMode="auto">
          <a:xfrm>
            <a:off x="1305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43</xdr:col>
      <xdr:colOff>170712</xdr:colOff>
      <xdr:row>100</xdr:row>
      <xdr:rowOff>72983</xdr:rowOff>
    </xdr:from>
    <xdr:to>
      <xdr:col>44</xdr:col>
      <xdr:colOff>304317</xdr:colOff>
      <xdr:row>102</xdr:row>
      <xdr:rowOff>91650</xdr:rowOff>
    </xdr:to>
    <xdr:grpSp>
      <xdr:nvGrpSpPr>
        <xdr:cNvPr id="695" name="Group 158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GrpSpPr>
          <a:grpSpLocks/>
        </xdr:cNvGrpSpPr>
      </xdr:nvGrpSpPr>
      <xdr:grpSpPr bwMode="auto">
        <a:xfrm rot="5400000">
          <a:off x="11662415" y="16004814"/>
          <a:ext cx="408133" cy="514605"/>
          <a:chOff x="1306" y="1207"/>
          <a:chExt cx="27" cy="29"/>
        </a:xfrm>
      </xdr:grpSpPr>
      <xdr:sp macro="" textlink="">
        <xdr:nvSpPr>
          <xdr:cNvPr id="696" name="AutoShape 159">
            <a:extLst>
              <a:ext uri="{FF2B5EF4-FFF2-40B4-BE49-F238E27FC236}">
                <a16:creationId xmlns:a16="http://schemas.microsoft.com/office/drawing/2014/main" id="{00000000-0008-0000-0600-000012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97" name="Oval 160">
            <a:extLst>
              <a:ext uri="{FF2B5EF4-FFF2-40B4-BE49-F238E27FC236}">
                <a16:creationId xmlns:a16="http://schemas.microsoft.com/office/drawing/2014/main" id="{00000000-0008-0000-0600-000013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34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698" name="AutoShape 161">
            <a:extLst>
              <a:ext uri="{FF2B5EF4-FFF2-40B4-BE49-F238E27FC236}">
                <a16:creationId xmlns:a16="http://schemas.microsoft.com/office/drawing/2014/main" id="{00000000-0008-0000-0600-000014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37</xdr:col>
      <xdr:colOff>48051</xdr:colOff>
      <xdr:row>113</xdr:row>
      <xdr:rowOff>20319</xdr:rowOff>
    </xdr:from>
    <xdr:to>
      <xdr:col>40</xdr:col>
      <xdr:colOff>37413</xdr:colOff>
      <xdr:row>115</xdr:row>
      <xdr:rowOff>37133</xdr:rowOff>
    </xdr:to>
    <xdr:grpSp>
      <xdr:nvGrpSpPr>
        <xdr:cNvPr id="699" name="Group 158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GrpSpPr>
          <a:grpSpLocks/>
        </xdr:cNvGrpSpPr>
      </xdr:nvGrpSpPr>
      <xdr:grpSpPr bwMode="auto">
        <a:xfrm rot="5400000">
          <a:off x="10262058" y="18440579"/>
          <a:ext cx="406281" cy="497362"/>
          <a:chOff x="1306" y="1207"/>
          <a:chExt cx="27" cy="29"/>
        </a:xfrm>
      </xdr:grpSpPr>
      <xdr:sp macro="" textlink="">
        <xdr:nvSpPr>
          <xdr:cNvPr id="700" name="AutoShape 159">
            <a:extLst>
              <a:ext uri="{FF2B5EF4-FFF2-40B4-BE49-F238E27FC236}">
                <a16:creationId xmlns:a16="http://schemas.microsoft.com/office/drawing/2014/main" id="{00000000-0008-0000-0600-00001B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07"/>
            <a:ext cx="26" cy="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1" name="Oval 160">
            <a:extLst>
              <a:ext uri="{FF2B5EF4-FFF2-40B4-BE49-F238E27FC236}">
                <a16:creationId xmlns:a16="http://schemas.microsoft.com/office/drawing/2014/main" id="{00000000-0008-0000-0600-00001C030000}"/>
              </a:ext>
            </a:extLst>
          </xdr:cNvPr>
          <xdr:cNvSpPr>
            <a:spLocks noChangeArrowheads="1"/>
          </xdr:cNvSpPr>
        </xdr:nvSpPr>
        <xdr:spPr bwMode="auto">
          <a:xfrm>
            <a:off x="1309" y="1213"/>
            <a:ext cx="19" cy="1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33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702" name="AutoShape 161">
            <a:extLst>
              <a:ext uri="{FF2B5EF4-FFF2-40B4-BE49-F238E27FC236}">
                <a16:creationId xmlns:a16="http://schemas.microsoft.com/office/drawing/2014/main" id="{00000000-0008-0000-0600-00001D030000}"/>
              </a:ext>
            </a:extLst>
          </xdr:cNvPr>
          <xdr:cNvSpPr>
            <a:spLocks noChangeArrowheads="1"/>
          </xdr:cNvSpPr>
        </xdr:nvSpPr>
        <xdr:spPr bwMode="auto">
          <a:xfrm>
            <a:off x="1306" y="1229"/>
            <a:ext cx="27" cy="7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48</xdr:col>
      <xdr:colOff>388620</xdr:colOff>
      <xdr:row>116</xdr:row>
      <xdr:rowOff>0</xdr:rowOff>
    </xdr:from>
    <xdr:to>
      <xdr:col>51</xdr:col>
      <xdr:colOff>38100</xdr:colOff>
      <xdr:row>118</xdr:row>
      <xdr:rowOff>0</xdr:rowOff>
    </xdr:to>
    <xdr:grpSp>
      <xdr:nvGrpSpPr>
        <xdr:cNvPr id="703" name="Group 108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GrpSpPr>
          <a:grpSpLocks/>
        </xdr:cNvGrpSpPr>
      </xdr:nvGrpSpPr>
      <xdr:grpSpPr bwMode="auto">
        <a:xfrm>
          <a:off x="13452687" y="19024600"/>
          <a:ext cx="530013" cy="389467"/>
          <a:chOff x="1199" y="14558"/>
          <a:chExt cx="2154" cy="159"/>
        </a:xfrm>
      </xdr:grpSpPr>
      <xdr:sp macro="" textlink="">
        <xdr:nvSpPr>
          <xdr:cNvPr id="704" name="Rectangle 111">
            <a:extLst>
              <a:ext uri="{FF2B5EF4-FFF2-40B4-BE49-F238E27FC236}">
                <a16:creationId xmlns:a16="http://schemas.microsoft.com/office/drawing/2014/main" id="{00000000-0008-0000-0600-00001F030000}"/>
              </a:ext>
            </a:extLst>
          </xdr:cNvPr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5" name="Rectangle 112">
            <a:extLst>
              <a:ext uri="{FF2B5EF4-FFF2-40B4-BE49-F238E27FC236}">
                <a16:creationId xmlns:a16="http://schemas.microsoft.com/office/drawing/2014/main" id="{00000000-0008-0000-0600-000020030000}"/>
              </a:ext>
            </a:extLst>
          </xdr:cNvPr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6" name="Rectangle 113">
            <a:extLst>
              <a:ext uri="{FF2B5EF4-FFF2-40B4-BE49-F238E27FC236}">
                <a16:creationId xmlns:a16="http://schemas.microsoft.com/office/drawing/2014/main" id="{00000000-0008-0000-0600-000021030000}"/>
              </a:ext>
            </a:extLst>
          </xdr:cNvPr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7" name="Rectangle 114">
            <a:extLst>
              <a:ext uri="{FF2B5EF4-FFF2-40B4-BE49-F238E27FC236}">
                <a16:creationId xmlns:a16="http://schemas.microsoft.com/office/drawing/2014/main" id="{00000000-0008-0000-0600-000022030000}"/>
              </a:ext>
            </a:extLst>
          </xdr:cNvPr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40</xdr:col>
      <xdr:colOff>400853</xdr:colOff>
      <xdr:row>110</xdr:row>
      <xdr:rowOff>38066</xdr:rowOff>
    </xdr:from>
    <xdr:to>
      <xdr:col>43</xdr:col>
      <xdr:colOff>63374</xdr:colOff>
      <xdr:row>112</xdr:row>
      <xdr:rowOff>7554</xdr:rowOff>
    </xdr:to>
    <xdr:grpSp>
      <xdr:nvGrpSpPr>
        <xdr:cNvPr id="708" name="Group 158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GrpSpPr>
          <a:grpSpLocks/>
        </xdr:cNvGrpSpPr>
      </xdr:nvGrpSpPr>
      <xdr:grpSpPr bwMode="auto">
        <a:xfrm rot="5400000">
          <a:off x="11110103" y="17886883"/>
          <a:ext cx="358955" cy="424521"/>
          <a:chOff x="1307" y="1210"/>
          <a:chExt cx="24" cy="25"/>
        </a:xfrm>
      </xdr:grpSpPr>
      <xdr:sp macro="" textlink="">
        <xdr:nvSpPr>
          <xdr:cNvPr id="709" name="AutoShape 159">
            <a:extLst>
              <a:ext uri="{FF2B5EF4-FFF2-40B4-BE49-F238E27FC236}">
                <a16:creationId xmlns:a16="http://schemas.microsoft.com/office/drawing/2014/main" id="{00000000-0008-0000-0600-000027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10"/>
            <a:ext cx="23" cy="7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0" name="AutoShape 161">
            <a:extLst>
              <a:ext uri="{FF2B5EF4-FFF2-40B4-BE49-F238E27FC236}">
                <a16:creationId xmlns:a16="http://schemas.microsoft.com/office/drawing/2014/main" id="{00000000-0008-0000-0600-000028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27"/>
            <a:ext cx="24" cy="8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1" name="Oval 160">
            <a:extLst>
              <a:ext uri="{FF2B5EF4-FFF2-40B4-BE49-F238E27FC236}">
                <a16:creationId xmlns:a16="http://schemas.microsoft.com/office/drawing/2014/main" id="{00000000-0008-0000-0600-00002903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5"/>
            <a:ext cx="15" cy="14"/>
          </a:xfrm>
          <a:prstGeom prst="ellipse">
            <a:avLst/>
          </a:prstGeom>
          <a:solidFill>
            <a:schemeClr val="bg1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35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  <xdr:twoCellAnchor>
    <xdr:from>
      <xdr:col>45</xdr:col>
      <xdr:colOff>114349</xdr:colOff>
      <xdr:row>110</xdr:row>
      <xdr:rowOff>7670</xdr:rowOff>
    </xdr:from>
    <xdr:to>
      <xdr:col>46</xdr:col>
      <xdr:colOff>289797</xdr:colOff>
      <xdr:row>111</xdr:row>
      <xdr:rowOff>182269</xdr:rowOff>
    </xdr:to>
    <xdr:grpSp>
      <xdr:nvGrpSpPr>
        <xdr:cNvPr id="712" name="Group 158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GrpSpPr>
          <a:grpSpLocks/>
        </xdr:cNvGrpSpPr>
      </xdr:nvGrpSpPr>
      <xdr:grpSpPr bwMode="auto">
        <a:xfrm rot="5400000">
          <a:off x="12454941" y="17867678"/>
          <a:ext cx="369332" cy="412515"/>
          <a:chOff x="1307" y="1210"/>
          <a:chExt cx="24" cy="25"/>
        </a:xfrm>
      </xdr:grpSpPr>
      <xdr:sp macro="" textlink="">
        <xdr:nvSpPr>
          <xdr:cNvPr id="713" name="AutoShape 159">
            <a:extLst>
              <a:ext uri="{FF2B5EF4-FFF2-40B4-BE49-F238E27FC236}">
                <a16:creationId xmlns:a16="http://schemas.microsoft.com/office/drawing/2014/main" id="{00000000-0008-0000-0600-00002E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10"/>
            <a:ext cx="23" cy="7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" name="AutoShape 161">
            <a:extLst>
              <a:ext uri="{FF2B5EF4-FFF2-40B4-BE49-F238E27FC236}">
                <a16:creationId xmlns:a16="http://schemas.microsoft.com/office/drawing/2014/main" id="{00000000-0008-0000-0600-00002F030000}"/>
              </a:ext>
            </a:extLst>
          </xdr:cNvPr>
          <xdr:cNvSpPr>
            <a:spLocks noChangeArrowheads="1"/>
          </xdr:cNvSpPr>
        </xdr:nvSpPr>
        <xdr:spPr bwMode="auto">
          <a:xfrm>
            <a:off x="1307" y="1227"/>
            <a:ext cx="24" cy="8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5" name="Oval 160">
            <a:extLst>
              <a:ext uri="{FF2B5EF4-FFF2-40B4-BE49-F238E27FC236}">
                <a16:creationId xmlns:a16="http://schemas.microsoft.com/office/drawing/2014/main" id="{00000000-0008-0000-0600-000030030000}"/>
              </a:ext>
            </a:extLst>
          </xdr:cNvPr>
          <xdr:cNvSpPr>
            <a:spLocks noChangeArrowheads="1"/>
          </xdr:cNvSpPr>
        </xdr:nvSpPr>
        <xdr:spPr bwMode="auto">
          <a:xfrm>
            <a:off x="1311" y="1215"/>
            <a:ext cx="15" cy="14"/>
          </a:xfrm>
          <a:prstGeom prst="ellipse">
            <a:avLst/>
          </a:prstGeom>
          <a:solidFill>
            <a:schemeClr val="bg1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anchorCtr="0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36</a:t>
            </a: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defRPr sz="1000"/>
            </a:pP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  <xdr:twoCellAnchor>
    <xdr:from>
      <xdr:col>48</xdr:col>
      <xdr:colOff>243840</xdr:colOff>
      <xdr:row>109</xdr:row>
      <xdr:rowOff>182888</xdr:rowOff>
    </xdr:from>
    <xdr:to>
      <xdr:col>52</xdr:col>
      <xdr:colOff>76200</xdr:colOff>
      <xdr:row>113</xdr:row>
      <xdr:rowOff>155030</xdr:rowOff>
    </xdr:to>
    <xdr:grpSp>
      <xdr:nvGrpSpPr>
        <xdr:cNvPr id="716" name="グループ化 304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GrpSpPr>
          <a:grpSpLocks/>
        </xdr:cNvGrpSpPr>
      </xdr:nvGrpSpPr>
      <xdr:grpSpPr bwMode="auto">
        <a:xfrm>
          <a:off x="13307907" y="17869755"/>
          <a:ext cx="822960" cy="751075"/>
          <a:chOff x="1791746" y="12516140"/>
          <a:chExt cx="668359" cy="598459"/>
        </a:xfrm>
      </xdr:grpSpPr>
      <xdr:grpSp>
        <xdr:nvGrpSpPr>
          <xdr:cNvPr id="717" name="Group 158">
            <a:extLst>
              <a:ext uri="{FF2B5EF4-FFF2-40B4-BE49-F238E27FC236}">
                <a16:creationId xmlns:a16="http://schemas.microsoft.com/office/drawing/2014/main" id="{00000000-0008-0000-0600-000032030000}"/>
              </a:ext>
            </a:extLst>
          </xdr:cNvPr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720" name="AutoShape 159">
              <a:extLst>
                <a:ext uri="{FF2B5EF4-FFF2-40B4-BE49-F238E27FC236}">
                  <a16:creationId xmlns:a16="http://schemas.microsoft.com/office/drawing/2014/main" id="{00000000-0008-0000-0600-0000350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21" name="AutoShape 161">
              <a:extLst>
                <a:ext uri="{FF2B5EF4-FFF2-40B4-BE49-F238E27FC236}">
                  <a16:creationId xmlns:a16="http://schemas.microsoft.com/office/drawing/2014/main" id="{00000000-0008-0000-0600-0000360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22" name="Oval 160">
              <a:extLst>
                <a:ext uri="{FF2B5EF4-FFF2-40B4-BE49-F238E27FC236}">
                  <a16:creationId xmlns:a16="http://schemas.microsoft.com/office/drawing/2014/main" id="{00000000-0008-0000-0600-0000370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37</a:t>
              </a: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718" name="テキスト ボックス 717">
            <a:extLst>
              <a:ext uri="{FF2B5EF4-FFF2-40B4-BE49-F238E27FC236}">
                <a16:creationId xmlns:a16="http://schemas.microsoft.com/office/drawing/2014/main" id="{00000000-0008-0000-0600-000033030000}"/>
              </a:ext>
            </a:extLst>
          </xdr:cNvPr>
          <xdr:cNvSpPr txBox="1"/>
        </xdr:nvSpPr>
        <xdr:spPr>
          <a:xfrm>
            <a:off x="1791746" y="12941447"/>
            <a:ext cx="321805" cy="155085"/>
          </a:xfrm>
          <a:prstGeom prst="rect">
            <a:avLst/>
          </a:prstGeom>
          <a:solidFill>
            <a:schemeClr val="bg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351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19" name="テキスト ボックス 718">
            <a:extLst>
              <a:ext uri="{FF2B5EF4-FFF2-40B4-BE49-F238E27FC236}">
                <a16:creationId xmlns:a16="http://schemas.microsoft.com/office/drawing/2014/main" id="{00000000-0008-0000-0600-000034030000}"/>
              </a:ext>
            </a:extLst>
          </xdr:cNvPr>
          <xdr:cNvSpPr txBox="1"/>
        </xdr:nvSpPr>
        <xdr:spPr>
          <a:xfrm>
            <a:off x="2146997" y="12959514"/>
            <a:ext cx="313108" cy="15508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291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39</xdr:col>
      <xdr:colOff>83127</xdr:colOff>
      <xdr:row>109</xdr:row>
      <xdr:rowOff>152400</xdr:rowOff>
    </xdr:from>
    <xdr:to>
      <xdr:col>44</xdr:col>
      <xdr:colOff>173182</xdr:colOff>
      <xdr:row>112</xdr:row>
      <xdr:rowOff>103910</xdr:rowOff>
    </xdr:to>
    <xdr:sp macro="" textlink="">
      <xdr:nvSpPr>
        <xdr:cNvPr id="723" name="正方形/長方形 722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/>
      </xdr:nvSpPr>
      <xdr:spPr>
        <a:xfrm>
          <a:off x="10568247" y="17861280"/>
          <a:ext cx="1393075" cy="545870"/>
        </a:xfrm>
        <a:prstGeom prst="rect">
          <a:avLst/>
        </a:prstGeom>
        <a:noFill/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434340</xdr:colOff>
      <xdr:row>87</xdr:row>
      <xdr:rowOff>38100</xdr:rowOff>
    </xdr:from>
    <xdr:to>
      <xdr:col>43</xdr:col>
      <xdr:colOff>68579</xdr:colOff>
      <xdr:row>88</xdr:row>
      <xdr:rowOff>96067</xdr:rowOff>
    </xdr:to>
    <xdr:sp macro="" textlink="">
      <xdr:nvSpPr>
        <xdr:cNvPr id="724" name="正方形/長方形 723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/>
      </xdr:nvSpPr>
      <xdr:spPr bwMode="auto">
        <a:xfrm>
          <a:off x="11079480" y="13769340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441960</xdr:colOff>
      <xdr:row>81</xdr:row>
      <xdr:rowOff>7621</xdr:rowOff>
    </xdr:from>
    <xdr:to>
      <xdr:col>43</xdr:col>
      <xdr:colOff>76199</xdr:colOff>
      <xdr:row>83</xdr:row>
      <xdr:rowOff>19868</xdr:rowOff>
    </xdr:to>
    <xdr:sp macro="" textlink="">
      <xdr:nvSpPr>
        <xdr:cNvPr id="725" name="正方形/長方形 724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/>
      </xdr:nvSpPr>
      <xdr:spPr bwMode="auto">
        <a:xfrm>
          <a:off x="11087100" y="12725401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451</a:t>
          </a:r>
        </a:p>
      </xdr:txBody>
    </xdr:sp>
    <xdr:clientData/>
  </xdr:twoCellAnchor>
  <xdr:twoCellAnchor>
    <xdr:from>
      <xdr:col>8</xdr:col>
      <xdr:colOff>163827</xdr:colOff>
      <xdr:row>50</xdr:row>
      <xdr:rowOff>22861</xdr:rowOff>
    </xdr:from>
    <xdr:to>
      <xdr:col>10</xdr:col>
      <xdr:colOff>102874</xdr:colOff>
      <xdr:row>51</xdr:row>
      <xdr:rowOff>66675</xdr:rowOff>
    </xdr:to>
    <xdr:sp macro="" textlink="">
      <xdr:nvSpPr>
        <xdr:cNvPr id="726" name="正方形/長方形 725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/>
      </xdr:nvSpPr>
      <xdr:spPr bwMode="auto">
        <a:xfrm>
          <a:off x="2183127" y="8183881"/>
          <a:ext cx="350527" cy="219074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243</a:t>
          </a:r>
        </a:p>
      </xdr:txBody>
    </xdr:sp>
    <xdr:clientData/>
  </xdr:twoCellAnchor>
  <xdr:twoCellAnchor>
    <xdr:from>
      <xdr:col>0</xdr:col>
      <xdr:colOff>0</xdr:colOff>
      <xdr:row>87</xdr:row>
      <xdr:rowOff>73660</xdr:rowOff>
    </xdr:from>
    <xdr:to>
      <xdr:col>1</xdr:col>
      <xdr:colOff>152400</xdr:colOff>
      <xdr:row>88</xdr:row>
      <xdr:rowOff>154940</xdr:rowOff>
    </xdr:to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/>
      </xdr:nvSpPr>
      <xdr:spPr bwMode="auto">
        <a:xfrm>
          <a:off x="0" y="13804900"/>
          <a:ext cx="38862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525</a:t>
          </a:r>
        </a:p>
      </xdr:txBody>
    </xdr:sp>
    <xdr:clientData/>
  </xdr:twoCellAnchor>
  <xdr:twoCellAnchor>
    <xdr:from>
      <xdr:col>26</xdr:col>
      <xdr:colOff>7620</xdr:colOff>
      <xdr:row>22</xdr:row>
      <xdr:rowOff>91440</xdr:rowOff>
    </xdr:from>
    <xdr:to>
      <xdr:col>26</xdr:col>
      <xdr:colOff>510540</xdr:colOff>
      <xdr:row>23</xdr:row>
      <xdr:rowOff>91440</xdr:rowOff>
    </xdr:to>
    <xdr:sp macro="" textlink="">
      <xdr:nvSpPr>
        <xdr:cNvPr id="728" name="テキスト ボックス 727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/>
      </xdr:nvSpPr>
      <xdr:spPr bwMode="auto">
        <a:xfrm>
          <a:off x="6957060" y="41605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2486</a:t>
          </a:r>
        </a:p>
      </xdr:txBody>
    </xdr:sp>
    <xdr:clientData/>
  </xdr:twoCellAnchor>
  <xdr:twoCellAnchor>
    <xdr:from>
      <xdr:col>15</xdr:col>
      <xdr:colOff>7620</xdr:colOff>
      <xdr:row>22</xdr:row>
      <xdr:rowOff>53340</xdr:rowOff>
    </xdr:from>
    <xdr:to>
      <xdr:col>16</xdr:col>
      <xdr:colOff>365760</xdr:colOff>
      <xdr:row>23</xdr:row>
      <xdr:rowOff>53340</xdr:rowOff>
    </xdr:to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/>
      </xdr:nvSpPr>
      <xdr:spPr bwMode="auto">
        <a:xfrm>
          <a:off x="3802380" y="41224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809</a:t>
          </a:r>
        </a:p>
      </xdr:txBody>
    </xdr:sp>
    <xdr:clientData/>
  </xdr:twoCellAnchor>
  <xdr:twoCellAnchor>
    <xdr:from>
      <xdr:col>15</xdr:col>
      <xdr:colOff>0</xdr:colOff>
      <xdr:row>17</xdr:row>
      <xdr:rowOff>1</xdr:rowOff>
    </xdr:from>
    <xdr:to>
      <xdr:col>16</xdr:col>
      <xdr:colOff>409575</xdr:colOff>
      <xdr:row>17</xdr:row>
      <xdr:rowOff>190501</xdr:rowOff>
    </xdr:to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/>
      </xdr:nvSpPr>
      <xdr:spPr bwMode="auto">
        <a:xfrm>
          <a:off x="3794760" y="3147061"/>
          <a:ext cx="55435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pPr algn="ctr"/>
          <a:r>
            <a:rPr kumimoji="1" lang="en-US" altLang="ja-JP" sz="1200">
              <a:latin typeface="+mn-ea"/>
              <a:ea typeface="+mn-ea"/>
            </a:rPr>
            <a:t>443</a:t>
          </a:r>
        </a:p>
      </xdr:txBody>
    </xdr:sp>
    <xdr:clientData/>
  </xdr:twoCellAnchor>
  <xdr:twoCellAnchor>
    <xdr:from>
      <xdr:col>44</xdr:col>
      <xdr:colOff>95250</xdr:colOff>
      <xdr:row>128</xdr:row>
      <xdr:rowOff>66675</xdr:rowOff>
    </xdr:from>
    <xdr:to>
      <xdr:col>45</xdr:col>
      <xdr:colOff>114300</xdr:colOff>
      <xdr:row>128</xdr:row>
      <xdr:rowOff>104776</xdr:rowOff>
    </xdr:to>
    <xdr:cxnSp macro="">
      <xdr:nvCxnSpPr>
        <xdr:cNvPr id="731" name="直線コネクタ 730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CxnSpPr/>
      </xdr:nvCxnSpPr>
      <xdr:spPr>
        <a:xfrm flipV="1">
          <a:off x="11883390" y="21219795"/>
          <a:ext cx="521970" cy="381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142875</xdr:colOff>
      <xdr:row>129</xdr:row>
      <xdr:rowOff>104775</xdr:rowOff>
    </xdr:from>
    <xdr:to>
      <xdr:col>45</xdr:col>
      <xdr:colOff>95250</xdr:colOff>
      <xdr:row>129</xdr:row>
      <xdr:rowOff>142875</xdr:rowOff>
    </xdr:to>
    <xdr:cxnSp macro="">
      <xdr:nvCxnSpPr>
        <xdr:cNvPr id="732" name="直線コネクタ 731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CxnSpPr/>
      </xdr:nvCxnSpPr>
      <xdr:spPr>
        <a:xfrm flipV="1">
          <a:off x="11931015" y="21410295"/>
          <a:ext cx="455295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104775</xdr:colOff>
      <xdr:row>126</xdr:row>
      <xdr:rowOff>171450</xdr:rowOff>
    </xdr:from>
    <xdr:to>
      <xdr:col>46</xdr:col>
      <xdr:colOff>323850</xdr:colOff>
      <xdr:row>128</xdr:row>
      <xdr:rowOff>57150</xdr:rowOff>
    </xdr:to>
    <xdr:cxnSp macro="">
      <xdr:nvCxnSpPr>
        <xdr:cNvPr id="733" name="直線コネクタ 732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CxnSpPr/>
      </xdr:nvCxnSpPr>
      <xdr:spPr>
        <a:xfrm flipV="1">
          <a:off x="12395835" y="20981670"/>
          <a:ext cx="455295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95250</xdr:colOff>
      <xdr:row>128</xdr:row>
      <xdr:rowOff>57150</xdr:rowOff>
    </xdr:from>
    <xdr:to>
      <xdr:col>47</xdr:col>
      <xdr:colOff>0</xdr:colOff>
      <xdr:row>129</xdr:row>
      <xdr:rowOff>114300</xdr:rowOff>
    </xdr:to>
    <xdr:cxnSp macro="">
      <xdr:nvCxnSpPr>
        <xdr:cNvPr id="734" name="直線コネクタ 733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CxnSpPr/>
      </xdr:nvCxnSpPr>
      <xdr:spPr>
        <a:xfrm flipV="1">
          <a:off x="12386310" y="21210270"/>
          <a:ext cx="47625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200025</xdr:colOff>
      <xdr:row>128</xdr:row>
      <xdr:rowOff>28575</xdr:rowOff>
    </xdr:from>
    <xdr:ext cx="504825" cy="275717"/>
    <xdr:sp macro="" textlink="">
      <xdr:nvSpPr>
        <xdr:cNvPr id="735" name="テキスト ボックス 734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/>
      </xdr:nvSpPr>
      <xdr:spPr>
        <a:xfrm>
          <a:off x="11988165" y="21181695"/>
          <a:ext cx="5048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43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44</xdr:col>
      <xdr:colOff>180976</xdr:colOff>
      <xdr:row>128</xdr:row>
      <xdr:rowOff>28576</xdr:rowOff>
    </xdr:from>
    <xdr:to>
      <xdr:col>44</xdr:col>
      <xdr:colOff>485775</xdr:colOff>
      <xdr:row>129</xdr:row>
      <xdr:rowOff>142876</xdr:rowOff>
    </xdr:to>
    <xdr:sp macro="" textlink="">
      <xdr:nvSpPr>
        <xdr:cNvPr id="736" name="楕円 735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/>
      </xdr:nvSpPr>
      <xdr:spPr>
        <a:xfrm>
          <a:off x="11969116" y="21181696"/>
          <a:ext cx="304799" cy="2667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495300</xdr:colOff>
      <xdr:row>127</xdr:row>
      <xdr:rowOff>104778</xdr:rowOff>
    </xdr:from>
    <xdr:to>
      <xdr:col>45</xdr:col>
      <xdr:colOff>200025</xdr:colOff>
      <xdr:row>130</xdr:row>
      <xdr:rowOff>34169</xdr:rowOff>
    </xdr:to>
    <xdr:sp macro="" textlink="">
      <xdr:nvSpPr>
        <xdr:cNvPr id="737" name="AutoShape 159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>
          <a:spLocks noChangeArrowheads="1"/>
        </xdr:cNvSpPr>
      </xdr:nvSpPr>
      <xdr:spPr bwMode="auto">
        <a:xfrm rot="5400000">
          <a:off x="12193967" y="21194971"/>
          <a:ext cx="386591" cy="207645"/>
        </a:xfrm>
        <a:prstGeom prst="upArrow">
          <a:avLst>
            <a:gd name="adj1" fmla="val 52944"/>
            <a:gd name="adj2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361950</xdr:colOff>
      <xdr:row>127</xdr:row>
      <xdr:rowOff>114303</xdr:rowOff>
    </xdr:from>
    <xdr:to>
      <xdr:col>44</xdr:col>
      <xdr:colOff>181174</xdr:colOff>
      <xdr:row>130</xdr:row>
      <xdr:rowOff>60502</xdr:rowOff>
    </xdr:to>
    <xdr:sp macro="" textlink="">
      <xdr:nvSpPr>
        <xdr:cNvPr id="738" name="AutoShape 161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>
          <a:spLocks noChangeArrowheads="1"/>
        </xdr:cNvSpPr>
      </xdr:nvSpPr>
      <xdr:spPr bwMode="auto">
        <a:xfrm rot="5400000">
          <a:off x="11667502" y="21216611"/>
          <a:ext cx="403399" cy="200224"/>
        </a:xfrm>
        <a:prstGeom prst="downArrow">
          <a:avLst>
            <a:gd name="adj1" fmla="val 53843"/>
            <a:gd name="adj2" fmla="val 4375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42</xdr:col>
      <xdr:colOff>142875</xdr:colOff>
      <xdr:row>127</xdr:row>
      <xdr:rowOff>76200</xdr:rowOff>
    </xdr:from>
    <xdr:ext cx="415498" cy="292452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/>
      </xdr:nvSpPr>
      <xdr:spPr>
        <a:xfrm>
          <a:off x="11382375" y="21076920"/>
          <a:ext cx="415498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209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45</xdr:col>
      <xdr:colOff>142875</xdr:colOff>
      <xdr:row>127</xdr:row>
      <xdr:rowOff>66675</xdr:rowOff>
    </xdr:from>
    <xdr:ext cx="552450" cy="292452"/>
    <xdr:sp macro="" textlink="">
      <xdr:nvSpPr>
        <xdr:cNvPr id="740" name="テキスト ボックス 739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/>
      </xdr:nvSpPr>
      <xdr:spPr>
        <a:xfrm>
          <a:off x="12433935" y="21067395"/>
          <a:ext cx="5524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196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42</xdr:col>
      <xdr:colOff>161925</xdr:colOff>
      <xdr:row>129</xdr:row>
      <xdr:rowOff>47625</xdr:rowOff>
    </xdr:from>
    <xdr:to>
      <xdr:col>43</xdr:col>
      <xdr:colOff>350520</xdr:colOff>
      <xdr:row>130</xdr:row>
      <xdr:rowOff>121920</xdr:rowOff>
    </xdr:to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/>
      </xdr:nvSpPr>
      <xdr:spPr>
        <a:xfrm>
          <a:off x="11401425" y="21353145"/>
          <a:ext cx="356235" cy="2266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 -</a:t>
          </a:r>
          <a:endParaRPr kumimoji="1" lang="ja-JP" altLang="en-US" sz="1100"/>
        </a:p>
      </xdr:txBody>
    </xdr:sp>
    <xdr:clientData/>
  </xdr:twoCellAnchor>
  <xdr:twoCellAnchor>
    <xdr:from>
      <xdr:col>45</xdr:col>
      <xdr:colOff>190500</xdr:colOff>
      <xdr:row>129</xdr:row>
      <xdr:rowOff>45720</xdr:rowOff>
    </xdr:from>
    <xdr:to>
      <xdr:col>46</xdr:col>
      <xdr:colOff>312420</xdr:colOff>
      <xdr:row>130</xdr:row>
      <xdr:rowOff>129540</xdr:rowOff>
    </xdr:to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/>
      </xdr:nvSpPr>
      <xdr:spPr>
        <a:xfrm>
          <a:off x="12481560" y="21351240"/>
          <a:ext cx="358140" cy="23622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 -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06_&#20225;&#30011;&#35519;&#25972;G\4_&#32113;&#35336;&#35519;&#26619;\43_&#26223;&#27671;&#21205;&#21521;&#35519;&#26619;\032\&#25512;&#31227;&#20840;&#20307;&#26989;&#31278;&#21029;&#35215;&#27169;&#21029;&#20998;&#26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4773;&#22577;&#25919;&#31574;&#23460;\06_&#24773;&#22577;&#25919;&#31574;&#35506;&#32113;&#35336;&#20849;&#26377;&#12501;&#12457;&#12523;&#12480;\toukei\&#65288;&#21002;&#65289;&#32113;&#35336;&#35201;&#35239;\&#20196;&#21644;02&#24180;&#29256;\R02&#24180;&#32113;&#35336;&#35201;&#35239;&#21407;&#31295;(&#26696;&#65289;\&#24193;&#20869;&#29031;&#20250;\00&#24773;&#22577;&#21270;&#25512;&#36914;&#234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23093\toukei\toukei\&#65288;&#21002;&#65289;&#32113;&#35336;&#35201;&#35239;\&#24179;&#25104;21&#24180;&#29256;\&#26152;&#24180;&#12398;&#21407;&#29256;\&#24193;&#20869;&#29031;&#20250;\00&#24773;&#22577;&#21270;&#25512;&#36914;&#234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14_&#32207;&#21512;&#20225;&#30011;G\2_&#20225;&#30011;&#35519;&#26619;&#36027;\41_&#32113;&#35336;&#35519;&#26619;\47_&#20013;&#24515;&#21830;&#24215;&#34903;&#36890;&#34892;&#37327;&#35519;&#26619;\&#65297;&#65303;&#24180;&#24230;\1_&#20803;\044&#24403;&#26399;&#26989;&#31278;&#210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&#32207;&#21512;&#20225;&#30011;G\02%20&#32076;&#28168;&#25919;&#31574;&#12539;&#37117;&#24066;&#25919;&#31574;\23%20&#20013;&#24515;&#24066;&#34903;&#22320;&#27963;&#24615;&#21270;\04_&#20013;&#24515;&#24066;&#34903;&#22320;&#36890;&#34892;&#37327;&#35519;&#26619;\20&#24180;&#24230;\02_&#12487;&#12540;&#12479;\1_&#20803;\044&#24403;&#26399;&#26989;&#31278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種別推移グラフ (2)"/>
      <sheetName val="業種別推移グラフ"/>
      <sheetName val="全体業種別"/>
      <sheetName val="規模別推移グラフ (2)"/>
      <sheetName val="規模別推移グラフ"/>
      <sheetName val="全体規模別"/>
    </sheetNames>
    <sheetDataSet>
      <sheetData sheetId="0" refreshError="1"/>
      <sheetData sheetId="1" refreshError="1"/>
      <sheetData sheetId="2">
        <row r="1">
          <cell r="A1" t="str">
            <v>今期業況</v>
          </cell>
          <cell r="B1">
            <v>23</v>
          </cell>
          <cell r="C1">
            <v>24</v>
          </cell>
          <cell r="D1">
            <v>31</v>
          </cell>
          <cell r="E1">
            <v>32</v>
          </cell>
          <cell r="F1" t="str">
            <v>33見通し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</row>
        <row r="2">
          <cell r="A2" t="str">
            <v>製造業</v>
          </cell>
          <cell r="B2">
            <v>-54.969574036511162</v>
          </cell>
          <cell r="C2">
            <v>-57.788944723618087</v>
          </cell>
          <cell r="D2">
            <v>-55.759162303664922</v>
          </cell>
          <cell r="E2">
            <v>-46.666666666666664</v>
          </cell>
          <cell r="F2">
            <v>-44.475138121546962</v>
          </cell>
          <cell r="H2">
            <v>1</v>
          </cell>
        </row>
        <row r="3">
          <cell r="A3" t="str">
            <v>今期従業員</v>
          </cell>
          <cell r="B3">
            <v>23</v>
          </cell>
          <cell r="C3">
            <v>24</v>
          </cell>
          <cell r="D3">
            <v>31</v>
          </cell>
          <cell r="E3">
            <v>32</v>
          </cell>
          <cell r="F3" t="str">
            <v>33見通し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</row>
        <row r="4">
          <cell r="A4" t="str">
            <v>製造業</v>
          </cell>
          <cell r="B4">
            <v>5.3497942386831285</v>
          </cell>
          <cell r="C4">
            <v>12.820512820512823</v>
          </cell>
          <cell r="D4">
            <v>10</v>
          </cell>
          <cell r="E4">
            <v>8.8235294117647047</v>
          </cell>
          <cell r="F4">
            <v>6.6852367688022305</v>
          </cell>
          <cell r="H4">
            <v>3</v>
          </cell>
        </row>
        <row r="5">
          <cell r="A5" t="str">
            <v>今期設備</v>
          </cell>
          <cell r="B5">
            <v>23</v>
          </cell>
          <cell r="C5">
            <v>24</v>
          </cell>
          <cell r="D5">
            <v>31</v>
          </cell>
          <cell r="E5">
            <v>32</v>
          </cell>
          <cell r="F5" t="str">
            <v>33見通し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</row>
        <row r="6">
          <cell r="A6" t="str">
            <v>製造業</v>
          </cell>
          <cell r="B6">
            <v>10.438413361169099</v>
          </cell>
          <cell r="C6">
            <v>6.9587628865979383</v>
          </cell>
          <cell r="D6">
            <v>5.8201058201058196</v>
          </cell>
          <cell r="E6">
            <v>6.2330623306233068</v>
          </cell>
          <cell r="F6">
            <v>1.9553072625698331</v>
          </cell>
          <cell r="H6">
            <v>5</v>
          </cell>
        </row>
        <row r="7">
          <cell r="A7" t="str">
            <v>今期在庫</v>
          </cell>
          <cell r="B7">
            <v>23</v>
          </cell>
          <cell r="C7">
            <v>24</v>
          </cell>
          <cell r="D7">
            <v>31</v>
          </cell>
          <cell r="E7">
            <v>32</v>
          </cell>
          <cell r="F7" t="str">
            <v>33見通し</v>
          </cell>
          <cell r="G7">
            <v>6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</row>
        <row r="8">
          <cell r="A8" t="str">
            <v>製造業</v>
          </cell>
          <cell r="B8">
            <v>21.662468513853902</v>
          </cell>
          <cell r="C8">
            <v>25.382262996941897</v>
          </cell>
          <cell r="D8">
            <v>25.161290322580644</v>
          </cell>
          <cell r="E8">
            <v>21.103896103896101</v>
          </cell>
          <cell r="F8">
            <v>17.275747508305646</v>
          </cell>
          <cell r="H8">
            <v>7</v>
          </cell>
        </row>
        <row r="9">
          <cell r="A9" t="str">
            <v>今期資金繰り</v>
          </cell>
          <cell r="B9">
            <v>23</v>
          </cell>
          <cell r="C9">
            <v>24</v>
          </cell>
          <cell r="D9">
            <v>31</v>
          </cell>
          <cell r="E9">
            <v>32</v>
          </cell>
          <cell r="F9" t="str">
            <v>33見通し</v>
          </cell>
          <cell r="G9">
            <v>8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>
            <v>8</v>
          </cell>
          <cell r="R9">
            <v>8</v>
          </cell>
          <cell r="S9">
            <v>8</v>
          </cell>
        </row>
        <row r="10">
          <cell r="A10" t="str">
            <v>製造業</v>
          </cell>
          <cell r="B10">
            <v>-36.418511066398388</v>
          </cell>
          <cell r="C10">
            <v>-38.035264483627209</v>
          </cell>
          <cell r="D10">
            <v>-32.8125</v>
          </cell>
          <cell r="E10">
            <v>-31.016042780748666</v>
          </cell>
          <cell r="F10">
            <v>-37.396121883656505</v>
          </cell>
          <cell r="H10">
            <v>9</v>
          </cell>
        </row>
        <row r="11">
          <cell r="A11" t="str">
            <v>建設業</v>
          </cell>
          <cell r="B11">
            <v>-66.260162601626021</v>
          </cell>
          <cell r="C11">
            <v>-57.882352941176464</v>
          </cell>
          <cell r="D11">
            <v>-69.660194174757279</v>
          </cell>
          <cell r="E11">
            <v>-61.964735516372791</v>
          </cell>
          <cell r="F11">
            <v>-61.498708010335911</v>
          </cell>
          <cell r="G11">
            <v>1</v>
          </cell>
        </row>
        <row r="12">
          <cell r="A12" t="str">
            <v>建設業</v>
          </cell>
          <cell r="B12">
            <v>2.0833333333333344</v>
          </cell>
          <cell r="C12">
            <v>5.4502369668246455</v>
          </cell>
          <cell r="D12">
            <v>14.285714285714288</v>
          </cell>
          <cell r="E12">
            <v>2.0202020202020194</v>
          </cell>
          <cell r="F12">
            <v>4.4854881266490763</v>
          </cell>
          <cell r="G12">
            <v>3</v>
          </cell>
        </row>
        <row r="13">
          <cell r="A13" t="str">
            <v>建設業</v>
          </cell>
          <cell r="B13">
            <v>-3.1746031746031744</v>
          </cell>
          <cell r="C13">
            <v>-0.99255583126550972</v>
          </cell>
          <cell r="D13">
            <v>4.0322580645161281</v>
          </cell>
          <cell r="E13">
            <v>-6.2162162162162167</v>
          </cell>
          <cell r="F13">
            <v>-5.0847457627118651</v>
          </cell>
          <cell r="G13">
            <v>5</v>
          </cell>
        </row>
        <row r="14">
          <cell r="A14" t="str">
            <v>建設業</v>
          </cell>
          <cell r="B14">
            <v>11.428571428571429</v>
          </cell>
          <cell r="C14">
            <v>14.285714285714288</v>
          </cell>
          <cell r="D14">
            <v>15.467625899280577</v>
          </cell>
          <cell r="E14">
            <v>12.030075187969924</v>
          </cell>
          <cell r="F14">
            <v>11.583011583011583</v>
          </cell>
          <cell r="G14">
            <v>7</v>
          </cell>
        </row>
        <row r="15">
          <cell r="A15" t="str">
            <v>建設業</v>
          </cell>
          <cell r="B15">
            <v>-52.419354838709673</v>
          </cell>
          <cell r="C15">
            <v>-50.938967136150239</v>
          </cell>
          <cell r="D15">
            <v>-48.418491484184919</v>
          </cell>
          <cell r="E15">
            <v>-50.377833753148614</v>
          </cell>
          <cell r="F15">
            <v>-54.830287206266327</v>
          </cell>
          <cell r="G15">
            <v>9</v>
          </cell>
        </row>
        <row r="16">
          <cell r="A16" t="str">
            <v>総計</v>
          </cell>
          <cell r="B16">
            <v>-64.019851116625304</v>
          </cell>
          <cell r="C16">
            <v>-61.200585651537345</v>
          </cell>
          <cell r="D16">
            <v>-63.988095238095234</v>
          </cell>
          <cell r="E16">
            <v>-58.367556468172488</v>
          </cell>
          <cell r="F16">
            <v>-55.637903652726315</v>
          </cell>
          <cell r="S16">
            <v>1</v>
          </cell>
        </row>
        <row r="17">
          <cell r="B17">
            <v>0.59549128030625265</v>
          </cell>
          <cell r="C17">
            <v>5.1422865701447833</v>
          </cell>
          <cell r="D17">
            <v>7.5100806451612918</v>
          </cell>
          <cell r="E17">
            <v>2.4620220010476674</v>
          </cell>
          <cell r="F17">
            <v>1.5752308527973935</v>
          </cell>
          <cell r="S17">
            <v>3</v>
          </cell>
        </row>
        <row r="18">
          <cell r="B18">
            <v>-0.54200542005419794</v>
          </cell>
          <cell r="C18">
            <v>-1.9371727748691088</v>
          </cell>
          <cell r="D18">
            <v>-0.69444444444444475</v>
          </cell>
          <cell r="E18">
            <v>-4.5951859956236323</v>
          </cell>
          <cell r="F18">
            <v>-6.6213921901528003</v>
          </cell>
          <cell r="S18">
            <v>5</v>
          </cell>
        </row>
        <row r="19">
          <cell r="B19">
            <v>14.253005151688608</v>
          </cell>
          <cell r="C19">
            <v>17.05374917053749</v>
          </cell>
          <cell r="D19">
            <v>18.194254445964432</v>
          </cell>
          <cell r="E19">
            <v>16.306620209059233</v>
          </cell>
          <cell r="F19">
            <v>12.473118279569894</v>
          </cell>
          <cell r="S19">
            <v>7</v>
          </cell>
        </row>
        <row r="20">
          <cell r="B20">
            <v>-39.116067740603057</v>
          </cell>
          <cell r="C20">
            <v>-41.423001949317737</v>
          </cell>
          <cell r="D20">
            <v>-37.246161466072316</v>
          </cell>
          <cell r="E20">
            <v>-37.751418256833418</v>
          </cell>
          <cell r="F20">
            <v>-40.790176187933795</v>
          </cell>
          <cell r="S20">
            <v>9</v>
          </cell>
        </row>
        <row r="21">
          <cell r="A21" t="str">
            <v>サービス業</v>
          </cell>
          <cell r="B21">
            <v>-58.526315789473685</v>
          </cell>
          <cell r="C21">
            <v>-54.823529411764703</v>
          </cell>
          <cell r="D21">
            <v>-58.961038961038959</v>
          </cell>
          <cell r="E21">
            <v>-57.47422680412371</v>
          </cell>
          <cell r="F21">
            <v>-55.585106382978722</v>
          </cell>
          <cell r="R21">
            <v>1</v>
          </cell>
        </row>
        <row r="22">
          <cell r="A22" t="str">
            <v>サービス業</v>
          </cell>
          <cell r="B22">
            <v>-3.8961038961038961</v>
          </cell>
          <cell r="C22">
            <v>2.6252983293556076</v>
          </cell>
          <cell r="D22">
            <v>5.0131926121372041</v>
          </cell>
          <cell r="E22">
            <v>2.3872679045092853</v>
          </cell>
          <cell r="F22">
            <v>1.6713091922005567</v>
          </cell>
          <cell r="R22">
            <v>3</v>
          </cell>
        </row>
        <row r="23">
          <cell r="A23" t="str">
            <v>サービス業</v>
          </cell>
          <cell r="B23">
            <v>-8.1264108352144486</v>
          </cell>
          <cell r="C23">
            <v>-9.5</v>
          </cell>
          <cell r="D23">
            <v>-7.7562326869806091</v>
          </cell>
          <cell r="E23">
            <v>-9.7560975609756095</v>
          </cell>
          <cell r="F23">
            <v>-11.931818181818182</v>
          </cell>
          <cell r="R23">
            <v>5</v>
          </cell>
        </row>
        <row r="24">
          <cell r="A24" t="str">
            <v>サービス業</v>
          </cell>
          <cell r="B24">
            <v>5.0583657587548636</v>
          </cell>
          <cell r="C24">
            <v>5.6521739130434785</v>
          </cell>
          <cell r="D24">
            <v>9.3457943925233629</v>
          </cell>
          <cell r="E24">
            <v>8.144796380090499</v>
          </cell>
          <cell r="F24">
            <v>6.1611374407582948</v>
          </cell>
          <cell r="R24">
            <v>7</v>
          </cell>
        </row>
        <row r="25">
          <cell r="A25" t="str">
            <v>サービス業</v>
          </cell>
          <cell r="B25">
            <v>-35.157894736842103</v>
          </cell>
          <cell r="C25">
            <v>-34.660421545667447</v>
          </cell>
          <cell r="D25">
            <v>-32.299741602067186</v>
          </cell>
          <cell r="E25">
            <v>-36.528497409326427</v>
          </cell>
          <cell r="F25">
            <v>-38.419618528610357</v>
          </cell>
          <cell r="R25">
            <v>9</v>
          </cell>
        </row>
        <row r="26">
          <cell r="A26" t="str">
            <v>教育・学習支援業</v>
          </cell>
          <cell r="B26">
            <v>-34.615384615384613</v>
          </cell>
          <cell r="C26">
            <v>-38.888888888888886</v>
          </cell>
          <cell r="D26">
            <v>-36.363636363636367</v>
          </cell>
          <cell r="E26">
            <v>0</v>
          </cell>
          <cell r="F26">
            <v>-5.555555555555558</v>
          </cell>
          <cell r="Q26">
            <v>1</v>
          </cell>
        </row>
        <row r="27">
          <cell r="A27" t="str">
            <v>教育・学習支援業</v>
          </cell>
          <cell r="B27">
            <v>-16</v>
          </cell>
          <cell r="C27">
            <v>-17.647058823529413</v>
          </cell>
          <cell r="D27">
            <v>4.7619047619047619</v>
          </cell>
          <cell r="E27">
            <v>-29.411764705882355</v>
          </cell>
          <cell r="F27">
            <v>-35.294117647058826</v>
          </cell>
          <cell r="Q27">
            <v>3</v>
          </cell>
        </row>
        <row r="28">
          <cell r="A28" t="str">
            <v>教育・学習支援業</v>
          </cell>
          <cell r="B28">
            <v>-4.3478260869565215</v>
          </cell>
          <cell r="C28">
            <v>0</v>
          </cell>
          <cell r="D28">
            <v>11.111111111111111</v>
          </cell>
          <cell r="E28">
            <v>-29.411764705882355</v>
          </cell>
          <cell r="F28">
            <v>-41.17647058823529</v>
          </cell>
          <cell r="Q28">
            <v>5</v>
          </cell>
        </row>
        <row r="29">
          <cell r="A29" t="str">
            <v>教育・学習支援業</v>
          </cell>
          <cell r="B29">
            <v>0</v>
          </cell>
          <cell r="C29">
            <v>30.76923076923077</v>
          </cell>
          <cell r="D29">
            <v>18.181818181818183</v>
          </cell>
          <cell r="E29">
            <v>9.0909090909090917</v>
          </cell>
          <cell r="F29">
            <v>0</v>
          </cell>
          <cell r="Q29">
            <v>7</v>
          </cell>
        </row>
        <row r="30">
          <cell r="A30" t="str">
            <v>教育・学習支援業</v>
          </cell>
          <cell r="B30">
            <v>-23.076923076923077</v>
          </cell>
          <cell r="C30">
            <v>-26.315789473684209</v>
          </cell>
          <cell r="D30">
            <v>-35</v>
          </cell>
          <cell r="E30">
            <v>-16.666666666666664</v>
          </cell>
          <cell r="F30">
            <v>-22.222222222222225</v>
          </cell>
          <cell r="Q30">
            <v>9</v>
          </cell>
        </row>
        <row r="31">
          <cell r="A31" t="str">
            <v>医療・福祉</v>
          </cell>
          <cell r="B31">
            <v>-41.666666666666671</v>
          </cell>
          <cell r="C31">
            <v>-31.25</v>
          </cell>
          <cell r="D31">
            <v>-40.909090909090907</v>
          </cell>
          <cell r="E31">
            <v>-55</v>
          </cell>
          <cell r="F31">
            <v>-45</v>
          </cell>
          <cell r="P31">
            <v>1</v>
          </cell>
        </row>
        <row r="32">
          <cell r="A32" t="str">
            <v>医療・福祉</v>
          </cell>
          <cell r="B32">
            <v>0</v>
          </cell>
          <cell r="C32">
            <v>-46.666666666666664</v>
          </cell>
          <cell r="D32">
            <v>-9.0909090909090917</v>
          </cell>
          <cell r="E32">
            <v>-15</v>
          </cell>
          <cell r="F32">
            <v>-10</v>
          </cell>
          <cell r="P32">
            <v>3</v>
          </cell>
        </row>
        <row r="33">
          <cell r="A33" t="str">
            <v>医療・福祉</v>
          </cell>
          <cell r="B33">
            <v>-8.3333333333333321</v>
          </cell>
          <cell r="C33">
            <v>-43.75</v>
          </cell>
          <cell r="D33">
            <v>-15</v>
          </cell>
          <cell r="E33">
            <v>-25</v>
          </cell>
          <cell r="F33">
            <v>-21.052631578947366</v>
          </cell>
          <cell r="P33">
            <v>5</v>
          </cell>
        </row>
        <row r="34">
          <cell r="A34" t="str">
            <v>医療・福祉</v>
          </cell>
          <cell r="B34">
            <v>0</v>
          </cell>
          <cell r="C34">
            <v>20</v>
          </cell>
          <cell r="D34">
            <v>0</v>
          </cell>
          <cell r="E34">
            <v>6.666666666666667</v>
          </cell>
          <cell r="F34">
            <v>0</v>
          </cell>
          <cell r="P34">
            <v>7</v>
          </cell>
        </row>
        <row r="35">
          <cell r="A35" t="str">
            <v>医療・福祉</v>
          </cell>
          <cell r="B35">
            <v>-9.0909090909090917</v>
          </cell>
          <cell r="C35">
            <v>-50</v>
          </cell>
          <cell r="D35">
            <v>-40.909090909090907</v>
          </cell>
          <cell r="E35">
            <v>-30</v>
          </cell>
          <cell r="F35">
            <v>-30</v>
          </cell>
          <cell r="P35">
            <v>9</v>
          </cell>
        </row>
        <row r="36">
          <cell r="A36" t="str">
            <v>飲食・宿泊業</v>
          </cell>
          <cell r="B36">
            <v>-82.278481012658233</v>
          </cell>
          <cell r="C36">
            <v>-65</v>
          </cell>
          <cell r="D36">
            <v>-80.882352941176478</v>
          </cell>
          <cell r="E36">
            <v>-85.714285714285708</v>
          </cell>
          <cell r="F36">
            <v>-74.074074074074076</v>
          </cell>
          <cell r="O36">
            <v>1</v>
          </cell>
        </row>
        <row r="37">
          <cell r="A37" t="str">
            <v>飲食・宿泊業</v>
          </cell>
          <cell r="B37">
            <v>0</v>
          </cell>
          <cell r="C37">
            <v>-1.25</v>
          </cell>
          <cell r="D37">
            <v>9.2307692307692317</v>
          </cell>
          <cell r="E37">
            <v>0</v>
          </cell>
          <cell r="F37">
            <v>-5.4545454545454533</v>
          </cell>
          <cell r="O37">
            <v>3</v>
          </cell>
        </row>
        <row r="38">
          <cell r="A38" t="str">
            <v>飲食・宿泊業</v>
          </cell>
          <cell r="B38">
            <v>2.7777777777777763</v>
          </cell>
          <cell r="C38">
            <v>-9.3333333333333339</v>
          </cell>
          <cell r="D38">
            <v>0</v>
          </cell>
          <cell r="E38">
            <v>-1.8867924528301883</v>
          </cell>
          <cell r="F38">
            <v>-3.7735849056603765</v>
          </cell>
          <cell r="O38">
            <v>5</v>
          </cell>
        </row>
        <row r="39">
          <cell r="A39" t="str">
            <v>飲食・宿泊業</v>
          </cell>
          <cell r="B39">
            <v>10.16949152542373</v>
          </cell>
          <cell r="C39">
            <v>12.676056338028168</v>
          </cell>
          <cell r="D39">
            <v>20.689655172413794</v>
          </cell>
          <cell r="E39">
            <v>12.76595744680851</v>
          </cell>
          <cell r="F39">
            <v>4.545454545454545</v>
          </cell>
          <cell r="O39">
            <v>7</v>
          </cell>
        </row>
        <row r="40">
          <cell r="A40" t="str">
            <v>飲食・宿泊業</v>
          </cell>
          <cell r="B40">
            <v>-53.94736842105263</v>
          </cell>
          <cell r="C40">
            <v>-50</v>
          </cell>
          <cell r="D40">
            <v>-59.701492537313428</v>
          </cell>
          <cell r="E40">
            <v>-57.142857142857139</v>
          </cell>
          <cell r="F40">
            <v>-63.636363636363633</v>
          </cell>
          <cell r="O40">
            <v>9</v>
          </cell>
        </row>
        <row r="41">
          <cell r="A41" t="str">
            <v>不動産業</v>
          </cell>
          <cell r="B41">
            <v>-69.230769230769226</v>
          </cell>
          <cell r="C41">
            <v>-64.912280701754383</v>
          </cell>
          <cell r="D41">
            <v>-54.166666666666671</v>
          </cell>
          <cell r="E41">
            <v>-65.671641791044777</v>
          </cell>
          <cell r="F41">
            <v>-55.384615384615387</v>
          </cell>
          <cell r="N41">
            <v>1</v>
          </cell>
        </row>
        <row r="42">
          <cell r="A42" t="str">
            <v>不動産業</v>
          </cell>
          <cell r="B42">
            <v>0</v>
          </cell>
          <cell r="C42">
            <v>1.7857142857142863</v>
          </cell>
          <cell r="D42">
            <v>7.2463768115942013</v>
          </cell>
          <cell r="E42">
            <v>-3.3333333333333339</v>
          </cell>
          <cell r="F42">
            <v>-6.666666666666667</v>
          </cell>
          <cell r="N42">
            <v>3</v>
          </cell>
        </row>
        <row r="43">
          <cell r="A43" t="str">
            <v>不動産業</v>
          </cell>
          <cell r="B43">
            <v>0</v>
          </cell>
          <cell r="C43">
            <v>-1.8867924528301883</v>
          </cell>
          <cell r="D43">
            <v>-5.0847457627118651</v>
          </cell>
          <cell r="E43">
            <v>-5.4545454545454533</v>
          </cell>
          <cell r="F43">
            <v>-5.7692307692307683</v>
          </cell>
          <cell r="N43">
            <v>5</v>
          </cell>
        </row>
        <row r="44">
          <cell r="A44" t="str">
            <v>不動産業</v>
          </cell>
          <cell r="B44">
            <v>12.195121951219512</v>
          </cell>
          <cell r="C44">
            <v>13.513513513513514</v>
          </cell>
          <cell r="D44">
            <v>9.3023255813953494</v>
          </cell>
          <cell r="E44">
            <v>21.428571428571431</v>
          </cell>
          <cell r="F44">
            <v>14.634146341463417</v>
          </cell>
          <cell r="N44">
            <v>7</v>
          </cell>
        </row>
        <row r="45">
          <cell r="A45" t="str">
            <v>不動産業</v>
          </cell>
          <cell r="B45">
            <v>-20.634920634920633</v>
          </cell>
          <cell r="C45">
            <v>-18.965517241379313</v>
          </cell>
          <cell r="D45">
            <v>-18.309859154929576</v>
          </cell>
          <cell r="E45">
            <v>-23.076923076923077</v>
          </cell>
          <cell r="F45">
            <v>-28.125</v>
          </cell>
          <cell r="N45">
            <v>9</v>
          </cell>
        </row>
        <row r="46">
          <cell r="A46" t="str">
            <v>金融・保険業</v>
          </cell>
          <cell r="B46">
            <v>-42.307692307692307</v>
          </cell>
          <cell r="C46">
            <v>-38.095238095238095</v>
          </cell>
          <cell r="D46">
            <v>-36.363636363636367</v>
          </cell>
          <cell r="E46">
            <v>-50</v>
          </cell>
          <cell r="F46">
            <v>-60.714285714285722</v>
          </cell>
          <cell r="M46">
            <v>1</v>
          </cell>
        </row>
        <row r="47">
          <cell r="A47" t="str">
            <v>金融・保険業</v>
          </cell>
          <cell r="B47">
            <v>8</v>
          </cell>
          <cell r="C47">
            <v>-10</v>
          </cell>
          <cell r="D47">
            <v>-12.5</v>
          </cell>
          <cell r="E47">
            <v>0</v>
          </cell>
          <cell r="F47">
            <v>-16</v>
          </cell>
          <cell r="M47">
            <v>3</v>
          </cell>
        </row>
        <row r="48">
          <cell r="A48" t="str">
            <v>金融・保険業</v>
          </cell>
          <cell r="B48">
            <v>-9.5238095238095237</v>
          </cell>
          <cell r="C48">
            <v>-10</v>
          </cell>
          <cell r="D48">
            <v>-13.793103448275861</v>
          </cell>
          <cell r="E48">
            <v>-12</v>
          </cell>
          <cell r="F48">
            <v>-8.695652173913043</v>
          </cell>
          <cell r="M48">
            <v>5</v>
          </cell>
        </row>
        <row r="49">
          <cell r="A49" t="str">
            <v>金融・保険業</v>
          </cell>
          <cell r="B49">
            <v>20</v>
          </cell>
          <cell r="C49">
            <v>0</v>
          </cell>
          <cell r="D49">
            <v>0</v>
          </cell>
          <cell r="E49">
            <v>20</v>
          </cell>
          <cell r="F49">
            <v>22.222222222222221</v>
          </cell>
          <cell r="M49">
            <v>7</v>
          </cell>
        </row>
        <row r="50">
          <cell r="A50" t="str">
            <v>金融・保険業</v>
          </cell>
          <cell r="B50">
            <v>-15.384615384615385</v>
          </cell>
          <cell r="C50">
            <v>10.526315789473683</v>
          </cell>
          <cell r="D50">
            <v>9.0909090909090917</v>
          </cell>
          <cell r="E50">
            <v>14.285714285714285</v>
          </cell>
          <cell r="F50">
            <v>11.538461538461538</v>
          </cell>
          <cell r="M50">
            <v>9</v>
          </cell>
        </row>
        <row r="51">
          <cell r="A51" t="str">
            <v>小売業</v>
          </cell>
          <cell r="B51">
            <v>-78.431372549019613</v>
          </cell>
          <cell r="C51">
            <v>-76.63230240549828</v>
          </cell>
          <cell r="D51">
            <v>-74.113475177304963</v>
          </cell>
          <cell r="E51">
            <v>-70.714285714285708</v>
          </cell>
          <cell r="F51">
            <v>-62.132352941176471</v>
          </cell>
          <cell r="L51">
            <v>1</v>
          </cell>
        </row>
        <row r="52">
          <cell r="A52" t="str">
            <v>小売業</v>
          </cell>
          <cell r="B52">
            <v>0.29761904761904656</v>
          </cell>
          <cell r="C52">
            <v>2.9629629629629632</v>
          </cell>
          <cell r="D52">
            <v>0.73529411764705899</v>
          </cell>
          <cell r="E52">
            <v>3.7037037037037033</v>
          </cell>
          <cell r="F52">
            <v>4.1666666666666661</v>
          </cell>
          <cell r="L52">
            <v>3</v>
          </cell>
        </row>
        <row r="53">
          <cell r="A53" t="str">
            <v>小売業</v>
          </cell>
          <cell r="B53">
            <v>-2.7863777089783284</v>
          </cell>
          <cell r="C53">
            <v>-4.6332046332046346</v>
          </cell>
          <cell r="D53">
            <v>-6.4638783269961957</v>
          </cell>
          <cell r="E53">
            <v>-6.8441064638783269</v>
          </cell>
          <cell r="F53">
            <v>-10.894941634241244</v>
          </cell>
          <cell r="L53">
            <v>5</v>
          </cell>
        </row>
        <row r="54">
          <cell r="A54" t="str">
            <v>小売業</v>
          </cell>
          <cell r="B54">
            <v>13.450292397660817</v>
          </cell>
          <cell r="C54">
            <v>17.562724014336915</v>
          </cell>
          <cell r="D54">
            <v>21.132075471698116</v>
          </cell>
          <cell r="E54">
            <v>18.726591760299627</v>
          </cell>
          <cell r="F54">
            <v>10.305343511450381</v>
          </cell>
          <cell r="L54">
            <v>7</v>
          </cell>
        </row>
        <row r="55">
          <cell r="A55" t="str">
            <v>小売業</v>
          </cell>
          <cell r="B55">
            <v>-45.224719101123597</v>
          </cell>
          <cell r="C55">
            <v>-54.109589041095894</v>
          </cell>
          <cell r="D55">
            <v>-44.839857651245552</v>
          </cell>
          <cell r="E55">
            <v>-47.841726618705039</v>
          </cell>
          <cell r="F55">
            <v>-46.494464944649451</v>
          </cell>
          <cell r="L55">
            <v>9</v>
          </cell>
        </row>
        <row r="56">
          <cell r="A56" t="str">
            <v>卸売業</v>
          </cell>
          <cell r="B56">
            <v>-68.13559322033899</v>
          </cell>
          <cell r="C56">
            <v>-72.151898734177209</v>
          </cell>
          <cell r="D56">
            <v>-68.292682926829272</v>
          </cell>
          <cell r="E56">
            <v>-54.468085106382979</v>
          </cell>
          <cell r="F56">
            <v>-55.263157894736835</v>
          </cell>
          <cell r="K56">
            <v>1</v>
          </cell>
        </row>
        <row r="57">
          <cell r="A57" t="str">
            <v>卸売業</v>
          </cell>
          <cell r="B57">
            <v>1.0489510489510496</v>
          </cell>
          <cell r="C57">
            <v>13.675213675213675</v>
          </cell>
          <cell r="D57">
            <v>9.4262295081967213</v>
          </cell>
          <cell r="E57">
            <v>1.7467248908296942</v>
          </cell>
          <cell r="F57">
            <v>-1.79372197309417</v>
          </cell>
          <cell r="K57">
            <v>3</v>
          </cell>
        </row>
        <row r="58">
          <cell r="A58" t="str">
            <v>卸売業</v>
          </cell>
          <cell r="B58">
            <v>-0.39215686274509803</v>
          </cell>
          <cell r="C58">
            <v>5.9405940594059405</v>
          </cell>
          <cell r="D58">
            <v>4.1284403669724776</v>
          </cell>
          <cell r="E58">
            <v>-6.3414634146341466</v>
          </cell>
          <cell r="F58">
            <v>-7.389162561576355</v>
          </cell>
          <cell r="K58">
            <v>5</v>
          </cell>
        </row>
        <row r="59">
          <cell r="A59" t="str">
            <v>卸売業</v>
          </cell>
          <cell r="B59">
            <v>20.071684587813625</v>
          </cell>
          <cell r="C59">
            <v>22.222222222222225</v>
          </cell>
          <cell r="D59">
            <v>21.367521367521363</v>
          </cell>
          <cell r="E59">
            <v>20.454545454545453</v>
          </cell>
          <cell r="F59">
            <v>17.75700934579439</v>
          </cell>
          <cell r="K59">
            <v>7</v>
          </cell>
        </row>
        <row r="60">
          <cell r="A60" t="str">
            <v>卸売業</v>
          </cell>
          <cell r="B60">
            <v>-24.406779661016948</v>
          </cell>
          <cell r="C60">
            <v>-31.799163179916317</v>
          </cell>
          <cell r="D60">
            <v>-27.6</v>
          </cell>
          <cell r="E60">
            <v>-27.350427350427353</v>
          </cell>
          <cell r="F60">
            <v>-28.947368421052634</v>
          </cell>
          <cell r="K60">
            <v>9</v>
          </cell>
        </row>
        <row r="61">
          <cell r="A61" t="str">
            <v>運輸業</v>
          </cell>
          <cell r="B61">
            <v>-62.820512820512832</v>
          </cell>
          <cell r="C61">
            <v>-64.0625</v>
          </cell>
          <cell r="D61">
            <v>-72.151898734177209</v>
          </cell>
          <cell r="E61">
            <v>-67.164179104477611</v>
          </cell>
          <cell r="F61">
            <v>-64.615384615384613</v>
          </cell>
          <cell r="J61">
            <v>1</v>
          </cell>
        </row>
        <row r="62">
          <cell r="A62" t="str">
            <v>運輸業</v>
          </cell>
          <cell r="B62">
            <v>-6.3291139240506329</v>
          </cell>
          <cell r="C62">
            <v>-7.8125</v>
          </cell>
          <cell r="D62">
            <v>6.1728395061728394</v>
          </cell>
          <cell r="E62">
            <v>-7.2463768115942031</v>
          </cell>
          <cell r="F62">
            <v>-4.5454545454545441</v>
          </cell>
          <cell r="J62">
            <v>3</v>
          </cell>
        </row>
        <row r="63">
          <cell r="A63" t="str">
            <v>運輸業</v>
          </cell>
          <cell r="B63">
            <v>8.1081081081081088</v>
          </cell>
          <cell r="C63">
            <v>-1.6393442622950811</v>
          </cell>
          <cell r="D63">
            <v>-3.7974683544303804</v>
          </cell>
          <cell r="E63">
            <v>5.8823529411764692</v>
          </cell>
          <cell r="F63">
            <v>-1.5151515151515138</v>
          </cell>
          <cell r="J63">
            <v>5</v>
          </cell>
        </row>
        <row r="64">
          <cell r="A64" t="str">
            <v>運輸業</v>
          </cell>
          <cell r="B64">
            <v>-5.2631578947368416</v>
          </cell>
          <cell r="C64">
            <v>10.526315789473683</v>
          </cell>
          <cell r="D64">
            <v>5.8823529411764701</v>
          </cell>
          <cell r="E64">
            <v>25</v>
          </cell>
          <cell r="F64">
            <v>25</v>
          </cell>
          <cell r="J64">
            <v>7</v>
          </cell>
        </row>
        <row r="65">
          <cell r="A65" t="str">
            <v>運輸業</v>
          </cell>
          <cell r="B65">
            <v>-45</v>
          </cell>
          <cell r="C65">
            <v>-59.375</v>
          </cell>
          <cell r="D65">
            <v>-41.25</v>
          </cell>
          <cell r="E65">
            <v>-39.705882352941174</v>
          </cell>
          <cell r="F65">
            <v>-40.909090909090914</v>
          </cell>
          <cell r="J65">
            <v>9</v>
          </cell>
        </row>
        <row r="66">
          <cell r="A66" t="str">
            <v>情報通信業</v>
          </cell>
          <cell r="B66">
            <v>-31.25</v>
          </cell>
          <cell r="C66">
            <v>-5.8823529411764719</v>
          </cell>
          <cell r="D66">
            <v>-46.153846153846153</v>
          </cell>
          <cell r="E66">
            <v>-26.666666666666668</v>
          </cell>
          <cell r="F66">
            <v>-21.428571428571431</v>
          </cell>
          <cell r="I66">
            <v>1</v>
          </cell>
        </row>
        <row r="67">
          <cell r="A67" t="str">
            <v>情報通信業</v>
          </cell>
          <cell r="B67">
            <v>-6.25</v>
          </cell>
          <cell r="C67">
            <v>-25</v>
          </cell>
          <cell r="D67">
            <v>-15.384615384615385</v>
          </cell>
          <cell r="E67">
            <v>-13.333333333333334</v>
          </cell>
          <cell r="F67">
            <v>-21.428571428571427</v>
          </cell>
          <cell r="I67">
            <v>3</v>
          </cell>
        </row>
        <row r="68">
          <cell r="A68" t="str">
            <v>情報通信業</v>
          </cell>
          <cell r="B68">
            <v>-40</v>
          </cell>
          <cell r="C68">
            <v>-25</v>
          </cell>
          <cell r="D68">
            <v>-23.076923076923077</v>
          </cell>
          <cell r="E68">
            <v>-28.571428571428569</v>
          </cell>
          <cell r="F68">
            <v>-15.384615384615385</v>
          </cell>
          <cell r="I68">
            <v>5</v>
          </cell>
        </row>
        <row r="69">
          <cell r="A69" t="str">
            <v>情報通信業</v>
          </cell>
          <cell r="B69">
            <v>11.111111111111111</v>
          </cell>
          <cell r="C69">
            <v>0</v>
          </cell>
          <cell r="D69">
            <v>0</v>
          </cell>
          <cell r="E69">
            <v>8.3333333333333321</v>
          </cell>
          <cell r="F69">
            <v>0</v>
          </cell>
          <cell r="I69">
            <v>7</v>
          </cell>
        </row>
        <row r="70">
          <cell r="A70" t="str">
            <v>情報通信業</v>
          </cell>
          <cell r="B70">
            <v>-25</v>
          </cell>
          <cell r="C70">
            <v>-5.8823529411764692</v>
          </cell>
          <cell r="D70">
            <v>-61.53846153846154</v>
          </cell>
          <cell r="E70">
            <v>6.6666666666666652</v>
          </cell>
          <cell r="F70">
            <v>7.1428571428571423</v>
          </cell>
          <cell r="I70">
            <v>9</v>
          </cell>
        </row>
      </sheetData>
      <sheetData sheetId="3" refreshError="1"/>
      <sheetData sheetId="4" refreshError="1"/>
      <sheetData sheetId="5">
        <row r="1">
          <cell r="A1" t="str">
            <v>業況</v>
          </cell>
          <cell r="C1">
            <v>23</v>
          </cell>
          <cell r="D1">
            <v>24</v>
          </cell>
          <cell r="E1">
            <v>31</v>
          </cell>
          <cell r="F1">
            <v>32</v>
          </cell>
          <cell r="G1" t="str">
            <v>33見通し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  <row r="2">
          <cell r="C2">
            <v>-64.019851116625304</v>
          </cell>
          <cell r="D2">
            <v>-61.200585651537345</v>
          </cell>
          <cell r="E2">
            <v>-63.988095238095234</v>
          </cell>
          <cell r="F2">
            <v>-58.367556468172488</v>
          </cell>
          <cell r="G2">
            <v>-55.637903652726315</v>
          </cell>
          <cell r="N2">
            <v>1</v>
          </cell>
        </row>
        <row r="3">
          <cell r="A3" t="str">
            <v>従業員</v>
          </cell>
          <cell r="C3">
            <v>23</v>
          </cell>
          <cell r="D3">
            <v>24</v>
          </cell>
          <cell r="E3">
            <v>31</v>
          </cell>
          <cell r="F3">
            <v>32</v>
          </cell>
          <cell r="G3" t="str">
            <v>33見通し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</row>
        <row r="4">
          <cell r="C4">
            <v>0.59549128030625265</v>
          </cell>
          <cell r="D4">
            <v>5.1422865701447833</v>
          </cell>
          <cell r="E4">
            <v>7.5100806451612918</v>
          </cell>
          <cell r="F4">
            <v>2.4620220010476674</v>
          </cell>
          <cell r="G4">
            <v>1.5752308527973935</v>
          </cell>
          <cell r="N4">
            <v>3</v>
          </cell>
        </row>
        <row r="5">
          <cell r="A5" t="str">
            <v>設備</v>
          </cell>
          <cell r="C5">
            <v>23</v>
          </cell>
          <cell r="D5">
            <v>24</v>
          </cell>
          <cell r="E5">
            <v>31</v>
          </cell>
          <cell r="F5">
            <v>32</v>
          </cell>
          <cell r="G5" t="str">
            <v>33見通し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</row>
        <row r="6">
          <cell r="C6">
            <v>-0.54200542005419794</v>
          </cell>
          <cell r="D6">
            <v>-1.9371727748691088</v>
          </cell>
          <cell r="E6">
            <v>-0.69444444444444475</v>
          </cell>
          <cell r="F6">
            <v>-4.5951859956236323</v>
          </cell>
          <cell r="G6">
            <v>-6.6213921901528003</v>
          </cell>
          <cell r="N6">
            <v>5</v>
          </cell>
        </row>
        <row r="7">
          <cell r="A7" t="str">
            <v>在庫</v>
          </cell>
          <cell r="C7">
            <v>23</v>
          </cell>
          <cell r="D7">
            <v>24</v>
          </cell>
          <cell r="E7">
            <v>31</v>
          </cell>
          <cell r="F7">
            <v>32</v>
          </cell>
          <cell r="G7" t="str">
            <v>33見通し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</row>
        <row r="8">
          <cell r="C8">
            <v>14.253005151688608</v>
          </cell>
          <cell r="D8">
            <v>17.05374917053749</v>
          </cell>
          <cell r="E8">
            <v>18.194254445964432</v>
          </cell>
          <cell r="F8">
            <v>16.306620209059233</v>
          </cell>
          <cell r="G8">
            <v>12.473118279569894</v>
          </cell>
          <cell r="N8">
            <v>7</v>
          </cell>
        </row>
        <row r="9">
          <cell r="A9" t="str">
            <v>資金繰り</v>
          </cell>
          <cell r="C9">
            <v>23</v>
          </cell>
          <cell r="D9">
            <v>24</v>
          </cell>
          <cell r="E9">
            <v>31</v>
          </cell>
          <cell r="F9">
            <v>32</v>
          </cell>
          <cell r="G9" t="str">
            <v>33見通し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</row>
        <row r="10">
          <cell r="C10">
            <v>-39.116067740603057</v>
          </cell>
          <cell r="D10">
            <v>-41.423001949317737</v>
          </cell>
          <cell r="E10">
            <v>-37.246161466072316</v>
          </cell>
          <cell r="F10">
            <v>-37.751418256833418</v>
          </cell>
          <cell r="G10">
            <v>-40.790176187933795</v>
          </cell>
          <cell r="N10">
            <v>9</v>
          </cell>
        </row>
        <row r="11">
          <cell r="B11" t="str">
            <v>301～</v>
          </cell>
          <cell r="C11">
            <v>-57.894736842105267</v>
          </cell>
          <cell r="D11">
            <v>-64</v>
          </cell>
          <cell r="E11">
            <v>-38.095238095238095</v>
          </cell>
          <cell r="F11">
            <v>-37.5</v>
          </cell>
          <cell r="G11">
            <v>-25</v>
          </cell>
          <cell r="M11">
            <v>1</v>
          </cell>
        </row>
        <row r="12">
          <cell r="B12" t="str">
            <v>301～</v>
          </cell>
          <cell r="C12">
            <v>21.052631578947366</v>
          </cell>
          <cell r="D12">
            <v>24</v>
          </cell>
          <cell r="E12">
            <v>19.047619047619047</v>
          </cell>
          <cell r="F12">
            <v>25</v>
          </cell>
          <cell r="G12">
            <v>4.1666666666666661</v>
          </cell>
          <cell r="M12">
            <v>3</v>
          </cell>
        </row>
        <row r="13">
          <cell r="B13" t="str">
            <v>301～</v>
          </cell>
          <cell r="C13">
            <v>5.5555555555555554</v>
          </cell>
          <cell r="D13">
            <v>12.5</v>
          </cell>
          <cell r="E13">
            <v>11.764705882352942</v>
          </cell>
          <cell r="F13">
            <v>-4.5454545454545441</v>
          </cell>
          <cell r="G13">
            <v>-18.181818181818183</v>
          </cell>
          <cell r="M13">
            <v>5</v>
          </cell>
        </row>
        <row r="14">
          <cell r="B14" t="str">
            <v>301～</v>
          </cell>
          <cell r="C14">
            <v>33.333333333333329</v>
          </cell>
          <cell r="D14">
            <v>35</v>
          </cell>
          <cell r="E14">
            <v>42.857142857142854</v>
          </cell>
          <cell r="F14">
            <v>37.5</v>
          </cell>
          <cell r="G14">
            <v>17.647058823529409</v>
          </cell>
          <cell r="M14">
            <v>7</v>
          </cell>
        </row>
        <row r="15">
          <cell r="B15" t="str">
            <v>301～</v>
          </cell>
          <cell r="C15">
            <v>10.526315789473683</v>
          </cell>
          <cell r="D15">
            <v>4</v>
          </cell>
          <cell r="E15">
            <v>5</v>
          </cell>
          <cell r="F15">
            <v>17.391304347826086</v>
          </cell>
          <cell r="G15">
            <v>13.043478260869565</v>
          </cell>
          <cell r="M15">
            <v>9</v>
          </cell>
        </row>
        <row r="16">
          <cell r="B16" t="str">
            <v>101～300</v>
          </cell>
          <cell r="C16">
            <v>-51.315789473684205</v>
          </cell>
          <cell r="D16">
            <v>-45</v>
          </cell>
          <cell r="E16">
            <v>-38.333333333333336</v>
          </cell>
          <cell r="F16">
            <v>-41.269841269841265</v>
          </cell>
          <cell r="G16">
            <v>-45.161290322580641</v>
          </cell>
          <cell r="L16">
            <v>1</v>
          </cell>
        </row>
        <row r="17">
          <cell r="B17" t="str">
            <v>101～300</v>
          </cell>
          <cell r="C17">
            <v>13.33333333333333</v>
          </cell>
          <cell r="D17">
            <v>11.666666666666666</v>
          </cell>
          <cell r="E17">
            <v>3.3333333333333326</v>
          </cell>
          <cell r="F17">
            <v>14.516129032258062</v>
          </cell>
          <cell r="G17">
            <v>11.475409836065575</v>
          </cell>
          <cell r="L17">
            <v>3</v>
          </cell>
        </row>
        <row r="18">
          <cell r="B18" t="str">
            <v>101～300</v>
          </cell>
          <cell r="C18">
            <v>8.8235294117647047</v>
          </cell>
          <cell r="D18">
            <v>3.5087719298245612</v>
          </cell>
          <cell r="E18">
            <v>3.5714285714285712</v>
          </cell>
          <cell r="F18">
            <v>16.949152542372879</v>
          </cell>
          <cell r="G18">
            <v>8.4745762711864394</v>
          </cell>
          <cell r="L18">
            <v>5</v>
          </cell>
        </row>
        <row r="19">
          <cell r="B19" t="str">
            <v>101～300</v>
          </cell>
          <cell r="C19">
            <v>24.561403508771928</v>
          </cell>
          <cell r="D19">
            <v>24.489795918367346</v>
          </cell>
          <cell r="E19">
            <v>4.0816326530612246</v>
          </cell>
          <cell r="F19">
            <v>14.285714285714285</v>
          </cell>
          <cell r="G19">
            <v>10.416666666666666</v>
          </cell>
          <cell r="L19">
            <v>7</v>
          </cell>
        </row>
        <row r="20">
          <cell r="B20" t="str">
            <v>101～300</v>
          </cell>
          <cell r="C20">
            <v>0</v>
          </cell>
          <cell r="D20">
            <v>-8.3333333333333339</v>
          </cell>
          <cell r="E20">
            <v>-1.6666666666666663</v>
          </cell>
          <cell r="F20">
            <v>3.225806451612903</v>
          </cell>
          <cell r="G20">
            <v>0</v>
          </cell>
          <cell r="L20">
            <v>9</v>
          </cell>
        </row>
        <row r="21">
          <cell r="B21" t="str">
            <v>51～100</v>
          </cell>
          <cell r="C21">
            <v>-58.095238095238102</v>
          </cell>
          <cell r="D21">
            <v>-52.941176470588225</v>
          </cell>
          <cell r="E21">
            <v>-52.336448598130836</v>
          </cell>
          <cell r="F21">
            <v>-44.827586206896555</v>
          </cell>
          <cell r="G21">
            <v>-45.614035087719309</v>
          </cell>
          <cell r="K21">
            <v>1</v>
          </cell>
        </row>
        <row r="22">
          <cell r="B22" t="str">
            <v>51～100</v>
          </cell>
          <cell r="C22">
            <v>12.5</v>
          </cell>
          <cell r="D22">
            <v>14.85148514851485</v>
          </cell>
          <cell r="E22">
            <v>10.185185185185187</v>
          </cell>
          <cell r="F22">
            <v>7.8260869565217401</v>
          </cell>
          <cell r="G22">
            <v>5.3097345132743374</v>
          </cell>
          <cell r="K22">
            <v>3</v>
          </cell>
        </row>
        <row r="23">
          <cell r="B23" t="str">
            <v>51～100</v>
          </cell>
          <cell r="C23">
            <v>-7.1428571428571415</v>
          </cell>
          <cell r="D23">
            <v>-1.052631578947369</v>
          </cell>
          <cell r="E23">
            <v>-6.8627450980392162</v>
          </cell>
          <cell r="F23">
            <v>-3.6036036036036028</v>
          </cell>
          <cell r="G23">
            <v>-6.4220183486238538</v>
          </cell>
          <cell r="K23">
            <v>5</v>
          </cell>
        </row>
        <row r="24">
          <cell r="B24" t="str">
            <v>51～100</v>
          </cell>
          <cell r="C24">
            <v>20.27027027027027</v>
          </cell>
          <cell r="D24">
            <v>28.571428571428569</v>
          </cell>
          <cell r="E24">
            <v>16.25</v>
          </cell>
          <cell r="F24">
            <v>20.454545454545453</v>
          </cell>
          <cell r="G24">
            <v>12.643678160919542</v>
          </cell>
          <cell r="K24">
            <v>7</v>
          </cell>
        </row>
        <row r="25">
          <cell r="B25" t="str">
            <v>51～100</v>
          </cell>
          <cell r="C25">
            <v>-16.037735849056606</v>
          </cell>
          <cell r="D25">
            <v>-22.549019607843139</v>
          </cell>
          <cell r="E25">
            <v>-11.111111111111112</v>
          </cell>
          <cell r="F25">
            <v>-10.344827586206895</v>
          </cell>
          <cell r="G25">
            <v>-18.584070796460175</v>
          </cell>
          <cell r="K25">
            <v>9</v>
          </cell>
        </row>
        <row r="26">
          <cell r="B26" t="str">
            <v>21～50</v>
          </cell>
          <cell r="C26">
            <v>-61.596958174904948</v>
          </cell>
          <cell r="D26">
            <v>-58.333333333333336</v>
          </cell>
          <cell r="E26">
            <v>-63.519313304721024</v>
          </cell>
          <cell r="F26">
            <v>-48.611111111111114</v>
          </cell>
          <cell r="G26">
            <v>-45.971563981042657</v>
          </cell>
          <cell r="J26">
            <v>1</v>
          </cell>
        </row>
        <row r="27">
          <cell r="B27" t="str">
            <v>21～50</v>
          </cell>
          <cell r="C27">
            <v>15.234375</v>
          </cell>
          <cell r="D27">
            <v>10.37344398340249</v>
          </cell>
          <cell r="E27">
            <v>20.434782608695652</v>
          </cell>
          <cell r="F27">
            <v>5.9907834101382482</v>
          </cell>
          <cell r="G27">
            <v>5.5813953488372094</v>
          </cell>
          <cell r="J27">
            <v>3</v>
          </cell>
        </row>
        <row r="28">
          <cell r="B28" t="str">
            <v>21～50</v>
          </cell>
          <cell r="C28">
            <v>15.261044176706825</v>
          </cell>
          <cell r="D28">
            <v>4.3290043290043272</v>
          </cell>
          <cell r="E28">
            <v>3.5555555555555562</v>
          </cell>
          <cell r="F28">
            <v>-5.7692307692307683</v>
          </cell>
          <cell r="G28">
            <v>-5.8536585365853657</v>
          </cell>
          <cell r="J28">
            <v>5</v>
          </cell>
        </row>
        <row r="29">
          <cell r="B29" t="str">
            <v>21～50</v>
          </cell>
          <cell r="C29">
            <v>27.027027027027028</v>
          </cell>
          <cell r="D29">
            <v>14.04494382022472</v>
          </cell>
          <cell r="E29">
            <v>25.465838509316775</v>
          </cell>
          <cell r="F29">
            <v>16.867469879518072</v>
          </cell>
          <cell r="G29">
            <v>15.060240963855421</v>
          </cell>
          <cell r="J29">
            <v>7</v>
          </cell>
        </row>
        <row r="30">
          <cell r="B30" t="str">
            <v>21～50</v>
          </cell>
          <cell r="C30">
            <v>-25.670498084291189</v>
          </cell>
          <cell r="D30">
            <v>-25.833333333333336</v>
          </cell>
          <cell r="E30">
            <v>-24.463519313304722</v>
          </cell>
          <cell r="F30">
            <v>-22.119815668202765</v>
          </cell>
          <cell r="G30">
            <v>-24.299065420560744</v>
          </cell>
          <cell r="J30">
            <v>9</v>
          </cell>
        </row>
        <row r="31">
          <cell r="B31" t="str">
            <v>6～20</v>
          </cell>
          <cell r="C31">
            <v>-62.875536480686698</v>
          </cell>
          <cell r="D31">
            <v>-60.188933873144393</v>
          </cell>
          <cell r="E31">
            <v>-62.661498708010335</v>
          </cell>
          <cell r="F31">
            <v>-57.909215955983498</v>
          </cell>
          <cell r="G31">
            <v>-55.60283687943263</v>
          </cell>
          <cell r="I31">
            <v>1</v>
          </cell>
        </row>
        <row r="32">
          <cell r="B32" t="str">
            <v>6～20</v>
          </cell>
          <cell r="C32">
            <v>1.0869565217391297</v>
          </cell>
          <cell r="D32">
            <v>9.04183535762483</v>
          </cell>
          <cell r="E32">
            <v>10.478654592496767</v>
          </cell>
          <cell r="F32">
            <v>2.6243093922651948</v>
          </cell>
          <cell r="G32">
            <v>2.7496382054992745</v>
          </cell>
          <cell r="I32">
            <v>3</v>
          </cell>
        </row>
        <row r="33">
          <cell r="B33" t="str">
            <v>6～20</v>
          </cell>
          <cell r="C33">
            <v>-1.1778563015312131</v>
          </cell>
          <cell r="D33">
            <v>-4.4349070100143049</v>
          </cell>
          <cell r="E33">
            <v>0.82872928176795368</v>
          </cell>
          <cell r="F33">
            <v>-5.1546391752577305</v>
          </cell>
          <cell r="G33">
            <v>-7.3506891271056665</v>
          </cell>
          <cell r="I33">
            <v>5</v>
          </cell>
        </row>
        <row r="34">
          <cell r="B34" t="str">
            <v>6～20</v>
          </cell>
          <cell r="C34">
            <v>15.743440233236154</v>
          </cell>
          <cell r="D34">
            <v>15.107913669064748</v>
          </cell>
          <cell r="E34">
            <v>17.429577464788732</v>
          </cell>
          <cell r="F34">
            <v>17.311233885819522</v>
          </cell>
          <cell r="G34">
            <v>13.636363636363635</v>
          </cell>
          <cell r="I34">
            <v>7</v>
          </cell>
        </row>
        <row r="35">
          <cell r="B35" t="str">
            <v>6～20</v>
          </cell>
          <cell r="C35">
            <v>-38.79957127545552</v>
          </cell>
          <cell r="D35">
            <v>-42.302543507362785</v>
          </cell>
          <cell r="E35">
            <v>-38.284250960307297</v>
          </cell>
          <cell r="F35">
            <v>-39.972527472527474</v>
          </cell>
          <cell r="G35">
            <v>-44.126074498567334</v>
          </cell>
          <cell r="I35">
            <v>9</v>
          </cell>
        </row>
        <row r="36">
          <cell r="B36" t="str">
            <v>1～5</v>
          </cell>
          <cell r="C36">
            <v>-67.35092864125123</v>
          </cell>
          <cell r="D36">
            <v>-64.812712826333723</v>
          </cell>
          <cell r="E36">
            <v>-69.42752740560293</v>
          </cell>
          <cell r="F36">
            <v>-65.336658354114718</v>
          </cell>
          <cell r="G36">
            <v>-61.578266494178521</v>
          </cell>
          <cell r="H36">
            <v>1</v>
          </cell>
        </row>
        <row r="37">
          <cell r="B37" t="str">
            <v>1～5</v>
          </cell>
          <cell r="C37">
            <v>-6.3459570112589567</v>
          </cell>
          <cell r="D37">
            <v>-2.0359281437125745</v>
          </cell>
          <cell r="E37">
            <v>0.50505050505050408</v>
          </cell>
          <cell r="F37">
            <v>-1.1734028683181228</v>
          </cell>
          <cell r="G37">
            <v>-2.1709633649932156</v>
          </cell>
          <cell r="H37">
            <v>3</v>
          </cell>
        </row>
        <row r="38">
          <cell r="B38" t="str">
            <v>1～5</v>
          </cell>
          <cell r="C38">
            <v>-4.2918454935622323</v>
          </cell>
          <cell r="D38">
            <v>-2.4875621890547261</v>
          </cell>
          <cell r="E38">
            <v>-3.2085561497326194</v>
          </cell>
          <cell r="F38">
            <v>-5.6074766355140175</v>
          </cell>
          <cell r="G38">
            <v>-7.0931849791376926</v>
          </cell>
          <cell r="H38">
            <v>5</v>
          </cell>
        </row>
        <row r="39">
          <cell r="B39" t="str">
            <v>1～5</v>
          </cell>
          <cell r="C39">
            <v>7.8082191780821919</v>
          </cell>
          <cell r="D39">
            <v>17.192429022082017</v>
          </cell>
          <cell r="E39">
            <v>17.79661016949153</v>
          </cell>
          <cell r="F39">
            <v>14.136125654450263</v>
          </cell>
          <cell r="G39">
            <v>10.564663023679415</v>
          </cell>
          <cell r="H39">
            <v>7</v>
          </cell>
        </row>
        <row r="40">
          <cell r="B40" t="str">
            <v>1～5</v>
          </cell>
          <cell r="C40">
            <v>-49.025341130604289</v>
          </cell>
          <cell r="D40">
            <v>-50.683371298405469</v>
          </cell>
          <cell r="E40">
            <v>-47.001223990208082</v>
          </cell>
          <cell r="F40">
            <v>-48.802017654476671</v>
          </cell>
          <cell r="G40">
            <v>-50.52356020942409</v>
          </cell>
          <cell r="H4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ity.himeji.lg.jp/sangyo/0000013773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zoomScaleNormal="100" workbookViewId="0">
      <selection activeCell="G21" sqref="G21:I21"/>
    </sheetView>
  </sheetViews>
  <sheetFormatPr defaultColWidth="9" defaultRowHeight="10.8" x14ac:dyDescent="0.15"/>
  <cols>
    <col min="1" max="6" width="2.09765625" style="449" customWidth="1"/>
    <col min="7" max="7" width="2.8984375" style="449" customWidth="1"/>
    <col min="8" max="8" width="1.69921875" style="449" customWidth="1"/>
    <col min="9" max="9" width="4.3984375" style="449" customWidth="1"/>
    <col min="10" max="10" width="0.8984375" style="449" customWidth="1"/>
    <col min="11" max="28" width="2.09765625" style="449" customWidth="1"/>
    <col min="29" max="29" width="2.09765625" style="450" customWidth="1"/>
    <col min="30" max="40" width="2.09765625" style="449" customWidth="1"/>
    <col min="41" max="52" width="2.09765625" style="448" customWidth="1"/>
    <col min="53" max="16384" width="9" style="448"/>
  </cols>
  <sheetData>
    <row r="1" spans="1:40" s="451" customFormat="1" ht="18" customHeight="1" x14ac:dyDescent="0.2">
      <c r="A1" s="452"/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3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</row>
    <row r="2" spans="1:40" s="451" customFormat="1" ht="18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3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</row>
    <row r="3" spans="1:40" s="451" customFormat="1" ht="14.25" customHeight="1" x14ac:dyDescent="0.2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3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</row>
    <row r="4" spans="1:40" s="451" customFormat="1" ht="18" customHeight="1" x14ac:dyDescent="0.2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3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</row>
    <row r="5" spans="1:40" s="451" customFormat="1" ht="18" customHeight="1" x14ac:dyDescent="0.35">
      <c r="A5" s="452"/>
      <c r="B5" s="452"/>
      <c r="C5" s="452"/>
      <c r="D5" s="452"/>
      <c r="E5" s="452"/>
      <c r="F5" s="452"/>
      <c r="G5" s="452"/>
      <c r="I5" s="564" t="s">
        <v>580</v>
      </c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459"/>
      <c r="AC5" s="459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</row>
    <row r="6" spans="1:40" s="451" customFormat="1" ht="18" customHeight="1" x14ac:dyDescent="0.35">
      <c r="A6" s="452"/>
      <c r="B6" s="452"/>
      <c r="C6" s="452"/>
      <c r="D6" s="452"/>
      <c r="E6" s="452"/>
      <c r="F6" s="452"/>
      <c r="G6" s="452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459"/>
      <c r="AC6" s="459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</row>
    <row r="7" spans="1:40" s="451" customFormat="1" ht="18" customHeight="1" x14ac:dyDescent="0.35">
      <c r="A7" s="452"/>
      <c r="B7" s="452"/>
      <c r="C7" s="452"/>
      <c r="D7" s="452"/>
      <c r="E7" s="452"/>
      <c r="F7" s="452"/>
      <c r="G7" s="452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459"/>
      <c r="AC7" s="459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</row>
    <row r="8" spans="1:40" s="454" customFormat="1" ht="15" customHeight="1" x14ac:dyDescent="0.15">
      <c r="A8" s="455"/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6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</row>
    <row r="9" spans="1:40" s="454" customFormat="1" ht="15" customHeight="1" x14ac:dyDescent="0.15">
      <c r="A9" s="455"/>
      <c r="B9" s="455"/>
      <c r="C9" s="455"/>
      <c r="D9" s="455"/>
      <c r="E9" s="455"/>
      <c r="F9" s="455"/>
      <c r="G9" s="455"/>
      <c r="H9" s="455"/>
      <c r="I9" s="455"/>
      <c r="J9" s="455"/>
      <c r="AC9" s="458"/>
      <c r="AD9" s="455"/>
      <c r="AE9" s="455"/>
      <c r="AF9" s="455"/>
      <c r="AG9" s="455"/>
      <c r="AH9" s="455"/>
      <c r="AI9" s="455"/>
      <c r="AJ9" s="455"/>
      <c r="AK9" s="455"/>
      <c r="AL9" s="455"/>
      <c r="AM9" s="455"/>
      <c r="AN9" s="455"/>
    </row>
    <row r="10" spans="1:40" s="454" customFormat="1" ht="15" customHeight="1" x14ac:dyDescent="0.2">
      <c r="A10" s="455"/>
      <c r="B10" s="455"/>
      <c r="C10" s="455"/>
      <c r="D10" s="455"/>
      <c r="E10" s="455"/>
      <c r="F10" s="455"/>
      <c r="G10" s="565" t="s">
        <v>579</v>
      </c>
      <c r="H10" s="565"/>
      <c r="I10" s="565"/>
      <c r="J10" s="452"/>
      <c r="K10" s="452" t="s">
        <v>559</v>
      </c>
      <c r="L10" s="452" t="s">
        <v>558</v>
      </c>
      <c r="M10" s="452" t="s">
        <v>553</v>
      </c>
      <c r="N10" s="452" t="s">
        <v>550</v>
      </c>
      <c r="O10" s="452" t="s">
        <v>553</v>
      </c>
      <c r="P10" s="452" t="s">
        <v>578</v>
      </c>
      <c r="Q10" s="452" t="s">
        <v>577</v>
      </c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3"/>
      <c r="AC10" s="453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</row>
    <row r="11" spans="1:40" s="454" customFormat="1" ht="15" customHeight="1" x14ac:dyDescent="0.2">
      <c r="A11" s="455"/>
      <c r="B11" s="455"/>
      <c r="C11" s="455"/>
      <c r="D11" s="455"/>
      <c r="E11" s="455"/>
      <c r="F11" s="455"/>
      <c r="G11" s="565" t="s">
        <v>576</v>
      </c>
      <c r="H11" s="565"/>
      <c r="I11" s="565"/>
      <c r="J11" s="452"/>
      <c r="K11" s="452" t="s">
        <v>559</v>
      </c>
      <c r="L11" s="452" t="s">
        <v>558</v>
      </c>
      <c r="M11" s="452" t="s">
        <v>553</v>
      </c>
      <c r="N11" s="452" t="s">
        <v>564</v>
      </c>
      <c r="O11" s="452" t="s">
        <v>563</v>
      </c>
      <c r="P11" s="452" t="s">
        <v>518</v>
      </c>
      <c r="Q11" s="452" t="s">
        <v>551</v>
      </c>
      <c r="R11" s="452" t="s">
        <v>550</v>
      </c>
      <c r="S11" s="452" t="s">
        <v>540</v>
      </c>
      <c r="T11" s="452" t="s">
        <v>570</v>
      </c>
      <c r="U11" s="457" t="s">
        <v>573</v>
      </c>
      <c r="V11" s="452" t="s">
        <v>575</v>
      </c>
      <c r="W11" s="452" t="s">
        <v>571</v>
      </c>
      <c r="X11" s="452" t="s">
        <v>540</v>
      </c>
      <c r="Y11" s="452" t="s">
        <v>570</v>
      </c>
      <c r="Z11" s="452" t="s">
        <v>521</v>
      </c>
      <c r="AA11" s="452"/>
      <c r="AB11" s="453"/>
      <c r="AC11" s="453"/>
      <c r="AE11" s="455"/>
      <c r="AF11" s="455"/>
      <c r="AG11" s="455"/>
      <c r="AH11" s="455"/>
      <c r="AI11" s="455"/>
      <c r="AJ11" s="455"/>
      <c r="AK11" s="455"/>
      <c r="AL11" s="455"/>
      <c r="AM11" s="455"/>
      <c r="AN11" s="455"/>
    </row>
    <row r="12" spans="1:40" s="454" customFormat="1" ht="15" customHeight="1" x14ac:dyDescent="0.2">
      <c r="A12" s="455"/>
      <c r="B12" s="455"/>
      <c r="C12" s="455"/>
      <c r="D12" s="455"/>
      <c r="E12" s="455"/>
      <c r="F12" s="455"/>
      <c r="G12" s="565" t="s">
        <v>574</v>
      </c>
      <c r="H12" s="565"/>
      <c r="I12" s="565"/>
      <c r="J12" s="452"/>
      <c r="K12" s="452" t="s">
        <v>559</v>
      </c>
      <c r="L12" s="452" t="s">
        <v>558</v>
      </c>
      <c r="M12" s="452" t="s">
        <v>553</v>
      </c>
      <c r="N12" s="452" t="s">
        <v>564</v>
      </c>
      <c r="O12" s="452" t="s">
        <v>563</v>
      </c>
      <c r="P12" s="452" t="s">
        <v>518</v>
      </c>
      <c r="Q12" s="452" t="s">
        <v>551</v>
      </c>
      <c r="R12" s="452" t="s">
        <v>550</v>
      </c>
      <c r="S12" s="452" t="s">
        <v>540</v>
      </c>
      <c r="T12" s="452" t="s">
        <v>570</v>
      </c>
      <c r="U12" s="452" t="s">
        <v>573</v>
      </c>
      <c r="V12" s="452" t="s">
        <v>572</v>
      </c>
      <c r="W12" s="452" t="s">
        <v>571</v>
      </c>
      <c r="X12" s="452" t="s">
        <v>540</v>
      </c>
      <c r="Y12" s="452" t="s">
        <v>570</v>
      </c>
      <c r="Z12" s="452" t="s">
        <v>521</v>
      </c>
      <c r="AA12" s="452"/>
      <c r="AB12" s="453"/>
      <c r="AC12" s="453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</row>
    <row r="13" spans="1:40" s="454" customFormat="1" ht="15" customHeight="1" x14ac:dyDescent="0.2">
      <c r="A13" s="455"/>
      <c r="B13" s="455"/>
      <c r="C13" s="455"/>
      <c r="D13" s="455"/>
      <c r="E13" s="455"/>
      <c r="F13" s="455"/>
      <c r="G13" s="565" t="s">
        <v>569</v>
      </c>
      <c r="H13" s="565"/>
      <c r="I13" s="565"/>
      <c r="J13" s="452"/>
      <c r="K13" s="452" t="s">
        <v>559</v>
      </c>
      <c r="L13" s="452" t="s">
        <v>558</v>
      </c>
      <c r="M13" s="452" t="s">
        <v>553</v>
      </c>
      <c r="N13" s="452" t="s">
        <v>564</v>
      </c>
      <c r="O13" s="452" t="s">
        <v>563</v>
      </c>
      <c r="P13" s="452" t="s">
        <v>518</v>
      </c>
      <c r="Q13" s="452" t="s">
        <v>552</v>
      </c>
      <c r="R13" s="452" t="s">
        <v>551</v>
      </c>
      <c r="S13" s="452" t="s">
        <v>562</v>
      </c>
      <c r="T13" s="452" t="s">
        <v>561</v>
      </c>
      <c r="U13" s="452"/>
      <c r="V13" s="452"/>
      <c r="W13" s="452"/>
      <c r="X13" s="452"/>
      <c r="Y13" s="452"/>
      <c r="Z13" s="452"/>
      <c r="AA13" s="452"/>
      <c r="AB13" s="453"/>
      <c r="AC13" s="453"/>
      <c r="AE13" s="455"/>
      <c r="AF13" s="455"/>
      <c r="AG13" s="455"/>
      <c r="AH13" s="455"/>
      <c r="AI13" s="455"/>
      <c r="AJ13" s="455"/>
      <c r="AK13" s="455"/>
      <c r="AL13" s="455"/>
      <c r="AM13" s="455"/>
      <c r="AN13" s="455"/>
    </row>
    <row r="14" spans="1:40" s="454" customFormat="1" ht="15" customHeight="1" x14ac:dyDescent="0.2">
      <c r="A14" s="455"/>
      <c r="B14" s="455"/>
      <c r="C14" s="455"/>
      <c r="D14" s="455"/>
      <c r="E14" s="455"/>
      <c r="F14" s="455"/>
      <c r="G14" s="565" t="s">
        <v>568</v>
      </c>
      <c r="H14" s="565"/>
      <c r="I14" s="565"/>
      <c r="J14" s="452"/>
      <c r="K14" s="452" t="s">
        <v>559</v>
      </c>
      <c r="L14" s="452" t="s">
        <v>558</v>
      </c>
      <c r="M14" s="452" t="s">
        <v>553</v>
      </c>
      <c r="N14" s="452" t="s">
        <v>564</v>
      </c>
      <c r="O14" s="452" t="s">
        <v>563</v>
      </c>
      <c r="P14" s="452" t="s">
        <v>518</v>
      </c>
      <c r="Q14" s="452" t="s">
        <v>552</v>
      </c>
      <c r="R14" s="452" t="s">
        <v>567</v>
      </c>
      <c r="S14" s="452" t="s">
        <v>562</v>
      </c>
      <c r="T14" s="452" t="s">
        <v>561</v>
      </c>
      <c r="U14" s="452"/>
      <c r="V14" s="452"/>
      <c r="W14" s="452"/>
      <c r="X14" s="452"/>
      <c r="Y14" s="452"/>
      <c r="Z14" s="452"/>
      <c r="AA14" s="452"/>
      <c r="AB14" s="453"/>
      <c r="AC14" s="453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</row>
    <row r="15" spans="1:40" s="454" customFormat="1" ht="15" customHeight="1" x14ac:dyDescent="0.2">
      <c r="A15" s="455"/>
      <c r="B15" s="455"/>
      <c r="C15" s="455"/>
      <c r="D15" s="455"/>
      <c r="E15" s="455"/>
      <c r="F15" s="455"/>
      <c r="G15" s="565" t="s">
        <v>566</v>
      </c>
      <c r="H15" s="565"/>
      <c r="I15" s="565"/>
      <c r="J15" s="452"/>
      <c r="K15" s="452" t="s">
        <v>559</v>
      </c>
      <c r="L15" s="452" t="s">
        <v>558</v>
      </c>
      <c r="M15" s="452" t="s">
        <v>553</v>
      </c>
      <c r="N15" s="452" t="s">
        <v>564</v>
      </c>
      <c r="O15" s="452" t="s">
        <v>563</v>
      </c>
      <c r="P15" s="452" t="s">
        <v>518</v>
      </c>
      <c r="Q15" s="452" t="s">
        <v>557</v>
      </c>
      <c r="R15" s="452" t="s">
        <v>551</v>
      </c>
      <c r="S15" s="452" t="s">
        <v>562</v>
      </c>
      <c r="T15" s="452" t="s">
        <v>561</v>
      </c>
      <c r="U15" s="452"/>
      <c r="V15" s="452"/>
      <c r="W15" s="452"/>
      <c r="X15" s="452"/>
      <c r="Y15" s="452"/>
      <c r="Z15" s="452"/>
      <c r="AA15" s="452"/>
      <c r="AB15" s="453"/>
      <c r="AC15" s="453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</row>
    <row r="16" spans="1:40" s="454" customFormat="1" ht="15" customHeight="1" x14ac:dyDescent="0.2">
      <c r="A16" s="455"/>
      <c r="B16" s="455"/>
      <c r="C16" s="455"/>
      <c r="D16" s="455"/>
      <c r="E16" s="455"/>
      <c r="F16" s="455"/>
      <c r="G16" s="565" t="s">
        <v>565</v>
      </c>
      <c r="H16" s="565"/>
      <c r="I16" s="565"/>
      <c r="J16" s="452"/>
      <c r="K16" s="452" t="s">
        <v>559</v>
      </c>
      <c r="L16" s="452" t="s">
        <v>558</v>
      </c>
      <c r="M16" s="452" t="s">
        <v>553</v>
      </c>
      <c r="N16" s="452" t="s">
        <v>564</v>
      </c>
      <c r="O16" s="452" t="s">
        <v>563</v>
      </c>
      <c r="P16" s="452" t="s">
        <v>518</v>
      </c>
      <c r="Q16" s="452" t="s">
        <v>557</v>
      </c>
      <c r="R16" s="452" t="s">
        <v>550</v>
      </c>
      <c r="S16" s="452" t="s">
        <v>562</v>
      </c>
      <c r="T16" s="452" t="s">
        <v>561</v>
      </c>
      <c r="U16" s="452"/>
      <c r="V16" s="452"/>
      <c r="W16" s="452"/>
      <c r="X16" s="452"/>
      <c r="Y16" s="452"/>
      <c r="Z16" s="452"/>
      <c r="AA16" s="452"/>
      <c r="AB16" s="453"/>
      <c r="AC16" s="453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</row>
    <row r="17" spans="1:52" s="454" customFormat="1" ht="15" customHeight="1" x14ac:dyDescent="0.2">
      <c r="A17" s="455"/>
      <c r="B17" s="455"/>
      <c r="C17" s="455"/>
      <c r="D17" s="455"/>
      <c r="E17" s="455"/>
      <c r="F17" s="455"/>
      <c r="G17" s="565" t="s">
        <v>560</v>
      </c>
      <c r="H17" s="565"/>
      <c r="I17" s="565"/>
      <c r="J17" s="452"/>
      <c r="K17" s="452" t="s">
        <v>559</v>
      </c>
      <c r="L17" s="452" t="s">
        <v>558</v>
      </c>
      <c r="M17" s="452" t="s">
        <v>553</v>
      </c>
      <c r="N17" s="452" t="s">
        <v>557</v>
      </c>
      <c r="O17" s="452" t="s">
        <v>551</v>
      </c>
      <c r="P17" s="452" t="s">
        <v>550</v>
      </c>
      <c r="Q17" s="452" t="s">
        <v>503</v>
      </c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3"/>
      <c r="AC17" s="453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</row>
    <row r="18" spans="1:52" s="454" customFormat="1" ht="15" customHeight="1" x14ac:dyDescent="0.2">
      <c r="A18" s="455"/>
      <c r="B18" s="455"/>
      <c r="C18" s="455"/>
      <c r="D18" s="455"/>
      <c r="E18" s="455"/>
      <c r="F18" s="455"/>
      <c r="G18" s="565" t="s">
        <v>556</v>
      </c>
      <c r="H18" s="565"/>
      <c r="I18" s="565"/>
      <c r="J18" s="452"/>
      <c r="K18" s="452" t="s">
        <v>555</v>
      </c>
      <c r="L18" s="452" t="s">
        <v>554</v>
      </c>
      <c r="M18" s="452" t="s">
        <v>553</v>
      </c>
      <c r="N18" s="452" t="s">
        <v>552</v>
      </c>
      <c r="O18" s="452" t="s">
        <v>551</v>
      </c>
      <c r="P18" s="452" t="s">
        <v>550</v>
      </c>
      <c r="Q18" s="452" t="s">
        <v>541</v>
      </c>
      <c r="R18" s="452"/>
      <c r="S18" s="452"/>
      <c r="T18" s="452"/>
      <c r="U18" s="452"/>
      <c r="V18" s="452"/>
      <c r="W18" s="452"/>
      <c r="X18" s="452"/>
      <c r="Y18" s="452"/>
      <c r="Z18" s="452"/>
      <c r="AA18" s="452"/>
      <c r="AB18" s="453"/>
      <c r="AC18" s="453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</row>
    <row r="19" spans="1:52" s="454" customFormat="1" ht="15" customHeight="1" x14ac:dyDescent="0.2">
      <c r="A19" s="455"/>
      <c r="B19" s="455"/>
      <c r="C19" s="455"/>
      <c r="D19" s="455"/>
      <c r="E19" s="455"/>
      <c r="F19" s="455"/>
      <c r="G19" s="565" t="s">
        <v>549</v>
      </c>
      <c r="H19" s="565"/>
      <c r="I19" s="565"/>
      <c r="J19" s="452"/>
      <c r="K19" s="452" t="s">
        <v>548</v>
      </c>
      <c r="L19" s="452" t="s">
        <v>547</v>
      </c>
      <c r="M19" s="452" t="s">
        <v>546</v>
      </c>
      <c r="N19" s="452" t="s">
        <v>545</v>
      </c>
      <c r="O19" s="452" t="s">
        <v>544</v>
      </c>
      <c r="P19" s="452" t="s">
        <v>543</v>
      </c>
      <c r="Q19" s="452" t="s">
        <v>542</v>
      </c>
      <c r="R19" s="452" t="s">
        <v>541</v>
      </c>
      <c r="S19" s="452"/>
      <c r="T19" s="452"/>
      <c r="U19" s="452"/>
      <c r="V19" s="452"/>
      <c r="W19" s="452"/>
      <c r="X19" s="452"/>
      <c r="Y19" s="452"/>
      <c r="Z19" s="452"/>
      <c r="AA19" s="452"/>
      <c r="AB19" s="453"/>
      <c r="AC19" s="453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</row>
    <row r="20" spans="1:52" s="454" customFormat="1" ht="15" customHeight="1" x14ac:dyDescent="0.2">
      <c r="A20" s="455"/>
      <c r="B20" s="455"/>
      <c r="C20" s="455"/>
      <c r="D20" s="455"/>
      <c r="E20" s="455"/>
      <c r="F20" s="455"/>
      <c r="G20" s="566" t="s">
        <v>539</v>
      </c>
      <c r="H20" s="566"/>
      <c r="I20" s="566"/>
      <c r="J20" s="452"/>
      <c r="K20" s="452"/>
      <c r="L20" s="452"/>
      <c r="M20" s="452"/>
      <c r="N20" s="452"/>
      <c r="O20" s="452"/>
      <c r="P20" s="452"/>
      <c r="Q20" s="452"/>
      <c r="R20" s="452"/>
      <c r="T20" s="452"/>
      <c r="U20" s="452"/>
      <c r="V20" s="452"/>
      <c r="W20" s="452"/>
      <c r="X20" s="452"/>
      <c r="Y20" s="452"/>
      <c r="Z20" s="452"/>
      <c r="AA20" s="452"/>
      <c r="AB20" s="453"/>
      <c r="AC20" s="453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</row>
    <row r="21" spans="1:52" s="454" customFormat="1" ht="15" customHeight="1" x14ac:dyDescent="0.2">
      <c r="A21" s="455"/>
      <c r="B21" s="455"/>
      <c r="C21" s="455"/>
      <c r="D21" s="455"/>
      <c r="E21" s="455"/>
      <c r="F21" s="455"/>
      <c r="G21" s="565" t="s">
        <v>538</v>
      </c>
      <c r="H21" s="565"/>
      <c r="I21" s="565"/>
      <c r="J21" s="452"/>
      <c r="K21" s="452" t="s">
        <v>507</v>
      </c>
      <c r="L21" s="452" t="s">
        <v>512</v>
      </c>
      <c r="M21" s="452" t="s">
        <v>537</v>
      </c>
      <c r="N21" s="452" t="s">
        <v>536</v>
      </c>
      <c r="O21" s="452" t="s">
        <v>535</v>
      </c>
      <c r="P21" s="452" t="s">
        <v>524</v>
      </c>
      <c r="Q21" s="452" t="s">
        <v>523</v>
      </c>
      <c r="R21" s="452" t="s">
        <v>504</v>
      </c>
      <c r="S21" s="452" t="s">
        <v>515</v>
      </c>
      <c r="T21" s="452" t="s">
        <v>522</v>
      </c>
      <c r="U21" s="452" t="s">
        <v>504</v>
      </c>
      <c r="V21" s="452" t="s">
        <v>512</v>
      </c>
      <c r="W21" s="452" t="s">
        <v>534</v>
      </c>
      <c r="X21" s="452"/>
      <c r="Y21" s="452"/>
      <c r="Z21" s="452"/>
      <c r="AA21" s="452"/>
      <c r="AB21" s="453"/>
      <c r="AC21" s="453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</row>
    <row r="22" spans="1:52" s="454" customFormat="1" ht="15" customHeight="1" x14ac:dyDescent="0.2">
      <c r="A22" s="455"/>
      <c r="B22" s="455"/>
      <c r="C22" s="455"/>
      <c r="D22" s="455"/>
      <c r="E22" s="455"/>
      <c r="F22" s="455"/>
      <c r="G22" s="565" t="s">
        <v>533</v>
      </c>
      <c r="H22" s="565"/>
      <c r="I22" s="565"/>
      <c r="J22" s="452"/>
      <c r="K22" s="452" t="s">
        <v>532</v>
      </c>
      <c r="L22" s="452" t="s">
        <v>512</v>
      </c>
      <c r="M22" s="452" t="s">
        <v>522</v>
      </c>
      <c r="N22" s="452" t="s">
        <v>531</v>
      </c>
      <c r="O22" s="452" t="s">
        <v>530</v>
      </c>
      <c r="P22" s="452" t="s">
        <v>518</v>
      </c>
      <c r="Q22" s="452" t="s">
        <v>507</v>
      </c>
      <c r="R22" s="452" t="s">
        <v>525</v>
      </c>
      <c r="S22" s="452" t="s">
        <v>510</v>
      </c>
      <c r="T22" s="452" t="s">
        <v>515</v>
      </c>
      <c r="U22" s="452" t="s">
        <v>513</v>
      </c>
      <c r="V22" s="452" t="s">
        <v>512</v>
      </c>
      <c r="W22" s="452" t="s">
        <v>511</v>
      </c>
      <c r="X22" s="452" t="s">
        <v>510</v>
      </c>
      <c r="Y22" s="452" t="s">
        <v>515</v>
      </c>
      <c r="Z22" s="452" t="s">
        <v>509</v>
      </c>
      <c r="AA22" s="452" t="s">
        <v>508</v>
      </c>
      <c r="AB22" s="452" t="s">
        <v>507</v>
      </c>
      <c r="AC22" s="452" t="s">
        <v>506</v>
      </c>
      <c r="AD22" s="452" t="s">
        <v>505</v>
      </c>
      <c r="AE22" s="452" t="s">
        <v>504</v>
      </c>
      <c r="AF22" s="452" t="s">
        <v>503</v>
      </c>
      <c r="AG22" s="452" t="s">
        <v>524</v>
      </c>
      <c r="AH22" s="452" t="s">
        <v>523</v>
      </c>
      <c r="AI22" s="452" t="s">
        <v>504</v>
      </c>
      <c r="AJ22" s="452" t="s">
        <v>515</v>
      </c>
      <c r="AK22" s="452" t="s">
        <v>522</v>
      </c>
      <c r="AL22" s="452" t="s">
        <v>504</v>
      </c>
      <c r="AM22" s="452" t="s">
        <v>512</v>
      </c>
      <c r="AN22" s="452" t="s">
        <v>521</v>
      </c>
    </row>
    <row r="23" spans="1:52" s="454" customFormat="1" ht="15" customHeight="1" x14ac:dyDescent="0.2">
      <c r="A23" s="455"/>
      <c r="B23" s="455"/>
      <c r="C23" s="455"/>
      <c r="D23" s="455"/>
      <c r="E23" s="455"/>
      <c r="F23" s="455"/>
      <c r="G23" s="565" t="s">
        <v>529</v>
      </c>
      <c r="H23" s="565"/>
      <c r="I23" s="565"/>
      <c r="J23" s="452"/>
      <c r="K23" s="452" t="s">
        <v>513</v>
      </c>
      <c r="L23" s="452" t="s">
        <v>512</v>
      </c>
      <c r="M23" s="452" t="s">
        <v>511</v>
      </c>
      <c r="N23" s="452" t="s">
        <v>528</v>
      </c>
      <c r="O23" s="452" t="s">
        <v>527</v>
      </c>
      <c r="P23" s="452" t="s">
        <v>526</v>
      </c>
      <c r="Q23" s="452" t="s">
        <v>507</v>
      </c>
      <c r="R23" s="452" t="s">
        <v>525</v>
      </c>
      <c r="S23" s="452" t="s">
        <v>510</v>
      </c>
      <c r="T23" s="452" t="s">
        <v>515</v>
      </c>
      <c r="U23" s="452" t="s">
        <v>513</v>
      </c>
      <c r="V23" s="452" t="s">
        <v>512</v>
      </c>
      <c r="W23" s="452" t="s">
        <v>511</v>
      </c>
      <c r="X23" s="452" t="s">
        <v>510</v>
      </c>
      <c r="Y23" s="452" t="s">
        <v>515</v>
      </c>
      <c r="Z23" s="452" t="s">
        <v>509</v>
      </c>
      <c r="AA23" s="452" t="s">
        <v>508</v>
      </c>
      <c r="AB23" s="452" t="s">
        <v>507</v>
      </c>
      <c r="AC23" s="452" t="s">
        <v>506</v>
      </c>
      <c r="AD23" s="452" t="s">
        <v>505</v>
      </c>
      <c r="AE23" s="452" t="s">
        <v>504</v>
      </c>
      <c r="AF23" s="452" t="s">
        <v>503</v>
      </c>
      <c r="AG23" s="452" t="s">
        <v>524</v>
      </c>
      <c r="AH23" s="452" t="s">
        <v>523</v>
      </c>
      <c r="AI23" s="452" t="s">
        <v>504</v>
      </c>
      <c r="AJ23" s="452" t="s">
        <v>515</v>
      </c>
      <c r="AK23" s="452" t="s">
        <v>522</v>
      </c>
      <c r="AL23" s="452" t="s">
        <v>504</v>
      </c>
      <c r="AM23" s="452" t="s">
        <v>512</v>
      </c>
      <c r="AN23" s="452" t="s">
        <v>521</v>
      </c>
    </row>
    <row r="24" spans="1:52" s="454" customFormat="1" ht="15" customHeight="1" x14ac:dyDescent="0.2">
      <c r="A24" s="455"/>
      <c r="B24" s="455"/>
      <c r="C24" s="455"/>
      <c r="D24" s="455"/>
      <c r="E24" s="455"/>
      <c r="F24" s="455"/>
      <c r="G24" s="565" t="s">
        <v>520</v>
      </c>
      <c r="H24" s="565"/>
      <c r="I24" s="565"/>
      <c r="J24" s="452"/>
      <c r="K24" s="452" t="s">
        <v>512</v>
      </c>
      <c r="L24" s="452" t="s">
        <v>519</v>
      </c>
      <c r="M24" s="452" t="s">
        <v>518</v>
      </c>
      <c r="N24" s="452" t="s">
        <v>517</v>
      </c>
      <c r="O24" s="452" t="s">
        <v>512</v>
      </c>
      <c r="P24" s="452" t="s">
        <v>516</v>
      </c>
      <c r="Q24" s="452" t="s">
        <v>510</v>
      </c>
      <c r="R24" s="452" t="s">
        <v>515</v>
      </c>
      <c r="S24" s="452" t="s">
        <v>514</v>
      </c>
      <c r="T24" s="452" t="s">
        <v>512</v>
      </c>
      <c r="U24" s="452" t="s">
        <v>511</v>
      </c>
      <c r="V24" s="452" t="s">
        <v>510</v>
      </c>
      <c r="W24" s="452" t="s">
        <v>496</v>
      </c>
      <c r="X24" s="452" t="s">
        <v>513</v>
      </c>
      <c r="Y24" s="452" t="s">
        <v>512</v>
      </c>
      <c r="Z24" s="452" t="s">
        <v>511</v>
      </c>
      <c r="AA24" s="452" t="s">
        <v>510</v>
      </c>
      <c r="AB24" s="452" t="s">
        <v>496</v>
      </c>
      <c r="AC24" s="452" t="s">
        <v>509</v>
      </c>
      <c r="AD24" s="452" t="s">
        <v>508</v>
      </c>
      <c r="AE24" s="452" t="s">
        <v>507</v>
      </c>
      <c r="AF24" s="452" t="s">
        <v>506</v>
      </c>
      <c r="AG24" s="452" t="s">
        <v>505</v>
      </c>
      <c r="AH24" s="452" t="s">
        <v>504</v>
      </c>
      <c r="AI24" s="452" t="s">
        <v>503</v>
      </c>
      <c r="AJ24" s="452" t="s">
        <v>496</v>
      </c>
      <c r="AK24" s="451" t="s">
        <v>502</v>
      </c>
      <c r="AL24" s="451" t="s">
        <v>501</v>
      </c>
      <c r="AM24" s="451" t="s">
        <v>500</v>
      </c>
      <c r="AN24" s="454" t="s">
        <v>499</v>
      </c>
      <c r="AO24" s="454" t="s">
        <v>498</v>
      </c>
      <c r="AP24" s="452" t="s">
        <v>497</v>
      </c>
      <c r="AQ24" s="452" t="s">
        <v>496</v>
      </c>
      <c r="AR24" s="452" t="s">
        <v>490</v>
      </c>
      <c r="AS24" s="452" t="s">
        <v>495</v>
      </c>
      <c r="AT24" s="452" t="s">
        <v>494</v>
      </c>
      <c r="AU24" s="452" t="s">
        <v>493</v>
      </c>
      <c r="AV24" s="452" t="s">
        <v>492</v>
      </c>
      <c r="AW24" s="452" t="s">
        <v>491</v>
      </c>
      <c r="AX24" s="452" t="s">
        <v>490</v>
      </c>
      <c r="AY24" s="452" t="s">
        <v>489</v>
      </c>
      <c r="AZ24" s="452" t="s">
        <v>488</v>
      </c>
    </row>
    <row r="25" spans="1:52" s="454" customFormat="1" ht="15" customHeight="1" x14ac:dyDescent="0.2">
      <c r="A25" s="455"/>
      <c r="B25" s="455"/>
      <c r="C25" s="455"/>
      <c r="D25" s="455"/>
      <c r="E25" s="455"/>
      <c r="F25" s="455"/>
      <c r="J25" s="452"/>
      <c r="K25" s="452"/>
      <c r="AD25" s="455"/>
      <c r="AE25" s="455"/>
      <c r="AF25" s="455"/>
      <c r="AG25" s="455"/>
      <c r="AH25" s="455"/>
      <c r="AI25" s="455"/>
      <c r="AN25" s="455"/>
    </row>
    <row r="26" spans="1:52" s="454" customFormat="1" ht="15" customHeight="1" x14ac:dyDescent="0.2">
      <c r="A26" s="455"/>
      <c r="B26" s="455"/>
      <c r="C26" s="455"/>
      <c r="D26" s="455"/>
      <c r="E26" s="455"/>
      <c r="F26" s="455"/>
      <c r="J26" s="452"/>
      <c r="K26" s="452"/>
      <c r="U26" s="452"/>
      <c r="V26" s="452"/>
      <c r="W26" s="452"/>
      <c r="X26" s="452"/>
      <c r="Y26" s="452"/>
      <c r="Z26" s="452"/>
      <c r="AA26" s="452"/>
      <c r="AB26" s="453"/>
      <c r="AC26" s="453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</row>
    <row r="27" spans="1:52" s="454" customFormat="1" ht="15" customHeight="1" x14ac:dyDescent="0.15">
      <c r="A27" s="455"/>
      <c r="B27" s="455"/>
      <c r="C27" s="455"/>
      <c r="D27" s="455"/>
      <c r="E27" s="455"/>
      <c r="F27" s="455"/>
      <c r="AC27" s="456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</row>
    <row r="28" spans="1:52" s="454" customFormat="1" ht="15" customHeight="1" x14ac:dyDescent="0.15">
      <c r="A28" s="455"/>
      <c r="B28" s="455"/>
      <c r="C28" s="455"/>
      <c r="D28" s="455"/>
      <c r="E28" s="455"/>
      <c r="F28" s="455"/>
      <c r="AC28" s="456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</row>
    <row r="29" spans="1:52" s="454" customFormat="1" ht="15" customHeight="1" x14ac:dyDescent="0.15">
      <c r="A29" s="455"/>
      <c r="B29" s="455"/>
      <c r="C29" s="455"/>
      <c r="D29" s="455"/>
      <c r="E29" s="455"/>
      <c r="F29" s="455"/>
      <c r="G29" s="455"/>
      <c r="H29" s="455"/>
      <c r="I29" s="455"/>
      <c r="J29" s="455"/>
      <c r="AC29" s="456"/>
      <c r="AD29" s="455"/>
      <c r="AE29" s="455"/>
      <c r="AF29" s="455"/>
      <c r="AG29" s="455"/>
      <c r="AH29" s="455"/>
      <c r="AI29" s="455"/>
      <c r="AJ29" s="455"/>
      <c r="AK29" s="455"/>
      <c r="AL29" s="455"/>
      <c r="AM29" s="455"/>
      <c r="AN29" s="455"/>
    </row>
    <row r="30" spans="1:52" s="454" customFormat="1" ht="15" customHeight="1" x14ac:dyDescent="0.15">
      <c r="A30" s="455"/>
      <c r="B30" s="455"/>
      <c r="C30" s="455"/>
      <c r="D30" s="455"/>
      <c r="E30" s="455"/>
      <c r="F30" s="455"/>
      <c r="G30" s="455"/>
      <c r="H30" s="455"/>
      <c r="I30" s="455"/>
      <c r="J30" s="455"/>
      <c r="AC30" s="456"/>
      <c r="AD30" s="455"/>
      <c r="AE30" s="455"/>
      <c r="AF30" s="455"/>
      <c r="AG30" s="455"/>
      <c r="AH30" s="455"/>
      <c r="AI30" s="455"/>
      <c r="AJ30" s="455"/>
      <c r="AK30" s="455"/>
      <c r="AL30" s="455"/>
      <c r="AM30" s="455"/>
      <c r="AN30" s="455"/>
    </row>
    <row r="31" spans="1:52" s="454" customFormat="1" ht="15" customHeight="1" x14ac:dyDescent="0.15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AC31" s="456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</row>
    <row r="32" spans="1:52" s="454" customFormat="1" ht="15" customHeight="1" x14ac:dyDescent="0.15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AC32" s="456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</row>
    <row r="33" spans="1:40" s="454" customFormat="1" ht="15" customHeight="1" x14ac:dyDescent="0.15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AC33" s="456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</row>
    <row r="34" spans="1:40" s="454" customFormat="1" ht="15" customHeight="1" x14ac:dyDescent="0.15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AC34" s="456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455"/>
    </row>
    <row r="35" spans="1:40" s="454" customFormat="1" ht="15" customHeight="1" x14ac:dyDescent="0.15">
      <c r="A35" s="455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6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455"/>
    </row>
    <row r="36" spans="1:40" s="454" customFormat="1" ht="15" customHeight="1" x14ac:dyDescent="0.15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6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</row>
    <row r="37" spans="1:40" s="454" customFormat="1" ht="18" customHeight="1" x14ac:dyDescent="0.15">
      <c r="A37" s="455"/>
      <c r="B37" s="455"/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6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455"/>
    </row>
    <row r="38" spans="1:40" s="454" customFormat="1" ht="18" customHeight="1" x14ac:dyDescent="0.15">
      <c r="A38" s="455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6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</row>
    <row r="39" spans="1:40" s="454" customFormat="1" ht="18" customHeight="1" x14ac:dyDescent="0.15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6"/>
      <c r="AD39" s="455"/>
      <c r="AE39" s="455"/>
      <c r="AF39" s="455"/>
      <c r="AG39" s="455"/>
      <c r="AH39" s="455"/>
      <c r="AI39" s="455"/>
      <c r="AJ39" s="455"/>
      <c r="AK39" s="455"/>
      <c r="AL39" s="455"/>
      <c r="AM39" s="455"/>
      <c r="AN39" s="455"/>
    </row>
    <row r="40" spans="1:40" s="454" customFormat="1" ht="18" customHeight="1" x14ac:dyDescent="0.15">
      <c r="A40" s="455"/>
      <c r="B40" s="455"/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6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</row>
    <row r="41" spans="1:40" s="454" customFormat="1" ht="18" customHeight="1" x14ac:dyDescent="0.15">
      <c r="A41" s="455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6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</row>
    <row r="42" spans="1:40" s="454" customFormat="1" ht="18" customHeight="1" x14ac:dyDescent="0.15">
      <c r="A42" s="455"/>
      <c r="B42" s="455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6"/>
      <c r="AD42" s="455"/>
      <c r="AE42" s="455"/>
      <c r="AF42" s="455"/>
      <c r="AG42" s="455"/>
      <c r="AH42" s="455"/>
      <c r="AI42" s="455"/>
      <c r="AJ42" s="455"/>
      <c r="AK42" s="455"/>
      <c r="AL42" s="455"/>
      <c r="AM42" s="455"/>
      <c r="AN42" s="455"/>
    </row>
    <row r="43" spans="1:40" s="451" customFormat="1" ht="18" customHeight="1" x14ac:dyDescent="0.2">
      <c r="A43" s="452"/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  <c r="AA43" s="452"/>
      <c r="AB43" s="452"/>
      <c r="AC43" s="453"/>
      <c r="AD43" s="452"/>
      <c r="AE43" s="452"/>
      <c r="AF43" s="452"/>
      <c r="AG43" s="452"/>
      <c r="AH43" s="452"/>
      <c r="AI43" s="452"/>
      <c r="AJ43" s="452"/>
      <c r="AK43" s="452"/>
      <c r="AL43" s="452"/>
      <c r="AM43" s="452"/>
      <c r="AN43" s="452"/>
    </row>
    <row r="44" spans="1:40" s="451" customFormat="1" ht="18" customHeight="1" x14ac:dyDescent="0.2">
      <c r="A44" s="452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3"/>
      <c r="AD44" s="452"/>
      <c r="AE44" s="452"/>
      <c r="AF44" s="452"/>
      <c r="AG44" s="452"/>
      <c r="AH44" s="452"/>
      <c r="AI44" s="452"/>
      <c r="AJ44" s="452"/>
      <c r="AK44" s="452"/>
      <c r="AL44" s="452"/>
      <c r="AM44" s="452"/>
      <c r="AN44" s="452"/>
    </row>
    <row r="45" spans="1:40" s="451" customFormat="1" ht="18" customHeight="1" x14ac:dyDescent="0.2">
      <c r="A45" s="452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3"/>
      <c r="AD45" s="452"/>
      <c r="AE45" s="452"/>
      <c r="AF45" s="452"/>
      <c r="AG45" s="452"/>
      <c r="AH45" s="452"/>
      <c r="AI45" s="452"/>
      <c r="AJ45" s="452"/>
      <c r="AK45" s="452"/>
      <c r="AL45" s="452"/>
      <c r="AM45" s="452"/>
      <c r="AN45" s="452"/>
    </row>
    <row r="46" spans="1:40" s="451" customFormat="1" ht="18" customHeight="1" x14ac:dyDescent="0.2">
      <c r="A46" s="452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  <c r="Y46" s="452"/>
      <c r="Z46" s="452"/>
      <c r="AA46" s="452"/>
      <c r="AB46" s="452"/>
      <c r="AC46" s="453"/>
      <c r="AD46" s="452"/>
      <c r="AE46" s="452"/>
      <c r="AF46" s="452"/>
      <c r="AG46" s="452"/>
      <c r="AH46" s="452"/>
      <c r="AI46" s="452"/>
      <c r="AJ46" s="452"/>
      <c r="AK46" s="452"/>
      <c r="AL46" s="452"/>
      <c r="AM46" s="452"/>
      <c r="AN46" s="452"/>
    </row>
    <row r="47" spans="1:40" s="451" customFormat="1" ht="18" customHeight="1" x14ac:dyDescent="0.2">
      <c r="A47" s="452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3"/>
      <c r="AD47" s="452"/>
      <c r="AE47" s="452"/>
      <c r="AF47" s="452"/>
      <c r="AG47" s="452"/>
      <c r="AH47" s="452"/>
      <c r="AI47" s="452"/>
      <c r="AJ47" s="452"/>
      <c r="AK47" s="452"/>
      <c r="AL47" s="452"/>
      <c r="AM47" s="452"/>
      <c r="AN47" s="452"/>
    </row>
    <row r="48" spans="1:40" s="451" customFormat="1" ht="18" customHeight="1" x14ac:dyDescent="0.2">
      <c r="A48" s="452"/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3"/>
      <c r="AD48" s="452"/>
      <c r="AE48" s="452"/>
      <c r="AF48" s="452"/>
      <c r="AG48" s="452"/>
      <c r="AH48" s="452"/>
      <c r="AI48" s="452"/>
      <c r="AJ48" s="452"/>
      <c r="AK48" s="452"/>
      <c r="AL48" s="452"/>
      <c r="AM48" s="452"/>
      <c r="AN48" s="452"/>
    </row>
    <row r="49" spans="1:40" s="451" customFormat="1" ht="18" customHeight="1" x14ac:dyDescent="0.2">
      <c r="A49" s="452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3"/>
      <c r="AD49" s="452"/>
      <c r="AE49" s="452"/>
      <c r="AF49" s="452"/>
      <c r="AG49" s="452"/>
      <c r="AH49" s="452"/>
      <c r="AI49" s="452"/>
      <c r="AJ49" s="452"/>
      <c r="AK49" s="452"/>
      <c r="AL49" s="452"/>
      <c r="AM49" s="452"/>
      <c r="AN49" s="452"/>
    </row>
    <row r="50" spans="1:40" s="451" customFormat="1" ht="18" customHeight="1" x14ac:dyDescent="0.2">
      <c r="A50" s="452"/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3"/>
      <c r="AD50" s="452"/>
      <c r="AE50" s="452"/>
      <c r="AF50" s="452"/>
      <c r="AG50" s="452"/>
      <c r="AH50" s="452"/>
      <c r="AI50" s="452"/>
      <c r="AJ50" s="452"/>
      <c r="AK50" s="452"/>
      <c r="AL50" s="452"/>
      <c r="AM50" s="452"/>
      <c r="AN50" s="452"/>
    </row>
    <row r="51" spans="1:40" s="451" customFormat="1" ht="13.2" x14ac:dyDescent="0.2">
      <c r="A51" s="452"/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3"/>
      <c r="AD51" s="452"/>
      <c r="AE51" s="452"/>
      <c r="AF51" s="452"/>
      <c r="AG51" s="452"/>
      <c r="AH51" s="452"/>
      <c r="AI51" s="452"/>
      <c r="AJ51" s="452"/>
      <c r="AK51" s="452"/>
      <c r="AL51" s="452"/>
      <c r="AM51" s="452"/>
      <c r="AN51" s="452"/>
    </row>
    <row r="52" spans="1:40" s="451" customFormat="1" ht="13.2" x14ac:dyDescent="0.2">
      <c r="A52" s="452"/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3"/>
      <c r="AD52" s="452"/>
      <c r="AE52" s="452"/>
      <c r="AF52" s="452"/>
      <c r="AG52" s="452"/>
      <c r="AH52" s="452"/>
      <c r="AI52" s="452"/>
      <c r="AJ52" s="452"/>
      <c r="AK52" s="452"/>
      <c r="AL52" s="452"/>
      <c r="AM52" s="452"/>
      <c r="AN52" s="452"/>
    </row>
    <row r="53" spans="1:40" s="451" customFormat="1" ht="13.2" x14ac:dyDescent="0.2">
      <c r="A53" s="452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3"/>
      <c r="AD53" s="452"/>
      <c r="AE53" s="452"/>
      <c r="AF53" s="452"/>
      <c r="AG53" s="452"/>
      <c r="AH53" s="452"/>
      <c r="AI53" s="452"/>
      <c r="AJ53" s="452"/>
      <c r="AK53" s="452"/>
      <c r="AL53" s="452"/>
      <c r="AM53" s="452"/>
      <c r="AN53" s="452"/>
    </row>
    <row r="54" spans="1:40" s="451" customFormat="1" ht="13.2" x14ac:dyDescent="0.2">
      <c r="A54" s="452"/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3"/>
      <c r="AD54" s="452"/>
      <c r="AE54" s="452"/>
      <c r="AF54" s="452"/>
      <c r="AG54" s="452"/>
      <c r="AH54" s="452"/>
      <c r="AI54" s="452"/>
      <c r="AJ54" s="452"/>
      <c r="AK54" s="452"/>
      <c r="AL54" s="452"/>
      <c r="AM54" s="452"/>
      <c r="AN54" s="452"/>
    </row>
    <row r="55" spans="1:40" s="451" customFormat="1" ht="13.2" x14ac:dyDescent="0.2">
      <c r="A55" s="452"/>
      <c r="B55" s="452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3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452"/>
    </row>
    <row r="56" spans="1:40" s="451" customFormat="1" ht="13.2" x14ac:dyDescent="0.2">
      <c r="A56" s="452"/>
      <c r="B56" s="452"/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3"/>
      <c r="AD56" s="452"/>
      <c r="AE56" s="452"/>
      <c r="AF56" s="452"/>
      <c r="AG56" s="452"/>
      <c r="AH56" s="452"/>
      <c r="AI56" s="452"/>
      <c r="AJ56" s="452"/>
      <c r="AK56" s="452"/>
      <c r="AL56" s="452"/>
      <c r="AM56" s="452"/>
      <c r="AN56" s="452"/>
    </row>
    <row r="57" spans="1:40" s="451" customFormat="1" ht="13.2" x14ac:dyDescent="0.2">
      <c r="A57" s="452"/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3"/>
      <c r="AD57" s="452"/>
      <c r="AE57" s="452"/>
      <c r="AF57" s="452"/>
      <c r="AG57" s="452"/>
      <c r="AH57" s="452"/>
      <c r="AI57" s="452"/>
      <c r="AJ57" s="452"/>
      <c r="AK57" s="452"/>
      <c r="AL57" s="452"/>
      <c r="AM57" s="452"/>
      <c r="AN57" s="452"/>
    </row>
    <row r="58" spans="1:40" s="451" customFormat="1" ht="13.2" x14ac:dyDescent="0.2">
      <c r="A58" s="452"/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452"/>
      <c r="N58" s="452"/>
      <c r="O58" s="452"/>
      <c r="P58" s="452"/>
      <c r="Q58" s="452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2"/>
      <c r="AC58" s="453"/>
      <c r="AD58" s="452"/>
      <c r="AE58" s="452"/>
      <c r="AF58" s="452"/>
      <c r="AG58" s="452"/>
      <c r="AH58" s="452"/>
      <c r="AI58" s="452"/>
      <c r="AJ58" s="452"/>
      <c r="AK58" s="452"/>
      <c r="AL58" s="452"/>
      <c r="AM58" s="452"/>
      <c r="AN58" s="452"/>
    </row>
    <row r="59" spans="1:40" s="451" customFormat="1" ht="13.2" x14ac:dyDescent="0.2">
      <c r="A59" s="452"/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3"/>
      <c r="AD59" s="452"/>
      <c r="AE59" s="452"/>
      <c r="AF59" s="452"/>
      <c r="AG59" s="452"/>
      <c r="AH59" s="452"/>
      <c r="AI59" s="452"/>
      <c r="AJ59" s="452"/>
      <c r="AK59" s="452"/>
      <c r="AL59" s="452"/>
      <c r="AM59" s="452"/>
      <c r="AN59" s="452"/>
    </row>
    <row r="60" spans="1:40" s="451" customFormat="1" ht="13.2" x14ac:dyDescent="0.2">
      <c r="A60" s="452"/>
      <c r="B60" s="452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3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</row>
    <row r="61" spans="1:40" s="451" customFormat="1" ht="13.2" x14ac:dyDescent="0.2">
      <c r="A61" s="452"/>
      <c r="B61" s="452"/>
      <c r="C61" s="452"/>
      <c r="D61" s="452"/>
      <c r="E61" s="452"/>
      <c r="F61" s="452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3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</row>
    <row r="62" spans="1:40" s="451" customFormat="1" ht="13.2" x14ac:dyDescent="0.2">
      <c r="A62" s="452"/>
      <c r="B62" s="452"/>
      <c r="C62" s="452"/>
      <c r="D62" s="452"/>
      <c r="E62" s="452"/>
      <c r="F62" s="452"/>
      <c r="G62" s="452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2"/>
      <c r="AC62" s="453"/>
      <c r="AD62" s="452"/>
      <c r="AE62" s="452"/>
      <c r="AF62" s="452"/>
      <c r="AG62" s="452"/>
      <c r="AH62" s="452"/>
      <c r="AI62" s="452"/>
      <c r="AJ62" s="452"/>
      <c r="AK62" s="452"/>
      <c r="AL62" s="452"/>
      <c r="AM62" s="452"/>
      <c r="AN62" s="452"/>
    </row>
    <row r="63" spans="1:40" s="451" customFormat="1" ht="13.2" x14ac:dyDescent="0.2">
      <c r="A63" s="452"/>
      <c r="B63" s="452"/>
      <c r="C63" s="452"/>
      <c r="D63" s="452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2"/>
      <c r="R63" s="452"/>
      <c r="S63" s="452"/>
      <c r="T63" s="452"/>
      <c r="U63" s="452"/>
      <c r="V63" s="452"/>
      <c r="W63" s="452"/>
      <c r="X63" s="452"/>
      <c r="Y63" s="452"/>
      <c r="Z63" s="452"/>
      <c r="AA63" s="452"/>
      <c r="AB63" s="452"/>
      <c r="AC63" s="453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</row>
    <row r="64" spans="1:40" s="451" customFormat="1" ht="13.2" x14ac:dyDescent="0.2">
      <c r="A64" s="452"/>
      <c r="B64" s="452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3"/>
      <c r="AD64" s="452"/>
      <c r="AE64" s="452"/>
      <c r="AF64" s="452"/>
      <c r="AG64" s="452"/>
      <c r="AH64" s="452"/>
      <c r="AI64" s="452"/>
      <c r="AJ64" s="452"/>
      <c r="AK64" s="452"/>
      <c r="AL64" s="452"/>
      <c r="AM64" s="452"/>
      <c r="AN64" s="452"/>
    </row>
    <row r="65" spans="1:40" s="451" customFormat="1" ht="13.2" x14ac:dyDescent="0.2">
      <c r="A65" s="452"/>
      <c r="B65" s="452"/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3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</row>
    <row r="66" spans="1:40" s="451" customFormat="1" ht="13.2" x14ac:dyDescent="0.2">
      <c r="A66" s="452"/>
      <c r="B66" s="452"/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3"/>
      <c r="AD66" s="452"/>
      <c r="AE66" s="452"/>
      <c r="AF66" s="452"/>
      <c r="AG66" s="452"/>
      <c r="AH66" s="452"/>
      <c r="AI66" s="452"/>
      <c r="AJ66" s="452"/>
      <c r="AK66" s="452"/>
      <c r="AL66" s="452"/>
      <c r="AM66" s="452"/>
      <c r="AN66" s="452"/>
    </row>
    <row r="67" spans="1:40" s="451" customFormat="1" ht="13.2" x14ac:dyDescent="0.2">
      <c r="A67" s="452"/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3"/>
      <c r="AD67" s="452"/>
      <c r="AE67" s="452"/>
      <c r="AF67" s="452"/>
      <c r="AG67" s="452"/>
      <c r="AH67" s="452"/>
      <c r="AI67" s="452"/>
      <c r="AJ67" s="452"/>
      <c r="AK67" s="452"/>
      <c r="AL67" s="452"/>
      <c r="AM67" s="452"/>
      <c r="AN67" s="452"/>
    </row>
    <row r="68" spans="1:40" s="451" customFormat="1" ht="13.2" x14ac:dyDescent="0.2">
      <c r="A68" s="452"/>
      <c r="B68" s="452"/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2"/>
      <c r="AA68" s="452"/>
      <c r="AB68" s="452"/>
      <c r="AC68" s="453"/>
      <c r="AD68" s="452"/>
      <c r="AE68" s="452"/>
      <c r="AF68" s="452"/>
      <c r="AG68" s="452"/>
      <c r="AH68" s="452"/>
      <c r="AI68" s="452"/>
      <c r="AJ68" s="452"/>
      <c r="AK68" s="452"/>
      <c r="AL68" s="452"/>
      <c r="AM68" s="452"/>
      <c r="AN68" s="452"/>
    </row>
    <row r="69" spans="1:40" s="451" customFormat="1" ht="13.2" x14ac:dyDescent="0.2">
      <c r="A69" s="452"/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452"/>
      <c r="AA69" s="452"/>
      <c r="AB69" s="452"/>
      <c r="AC69" s="453"/>
      <c r="AD69" s="452"/>
      <c r="AE69" s="452"/>
      <c r="AF69" s="452"/>
      <c r="AG69" s="452"/>
      <c r="AH69" s="452"/>
      <c r="AI69" s="452"/>
      <c r="AJ69" s="452"/>
      <c r="AK69" s="452"/>
      <c r="AL69" s="452"/>
      <c r="AM69" s="452"/>
      <c r="AN69" s="452"/>
    </row>
    <row r="70" spans="1:40" s="451" customFormat="1" ht="13.2" x14ac:dyDescent="0.2">
      <c r="A70" s="452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52"/>
      <c r="AA70" s="452"/>
      <c r="AB70" s="452"/>
      <c r="AC70" s="453"/>
      <c r="AD70" s="452"/>
      <c r="AE70" s="452"/>
      <c r="AF70" s="452"/>
      <c r="AG70" s="452"/>
      <c r="AH70" s="452"/>
      <c r="AI70" s="452"/>
      <c r="AJ70" s="452"/>
      <c r="AK70" s="452"/>
      <c r="AL70" s="452"/>
      <c r="AM70" s="452"/>
      <c r="AN70" s="452"/>
    </row>
    <row r="71" spans="1:40" s="451" customFormat="1" ht="13.2" x14ac:dyDescent="0.2">
      <c r="A71" s="452"/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2"/>
      <c r="Z71" s="452"/>
      <c r="AA71" s="452"/>
      <c r="AB71" s="452"/>
      <c r="AC71" s="453"/>
      <c r="AD71" s="452"/>
      <c r="AE71" s="452"/>
      <c r="AF71" s="452"/>
      <c r="AG71" s="452"/>
      <c r="AH71" s="452"/>
      <c r="AI71" s="452"/>
      <c r="AJ71" s="452"/>
      <c r="AK71" s="452"/>
      <c r="AL71" s="452"/>
      <c r="AM71" s="452"/>
      <c r="AN71" s="452"/>
    </row>
    <row r="72" spans="1:40" s="451" customFormat="1" ht="13.2" x14ac:dyDescent="0.2">
      <c r="A72" s="452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452"/>
      <c r="AA72" s="452"/>
      <c r="AB72" s="452"/>
      <c r="AC72" s="453"/>
      <c r="AD72" s="452"/>
      <c r="AE72" s="452"/>
      <c r="AF72" s="452"/>
      <c r="AG72" s="452"/>
      <c r="AH72" s="452"/>
      <c r="AI72" s="452"/>
      <c r="AJ72" s="452"/>
      <c r="AK72" s="452"/>
      <c r="AL72" s="452"/>
      <c r="AM72" s="452"/>
      <c r="AN72" s="452"/>
    </row>
    <row r="73" spans="1:40" s="451" customFormat="1" ht="13.2" x14ac:dyDescent="0.2">
      <c r="A73" s="452"/>
      <c r="B73" s="452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452"/>
      <c r="AA73" s="452"/>
      <c r="AB73" s="452"/>
      <c r="AC73" s="453"/>
      <c r="AD73" s="452"/>
      <c r="AE73" s="452"/>
      <c r="AF73" s="452"/>
      <c r="AG73" s="452"/>
      <c r="AH73" s="452"/>
      <c r="AI73" s="452"/>
      <c r="AJ73" s="452"/>
      <c r="AK73" s="452"/>
      <c r="AL73" s="452"/>
      <c r="AM73" s="452"/>
      <c r="AN73" s="452"/>
    </row>
    <row r="74" spans="1:40" s="451" customFormat="1" ht="13.2" x14ac:dyDescent="0.2">
      <c r="A74" s="452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52"/>
      <c r="Z74" s="452"/>
      <c r="AA74" s="452"/>
      <c r="AB74" s="452"/>
      <c r="AC74" s="453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52"/>
    </row>
    <row r="75" spans="1:40" s="451" customFormat="1" ht="13.2" x14ac:dyDescent="0.2">
      <c r="A75" s="452"/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3"/>
      <c r="AD75" s="452"/>
      <c r="AE75" s="452"/>
      <c r="AF75" s="452"/>
      <c r="AG75" s="452"/>
      <c r="AH75" s="452"/>
      <c r="AI75" s="452"/>
      <c r="AJ75" s="452"/>
      <c r="AK75" s="452"/>
      <c r="AL75" s="452"/>
      <c r="AM75" s="452"/>
      <c r="AN75" s="452"/>
    </row>
    <row r="76" spans="1:40" s="451" customFormat="1" ht="13.2" x14ac:dyDescent="0.2">
      <c r="A76" s="452"/>
      <c r="B76" s="452"/>
      <c r="C76" s="452"/>
      <c r="D76" s="452"/>
      <c r="E76" s="452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3"/>
      <c r="AD76" s="452"/>
      <c r="AE76" s="452"/>
      <c r="AF76" s="452"/>
      <c r="AG76" s="452"/>
      <c r="AH76" s="452"/>
      <c r="AI76" s="452"/>
      <c r="AJ76" s="452"/>
      <c r="AK76" s="452"/>
      <c r="AL76" s="452"/>
      <c r="AM76" s="452"/>
      <c r="AN76" s="452"/>
    </row>
    <row r="77" spans="1:40" s="451" customFormat="1" ht="13.2" x14ac:dyDescent="0.2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3"/>
      <c r="AD77" s="452"/>
      <c r="AE77" s="452"/>
      <c r="AF77" s="452"/>
      <c r="AG77" s="452"/>
      <c r="AH77" s="452"/>
      <c r="AI77" s="452"/>
      <c r="AJ77" s="452"/>
      <c r="AK77" s="452"/>
      <c r="AL77" s="452"/>
      <c r="AM77" s="452"/>
      <c r="AN77" s="452"/>
    </row>
    <row r="78" spans="1:40" s="451" customFormat="1" ht="13.2" x14ac:dyDescent="0.2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3"/>
      <c r="AD78" s="452"/>
      <c r="AE78" s="452"/>
      <c r="AF78" s="452"/>
      <c r="AG78" s="452"/>
      <c r="AH78" s="452"/>
      <c r="AI78" s="452"/>
      <c r="AJ78" s="452"/>
      <c r="AK78" s="452"/>
      <c r="AL78" s="452"/>
      <c r="AM78" s="452"/>
      <c r="AN78" s="452"/>
    </row>
    <row r="79" spans="1:40" s="451" customFormat="1" ht="13.2" x14ac:dyDescent="0.2">
      <c r="A79" s="452"/>
      <c r="B79" s="452"/>
      <c r="C79" s="452"/>
      <c r="D79" s="452"/>
      <c r="E79" s="452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2"/>
      <c r="Z79" s="452"/>
      <c r="AA79" s="452"/>
      <c r="AB79" s="452"/>
      <c r="AC79" s="453"/>
      <c r="AD79" s="452"/>
      <c r="AE79" s="452"/>
      <c r="AF79" s="452"/>
      <c r="AG79" s="452"/>
      <c r="AH79" s="452"/>
      <c r="AI79" s="452"/>
      <c r="AJ79" s="452"/>
      <c r="AK79" s="452"/>
      <c r="AL79" s="452"/>
      <c r="AM79" s="452"/>
      <c r="AN79" s="452"/>
    </row>
    <row r="80" spans="1:40" s="451" customFormat="1" ht="13.2" x14ac:dyDescent="0.2">
      <c r="A80" s="452"/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3"/>
      <c r="AD80" s="452"/>
      <c r="AE80" s="452"/>
      <c r="AF80" s="452"/>
      <c r="AG80" s="452"/>
      <c r="AH80" s="452"/>
      <c r="AI80" s="452"/>
      <c r="AJ80" s="452"/>
      <c r="AK80" s="452"/>
      <c r="AL80" s="452"/>
      <c r="AM80" s="452"/>
      <c r="AN80" s="452"/>
    </row>
    <row r="81" spans="1:40" s="451" customFormat="1" ht="13.2" x14ac:dyDescent="0.2">
      <c r="A81" s="452"/>
      <c r="B81" s="452"/>
      <c r="C81" s="452"/>
      <c r="D81" s="452"/>
      <c r="E81" s="452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452"/>
      <c r="AA81" s="452"/>
      <c r="AB81" s="452"/>
      <c r="AC81" s="453"/>
      <c r="AD81" s="452"/>
      <c r="AE81" s="452"/>
      <c r="AF81" s="452"/>
      <c r="AG81" s="452"/>
      <c r="AH81" s="452"/>
      <c r="AI81" s="452"/>
      <c r="AJ81" s="452"/>
      <c r="AK81" s="452"/>
      <c r="AL81" s="452"/>
      <c r="AM81" s="452"/>
      <c r="AN81" s="452"/>
    </row>
    <row r="82" spans="1:40" s="451" customFormat="1" ht="13.2" x14ac:dyDescent="0.2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2"/>
      <c r="AC82" s="453"/>
      <c r="AD82" s="452"/>
      <c r="AE82" s="452"/>
      <c r="AF82" s="452"/>
      <c r="AG82" s="452"/>
      <c r="AH82" s="452"/>
      <c r="AI82" s="452"/>
      <c r="AJ82" s="452"/>
      <c r="AK82" s="452"/>
      <c r="AL82" s="452"/>
      <c r="AM82" s="452"/>
      <c r="AN82" s="452"/>
    </row>
    <row r="83" spans="1:40" s="451" customFormat="1" ht="13.2" x14ac:dyDescent="0.2">
      <c r="A83" s="452"/>
      <c r="B83" s="452"/>
      <c r="C83" s="452"/>
      <c r="D83" s="452"/>
      <c r="E83" s="452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2"/>
      <c r="Z83" s="452"/>
      <c r="AA83" s="452"/>
      <c r="AB83" s="452"/>
      <c r="AC83" s="453"/>
      <c r="AD83" s="452"/>
      <c r="AE83" s="452"/>
      <c r="AF83" s="452"/>
      <c r="AG83" s="452"/>
      <c r="AH83" s="452"/>
      <c r="AI83" s="452"/>
      <c r="AJ83" s="452"/>
      <c r="AK83" s="452"/>
      <c r="AL83" s="452"/>
      <c r="AM83" s="452"/>
      <c r="AN83" s="452"/>
    </row>
    <row r="84" spans="1:40" s="451" customFormat="1" ht="13.2" x14ac:dyDescent="0.2">
      <c r="A84" s="452"/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3"/>
      <c r="AD84" s="452"/>
      <c r="AE84" s="452"/>
      <c r="AF84" s="452"/>
      <c r="AG84" s="452"/>
      <c r="AH84" s="452"/>
      <c r="AI84" s="452"/>
      <c r="AJ84" s="452"/>
      <c r="AK84" s="452"/>
      <c r="AL84" s="452"/>
      <c r="AM84" s="452"/>
      <c r="AN84" s="452"/>
    </row>
  </sheetData>
  <mergeCells count="16">
    <mergeCell ref="G16:I16"/>
    <mergeCell ref="G23:I23"/>
    <mergeCell ref="G24:I24"/>
    <mergeCell ref="G13:I13"/>
    <mergeCell ref="G14:I14"/>
    <mergeCell ref="G17:I17"/>
    <mergeCell ref="G18:I18"/>
    <mergeCell ref="G19:I19"/>
    <mergeCell ref="G20:I20"/>
    <mergeCell ref="G21:I21"/>
    <mergeCell ref="G22:I22"/>
    <mergeCell ref="I5:AA7"/>
    <mergeCell ref="G10:I10"/>
    <mergeCell ref="G11:I11"/>
    <mergeCell ref="G12:I12"/>
    <mergeCell ref="G15:I15"/>
  </mergeCells>
  <phoneticPr fontId="3"/>
  <hyperlinks>
    <hyperlink ref="G10:I10" location="'7-1'!A1" display="７－１"/>
    <hyperlink ref="G11:I11" location="'7-2・3'!A1" display="７－２"/>
    <hyperlink ref="G12:I12" location="'7-2・3'!A43" display="７－３"/>
    <hyperlink ref="G15:I15" location="'7-6・7'!A1" display="７－６"/>
    <hyperlink ref="G16:I16" location="'7-6・7'!A68" display="７－７"/>
    <hyperlink ref="G17:I17" location="'7-8・9'!A1" display="７－８"/>
    <hyperlink ref="G21:I21" location="'7-11'!A1" display="７－１１"/>
    <hyperlink ref="G22:I22" location="'7-12'!A1" display="７－１０"/>
    <hyperlink ref="G24:I24" location="'7-14'!A1" display="７－１２"/>
    <hyperlink ref="G20:I20" location="'別7-10位置図'!A1" display="７－８図"/>
    <hyperlink ref="G13:I13" location="'7-4・5'!A1" display="７－４"/>
    <hyperlink ref="G14:I14" location="'7-4・5'!A254" display="７－５"/>
    <hyperlink ref="G18:I18" location="'7-8・9'!A41" display="７－９"/>
    <hyperlink ref="G19:I19" location="'7-10'!A1" display="７－１０"/>
    <hyperlink ref="G23:I23" location="'7-13'!A1" display="７－１１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W78"/>
  <sheetViews>
    <sheetView showGridLines="0" showOutlineSymbols="0" topLeftCell="A37" zoomScaleNormal="100" zoomScaleSheetLayoutView="100" workbookViewId="0">
      <selection activeCell="I11" sqref="I11"/>
    </sheetView>
  </sheetViews>
  <sheetFormatPr defaultColWidth="10.69921875" defaultRowHeight="13.2" x14ac:dyDescent="0.2"/>
  <cols>
    <col min="1" max="1" width="5.09765625" style="183" customWidth="1"/>
    <col min="2" max="3" width="1.59765625" style="17" customWidth="1"/>
    <col min="4" max="4" width="28.69921875" style="67" customWidth="1"/>
    <col min="5" max="7" width="15.5" style="17" customWidth="1"/>
    <col min="8" max="187" width="10.69921875" style="17" customWidth="1"/>
    <col min="188" max="16384" width="10.69921875" style="68"/>
  </cols>
  <sheetData>
    <row r="1" spans="1:205" ht="15" customHeight="1" x14ac:dyDescent="0.2">
      <c r="A1" s="181" t="s">
        <v>285</v>
      </c>
      <c r="D1" s="17"/>
      <c r="E1" s="67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</row>
    <row r="2" spans="1:205" ht="12" customHeight="1" x14ac:dyDescent="0.2"/>
    <row r="3" spans="1:205" s="8" customFormat="1" ht="15.75" customHeight="1" x14ac:dyDescent="0.2">
      <c r="A3" s="746" t="s">
        <v>265</v>
      </c>
      <c r="B3" s="211"/>
      <c r="C3" s="69"/>
      <c r="D3" s="212"/>
      <c r="E3" s="749" t="s">
        <v>278</v>
      </c>
      <c r="F3" s="571"/>
      <c r="G3" s="57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</row>
    <row r="4" spans="1:205" s="8" customFormat="1" ht="15.9" customHeight="1" x14ac:dyDescent="0.2">
      <c r="A4" s="747"/>
      <c r="B4" s="16" t="s">
        <v>39</v>
      </c>
      <c r="C4" s="16"/>
      <c r="D4" s="97"/>
      <c r="E4" s="750" t="s">
        <v>66</v>
      </c>
      <c r="F4" s="70" t="s">
        <v>40</v>
      </c>
      <c r="G4" s="71" t="s">
        <v>0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</row>
    <row r="5" spans="1:205" s="8" customFormat="1" ht="15.9" customHeight="1" x14ac:dyDescent="0.2">
      <c r="A5" s="748"/>
      <c r="B5" s="18"/>
      <c r="C5" s="18"/>
      <c r="D5" s="72"/>
      <c r="E5" s="752"/>
      <c r="F5" s="58" t="s">
        <v>37</v>
      </c>
      <c r="G5" s="59" t="s">
        <v>279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</row>
    <row r="6" spans="1:205" s="73" customFormat="1" ht="22.2" customHeight="1" x14ac:dyDescent="0.2">
      <c r="A6" s="313"/>
      <c r="B6" s="36" t="s">
        <v>58</v>
      </c>
      <c r="C6" s="16"/>
      <c r="D6" s="96"/>
      <c r="E6" s="86">
        <v>5044</v>
      </c>
      <c r="F6" s="86">
        <v>40830</v>
      </c>
      <c r="G6" s="86">
        <v>1682358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</row>
    <row r="7" spans="1:205" s="73" customFormat="1" ht="22.2" customHeight="1" x14ac:dyDescent="0.2">
      <c r="A7" s="313"/>
      <c r="B7" s="36" t="s">
        <v>41</v>
      </c>
      <c r="C7" s="16"/>
      <c r="D7" s="97"/>
      <c r="E7" s="87">
        <v>1356</v>
      </c>
      <c r="F7" s="87">
        <v>12341</v>
      </c>
      <c r="G7" s="87">
        <v>1104318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</row>
    <row r="8" spans="1:205" s="73" customFormat="1" ht="20.399999999999999" customHeight="1" x14ac:dyDescent="0.2">
      <c r="A8" s="201">
        <v>50</v>
      </c>
      <c r="B8" s="165"/>
      <c r="C8" s="743" t="s">
        <v>151</v>
      </c>
      <c r="D8" s="745"/>
      <c r="E8" s="88">
        <v>6</v>
      </c>
      <c r="F8" s="88">
        <v>114</v>
      </c>
      <c r="G8" s="88">
        <v>4313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</row>
    <row r="9" spans="1:205" s="73" customFormat="1" ht="20.399999999999999" customHeight="1" x14ac:dyDescent="0.2">
      <c r="A9" s="201">
        <v>51</v>
      </c>
      <c r="B9" s="172"/>
      <c r="C9" s="743" t="s">
        <v>152</v>
      </c>
      <c r="D9" s="745" t="s">
        <v>60</v>
      </c>
      <c r="E9" s="88">
        <v>49</v>
      </c>
      <c r="F9" s="88">
        <v>488</v>
      </c>
      <c r="G9" s="88">
        <v>109981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</row>
    <row r="10" spans="1:205" s="73" customFormat="1" ht="18.600000000000001" customHeight="1" x14ac:dyDescent="0.2">
      <c r="A10" s="308">
        <v>511</v>
      </c>
      <c r="B10" s="165"/>
      <c r="C10" s="200" t="s">
        <v>60</v>
      </c>
      <c r="D10" s="195" t="s">
        <v>204</v>
      </c>
      <c r="E10" s="174">
        <v>5</v>
      </c>
      <c r="F10" s="174">
        <v>15</v>
      </c>
      <c r="G10" s="178">
        <v>291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</row>
    <row r="11" spans="1:205" s="73" customFormat="1" ht="18.600000000000001" customHeight="1" x14ac:dyDescent="0.2">
      <c r="A11" s="308">
        <v>512</v>
      </c>
      <c r="B11" s="165"/>
      <c r="C11" s="165" t="s">
        <v>60</v>
      </c>
      <c r="D11" s="195" t="s">
        <v>153</v>
      </c>
      <c r="E11" s="174">
        <v>26</v>
      </c>
      <c r="F11" s="174">
        <v>295</v>
      </c>
      <c r="G11" s="174">
        <v>8675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</row>
    <row r="12" spans="1:205" s="73" customFormat="1" ht="18.600000000000001" customHeight="1" x14ac:dyDescent="0.2">
      <c r="A12" s="308">
        <v>513</v>
      </c>
      <c r="B12" s="165"/>
      <c r="C12" s="165" t="s">
        <v>60</v>
      </c>
      <c r="D12" s="195" t="s">
        <v>154</v>
      </c>
      <c r="E12" s="174">
        <v>18</v>
      </c>
      <c r="F12" s="174">
        <v>178</v>
      </c>
      <c r="G12" s="174">
        <v>101014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</row>
    <row r="13" spans="1:205" s="73" customFormat="1" ht="20.399999999999999" customHeight="1" x14ac:dyDescent="0.2">
      <c r="A13" s="201">
        <v>52</v>
      </c>
      <c r="B13" s="165"/>
      <c r="C13" s="743" t="s">
        <v>155</v>
      </c>
      <c r="D13" s="745" t="s">
        <v>60</v>
      </c>
      <c r="E13" s="88">
        <v>289</v>
      </c>
      <c r="F13" s="88">
        <v>2419</v>
      </c>
      <c r="G13" s="88">
        <v>215728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</row>
    <row r="14" spans="1:205" s="73" customFormat="1" ht="18.600000000000001" customHeight="1" x14ac:dyDescent="0.2">
      <c r="A14" s="308">
        <v>521</v>
      </c>
      <c r="B14" s="165"/>
      <c r="C14" s="199" t="s">
        <v>60</v>
      </c>
      <c r="D14" s="164" t="s">
        <v>156</v>
      </c>
      <c r="E14" s="88">
        <v>147</v>
      </c>
      <c r="F14" s="88">
        <v>1212</v>
      </c>
      <c r="G14" s="88">
        <v>102309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</row>
    <row r="15" spans="1:205" s="73" customFormat="1" ht="18.600000000000001" customHeight="1" x14ac:dyDescent="0.2">
      <c r="A15" s="308">
        <v>522</v>
      </c>
      <c r="B15" s="165"/>
      <c r="C15" s="200" t="s">
        <v>60</v>
      </c>
      <c r="D15" s="195" t="s">
        <v>157</v>
      </c>
      <c r="E15" s="175">
        <v>142</v>
      </c>
      <c r="F15" s="175">
        <v>1207</v>
      </c>
      <c r="G15" s="175">
        <v>113418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</row>
    <row r="16" spans="1:205" s="73" customFormat="1" ht="20.399999999999999" customHeight="1" x14ac:dyDescent="0.2">
      <c r="A16" s="201">
        <v>53</v>
      </c>
      <c r="B16" s="173"/>
      <c r="C16" s="743" t="s">
        <v>158</v>
      </c>
      <c r="D16" s="745" t="s">
        <v>60</v>
      </c>
      <c r="E16" s="88">
        <v>370</v>
      </c>
      <c r="F16" s="88">
        <v>2976</v>
      </c>
      <c r="G16" s="88">
        <v>296619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</row>
    <row r="17" spans="1:187" s="73" customFormat="1" ht="18.600000000000001" customHeight="1" x14ac:dyDescent="0.2">
      <c r="A17" s="308">
        <v>531</v>
      </c>
      <c r="B17" s="173"/>
      <c r="C17" s="200" t="s">
        <v>60</v>
      </c>
      <c r="D17" s="195" t="s">
        <v>159</v>
      </c>
      <c r="E17" s="175">
        <v>146</v>
      </c>
      <c r="F17" s="175">
        <v>1192</v>
      </c>
      <c r="G17" s="175">
        <v>94511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</row>
    <row r="18" spans="1:187" s="73" customFormat="1" ht="18.600000000000001" customHeight="1" x14ac:dyDescent="0.2">
      <c r="A18" s="308">
        <v>532</v>
      </c>
      <c r="B18" s="165"/>
      <c r="C18" s="197" t="s">
        <v>60</v>
      </c>
      <c r="D18" s="198" t="s">
        <v>160</v>
      </c>
      <c r="E18" s="88">
        <v>82</v>
      </c>
      <c r="F18" s="88">
        <v>613</v>
      </c>
      <c r="G18" s="88">
        <v>37353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</row>
    <row r="19" spans="1:187" s="73" customFormat="1" ht="18.600000000000001" customHeight="1" x14ac:dyDescent="0.2">
      <c r="A19" s="308">
        <v>533</v>
      </c>
      <c r="B19" s="165"/>
      <c r="C19" s="200" t="s">
        <v>60</v>
      </c>
      <c r="D19" s="195" t="s">
        <v>161</v>
      </c>
      <c r="E19" s="175">
        <v>25</v>
      </c>
      <c r="F19" s="175">
        <v>264</v>
      </c>
      <c r="G19" s="175">
        <v>32448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</row>
    <row r="20" spans="1:187" s="73" customFormat="1" ht="18.600000000000001" customHeight="1" x14ac:dyDescent="0.2">
      <c r="A20" s="308">
        <v>534</v>
      </c>
      <c r="B20" s="173"/>
      <c r="C20" s="200" t="s">
        <v>60</v>
      </c>
      <c r="D20" s="195" t="s">
        <v>162</v>
      </c>
      <c r="E20" s="175">
        <v>51</v>
      </c>
      <c r="F20" s="175">
        <v>443</v>
      </c>
      <c r="G20" s="175">
        <v>63406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</row>
    <row r="21" spans="1:187" s="73" customFormat="1" ht="18.600000000000001" customHeight="1" x14ac:dyDescent="0.2">
      <c r="A21" s="308">
        <v>535</v>
      </c>
      <c r="B21" s="165"/>
      <c r="C21" s="518" t="s">
        <v>60</v>
      </c>
      <c r="D21" s="195" t="s">
        <v>163</v>
      </c>
      <c r="E21" s="174">
        <v>10</v>
      </c>
      <c r="F21" s="174">
        <v>61</v>
      </c>
      <c r="G21" s="174">
        <v>7849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</row>
    <row r="22" spans="1:187" s="73" customFormat="1" ht="18.600000000000001" customHeight="1" x14ac:dyDescent="0.2">
      <c r="A22" s="308">
        <v>536</v>
      </c>
      <c r="B22" s="165"/>
      <c r="C22" s="200" t="s">
        <v>60</v>
      </c>
      <c r="D22" s="195" t="s">
        <v>164</v>
      </c>
      <c r="E22" s="175">
        <v>56</v>
      </c>
      <c r="F22" s="175">
        <v>403</v>
      </c>
      <c r="G22" s="175">
        <v>61051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</row>
    <row r="23" spans="1:187" s="73" customFormat="1" ht="20.399999999999999" customHeight="1" x14ac:dyDescent="0.2">
      <c r="A23" s="201">
        <v>54</v>
      </c>
      <c r="B23" s="165"/>
      <c r="C23" s="743" t="s">
        <v>165</v>
      </c>
      <c r="D23" s="745" t="s">
        <v>60</v>
      </c>
      <c r="E23" s="88">
        <v>382</v>
      </c>
      <c r="F23" s="88">
        <v>3589</v>
      </c>
      <c r="G23" s="88">
        <v>292796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</row>
    <row r="24" spans="1:187" s="73" customFormat="1" ht="18.600000000000001" customHeight="1" x14ac:dyDescent="0.2">
      <c r="A24" s="308">
        <v>541</v>
      </c>
      <c r="B24" s="165"/>
      <c r="C24" s="200" t="s">
        <v>60</v>
      </c>
      <c r="D24" s="195" t="s">
        <v>166</v>
      </c>
      <c r="E24" s="175">
        <v>159</v>
      </c>
      <c r="F24" s="175">
        <v>1415</v>
      </c>
      <c r="G24" s="175">
        <v>105832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</row>
    <row r="25" spans="1:187" s="73" customFormat="1" ht="18.600000000000001" customHeight="1" x14ac:dyDescent="0.2">
      <c r="A25" s="308">
        <v>542</v>
      </c>
      <c r="B25" s="165"/>
      <c r="C25" s="200" t="s">
        <v>60</v>
      </c>
      <c r="D25" s="195" t="s">
        <v>167</v>
      </c>
      <c r="E25" s="175">
        <v>73</v>
      </c>
      <c r="F25" s="175">
        <v>636</v>
      </c>
      <c r="G25" s="175">
        <v>29274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</row>
    <row r="26" spans="1:187" s="73" customFormat="1" ht="18.600000000000001" customHeight="1" x14ac:dyDescent="0.2">
      <c r="A26" s="308">
        <v>543</v>
      </c>
      <c r="B26" s="165"/>
      <c r="C26" s="199" t="s">
        <v>60</v>
      </c>
      <c r="D26" s="164" t="s">
        <v>168</v>
      </c>
      <c r="E26" s="88">
        <v>92</v>
      </c>
      <c r="F26" s="88">
        <v>972</v>
      </c>
      <c r="G26" s="88">
        <v>117281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</row>
    <row r="27" spans="1:187" s="73" customFormat="1" ht="18.600000000000001" customHeight="1" x14ac:dyDescent="0.2">
      <c r="A27" s="308">
        <v>549</v>
      </c>
      <c r="B27" s="173"/>
      <c r="C27" s="200" t="s">
        <v>60</v>
      </c>
      <c r="D27" s="195" t="s">
        <v>169</v>
      </c>
      <c r="E27" s="175">
        <v>58</v>
      </c>
      <c r="F27" s="175">
        <v>566</v>
      </c>
      <c r="G27" s="175">
        <v>40409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</row>
    <row r="28" spans="1:187" s="73" customFormat="1" ht="20.399999999999999" customHeight="1" x14ac:dyDescent="0.2">
      <c r="A28" s="201">
        <v>55</v>
      </c>
      <c r="B28" s="165"/>
      <c r="C28" s="743" t="s">
        <v>170</v>
      </c>
      <c r="D28" s="745"/>
      <c r="E28" s="88">
        <v>260</v>
      </c>
      <c r="F28" s="88">
        <v>2755</v>
      </c>
      <c r="G28" s="88">
        <v>184882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</row>
    <row r="29" spans="1:187" s="8" customFormat="1" ht="18.600000000000001" customHeight="1" x14ac:dyDescent="0.2">
      <c r="A29" s="308">
        <v>551</v>
      </c>
      <c r="B29" s="165"/>
      <c r="C29" s="200" t="s">
        <v>60</v>
      </c>
      <c r="D29" s="195" t="s">
        <v>171</v>
      </c>
      <c r="E29" s="176">
        <v>42</v>
      </c>
      <c r="F29" s="175">
        <v>304</v>
      </c>
      <c r="G29" s="175">
        <v>18144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</row>
    <row r="30" spans="1:187" s="8" customFormat="1" ht="18.600000000000001" customHeight="1" x14ac:dyDescent="0.2">
      <c r="A30" s="308">
        <v>552</v>
      </c>
      <c r="B30" s="165"/>
      <c r="C30" s="200" t="s">
        <v>60</v>
      </c>
      <c r="D30" s="195" t="s">
        <v>172</v>
      </c>
      <c r="E30" s="176">
        <v>70</v>
      </c>
      <c r="F30" s="175">
        <v>1019</v>
      </c>
      <c r="G30" s="175">
        <v>103002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</row>
    <row r="31" spans="1:187" s="8" customFormat="1" ht="18.600000000000001" customHeight="1" x14ac:dyDescent="0.2">
      <c r="A31" s="308">
        <v>553</v>
      </c>
      <c r="B31" s="165"/>
      <c r="C31" s="197" t="s">
        <v>60</v>
      </c>
      <c r="D31" s="198" t="s">
        <v>173</v>
      </c>
      <c r="E31" s="88">
        <v>28</v>
      </c>
      <c r="F31" s="88">
        <v>218</v>
      </c>
      <c r="G31" s="88">
        <v>12144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</row>
    <row r="32" spans="1:187" s="8" customFormat="1" ht="18.600000000000001" customHeight="1" x14ac:dyDescent="0.2">
      <c r="A32" s="309">
        <v>559</v>
      </c>
      <c r="B32" s="207"/>
      <c r="C32" s="208" t="s">
        <v>60</v>
      </c>
      <c r="D32" s="209" t="s">
        <v>174</v>
      </c>
      <c r="E32" s="210">
        <v>120</v>
      </c>
      <c r="F32" s="210">
        <v>1214</v>
      </c>
      <c r="G32" s="210">
        <v>51591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</row>
    <row r="33" spans="1:189" s="8" customFormat="1" ht="18.600000000000001" customHeight="1" x14ac:dyDescent="0.2">
      <c r="A33" s="3"/>
      <c r="B33" s="7"/>
      <c r="C33" s="200"/>
      <c r="D33" s="173"/>
      <c r="E33" s="175"/>
      <c r="F33" s="175"/>
      <c r="G33" s="175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</row>
    <row r="34" spans="1:189" s="8" customFormat="1" ht="18" customHeight="1" x14ac:dyDescent="0.2">
      <c r="A34" s="3"/>
      <c r="B34" s="7"/>
      <c r="C34" s="200"/>
      <c r="D34" s="173"/>
      <c r="E34" s="175"/>
      <c r="F34" s="175"/>
      <c r="G34" s="175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</row>
    <row r="35" spans="1:189" s="73" customFormat="1" ht="15" customHeight="1" x14ac:dyDescent="0.2">
      <c r="A35" s="369"/>
      <c r="B35" s="206"/>
      <c r="C35" s="206"/>
      <c r="E35" s="74"/>
      <c r="F35" s="75"/>
      <c r="G35" s="7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</row>
    <row r="36" spans="1:189" s="73" customFormat="1" ht="12" customHeight="1" x14ac:dyDescent="0.2">
      <c r="A36" s="189"/>
      <c r="B36" s="190"/>
      <c r="C36" s="191"/>
      <c r="D36" s="15"/>
      <c r="E36" s="74"/>
      <c r="F36" s="75"/>
      <c r="G36" s="11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</row>
    <row r="37" spans="1:189" s="8" customFormat="1" ht="15" customHeight="1" x14ac:dyDescent="0.2">
      <c r="A37" s="746" t="s">
        <v>265</v>
      </c>
      <c r="B37" s="169"/>
      <c r="C37" s="169"/>
      <c r="D37" s="170"/>
      <c r="E37" s="749" t="s">
        <v>278</v>
      </c>
      <c r="F37" s="571"/>
      <c r="G37" s="57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</row>
    <row r="38" spans="1:189" s="8" customFormat="1" ht="15" customHeight="1" x14ac:dyDescent="0.2">
      <c r="A38" s="747"/>
      <c r="B38" s="16" t="s">
        <v>39</v>
      </c>
      <c r="C38" s="16"/>
      <c r="D38" s="97"/>
      <c r="E38" s="750" t="s">
        <v>66</v>
      </c>
      <c r="F38" s="70" t="s">
        <v>40</v>
      </c>
      <c r="G38" s="71" t="s">
        <v>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</row>
    <row r="39" spans="1:189" s="8" customFormat="1" ht="13.5" customHeight="1" x14ac:dyDescent="0.2">
      <c r="A39" s="748"/>
      <c r="B39" s="18"/>
      <c r="C39" s="18"/>
      <c r="D39" s="168"/>
      <c r="E39" s="751"/>
      <c r="F39" s="58" t="s">
        <v>37</v>
      </c>
      <c r="G39" s="59" t="s">
        <v>279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</row>
    <row r="40" spans="1:189" s="73" customFormat="1" ht="22.2" customHeight="1" x14ac:dyDescent="0.2">
      <c r="A40" s="312"/>
      <c r="B40" s="17" t="s">
        <v>42</v>
      </c>
      <c r="C40" s="13"/>
      <c r="D40" s="166"/>
      <c r="E40" s="104">
        <v>3688</v>
      </c>
      <c r="F40" s="104">
        <v>28489</v>
      </c>
      <c r="G40" s="104">
        <v>578040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</row>
    <row r="41" spans="1:189" s="73" customFormat="1" ht="20.399999999999999" customHeight="1" x14ac:dyDescent="0.2">
      <c r="A41" s="201">
        <v>56</v>
      </c>
      <c r="B41" s="113"/>
      <c r="C41" s="13" t="s">
        <v>175</v>
      </c>
      <c r="D41" s="54"/>
      <c r="E41" s="88">
        <v>14</v>
      </c>
      <c r="F41" s="88">
        <v>1839</v>
      </c>
      <c r="G41" s="88">
        <v>62686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</row>
    <row r="42" spans="1:189" s="73" customFormat="1" ht="18.600000000000001" customHeight="1" x14ac:dyDescent="0.2">
      <c r="A42" s="308">
        <v>561</v>
      </c>
      <c r="B42" s="113"/>
      <c r="C42" s="13" t="s">
        <v>60</v>
      </c>
      <c r="D42" s="54" t="s">
        <v>176</v>
      </c>
      <c r="E42" s="178">
        <v>9</v>
      </c>
      <c r="F42" s="178">
        <v>1790</v>
      </c>
      <c r="G42" s="178">
        <v>61055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</row>
    <row r="43" spans="1:189" s="73" customFormat="1" ht="21.6" customHeight="1" x14ac:dyDescent="0.2">
      <c r="A43" s="308">
        <v>569</v>
      </c>
      <c r="B43" s="113"/>
      <c r="C43" s="13" t="s">
        <v>60</v>
      </c>
      <c r="D43" s="310" t="s">
        <v>691</v>
      </c>
      <c r="E43" s="178">
        <v>5</v>
      </c>
      <c r="F43" s="178">
        <v>49</v>
      </c>
      <c r="G43" s="178">
        <v>1631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</row>
    <row r="44" spans="1:189" s="73" customFormat="1" ht="20.399999999999999" customHeight="1" x14ac:dyDescent="0.2">
      <c r="A44" s="201">
        <v>57</v>
      </c>
      <c r="B44" s="113"/>
      <c r="C44" s="743" t="s">
        <v>692</v>
      </c>
      <c r="D44" s="744"/>
      <c r="E44" s="88">
        <v>637</v>
      </c>
      <c r="F44" s="88">
        <v>3030</v>
      </c>
      <c r="G44" s="88">
        <v>46579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</row>
    <row r="45" spans="1:189" s="73" customFormat="1" ht="18.600000000000001" customHeight="1" x14ac:dyDescent="0.2">
      <c r="A45" s="308">
        <v>571</v>
      </c>
      <c r="B45" s="113"/>
      <c r="C45" s="13" t="s">
        <v>60</v>
      </c>
      <c r="D45" s="171" t="s">
        <v>177</v>
      </c>
      <c r="E45" s="178">
        <v>72</v>
      </c>
      <c r="F45" s="178">
        <v>299</v>
      </c>
      <c r="G45" s="178">
        <v>3154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</row>
    <row r="46" spans="1:189" s="73" customFormat="1" ht="18.600000000000001" customHeight="1" x14ac:dyDescent="0.2">
      <c r="A46" s="308">
        <v>572</v>
      </c>
      <c r="B46" s="113"/>
      <c r="C46" s="13" t="s">
        <v>60</v>
      </c>
      <c r="D46" s="54" t="s">
        <v>178</v>
      </c>
      <c r="E46" s="178">
        <v>66</v>
      </c>
      <c r="F46" s="178">
        <v>283</v>
      </c>
      <c r="G46" s="178">
        <v>4475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</row>
    <row r="47" spans="1:189" s="73" customFormat="1" ht="18.600000000000001" customHeight="1" x14ac:dyDescent="0.2">
      <c r="A47" s="308">
        <v>573</v>
      </c>
      <c r="B47" s="113"/>
      <c r="C47" s="13" t="s">
        <v>60</v>
      </c>
      <c r="D47" s="54" t="s">
        <v>179</v>
      </c>
      <c r="E47" s="178">
        <v>302</v>
      </c>
      <c r="F47" s="178">
        <v>1470</v>
      </c>
      <c r="G47" s="178">
        <v>22794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</row>
    <row r="48" spans="1:189" s="73" customFormat="1" ht="18.600000000000001" customHeight="1" x14ac:dyDescent="0.2">
      <c r="A48" s="308">
        <v>574</v>
      </c>
      <c r="B48" s="113"/>
      <c r="C48" s="13" t="s">
        <v>60</v>
      </c>
      <c r="D48" s="54" t="s">
        <v>180</v>
      </c>
      <c r="E48" s="178">
        <v>38</v>
      </c>
      <c r="F48" s="178">
        <v>222</v>
      </c>
      <c r="G48" s="178">
        <v>3356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</row>
    <row r="49" spans="1:189" s="73" customFormat="1" ht="18.600000000000001" customHeight="1" x14ac:dyDescent="0.2">
      <c r="A49" s="308">
        <v>579</v>
      </c>
      <c r="B49" s="113"/>
      <c r="C49" s="13" t="s">
        <v>60</v>
      </c>
      <c r="D49" s="95" t="s">
        <v>693</v>
      </c>
      <c r="E49" s="178">
        <v>159</v>
      </c>
      <c r="F49" s="178">
        <v>756</v>
      </c>
      <c r="G49" s="178">
        <v>12800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</row>
    <row r="50" spans="1:189" s="73" customFormat="1" ht="20.399999999999999" customHeight="1" x14ac:dyDescent="0.2">
      <c r="A50" s="201">
        <v>58</v>
      </c>
      <c r="B50" s="113"/>
      <c r="C50" s="13" t="s">
        <v>181</v>
      </c>
      <c r="D50" s="95"/>
      <c r="E50" s="88">
        <v>964</v>
      </c>
      <c r="F50" s="88">
        <v>10855</v>
      </c>
      <c r="G50" s="88">
        <v>155853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</row>
    <row r="51" spans="1:189" s="73" customFormat="1" ht="18.600000000000001" customHeight="1" x14ac:dyDescent="0.2">
      <c r="A51" s="308">
        <v>581</v>
      </c>
      <c r="B51" s="113"/>
      <c r="C51" s="13" t="s">
        <v>60</v>
      </c>
      <c r="D51" s="54" t="s">
        <v>182</v>
      </c>
      <c r="E51" s="88">
        <v>108</v>
      </c>
      <c r="F51" s="88">
        <v>4777</v>
      </c>
      <c r="G51" s="88">
        <v>90694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</row>
    <row r="52" spans="1:189" s="73" customFormat="1" ht="18.600000000000001" customHeight="1" x14ac:dyDescent="0.2">
      <c r="A52" s="308">
        <v>582</v>
      </c>
      <c r="B52" s="8"/>
      <c r="C52" s="13" t="s">
        <v>60</v>
      </c>
      <c r="D52" s="171" t="s">
        <v>183</v>
      </c>
      <c r="E52" s="178">
        <v>42</v>
      </c>
      <c r="F52" s="178">
        <v>148</v>
      </c>
      <c r="G52" s="178">
        <v>1946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</row>
    <row r="53" spans="1:189" s="73" customFormat="1" ht="18.600000000000001" customHeight="1" x14ac:dyDescent="0.2">
      <c r="A53" s="308">
        <v>583</v>
      </c>
      <c r="B53" s="8"/>
      <c r="C53" s="13" t="s">
        <v>60</v>
      </c>
      <c r="D53" s="167" t="s">
        <v>184</v>
      </c>
      <c r="E53" s="178">
        <v>47</v>
      </c>
      <c r="F53" s="178">
        <v>195</v>
      </c>
      <c r="G53" s="178">
        <v>2143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</row>
    <row r="54" spans="1:189" s="73" customFormat="1" ht="18.600000000000001" customHeight="1" x14ac:dyDescent="0.2">
      <c r="A54" s="308">
        <v>584</v>
      </c>
      <c r="B54" s="8"/>
      <c r="C54" s="13" t="s">
        <v>60</v>
      </c>
      <c r="D54" s="167" t="s">
        <v>185</v>
      </c>
      <c r="E54" s="178">
        <v>63</v>
      </c>
      <c r="F54" s="178">
        <v>303</v>
      </c>
      <c r="G54" s="178">
        <v>3615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</row>
    <row r="55" spans="1:189" s="73" customFormat="1" ht="18.600000000000001" customHeight="1" x14ac:dyDescent="0.2">
      <c r="A55" s="308">
        <v>585</v>
      </c>
      <c r="B55" s="8"/>
      <c r="C55" s="13" t="s">
        <v>60</v>
      </c>
      <c r="D55" s="167" t="s">
        <v>186</v>
      </c>
      <c r="E55" s="178">
        <v>131</v>
      </c>
      <c r="F55" s="178">
        <v>325</v>
      </c>
      <c r="G55" s="178">
        <v>3158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</row>
    <row r="56" spans="1:189" s="73" customFormat="1" ht="18.600000000000001" customHeight="1" x14ac:dyDescent="0.2">
      <c r="A56" s="308">
        <v>586</v>
      </c>
      <c r="B56" s="8"/>
      <c r="C56" s="13" t="s">
        <v>60</v>
      </c>
      <c r="D56" s="167" t="s">
        <v>187</v>
      </c>
      <c r="E56" s="178">
        <v>194</v>
      </c>
      <c r="F56" s="178">
        <v>1109</v>
      </c>
      <c r="G56" s="178">
        <v>8142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</row>
    <row r="57" spans="1:189" s="73" customFormat="1" ht="18.600000000000001" customHeight="1" x14ac:dyDescent="0.2">
      <c r="A57" s="308">
        <v>589</v>
      </c>
      <c r="B57" s="8"/>
      <c r="C57" s="13" t="s">
        <v>60</v>
      </c>
      <c r="D57" s="167" t="s">
        <v>188</v>
      </c>
      <c r="E57" s="178">
        <v>379</v>
      </c>
      <c r="F57" s="178">
        <v>3998</v>
      </c>
      <c r="G57" s="178">
        <v>46154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</row>
    <row r="58" spans="1:189" s="73" customFormat="1" ht="20.399999999999999" customHeight="1" x14ac:dyDescent="0.2">
      <c r="A58" s="201">
        <v>59</v>
      </c>
      <c r="B58" s="8"/>
      <c r="C58" s="13" t="s">
        <v>189</v>
      </c>
      <c r="D58" s="167"/>
      <c r="E58" s="88">
        <v>533</v>
      </c>
      <c r="F58" s="88">
        <v>3344</v>
      </c>
      <c r="G58" s="88">
        <v>117403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</row>
    <row r="59" spans="1:189" s="73" customFormat="1" ht="18.600000000000001" customHeight="1" x14ac:dyDescent="0.2">
      <c r="A59" s="308">
        <v>591</v>
      </c>
      <c r="B59" s="8"/>
      <c r="C59" s="13" t="s">
        <v>60</v>
      </c>
      <c r="D59" s="54" t="s">
        <v>190</v>
      </c>
      <c r="E59" s="103">
        <v>300</v>
      </c>
      <c r="F59" s="103">
        <v>2151</v>
      </c>
      <c r="G59" s="103">
        <v>85194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</row>
    <row r="60" spans="1:189" s="73" customFormat="1" ht="18.600000000000001" customHeight="1" x14ac:dyDescent="0.2">
      <c r="A60" s="308">
        <v>592</v>
      </c>
      <c r="B60" s="113"/>
      <c r="C60" s="7" t="s">
        <v>60</v>
      </c>
      <c r="D60" s="202" t="s">
        <v>191</v>
      </c>
      <c r="E60" s="88">
        <v>51</v>
      </c>
      <c r="F60" s="88">
        <v>140</v>
      </c>
      <c r="G60" s="88">
        <v>1227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</row>
    <row r="61" spans="1:189" s="73" customFormat="1" ht="18.600000000000001" customHeight="1" x14ac:dyDescent="0.2">
      <c r="A61" s="308">
        <v>593</v>
      </c>
      <c r="B61" s="113"/>
      <c r="C61" s="13" t="s">
        <v>60</v>
      </c>
      <c r="D61" s="311" t="s">
        <v>694</v>
      </c>
      <c r="E61" s="178">
        <v>182</v>
      </c>
      <c r="F61" s="178">
        <v>1053</v>
      </c>
      <c r="G61" s="178">
        <v>30982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</row>
    <row r="62" spans="1:189" s="73" customFormat="1" ht="20.399999999999999" customHeight="1" x14ac:dyDescent="0.2">
      <c r="A62" s="201">
        <v>60</v>
      </c>
      <c r="B62" s="8"/>
      <c r="C62" s="13" t="s">
        <v>192</v>
      </c>
      <c r="D62" s="54"/>
      <c r="E62" s="88">
        <v>1407</v>
      </c>
      <c r="F62" s="88">
        <v>8419</v>
      </c>
      <c r="G62" s="88">
        <v>164259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</row>
    <row r="63" spans="1:189" s="73" customFormat="1" ht="18.600000000000001" customHeight="1" x14ac:dyDescent="0.2">
      <c r="A63" s="308">
        <v>601</v>
      </c>
      <c r="B63" s="113"/>
      <c r="C63" s="7" t="s">
        <v>60</v>
      </c>
      <c r="D63" s="95" t="s">
        <v>193</v>
      </c>
      <c r="E63" s="178">
        <v>84</v>
      </c>
      <c r="F63" s="178">
        <v>452</v>
      </c>
      <c r="G63" s="178">
        <v>7185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</row>
    <row r="64" spans="1:189" s="73" customFormat="1" ht="18.600000000000001" customHeight="1" x14ac:dyDescent="0.2">
      <c r="A64" s="308">
        <v>602</v>
      </c>
      <c r="B64" s="113"/>
      <c r="C64" s="13" t="s">
        <v>60</v>
      </c>
      <c r="D64" s="95" t="s">
        <v>194</v>
      </c>
      <c r="E64" s="178">
        <v>49</v>
      </c>
      <c r="F64" s="178">
        <v>216</v>
      </c>
      <c r="G64" s="178">
        <v>2443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</row>
    <row r="65" spans="1:189" s="73" customFormat="1" ht="18.600000000000001" customHeight="1" x14ac:dyDescent="0.2">
      <c r="A65" s="308">
        <v>603</v>
      </c>
      <c r="B65" s="113"/>
      <c r="C65" s="13" t="s">
        <v>60</v>
      </c>
      <c r="D65" s="54" t="s">
        <v>195</v>
      </c>
      <c r="E65" s="88">
        <v>328</v>
      </c>
      <c r="F65" s="88">
        <v>2137</v>
      </c>
      <c r="G65" s="88">
        <v>42185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</row>
    <row r="66" spans="1:189" s="73" customFormat="1" ht="18.600000000000001" customHeight="1" x14ac:dyDescent="0.2">
      <c r="A66" s="308">
        <v>604</v>
      </c>
      <c r="B66" s="113"/>
      <c r="C66" s="13" t="s">
        <v>60</v>
      </c>
      <c r="D66" s="171" t="s">
        <v>196</v>
      </c>
      <c r="E66" s="103">
        <v>23</v>
      </c>
      <c r="F66" s="103">
        <v>81</v>
      </c>
      <c r="G66" s="180">
        <v>1353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</row>
    <row r="67" spans="1:189" s="73" customFormat="1" ht="18.600000000000001" customHeight="1" x14ac:dyDescent="0.2">
      <c r="A67" s="308">
        <v>605</v>
      </c>
      <c r="B67" s="113"/>
      <c r="C67" s="13" t="s">
        <v>60</v>
      </c>
      <c r="D67" s="54" t="s">
        <v>197</v>
      </c>
      <c r="E67" s="178">
        <v>175</v>
      </c>
      <c r="F67" s="178">
        <v>1076</v>
      </c>
      <c r="G67" s="178">
        <v>46930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</row>
    <row r="68" spans="1:189" s="73" customFormat="1" ht="18.600000000000001" customHeight="1" x14ac:dyDescent="0.2">
      <c r="A68" s="308">
        <v>606</v>
      </c>
      <c r="B68" s="113"/>
      <c r="C68" s="13" t="s">
        <v>60</v>
      </c>
      <c r="D68" s="54" t="s">
        <v>695</v>
      </c>
      <c r="E68" s="103">
        <v>109</v>
      </c>
      <c r="F68" s="103">
        <v>1316</v>
      </c>
      <c r="G68" s="103">
        <v>13888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</row>
    <row r="69" spans="1:189" s="73" customFormat="1" ht="18.600000000000001" customHeight="1" x14ac:dyDescent="0.2">
      <c r="A69" s="308">
        <v>607</v>
      </c>
      <c r="B69" s="113"/>
      <c r="C69" s="13" t="s">
        <v>60</v>
      </c>
      <c r="D69" s="519" t="s">
        <v>696</v>
      </c>
      <c r="E69" s="178">
        <v>101</v>
      </c>
      <c r="F69" s="178">
        <v>596</v>
      </c>
      <c r="G69" s="178">
        <v>11234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</row>
    <row r="70" spans="1:189" s="73" customFormat="1" ht="18.600000000000001" customHeight="1" x14ac:dyDescent="0.2">
      <c r="A70" s="308">
        <v>608</v>
      </c>
      <c r="B70" s="113"/>
      <c r="C70" s="13" t="s">
        <v>60</v>
      </c>
      <c r="D70" s="54" t="s">
        <v>198</v>
      </c>
      <c r="E70" s="178">
        <v>82</v>
      </c>
      <c r="F70" s="178">
        <v>277</v>
      </c>
      <c r="G70" s="178">
        <v>3425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</row>
    <row r="71" spans="1:189" s="73" customFormat="1" ht="18.600000000000001" customHeight="1" x14ac:dyDescent="0.2">
      <c r="A71" s="308">
        <v>609</v>
      </c>
      <c r="B71" s="113"/>
      <c r="C71" s="13" t="s">
        <v>60</v>
      </c>
      <c r="D71" s="98" t="s">
        <v>199</v>
      </c>
      <c r="E71" s="178">
        <v>456</v>
      </c>
      <c r="F71" s="178">
        <v>2268</v>
      </c>
      <c r="G71" s="178">
        <v>35618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</row>
    <row r="72" spans="1:189" s="73" customFormat="1" ht="20.399999999999999" customHeight="1" x14ac:dyDescent="0.2">
      <c r="A72" s="201">
        <v>61</v>
      </c>
      <c r="B72" s="113"/>
      <c r="C72" s="13" t="s">
        <v>200</v>
      </c>
      <c r="D72" s="519"/>
      <c r="E72" s="88">
        <v>133</v>
      </c>
      <c r="F72" s="88">
        <v>1002</v>
      </c>
      <c r="G72" s="88">
        <v>31260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</row>
    <row r="73" spans="1:189" s="73" customFormat="1" ht="18.600000000000001" customHeight="1" x14ac:dyDescent="0.2">
      <c r="A73" s="308">
        <v>611</v>
      </c>
      <c r="B73" s="113"/>
      <c r="C73" s="13" t="s">
        <v>60</v>
      </c>
      <c r="D73" s="95" t="s">
        <v>201</v>
      </c>
      <c r="E73" s="178">
        <v>85</v>
      </c>
      <c r="F73" s="178">
        <v>756</v>
      </c>
      <c r="G73" s="178">
        <v>25016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</row>
    <row r="74" spans="1:189" s="8" customFormat="1" ht="18.600000000000001" customHeight="1" x14ac:dyDescent="0.2">
      <c r="A74" s="308">
        <v>612</v>
      </c>
      <c r="B74" s="113"/>
      <c r="C74" s="13" t="s">
        <v>60</v>
      </c>
      <c r="D74" s="54" t="s">
        <v>202</v>
      </c>
      <c r="E74" s="179">
        <v>30</v>
      </c>
      <c r="F74" s="179">
        <v>184</v>
      </c>
      <c r="G74" s="179">
        <v>4007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</row>
    <row r="75" spans="1:189" s="8" customFormat="1" ht="18.600000000000001" customHeight="1" x14ac:dyDescent="0.2">
      <c r="A75" s="309">
        <v>619</v>
      </c>
      <c r="B75" s="203"/>
      <c r="C75" s="190" t="s">
        <v>60</v>
      </c>
      <c r="D75" s="204" t="s">
        <v>203</v>
      </c>
      <c r="E75" s="205">
        <v>18</v>
      </c>
      <c r="F75" s="177">
        <v>62</v>
      </c>
      <c r="G75" s="177">
        <v>2237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</row>
    <row r="76" spans="1:189" s="6" customFormat="1" x14ac:dyDescent="0.2">
      <c r="A76" s="182" t="s">
        <v>697</v>
      </c>
      <c r="B76" s="36"/>
      <c r="C76" s="36"/>
      <c r="D76" s="36"/>
      <c r="E76" s="36"/>
      <c r="F76" s="36"/>
      <c r="G76" s="105" t="s">
        <v>805</v>
      </c>
    </row>
    <row r="77" spans="1:189" x14ac:dyDescent="0.2">
      <c r="B77" s="8"/>
      <c r="C77" s="8"/>
      <c r="D77" s="8"/>
    </row>
    <row r="78" spans="1:189" x14ac:dyDescent="0.2">
      <c r="C78" s="8"/>
      <c r="D78" s="68"/>
    </row>
  </sheetData>
  <mergeCells count="13">
    <mergeCell ref="E37:G37"/>
    <mergeCell ref="E38:E39"/>
    <mergeCell ref="A3:A5"/>
    <mergeCell ref="E3:G3"/>
    <mergeCell ref="E4:E5"/>
    <mergeCell ref="C8:D8"/>
    <mergeCell ref="C9:D9"/>
    <mergeCell ref="C13:D13"/>
    <mergeCell ref="C44:D44"/>
    <mergeCell ref="C16:D16"/>
    <mergeCell ref="C23:D23"/>
    <mergeCell ref="C28:D28"/>
    <mergeCell ref="A37:A39"/>
  </mergeCells>
  <phoneticPr fontId="3"/>
  <pageMargins left="0.51181102362204722" right="0.51181102362204722" top="0.70866141732283472" bottom="0.51181102362204722" header="0" footer="0"/>
  <pageSetup paperSize="9" scale="94" orientation="portrait" verticalDpi="300" r:id="rId1"/>
  <headerFooter alignWithMargins="0"/>
  <rowBreaks count="1" manualBreakCount="1">
    <brk id="3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5"/>
  <sheetViews>
    <sheetView showGridLines="0" showOutlineSymbols="0" zoomScaleNormal="100" zoomScaleSheetLayoutView="100" workbookViewId="0">
      <selection activeCell="C14" sqref="C14"/>
    </sheetView>
  </sheetViews>
  <sheetFormatPr defaultColWidth="10.69921875" defaultRowHeight="13.2" x14ac:dyDescent="0.2"/>
  <cols>
    <col min="1" max="1" width="11.59765625" style="39" customWidth="1"/>
    <col min="2" max="2" width="12.59765625" style="39" customWidth="1"/>
    <col min="3" max="3" width="14.59765625" style="39" customWidth="1"/>
    <col min="4" max="4" width="16.59765625" style="39" customWidth="1"/>
    <col min="5" max="5" width="20.59765625" style="39" customWidth="1"/>
    <col min="6" max="240" width="10.69921875" style="39" customWidth="1"/>
    <col min="241" max="16384" width="10.69921875" style="6"/>
  </cols>
  <sheetData>
    <row r="1" spans="1:240" s="5" customFormat="1" ht="15" customHeight="1" x14ac:dyDescent="0.2">
      <c r="A1" s="76" t="s">
        <v>286</v>
      </c>
      <c r="B1" s="77"/>
      <c r="C1" s="77"/>
      <c r="D1" s="77"/>
      <c r="E1" s="77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</row>
    <row r="2" spans="1:240" s="5" customFormat="1" ht="12" customHeight="1" x14ac:dyDescent="0.2">
      <c r="A2" s="77"/>
      <c r="B2" s="77"/>
      <c r="C2" s="77"/>
      <c r="D2" s="77"/>
      <c r="E2" s="112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</row>
    <row r="3" spans="1:240" s="8" customFormat="1" ht="18" customHeight="1" x14ac:dyDescent="0.2">
      <c r="A3" s="753" t="s">
        <v>43</v>
      </c>
      <c r="B3" s="568"/>
      <c r="C3" s="1" t="s">
        <v>65</v>
      </c>
      <c r="D3" s="28" t="s">
        <v>36</v>
      </c>
      <c r="E3" s="29" t="s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</row>
    <row r="4" spans="1:240" s="8" customFormat="1" ht="18" customHeight="1" x14ac:dyDescent="0.2">
      <c r="A4" s="569"/>
      <c r="B4" s="570"/>
      <c r="C4" s="78"/>
      <c r="D4" s="78" t="s">
        <v>44</v>
      </c>
      <c r="E4" s="79" t="s">
        <v>45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</row>
    <row r="5" spans="1:240" s="8" customFormat="1" ht="18" customHeight="1" x14ac:dyDescent="0.2">
      <c r="A5" s="434"/>
      <c r="B5" s="435" t="s">
        <v>454</v>
      </c>
      <c r="C5" s="109">
        <v>4841</v>
      </c>
      <c r="D5" s="100">
        <v>35949</v>
      </c>
      <c r="E5" s="100">
        <v>147168386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</row>
    <row r="6" spans="1:240" s="8" customFormat="1" ht="17.399999999999999" customHeight="1" x14ac:dyDescent="0.2">
      <c r="A6" s="81"/>
      <c r="B6" s="433" t="s">
        <v>698</v>
      </c>
      <c r="C6" s="109">
        <v>1337</v>
      </c>
      <c r="D6" s="100">
        <v>11672</v>
      </c>
      <c r="E6" s="100">
        <v>102259979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</row>
    <row r="7" spans="1:240" s="8" customFormat="1" ht="17.399999999999999" customHeight="1" x14ac:dyDescent="0.2">
      <c r="A7" s="81"/>
      <c r="B7" s="515" t="s">
        <v>61</v>
      </c>
      <c r="C7" s="109">
        <v>634</v>
      </c>
      <c r="D7" s="100">
        <v>1638</v>
      </c>
      <c r="E7" s="100">
        <v>10532503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</row>
    <row r="8" spans="1:240" s="8" customFormat="1" ht="17.399999999999999" customHeight="1" x14ac:dyDescent="0.2">
      <c r="A8" s="81"/>
      <c r="B8" s="515" t="s">
        <v>205</v>
      </c>
      <c r="C8" s="109">
        <v>376</v>
      </c>
      <c r="D8" s="100">
        <v>2490</v>
      </c>
      <c r="E8" s="100">
        <v>30835807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</row>
    <row r="9" spans="1:240" s="8" customFormat="1" ht="17.399999999999999" customHeight="1" x14ac:dyDescent="0.2">
      <c r="A9" s="81"/>
      <c r="B9" s="515" t="s">
        <v>46</v>
      </c>
      <c r="C9" s="109">
        <v>189</v>
      </c>
      <c r="D9" s="100">
        <v>2456</v>
      </c>
      <c r="E9" s="100">
        <v>20439944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</row>
    <row r="10" spans="1:240" s="8" customFormat="1" ht="17.399999999999999" customHeight="1" x14ac:dyDescent="0.2">
      <c r="A10" s="81"/>
      <c r="B10" s="515" t="s">
        <v>47</v>
      </c>
      <c r="C10" s="109">
        <v>67</v>
      </c>
      <c r="D10" s="100">
        <v>1589</v>
      </c>
      <c r="E10" s="100">
        <v>13644411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</row>
    <row r="11" spans="1:240" s="8" customFormat="1" ht="17.399999999999999" customHeight="1" x14ac:dyDescent="0.2">
      <c r="A11" s="81"/>
      <c r="B11" s="515" t="s">
        <v>48</v>
      </c>
      <c r="C11" s="109">
        <v>40</v>
      </c>
      <c r="D11" s="100">
        <v>1475</v>
      </c>
      <c r="E11" s="100">
        <v>16301671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</row>
    <row r="12" spans="1:240" s="8" customFormat="1" ht="17.399999999999999" customHeight="1" x14ac:dyDescent="0.2">
      <c r="A12" s="82" t="s">
        <v>266</v>
      </c>
      <c r="B12" s="515" t="s">
        <v>49</v>
      </c>
      <c r="C12" s="109">
        <v>24</v>
      </c>
      <c r="D12" s="100">
        <v>1578</v>
      </c>
      <c r="E12" s="100">
        <v>7647170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</row>
    <row r="13" spans="1:240" s="8" customFormat="1" ht="17.399999999999999" customHeight="1" x14ac:dyDescent="0.2">
      <c r="A13" s="83"/>
      <c r="B13" s="515" t="s">
        <v>50</v>
      </c>
      <c r="C13" s="109">
        <v>3</v>
      </c>
      <c r="D13" s="100">
        <v>446</v>
      </c>
      <c r="E13" s="100">
        <v>2830148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</row>
    <row r="14" spans="1:240" s="8" customFormat="1" ht="17.399999999999999" customHeight="1" x14ac:dyDescent="0.2">
      <c r="A14" s="81"/>
      <c r="B14" s="94" t="s">
        <v>699</v>
      </c>
      <c r="C14" s="110">
        <v>3504</v>
      </c>
      <c r="D14" s="101">
        <v>24277</v>
      </c>
      <c r="E14" s="101">
        <v>44908407</v>
      </c>
      <c r="F14" s="12"/>
      <c r="G14" s="39"/>
      <c r="H14" s="39"/>
      <c r="I14" s="39"/>
      <c r="J14" s="3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</row>
    <row r="15" spans="1:240" s="8" customFormat="1" ht="17.399999999999999" customHeight="1" x14ac:dyDescent="0.2">
      <c r="A15" s="7"/>
      <c r="B15" s="92" t="s">
        <v>61</v>
      </c>
      <c r="C15" s="109">
        <v>2320</v>
      </c>
      <c r="D15" s="100">
        <v>5027</v>
      </c>
      <c r="E15" s="100">
        <v>5661065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</row>
    <row r="16" spans="1:240" s="8" customFormat="1" ht="17.399999999999999" customHeight="1" x14ac:dyDescent="0.2">
      <c r="A16" s="81"/>
      <c r="B16" s="515" t="s">
        <v>205</v>
      </c>
      <c r="C16" s="109">
        <v>635</v>
      </c>
      <c r="D16" s="100">
        <v>4096</v>
      </c>
      <c r="E16" s="100">
        <v>8007031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</row>
    <row r="17" spans="1:240" s="8" customFormat="1" ht="17.399999999999999" customHeight="1" x14ac:dyDescent="0.2">
      <c r="A17" s="81"/>
      <c r="B17" s="84" t="s">
        <v>46</v>
      </c>
      <c r="C17" s="109">
        <v>289</v>
      </c>
      <c r="D17" s="100">
        <v>3853</v>
      </c>
      <c r="E17" s="100">
        <v>7044613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</row>
    <row r="18" spans="1:240" s="8" customFormat="1" ht="17.399999999999999" customHeight="1" x14ac:dyDescent="0.2">
      <c r="A18" s="81"/>
      <c r="B18" s="84" t="s">
        <v>47</v>
      </c>
      <c r="C18" s="109">
        <v>94</v>
      </c>
      <c r="D18" s="100">
        <v>2193</v>
      </c>
      <c r="E18" s="100">
        <v>4039971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</row>
    <row r="19" spans="1:240" s="8" customFormat="1" ht="17.399999999999999" customHeight="1" x14ac:dyDescent="0.2">
      <c r="A19" s="81"/>
      <c r="B19" s="84" t="s">
        <v>48</v>
      </c>
      <c r="C19" s="109">
        <v>67</v>
      </c>
      <c r="D19" s="100">
        <v>2656</v>
      </c>
      <c r="E19" s="100">
        <v>5569661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</row>
    <row r="20" spans="1:240" s="8" customFormat="1" ht="17.399999999999999" customHeight="1" x14ac:dyDescent="0.2">
      <c r="A20" s="81"/>
      <c r="B20" s="84" t="s">
        <v>49</v>
      </c>
      <c r="C20" s="109">
        <v>54</v>
      </c>
      <c r="D20" s="100">
        <v>3502</v>
      </c>
      <c r="E20" s="100">
        <v>6859726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</row>
    <row r="21" spans="1:240" s="8" customFormat="1" ht="17.399999999999999" customHeight="1" x14ac:dyDescent="0.2">
      <c r="A21" s="81"/>
      <c r="B21" s="84" t="s">
        <v>50</v>
      </c>
      <c r="C21" s="109">
        <v>16</v>
      </c>
      <c r="D21" s="100">
        <v>2950</v>
      </c>
      <c r="E21" s="100">
        <v>7314332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</row>
    <row r="22" spans="1:240" s="8" customFormat="1" ht="17.399999999999999" customHeight="1" x14ac:dyDescent="0.2">
      <c r="A22" s="80"/>
      <c r="B22" s="93" t="s">
        <v>454</v>
      </c>
      <c r="C22" s="110">
        <v>5044</v>
      </c>
      <c r="D22" s="101">
        <v>40830</v>
      </c>
      <c r="E22" s="101">
        <v>168235783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</row>
    <row r="23" spans="1:240" s="8" customFormat="1" ht="17.399999999999999" customHeight="1" x14ac:dyDescent="0.2">
      <c r="A23" s="81"/>
      <c r="B23" s="433" t="s">
        <v>698</v>
      </c>
      <c r="C23" s="109">
        <v>1356</v>
      </c>
      <c r="D23" s="100">
        <v>12341</v>
      </c>
      <c r="E23" s="100">
        <v>110431762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</row>
    <row r="24" spans="1:240" s="8" customFormat="1" ht="17.399999999999999" customHeight="1" x14ac:dyDescent="0.2">
      <c r="A24" s="81"/>
      <c r="B24" s="515" t="s">
        <v>61</v>
      </c>
      <c r="C24" s="109">
        <v>598</v>
      </c>
      <c r="D24" s="100">
        <v>1508</v>
      </c>
      <c r="E24" s="100">
        <v>12553017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</row>
    <row r="25" spans="1:240" s="8" customFormat="1" ht="17.399999999999999" customHeight="1" x14ac:dyDescent="0.2">
      <c r="A25" s="81"/>
      <c r="B25" s="515" t="s">
        <v>267</v>
      </c>
      <c r="C25" s="109">
        <v>391</v>
      </c>
      <c r="D25" s="100">
        <v>2565</v>
      </c>
      <c r="E25" s="100">
        <v>21017120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</row>
    <row r="26" spans="1:240" s="8" customFormat="1" ht="17.399999999999999" customHeight="1" x14ac:dyDescent="0.2">
      <c r="A26" s="81"/>
      <c r="B26" s="515" t="s">
        <v>46</v>
      </c>
      <c r="C26" s="109">
        <v>231</v>
      </c>
      <c r="D26" s="100">
        <v>3110</v>
      </c>
      <c r="E26" s="100">
        <v>34929809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</row>
    <row r="27" spans="1:240" s="8" customFormat="1" ht="17.399999999999999" customHeight="1" x14ac:dyDescent="0.2">
      <c r="A27" s="81"/>
      <c r="B27" s="515" t="s">
        <v>47</v>
      </c>
      <c r="C27" s="109">
        <v>67</v>
      </c>
      <c r="D27" s="100">
        <v>1559</v>
      </c>
      <c r="E27" s="100">
        <v>15923766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</row>
    <row r="28" spans="1:240" s="8" customFormat="1" ht="17.399999999999999" customHeight="1" x14ac:dyDescent="0.2">
      <c r="A28" s="81"/>
      <c r="B28" s="515" t="s">
        <v>48</v>
      </c>
      <c r="C28" s="109">
        <v>38</v>
      </c>
      <c r="D28" s="100">
        <v>1406</v>
      </c>
      <c r="E28" s="100">
        <v>10415291</v>
      </c>
      <c r="F28" s="12"/>
      <c r="G28" s="6"/>
      <c r="H28" s="6"/>
      <c r="I28" s="6"/>
      <c r="J28" s="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</row>
    <row r="29" spans="1:240" s="8" customFormat="1" ht="17.399999999999999" customHeight="1" x14ac:dyDescent="0.2">
      <c r="A29" s="82" t="s">
        <v>700</v>
      </c>
      <c r="B29" s="515" t="s">
        <v>49</v>
      </c>
      <c r="C29" s="109">
        <v>29</v>
      </c>
      <c r="D29" s="100">
        <v>1840</v>
      </c>
      <c r="E29" s="100">
        <v>14151926</v>
      </c>
      <c r="F29" s="12"/>
      <c r="G29" s="17"/>
      <c r="H29" s="17"/>
      <c r="I29" s="17"/>
      <c r="J29" s="17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</row>
    <row r="30" spans="1:240" s="8" customFormat="1" ht="17.399999999999999" customHeight="1" x14ac:dyDescent="0.2">
      <c r="A30" s="83"/>
      <c r="B30" s="515" t="s">
        <v>50</v>
      </c>
      <c r="C30" s="109">
        <v>2</v>
      </c>
      <c r="D30" s="100">
        <v>353</v>
      </c>
      <c r="E30" s="100">
        <v>1440833</v>
      </c>
      <c r="F30" s="12"/>
      <c r="G30" s="17"/>
      <c r="H30" s="17"/>
      <c r="I30" s="17"/>
      <c r="J30" s="1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</row>
    <row r="31" spans="1:240" s="8" customFormat="1" ht="17.399999999999999" customHeight="1" x14ac:dyDescent="0.2">
      <c r="A31" s="81"/>
      <c r="B31" s="94" t="s">
        <v>699</v>
      </c>
      <c r="C31" s="110">
        <v>3688</v>
      </c>
      <c r="D31" s="101">
        <v>28489</v>
      </c>
      <c r="E31" s="101">
        <v>57804021</v>
      </c>
      <c r="F31" s="12"/>
      <c r="G31" s="12"/>
      <c r="H31" s="12"/>
      <c r="I31" s="39"/>
      <c r="J31" s="3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</row>
    <row r="32" spans="1:240" s="8" customFormat="1" ht="17.399999999999999" customHeight="1" x14ac:dyDescent="0.2">
      <c r="A32" s="7"/>
      <c r="B32" s="84" t="s">
        <v>61</v>
      </c>
      <c r="C32" s="109">
        <v>2195</v>
      </c>
      <c r="D32" s="100">
        <v>4776</v>
      </c>
      <c r="E32" s="100">
        <v>5972359</v>
      </c>
      <c r="F32" s="12"/>
      <c r="G32" s="39"/>
      <c r="H32" s="39"/>
      <c r="I32" s="39"/>
      <c r="J32" s="3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</row>
    <row r="33" spans="1:240" s="8" customFormat="1" ht="17.399999999999999" customHeight="1" x14ac:dyDescent="0.2">
      <c r="A33" s="81"/>
      <c r="B33" s="515" t="s">
        <v>267</v>
      </c>
      <c r="C33" s="109">
        <v>774</v>
      </c>
      <c r="D33" s="100">
        <v>5031</v>
      </c>
      <c r="E33" s="100">
        <v>10351493</v>
      </c>
      <c r="F33" s="12"/>
      <c r="G33" s="39"/>
      <c r="H33" s="39"/>
      <c r="I33" s="39"/>
      <c r="J33" s="3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</row>
    <row r="34" spans="1:240" s="8" customFormat="1" ht="17.399999999999999" customHeight="1" x14ac:dyDescent="0.2">
      <c r="A34" s="81"/>
      <c r="B34" s="84" t="s">
        <v>46</v>
      </c>
      <c r="C34" s="109">
        <v>418</v>
      </c>
      <c r="D34" s="100">
        <v>5690</v>
      </c>
      <c r="E34" s="100">
        <v>11436937</v>
      </c>
      <c r="F34" s="12"/>
      <c r="G34" s="39"/>
      <c r="H34" s="39"/>
      <c r="I34" s="39"/>
      <c r="J34" s="3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</row>
    <row r="35" spans="1:240" s="8" customFormat="1" ht="17.399999999999999" customHeight="1" x14ac:dyDescent="0.2">
      <c r="A35" s="81"/>
      <c r="B35" s="84" t="s">
        <v>47</v>
      </c>
      <c r="C35" s="109">
        <v>119</v>
      </c>
      <c r="D35" s="100">
        <v>2813</v>
      </c>
      <c r="E35" s="100">
        <v>6192746</v>
      </c>
      <c r="F35" s="12"/>
      <c r="G35" s="39"/>
      <c r="H35" s="39"/>
      <c r="I35" s="39"/>
      <c r="J35" s="3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</row>
    <row r="36" spans="1:240" s="8" customFormat="1" ht="17.399999999999999" customHeight="1" x14ac:dyDescent="0.2">
      <c r="A36" s="81"/>
      <c r="B36" s="84" t="s">
        <v>48</v>
      </c>
      <c r="C36" s="109">
        <v>76</v>
      </c>
      <c r="D36" s="100">
        <v>2915</v>
      </c>
      <c r="E36" s="100">
        <v>6710216</v>
      </c>
      <c r="F36" s="12"/>
      <c r="G36" s="39"/>
      <c r="H36" s="39"/>
      <c r="I36" s="39"/>
      <c r="J36" s="3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</row>
    <row r="37" spans="1:240" s="8" customFormat="1" ht="17.399999999999999" customHeight="1" x14ac:dyDescent="0.2">
      <c r="A37" s="81"/>
      <c r="B37" s="84" t="s">
        <v>49</v>
      </c>
      <c r="C37" s="109">
        <v>57</v>
      </c>
      <c r="D37" s="100">
        <v>3735</v>
      </c>
      <c r="E37" s="100">
        <v>7906370</v>
      </c>
      <c r="F37" s="12"/>
      <c r="G37" s="39"/>
      <c r="H37" s="39"/>
      <c r="I37" s="39"/>
      <c r="J37" s="3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</row>
    <row r="38" spans="1:240" s="8" customFormat="1" ht="17.399999999999999" customHeight="1" x14ac:dyDescent="0.2">
      <c r="A38" s="436"/>
      <c r="B38" s="437" t="s">
        <v>50</v>
      </c>
      <c r="C38" s="111">
        <v>23</v>
      </c>
      <c r="D38" s="102">
        <v>3529</v>
      </c>
      <c r="E38" s="102">
        <v>8920624</v>
      </c>
      <c r="F38" s="12"/>
      <c r="G38" s="39"/>
      <c r="H38" s="39"/>
      <c r="I38" s="39"/>
      <c r="J38" s="3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</row>
    <row r="39" spans="1:240" x14ac:dyDescent="0.2">
      <c r="A39" s="6" t="s">
        <v>456</v>
      </c>
      <c r="B39" s="17"/>
      <c r="C39" s="17"/>
      <c r="D39" s="17"/>
      <c r="E39" s="17"/>
      <c r="F39" s="17"/>
      <c r="G39" s="6"/>
      <c r="H39" s="6"/>
      <c r="I39" s="6"/>
      <c r="J39" s="6"/>
      <c r="K39" s="1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1:240" x14ac:dyDescent="0.2">
      <c r="A40" s="17" t="s">
        <v>455</v>
      </c>
      <c r="B40" s="17"/>
      <c r="C40" s="17"/>
      <c r="D40" s="17"/>
      <c r="E40" s="17"/>
      <c r="F40" s="17"/>
      <c r="G40" s="6"/>
      <c r="H40" s="6"/>
      <c r="I40" s="6"/>
      <c r="J40" s="6"/>
      <c r="K40" s="1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s="68" customFormat="1" ht="13.5" customHeight="1" x14ac:dyDescent="0.2">
      <c r="A41" s="8" t="s">
        <v>701</v>
      </c>
      <c r="B41" s="8"/>
      <c r="C41" s="163"/>
      <c r="E41" s="8"/>
      <c r="K41" s="39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</row>
    <row r="42" spans="1:240" x14ac:dyDescent="0.2">
      <c r="A42" s="6" t="s">
        <v>702</v>
      </c>
      <c r="B42" s="6"/>
      <c r="C42" s="163"/>
      <c r="E42" s="432" t="s">
        <v>806</v>
      </c>
      <c r="G42" s="6"/>
      <c r="H42" s="6"/>
      <c r="I42" s="6"/>
      <c r="J42" s="6"/>
      <c r="K42" s="6"/>
      <c r="IB42" s="6"/>
      <c r="IC42" s="6"/>
      <c r="ID42" s="6"/>
      <c r="IE42" s="6"/>
      <c r="IF42" s="6"/>
    </row>
    <row r="44" spans="1:240" s="68" customFormat="1" x14ac:dyDescent="0.2">
      <c r="A44" s="8"/>
      <c r="B44" s="8"/>
      <c r="C44" s="163"/>
      <c r="D44" s="8"/>
      <c r="E44" s="8"/>
      <c r="F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</row>
    <row r="45" spans="1:240" x14ac:dyDescent="0.2">
      <c r="E45" s="105"/>
    </row>
  </sheetData>
  <mergeCells count="1">
    <mergeCell ref="A3:B4"/>
  </mergeCells>
  <phoneticPr fontId="3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7"/>
  <sheetViews>
    <sheetView showGridLines="0" showOutlineSymbols="0" zoomScaleNormal="100" zoomScaleSheetLayoutView="100" workbookViewId="0">
      <selection activeCell="K17" sqref="K17"/>
    </sheetView>
  </sheetViews>
  <sheetFormatPr defaultColWidth="10.69921875" defaultRowHeight="13.2" x14ac:dyDescent="0.2"/>
  <cols>
    <col min="1" max="1" width="25.5" style="39" customWidth="1"/>
    <col min="2" max="6" width="8.59765625" style="39" customWidth="1"/>
    <col min="7" max="7" width="11.59765625" style="39" bestFit="1" customWidth="1"/>
    <col min="8" max="8" width="8.5" style="39" bestFit="1" customWidth="1"/>
    <col min="9" max="243" width="10.69921875" style="39" customWidth="1"/>
    <col min="244" max="16384" width="10.69921875" style="6"/>
  </cols>
  <sheetData>
    <row r="1" spans="1:243" s="5" customFormat="1" ht="17.399999999999999" customHeight="1" x14ac:dyDescent="0.2">
      <c r="A1" s="89" t="s">
        <v>703</v>
      </c>
      <c r="B1" s="76"/>
      <c r="C1" s="76"/>
      <c r="D1" s="76"/>
      <c r="E1" s="76"/>
      <c r="F1" s="76"/>
      <c r="G1" s="77"/>
      <c r="H1" s="77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</row>
    <row r="2" spans="1:243" s="5" customFormat="1" ht="12" customHeight="1" x14ac:dyDescent="0.2">
      <c r="A2" s="89"/>
      <c r="B2" s="76"/>
      <c r="C2" s="76"/>
      <c r="D2" s="76"/>
      <c r="E2" s="76"/>
      <c r="F2" s="76"/>
      <c r="G2" s="77"/>
      <c r="H2" s="7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</row>
    <row r="3" spans="1:243" s="5" customFormat="1" ht="14.4" customHeight="1" x14ac:dyDescent="0.2">
      <c r="A3" s="26"/>
      <c r="B3" s="77"/>
      <c r="C3" s="77"/>
      <c r="D3" s="77"/>
      <c r="E3" s="77"/>
      <c r="F3" s="77"/>
      <c r="G3" s="754" t="s">
        <v>704</v>
      </c>
      <c r="H3" s="754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</row>
    <row r="4" spans="1:243" s="8" customFormat="1" ht="15.9" customHeight="1" x14ac:dyDescent="0.2">
      <c r="A4" s="755" t="s">
        <v>59</v>
      </c>
      <c r="B4" s="758" t="s">
        <v>53</v>
      </c>
      <c r="C4" s="247"/>
      <c r="D4" s="246"/>
      <c r="E4" s="761" t="s">
        <v>233</v>
      </c>
      <c r="F4" s="761" t="s">
        <v>54</v>
      </c>
      <c r="G4" s="521" t="s">
        <v>225</v>
      </c>
      <c r="H4" s="520" t="s">
        <v>228</v>
      </c>
      <c r="I4" s="5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</row>
    <row r="5" spans="1:243" s="8" customFormat="1" ht="15.9" customHeight="1" x14ac:dyDescent="0.2">
      <c r="A5" s="756"/>
      <c r="B5" s="759"/>
      <c r="C5" s="763" t="s">
        <v>223</v>
      </c>
      <c r="D5" s="763" t="s">
        <v>224</v>
      </c>
      <c r="E5" s="762"/>
      <c r="F5" s="762"/>
      <c r="G5" s="522" t="s">
        <v>226</v>
      </c>
      <c r="H5" s="245" t="s">
        <v>229</v>
      </c>
      <c r="I5" s="5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</row>
    <row r="6" spans="1:243" s="8" customFormat="1" ht="15.9" customHeight="1" x14ac:dyDescent="0.2">
      <c r="A6" s="757"/>
      <c r="B6" s="760"/>
      <c r="C6" s="760"/>
      <c r="D6" s="760"/>
      <c r="E6" s="106" t="s">
        <v>227</v>
      </c>
      <c r="F6" s="106" t="s">
        <v>227</v>
      </c>
      <c r="G6" s="106" t="s">
        <v>55</v>
      </c>
      <c r="H6" s="107" t="s">
        <v>64</v>
      </c>
      <c r="I6" s="5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</row>
    <row r="7" spans="1:243" s="8" customFormat="1" ht="18" customHeight="1" x14ac:dyDescent="0.2">
      <c r="A7" s="90" t="s">
        <v>56</v>
      </c>
      <c r="B7" s="85">
        <v>3688</v>
      </c>
      <c r="C7" s="85">
        <v>2024</v>
      </c>
      <c r="D7" s="85">
        <v>1664</v>
      </c>
      <c r="E7" s="85">
        <v>29457</v>
      </c>
      <c r="F7" s="85">
        <v>28489</v>
      </c>
      <c r="G7" s="85">
        <v>57804021</v>
      </c>
      <c r="H7" s="91">
        <v>649045</v>
      </c>
      <c r="I7" s="52"/>
      <c r="J7" s="12"/>
      <c r="K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</row>
    <row r="8" spans="1:243" s="8" customFormat="1" ht="7.95" customHeight="1" x14ac:dyDescent="0.2">
      <c r="A8" s="90"/>
      <c r="B8" s="85"/>
      <c r="C8" s="85"/>
      <c r="D8" s="85"/>
      <c r="E8" s="85"/>
      <c r="F8" s="85"/>
      <c r="G8" s="85"/>
      <c r="H8" s="91"/>
      <c r="I8" s="5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</row>
    <row r="9" spans="1:243" s="8" customFormat="1" ht="17.399999999999999" customHeight="1" x14ac:dyDescent="0.2">
      <c r="A9" s="90" t="s">
        <v>705</v>
      </c>
      <c r="B9" s="85">
        <v>14</v>
      </c>
      <c r="C9" s="85">
        <v>12</v>
      </c>
      <c r="D9" s="85">
        <v>2</v>
      </c>
      <c r="E9" s="85">
        <v>1943</v>
      </c>
      <c r="F9" s="85">
        <v>1839</v>
      </c>
      <c r="G9" s="366">
        <v>6268635</v>
      </c>
      <c r="H9" s="366">
        <v>123695</v>
      </c>
      <c r="I9" s="5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</row>
    <row r="10" spans="1:243" s="8" customFormat="1" ht="17.399999999999999" customHeight="1" x14ac:dyDescent="0.2">
      <c r="A10" s="90" t="s">
        <v>706</v>
      </c>
      <c r="B10" s="85">
        <v>147</v>
      </c>
      <c r="C10" s="85">
        <v>65</v>
      </c>
      <c r="D10" s="85">
        <v>82</v>
      </c>
      <c r="E10" s="85">
        <v>2337</v>
      </c>
      <c r="F10" s="85">
        <v>2315</v>
      </c>
      <c r="G10" s="85">
        <v>2873335</v>
      </c>
      <c r="H10" s="91">
        <v>9017</v>
      </c>
      <c r="I10" s="52"/>
      <c r="J10" s="12"/>
      <c r="K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</row>
    <row r="11" spans="1:243" s="8" customFormat="1" ht="17.399999999999999" customHeight="1" x14ac:dyDescent="0.2">
      <c r="A11" s="90" t="s">
        <v>707</v>
      </c>
      <c r="B11" s="85">
        <v>69</v>
      </c>
      <c r="C11" s="85">
        <v>64</v>
      </c>
      <c r="D11" s="85">
        <v>5</v>
      </c>
      <c r="E11" s="85">
        <v>859</v>
      </c>
      <c r="F11" s="85">
        <v>857</v>
      </c>
      <c r="G11" s="85">
        <v>1619917</v>
      </c>
      <c r="H11" s="91">
        <v>40628</v>
      </c>
      <c r="I11" s="5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</row>
    <row r="12" spans="1:243" s="8" customFormat="1" ht="17.399999999999999" customHeight="1" x14ac:dyDescent="0.2">
      <c r="A12" s="248" t="s">
        <v>708</v>
      </c>
      <c r="B12" s="187">
        <v>152</v>
      </c>
      <c r="C12" s="85">
        <v>135</v>
      </c>
      <c r="D12" s="85">
        <v>17</v>
      </c>
      <c r="E12" s="85">
        <v>955</v>
      </c>
      <c r="F12" s="85">
        <v>940</v>
      </c>
      <c r="G12" s="85">
        <v>2205331</v>
      </c>
      <c r="H12" s="91">
        <v>8273</v>
      </c>
      <c r="I12" s="5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</row>
    <row r="13" spans="1:243" s="8" customFormat="1" ht="17.399999999999999" customHeight="1" x14ac:dyDescent="0.2">
      <c r="A13" s="90" t="s">
        <v>709</v>
      </c>
      <c r="B13" s="85">
        <v>113</v>
      </c>
      <c r="C13" s="85">
        <v>105</v>
      </c>
      <c r="D13" s="85">
        <v>8</v>
      </c>
      <c r="E13" s="85">
        <v>773</v>
      </c>
      <c r="F13" s="85">
        <v>699</v>
      </c>
      <c r="G13" s="85">
        <v>3713128</v>
      </c>
      <c r="H13" s="91" t="s">
        <v>710</v>
      </c>
      <c r="I13" s="5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</row>
    <row r="14" spans="1:243" s="8" customFormat="1" ht="17.399999999999999" customHeight="1" x14ac:dyDescent="0.2">
      <c r="A14" s="90" t="s">
        <v>711</v>
      </c>
      <c r="B14" s="85">
        <v>20</v>
      </c>
      <c r="C14" s="85">
        <v>20</v>
      </c>
      <c r="D14" s="85" t="s">
        <v>135</v>
      </c>
      <c r="E14" s="85">
        <v>628</v>
      </c>
      <c r="F14" s="85">
        <v>626</v>
      </c>
      <c r="G14" s="85">
        <v>1411828</v>
      </c>
      <c r="H14" s="91">
        <v>64367</v>
      </c>
      <c r="I14" s="5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</row>
    <row r="15" spans="1:243" s="8" customFormat="1" ht="17.399999999999999" customHeight="1" x14ac:dyDescent="0.2">
      <c r="A15" s="186" t="s">
        <v>712</v>
      </c>
      <c r="B15" s="187">
        <v>133</v>
      </c>
      <c r="C15" s="91">
        <v>93</v>
      </c>
      <c r="D15" s="91">
        <v>40</v>
      </c>
      <c r="E15" s="91">
        <v>1018</v>
      </c>
      <c r="F15" s="91">
        <v>1002</v>
      </c>
      <c r="G15" s="91">
        <v>3125995</v>
      </c>
      <c r="H15" s="188" t="s">
        <v>135</v>
      </c>
      <c r="I15" s="5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</row>
    <row r="16" spans="1:243" s="8" customFormat="1" ht="17.399999999999999" customHeight="1" x14ac:dyDescent="0.2">
      <c r="A16" s="563" t="s">
        <v>713</v>
      </c>
      <c r="B16" s="461">
        <v>3040</v>
      </c>
      <c r="C16" s="460">
        <v>1530</v>
      </c>
      <c r="D16" s="460">
        <v>1510</v>
      </c>
      <c r="E16" s="460">
        <v>20944</v>
      </c>
      <c r="F16" s="460">
        <v>20211</v>
      </c>
      <c r="G16" s="462">
        <v>36585852</v>
      </c>
      <c r="H16" s="460">
        <v>403065</v>
      </c>
      <c r="I16" s="5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</row>
    <row r="17" spans="1:243" s="8" customFormat="1" x14ac:dyDescent="0.2">
      <c r="A17" s="13"/>
      <c r="B17" s="52"/>
      <c r="C17" s="52"/>
      <c r="D17" s="52"/>
      <c r="E17" s="52"/>
      <c r="F17" s="52"/>
      <c r="G17" s="52"/>
      <c r="H17" s="517" t="s">
        <v>807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</row>
  </sheetData>
  <mergeCells count="7">
    <mergeCell ref="G3:H3"/>
    <mergeCell ref="A4:A6"/>
    <mergeCell ref="B4:B6"/>
    <mergeCell ref="E4:E5"/>
    <mergeCell ref="F4:F5"/>
    <mergeCell ref="C5:C6"/>
    <mergeCell ref="D5:D6"/>
  </mergeCells>
  <phoneticPr fontId="3"/>
  <pageMargins left="0.51181102362204722" right="0.51181102362204722" top="0.51181102362204722" bottom="0.51181102362204722" header="0" footer="0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showOutlineSymbols="0" zoomScaleNormal="100" zoomScaleSheetLayoutView="100" workbookViewId="0">
      <selection activeCell="D22" sqref="D22"/>
    </sheetView>
  </sheetViews>
  <sheetFormatPr defaultColWidth="10.69921875" defaultRowHeight="13.2" x14ac:dyDescent="0.2"/>
  <cols>
    <col min="1" max="1" width="10.59765625" style="6" customWidth="1"/>
    <col min="2" max="2" width="12.59765625" style="6" customWidth="1"/>
    <col min="3" max="3" width="9.5" style="443" bestFit="1" customWidth="1"/>
    <col min="4" max="4" width="12.59765625" style="443" customWidth="1"/>
    <col min="5" max="5" width="8.5" style="443" customWidth="1"/>
    <col min="6" max="6" width="12.59765625" style="443" customWidth="1"/>
    <col min="7" max="7" width="9.5" style="443" bestFit="1" customWidth="1"/>
    <col min="8" max="8" width="12.59765625" style="443" customWidth="1"/>
    <col min="9" max="16384" width="10.69921875" style="6"/>
  </cols>
  <sheetData>
    <row r="1" spans="1:9" s="5" customFormat="1" ht="15" customHeight="1" x14ac:dyDescent="0.2">
      <c r="A1" s="4" t="s">
        <v>581</v>
      </c>
      <c r="B1" s="6"/>
      <c r="C1" s="443"/>
      <c r="D1" s="443"/>
      <c r="E1" s="443"/>
      <c r="F1" s="443"/>
      <c r="G1" s="443"/>
      <c r="H1" s="443"/>
    </row>
    <row r="2" spans="1:9" s="5" customFormat="1" ht="11.4" customHeight="1" x14ac:dyDescent="0.2">
      <c r="A2" s="66"/>
      <c r="B2" s="66"/>
      <c r="C2" s="66"/>
      <c r="D2" s="66"/>
      <c r="E2" s="66"/>
      <c r="F2" s="66"/>
      <c r="G2" s="66"/>
      <c r="H2" s="66"/>
    </row>
    <row r="3" spans="1:9" s="8" customFormat="1" ht="17.399999999999999" customHeight="1" x14ac:dyDescent="0.2">
      <c r="A3" s="764" t="s">
        <v>2</v>
      </c>
      <c r="B3" s="765"/>
      <c r="C3" s="766" t="s">
        <v>3</v>
      </c>
      <c r="D3" s="767"/>
      <c r="E3" s="768" t="s">
        <v>4</v>
      </c>
      <c r="F3" s="768"/>
      <c r="G3" s="766" t="s">
        <v>5</v>
      </c>
      <c r="H3" s="768"/>
      <c r="I3" s="7"/>
    </row>
    <row r="4" spans="1:9" s="8" customFormat="1" ht="17.399999999999999" customHeight="1" x14ac:dyDescent="0.2">
      <c r="A4" s="769"/>
      <c r="B4" s="770"/>
      <c r="C4" s="771" t="s">
        <v>6</v>
      </c>
      <c r="D4" s="771" t="s">
        <v>7</v>
      </c>
      <c r="E4" s="771" t="s">
        <v>6</v>
      </c>
      <c r="F4" s="771" t="s">
        <v>7</v>
      </c>
      <c r="G4" s="771" t="s">
        <v>6</v>
      </c>
      <c r="H4" s="772" t="s">
        <v>7</v>
      </c>
      <c r="I4" s="7"/>
    </row>
    <row r="5" spans="1:9" s="8" customFormat="1" ht="17.399999999999999" customHeight="1" x14ac:dyDescent="0.2">
      <c r="A5" s="773"/>
      <c r="B5" s="774"/>
      <c r="C5" s="775"/>
      <c r="D5" s="775"/>
      <c r="E5" s="775"/>
      <c r="F5" s="775"/>
      <c r="G5" s="775"/>
      <c r="H5" s="775"/>
    </row>
    <row r="6" spans="1:9" s="8" customFormat="1" ht="17.399999999999999" customHeight="1" x14ac:dyDescent="0.2">
      <c r="A6" s="776" t="s">
        <v>8</v>
      </c>
      <c r="B6" s="777" t="s">
        <v>714</v>
      </c>
      <c r="C6" s="249">
        <v>28725</v>
      </c>
      <c r="D6" s="249">
        <v>28482121</v>
      </c>
      <c r="E6" s="249">
        <v>660</v>
      </c>
      <c r="F6" s="249">
        <v>18236792</v>
      </c>
      <c r="G6" s="249">
        <v>28065</v>
      </c>
      <c r="H6" s="249">
        <v>10245329</v>
      </c>
    </row>
    <row r="7" spans="1:9" s="8" customFormat="1" ht="17.399999999999999" customHeight="1" x14ac:dyDescent="0.2">
      <c r="A7" s="776" t="s">
        <v>9</v>
      </c>
      <c r="B7" s="778" t="s">
        <v>280</v>
      </c>
      <c r="C7" s="249">
        <v>27866</v>
      </c>
      <c r="D7" s="249">
        <v>27318186</v>
      </c>
      <c r="E7" s="249">
        <v>679</v>
      </c>
      <c r="F7" s="249">
        <v>17225852</v>
      </c>
      <c r="G7" s="249">
        <v>27187</v>
      </c>
      <c r="H7" s="249">
        <v>10092334</v>
      </c>
    </row>
    <row r="8" spans="1:9" s="8" customFormat="1" ht="17.399999999999999" customHeight="1" x14ac:dyDescent="0.2">
      <c r="A8" s="779"/>
      <c r="B8" s="778" t="s">
        <v>457</v>
      </c>
      <c r="C8" s="249">
        <v>27050</v>
      </c>
      <c r="D8" s="249">
        <v>26548715</v>
      </c>
      <c r="E8" s="249">
        <v>639</v>
      </c>
      <c r="F8" s="249">
        <v>16603384</v>
      </c>
      <c r="G8" s="249">
        <v>26411</v>
      </c>
      <c r="H8" s="249">
        <v>9945331</v>
      </c>
    </row>
    <row r="9" spans="1:9" s="8" customFormat="1" ht="17.399999999999999" customHeight="1" x14ac:dyDescent="0.2">
      <c r="A9" s="779"/>
      <c r="B9" s="778" t="s">
        <v>582</v>
      </c>
      <c r="C9" s="249">
        <v>26331</v>
      </c>
      <c r="D9" s="249">
        <v>26640748</v>
      </c>
      <c r="E9" s="249">
        <v>748</v>
      </c>
      <c r="F9" s="249">
        <v>17289107</v>
      </c>
      <c r="G9" s="249">
        <v>25583</v>
      </c>
      <c r="H9" s="249">
        <v>9351641</v>
      </c>
    </row>
    <row r="10" spans="1:9" s="8" customFormat="1" ht="17.399999999999999" customHeight="1" x14ac:dyDescent="0.2">
      <c r="A10" s="779"/>
      <c r="B10" s="778" t="s">
        <v>715</v>
      </c>
      <c r="C10" s="249">
        <f>E10+G10</f>
        <v>22860</v>
      </c>
      <c r="D10" s="249">
        <f>F10+H10</f>
        <v>21567027</v>
      </c>
      <c r="E10" s="249">
        <f>E17+E24+E31+E38+E45</f>
        <v>687</v>
      </c>
      <c r="F10" s="249">
        <f t="shared" ref="F10:G10" si="0">F17+F24+F31+F38+F45</f>
        <v>15224473</v>
      </c>
      <c r="G10" s="249">
        <f t="shared" si="0"/>
        <v>22173</v>
      </c>
      <c r="H10" s="249">
        <f>H17+H24+H31+H38+H45</f>
        <v>6342554</v>
      </c>
    </row>
    <row r="11" spans="1:9" s="8" customFormat="1" ht="17.399999999999999" customHeight="1" x14ac:dyDescent="0.2">
      <c r="A11" s="779"/>
      <c r="B11" s="778"/>
      <c r="C11" s="249"/>
      <c r="D11" s="780"/>
      <c r="E11" s="780"/>
      <c r="F11" s="780"/>
      <c r="G11" s="780"/>
      <c r="H11" s="780"/>
    </row>
    <row r="12" spans="1:9" s="8" customFormat="1" ht="17.399999999999999" customHeight="1" x14ac:dyDescent="0.2">
      <c r="A12" s="781"/>
      <c r="B12" s="774"/>
      <c r="C12" s="782"/>
      <c r="D12" s="782"/>
      <c r="E12" s="782"/>
      <c r="F12" s="782"/>
      <c r="G12" s="782"/>
      <c r="H12" s="782"/>
      <c r="I12" s="7"/>
    </row>
    <row r="13" spans="1:9" s="8" customFormat="1" ht="17.399999999999999" customHeight="1" x14ac:dyDescent="0.2">
      <c r="A13" s="783" t="s">
        <v>10</v>
      </c>
      <c r="B13" s="777" t="s">
        <v>714</v>
      </c>
      <c r="C13" s="249">
        <v>324</v>
      </c>
      <c r="D13" s="780">
        <v>13250231</v>
      </c>
      <c r="E13" s="249">
        <v>115</v>
      </c>
      <c r="F13" s="249">
        <v>12849010</v>
      </c>
      <c r="G13" s="249">
        <v>209</v>
      </c>
      <c r="H13" s="249">
        <v>401221</v>
      </c>
      <c r="I13" s="7"/>
    </row>
    <row r="14" spans="1:9" s="8" customFormat="1" ht="17.399999999999999" customHeight="1" x14ac:dyDescent="0.2">
      <c r="A14" s="783" t="s">
        <v>11</v>
      </c>
      <c r="B14" s="778" t="s">
        <v>280</v>
      </c>
      <c r="C14" s="249">
        <v>309</v>
      </c>
      <c r="D14" s="249">
        <v>12265715</v>
      </c>
      <c r="E14" s="249">
        <v>106</v>
      </c>
      <c r="F14" s="249">
        <v>11891660</v>
      </c>
      <c r="G14" s="249">
        <v>203</v>
      </c>
      <c r="H14" s="249">
        <v>374055</v>
      </c>
      <c r="I14" s="7"/>
    </row>
    <row r="15" spans="1:9" s="8" customFormat="1" ht="17.399999999999999" customHeight="1" x14ac:dyDescent="0.2">
      <c r="A15" s="773"/>
      <c r="B15" s="778" t="s">
        <v>457</v>
      </c>
      <c r="C15" s="249">
        <v>279</v>
      </c>
      <c r="D15" s="249">
        <v>11651692</v>
      </c>
      <c r="E15" s="249">
        <v>100</v>
      </c>
      <c r="F15" s="249">
        <v>11296761</v>
      </c>
      <c r="G15" s="249">
        <v>179</v>
      </c>
      <c r="H15" s="249">
        <v>354931</v>
      </c>
      <c r="I15" s="7"/>
    </row>
    <row r="16" spans="1:9" s="8" customFormat="1" ht="17.399999999999999" customHeight="1" x14ac:dyDescent="0.2">
      <c r="A16" s="773"/>
      <c r="B16" s="778" t="s">
        <v>582</v>
      </c>
      <c r="C16" s="249">
        <v>306</v>
      </c>
      <c r="D16" s="249">
        <v>12367650</v>
      </c>
      <c r="E16" s="249">
        <v>111</v>
      </c>
      <c r="F16" s="249">
        <v>12025330</v>
      </c>
      <c r="G16" s="249">
        <v>195</v>
      </c>
      <c r="H16" s="249">
        <v>342320</v>
      </c>
      <c r="I16" s="7"/>
    </row>
    <row r="17" spans="1:9" s="8" customFormat="1" ht="17.399999999999999" customHeight="1" x14ac:dyDescent="0.2">
      <c r="A17" s="773"/>
      <c r="B17" s="778" t="s">
        <v>715</v>
      </c>
      <c r="C17" s="249">
        <f>E17+G17</f>
        <v>270</v>
      </c>
      <c r="D17" s="249">
        <f>F17+H17</f>
        <v>10601722</v>
      </c>
      <c r="E17" s="249">
        <v>92</v>
      </c>
      <c r="F17" s="249">
        <v>10229081</v>
      </c>
      <c r="G17" s="784">
        <v>178</v>
      </c>
      <c r="H17" s="784">
        <v>372641</v>
      </c>
      <c r="I17" s="7"/>
    </row>
    <row r="18" spans="1:9" s="8" customFormat="1" ht="17.399999999999999" customHeight="1" x14ac:dyDescent="0.2">
      <c r="A18" s="785"/>
      <c r="B18" s="778"/>
      <c r="C18" s="786"/>
      <c r="D18" s="787"/>
      <c r="E18" s="787"/>
      <c r="F18" s="787"/>
      <c r="G18" s="787"/>
      <c r="H18" s="787"/>
      <c r="I18" s="7"/>
    </row>
    <row r="19" spans="1:9" s="8" customFormat="1" ht="17.399999999999999" customHeight="1" x14ac:dyDescent="0.2">
      <c r="A19" s="773"/>
      <c r="B19" s="774"/>
      <c r="C19" s="249"/>
      <c r="D19" s="249"/>
      <c r="E19" s="249"/>
      <c r="F19" s="249"/>
      <c r="G19" s="249"/>
      <c r="H19" s="249"/>
    </row>
    <row r="20" spans="1:9" s="8" customFormat="1" ht="17.399999999999999" customHeight="1" x14ac:dyDescent="0.2">
      <c r="A20" s="776" t="s">
        <v>13</v>
      </c>
      <c r="B20" s="777" t="s">
        <v>714</v>
      </c>
      <c r="C20" s="249">
        <v>19207</v>
      </c>
      <c r="D20" s="780">
        <v>6962640</v>
      </c>
      <c r="E20" s="249">
        <v>233</v>
      </c>
      <c r="F20" s="249">
        <v>1167912</v>
      </c>
      <c r="G20" s="249">
        <v>18974</v>
      </c>
      <c r="H20" s="249">
        <v>5794728</v>
      </c>
    </row>
    <row r="21" spans="1:9" s="8" customFormat="1" ht="17.399999999999999" customHeight="1" x14ac:dyDescent="0.2">
      <c r="A21" s="779"/>
      <c r="B21" s="778" t="s">
        <v>280</v>
      </c>
      <c r="C21" s="249">
        <v>18858</v>
      </c>
      <c r="D21" s="249">
        <v>6971018</v>
      </c>
      <c r="E21" s="249">
        <v>274</v>
      </c>
      <c r="F21" s="249">
        <v>1257338</v>
      </c>
      <c r="G21" s="249">
        <v>18584</v>
      </c>
      <c r="H21" s="249">
        <v>5713680</v>
      </c>
    </row>
    <row r="22" spans="1:9" s="8" customFormat="1" ht="17.399999999999999" customHeight="1" x14ac:dyDescent="0.2">
      <c r="A22" s="779"/>
      <c r="B22" s="778" t="s">
        <v>457</v>
      </c>
      <c r="C22" s="249">
        <v>18736</v>
      </c>
      <c r="D22" s="249">
        <v>6925533</v>
      </c>
      <c r="E22" s="249">
        <v>293</v>
      </c>
      <c r="F22" s="249">
        <v>1429697</v>
      </c>
      <c r="G22" s="249">
        <v>18443</v>
      </c>
      <c r="H22" s="249">
        <v>5495836</v>
      </c>
    </row>
    <row r="23" spans="1:9" s="8" customFormat="1" ht="17.399999999999999" customHeight="1" x14ac:dyDescent="0.2">
      <c r="A23" s="779"/>
      <c r="B23" s="778" t="s">
        <v>582</v>
      </c>
      <c r="C23" s="249">
        <v>18502</v>
      </c>
      <c r="D23" s="249">
        <v>7043407</v>
      </c>
      <c r="E23" s="249">
        <v>361</v>
      </c>
      <c r="F23" s="249">
        <v>1666799</v>
      </c>
      <c r="G23" s="249">
        <v>18141</v>
      </c>
      <c r="H23" s="249">
        <v>5376608</v>
      </c>
    </row>
    <row r="24" spans="1:9" s="8" customFormat="1" ht="17.399999999999999" customHeight="1" x14ac:dyDescent="0.2">
      <c r="A24" s="779"/>
      <c r="B24" s="778" t="s">
        <v>715</v>
      </c>
      <c r="C24" s="249">
        <f>E24+G24</f>
        <v>14284</v>
      </c>
      <c r="D24" s="249">
        <f>F24+H24</f>
        <v>3439055</v>
      </c>
      <c r="E24" s="249">
        <v>319</v>
      </c>
      <c r="F24" s="249">
        <v>1296184</v>
      </c>
      <c r="G24" s="249">
        <v>13965</v>
      </c>
      <c r="H24" s="249">
        <v>2142871</v>
      </c>
    </row>
    <row r="25" spans="1:9" s="8" customFormat="1" ht="17.399999999999999" customHeight="1" x14ac:dyDescent="0.2">
      <c r="A25" s="779"/>
      <c r="B25" s="778"/>
      <c r="C25" s="249"/>
      <c r="D25" s="780"/>
      <c r="E25" s="780"/>
      <c r="F25" s="780"/>
      <c r="G25" s="780"/>
      <c r="H25" s="780"/>
    </row>
    <row r="26" spans="1:9" s="8" customFormat="1" ht="17.399999999999999" customHeight="1" x14ac:dyDescent="0.2">
      <c r="A26" s="781"/>
      <c r="B26" s="774"/>
      <c r="C26" s="782"/>
      <c r="D26" s="782"/>
      <c r="E26" s="782"/>
      <c r="F26" s="782"/>
      <c r="G26" s="782"/>
      <c r="H26" s="782"/>
      <c r="I26" s="7"/>
    </row>
    <row r="27" spans="1:9" s="8" customFormat="1" ht="17.399999999999999" customHeight="1" x14ac:dyDescent="0.2">
      <c r="A27" s="783" t="s">
        <v>14</v>
      </c>
      <c r="B27" s="777" t="s">
        <v>714</v>
      </c>
      <c r="C27" s="249">
        <v>5690</v>
      </c>
      <c r="D27" s="780">
        <v>6507390</v>
      </c>
      <c r="E27" s="249">
        <v>228</v>
      </c>
      <c r="F27" s="249">
        <v>4091299</v>
      </c>
      <c r="G27" s="249">
        <v>5462</v>
      </c>
      <c r="H27" s="249">
        <v>2416091</v>
      </c>
      <c r="I27" s="7"/>
    </row>
    <row r="28" spans="1:9" s="8" customFormat="1" ht="17.399999999999999" customHeight="1" x14ac:dyDescent="0.2">
      <c r="A28" s="773"/>
      <c r="B28" s="778" t="s">
        <v>280</v>
      </c>
      <c r="C28" s="249">
        <v>5230</v>
      </c>
      <c r="D28" s="780">
        <v>6338659</v>
      </c>
      <c r="E28" s="249">
        <v>232</v>
      </c>
      <c r="F28" s="249">
        <v>3970109</v>
      </c>
      <c r="G28" s="249">
        <v>4998</v>
      </c>
      <c r="H28" s="249">
        <v>2368550</v>
      </c>
      <c r="I28" s="7"/>
    </row>
    <row r="29" spans="1:9" s="8" customFormat="1" ht="17.399999999999999" customHeight="1" x14ac:dyDescent="0.2">
      <c r="A29" s="773"/>
      <c r="B29" s="778" t="s">
        <v>457</v>
      </c>
      <c r="C29" s="249">
        <v>4938</v>
      </c>
      <c r="D29" s="249">
        <v>6267284</v>
      </c>
      <c r="E29" s="249">
        <v>214</v>
      </c>
      <c r="F29" s="249">
        <v>3826394</v>
      </c>
      <c r="G29" s="249">
        <v>4724</v>
      </c>
      <c r="H29" s="249">
        <v>2440890</v>
      </c>
      <c r="I29" s="7"/>
    </row>
    <row r="30" spans="1:9" s="8" customFormat="1" ht="17.399999999999999" customHeight="1" x14ac:dyDescent="0.2">
      <c r="A30" s="773"/>
      <c r="B30" s="778" t="s">
        <v>582</v>
      </c>
      <c r="C30" s="249">
        <v>4476</v>
      </c>
      <c r="D30" s="249">
        <v>5686590</v>
      </c>
      <c r="E30" s="249">
        <v>200</v>
      </c>
      <c r="F30" s="249">
        <v>3492406</v>
      </c>
      <c r="G30" s="249">
        <v>4276</v>
      </c>
      <c r="H30" s="249">
        <v>2194184</v>
      </c>
      <c r="I30" s="7"/>
    </row>
    <row r="31" spans="1:9" s="8" customFormat="1" ht="17.399999999999999" customHeight="1" x14ac:dyDescent="0.2">
      <c r="A31" s="773"/>
      <c r="B31" s="778" t="s">
        <v>715</v>
      </c>
      <c r="C31" s="249">
        <f>E31+G31</f>
        <v>5110</v>
      </c>
      <c r="D31" s="249">
        <f>F31+H31</f>
        <v>5905015</v>
      </c>
      <c r="E31" s="249">
        <v>203</v>
      </c>
      <c r="F31" s="249">
        <v>3582880</v>
      </c>
      <c r="G31" s="249">
        <v>4907</v>
      </c>
      <c r="H31" s="249">
        <v>2322135</v>
      </c>
      <c r="I31" s="7"/>
    </row>
    <row r="32" spans="1:9" s="8" customFormat="1" ht="17.399999999999999" customHeight="1" x14ac:dyDescent="0.2">
      <c r="A32" s="785"/>
      <c r="B32" s="778"/>
      <c r="C32" s="786"/>
      <c r="D32" s="787"/>
      <c r="E32" s="787"/>
      <c r="F32" s="787"/>
      <c r="G32" s="787"/>
      <c r="H32" s="787"/>
      <c r="I32" s="7"/>
    </row>
    <row r="33" spans="1:9" s="8" customFormat="1" ht="17.399999999999999" customHeight="1" x14ac:dyDescent="0.2">
      <c r="A33" s="773"/>
      <c r="B33" s="774"/>
      <c r="C33" s="249"/>
      <c r="D33" s="249"/>
      <c r="E33" s="249"/>
      <c r="F33" s="249"/>
      <c r="G33" s="249"/>
      <c r="H33" s="249"/>
    </row>
    <row r="34" spans="1:9" s="8" customFormat="1" ht="17.399999999999999" customHeight="1" x14ac:dyDescent="0.2">
      <c r="A34" s="776" t="s">
        <v>15</v>
      </c>
      <c r="B34" s="777" t="s">
        <v>714</v>
      </c>
      <c r="C34" s="249">
        <v>3184</v>
      </c>
      <c r="D34" s="780">
        <v>1626861</v>
      </c>
      <c r="E34" s="249">
        <v>28</v>
      </c>
      <c r="F34" s="249">
        <v>26980</v>
      </c>
      <c r="G34" s="249">
        <v>3156</v>
      </c>
      <c r="H34" s="249">
        <v>1599881</v>
      </c>
    </row>
    <row r="35" spans="1:9" s="8" customFormat="1" ht="17.399999999999999" customHeight="1" x14ac:dyDescent="0.2">
      <c r="A35" s="779"/>
      <c r="B35" s="778" t="s">
        <v>280</v>
      </c>
      <c r="C35" s="249">
        <v>3158</v>
      </c>
      <c r="D35" s="780">
        <v>1602345</v>
      </c>
      <c r="E35" s="249">
        <v>25</v>
      </c>
      <c r="F35" s="249">
        <v>21613</v>
      </c>
      <c r="G35" s="249">
        <v>3133</v>
      </c>
      <c r="H35" s="249">
        <v>1580732</v>
      </c>
    </row>
    <row r="36" spans="1:9" s="8" customFormat="1" ht="17.399999999999999" customHeight="1" x14ac:dyDescent="0.2">
      <c r="A36" s="779"/>
      <c r="B36" s="778" t="s">
        <v>457</v>
      </c>
      <c r="C36" s="249">
        <v>2832</v>
      </c>
      <c r="D36" s="249">
        <v>1617691</v>
      </c>
      <c r="E36" s="780">
        <v>11</v>
      </c>
      <c r="F36" s="780">
        <v>8882</v>
      </c>
      <c r="G36" s="780">
        <v>2821</v>
      </c>
      <c r="H36" s="780">
        <v>1608809</v>
      </c>
    </row>
    <row r="37" spans="1:9" s="8" customFormat="1" ht="17.399999999999999" customHeight="1" x14ac:dyDescent="0.2">
      <c r="A37" s="779"/>
      <c r="B37" s="778" t="s">
        <v>582</v>
      </c>
      <c r="C37" s="249">
        <v>2729</v>
      </c>
      <c r="D37" s="249">
        <v>1417502</v>
      </c>
      <c r="E37" s="249">
        <v>47</v>
      </c>
      <c r="F37" s="249">
        <v>35903</v>
      </c>
      <c r="G37" s="249">
        <v>2682</v>
      </c>
      <c r="H37" s="249">
        <v>1381599</v>
      </c>
    </row>
    <row r="38" spans="1:9" s="8" customFormat="1" ht="17.399999999999999" customHeight="1" x14ac:dyDescent="0.2">
      <c r="A38" s="779"/>
      <c r="B38" s="778" t="s">
        <v>715</v>
      </c>
      <c r="C38" s="249">
        <f>E38+G38</f>
        <v>2916</v>
      </c>
      <c r="D38" s="249">
        <f>F38+H38</f>
        <v>1518409</v>
      </c>
      <c r="E38" s="249">
        <v>47</v>
      </c>
      <c r="F38" s="249">
        <v>48323</v>
      </c>
      <c r="G38" s="249">
        <v>2869</v>
      </c>
      <c r="H38" s="249">
        <v>1470086</v>
      </c>
    </row>
    <row r="39" spans="1:9" s="8" customFormat="1" ht="17.399999999999999" customHeight="1" x14ac:dyDescent="0.2">
      <c r="A39" s="779"/>
      <c r="B39" s="778"/>
      <c r="C39" s="249"/>
      <c r="D39" s="780"/>
      <c r="E39" s="780"/>
      <c r="F39" s="780"/>
      <c r="G39" s="780"/>
      <c r="H39" s="780"/>
    </row>
    <row r="40" spans="1:9" s="8" customFormat="1" ht="17.399999999999999" customHeight="1" x14ac:dyDescent="0.2">
      <c r="A40" s="781"/>
      <c r="B40" s="774"/>
      <c r="C40" s="782"/>
      <c r="D40" s="782"/>
      <c r="E40" s="782"/>
      <c r="F40" s="782"/>
      <c r="G40" s="782"/>
      <c r="H40" s="782"/>
      <c r="I40" s="7"/>
    </row>
    <row r="41" spans="1:9" s="8" customFormat="1" ht="17.399999999999999" customHeight="1" x14ac:dyDescent="0.2">
      <c r="A41" s="783" t="s">
        <v>12</v>
      </c>
      <c r="B41" s="777" t="s">
        <v>714</v>
      </c>
      <c r="C41" s="249">
        <v>320</v>
      </c>
      <c r="D41" s="249">
        <v>134999</v>
      </c>
      <c r="E41" s="780">
        <v>56</v>
      </c>
      <c r="F41" s="780">
        <v>101591</v>
      </c>
      <c r="G41" s="780">
        <v>264</v>
      </c>
      <c r="H41" s="780">
        <v>33408</v>
      </c>
      <c r="I41" s="7"/>
    </row>
    <row r="42" spans="1:9" s="8" customFormat="1" ht="17.399999999999999" customHeight="1" x14ac:dyDescent="0.2">
      <c r="A42" s="783" t="s">
        <v>11</v>
      </c>
      <c r="B42" s="778" t="s">
        <v>280</v>
      </c>
      <c r="C42" s="249">
        <v>311</v>
      </c>
      <c r="D42" s="780">
        <v>140449</v>
      </c>
      <c r="E42" s="249">
        <v>42</v>
      </c>
      <c r="F42" s="249">
        <v>85132</v>
      </c>
      <c r="G42" s="249">
        <v>269</v>
      </c>
      <c r="H42" s="249">
        <v>55317</v>
      </c>
      <c r="I42" s="7"/>
    </row>
    <row r="43" spans="1:9" s="8" customFormat="1" ht="17.399999999999999" customHeight="1" x14ac:dyDescent="0.2">
      <c r="A43" s="773"/>
      <c r="B43" s="778" t="s">
        <v>457</v>
      </c>
      <c r="C43" s="249">
        <v>265</v>
      </c>
      <c r="D43" s="249">
        <v>86515</v>
      </c>
      <c r="E43" s="249">
        <v>21</v>
      </c>
      <c r="F43" s="249">
        <v>41650</v>
      </c>
      <c r="G43" s="249">
        <v>244</v>
      </c>
      <c r="H43" s="249">
        <v>44865</v>
      </c>
      <c r="I43" s="7"/>
    </row>
    <row r="44" spans="1:9" s="8" customFormat="1" ht="17.399999999999999" customHeight="1" x14ac:dyDescent="0.2">
      <c r="A44" s="773"/>
      <c r="B44" s="778" t="s">
        <v>582</v>
      </c>
      <c r="C44" s="249">
        <v>318</v>
      </c>
      <c r="D44" s="249">
        <v>125599</v>
      </c>
      <c r="E44" s="249">
        <v>29</v>
      </c>
      <c r="F44" s="249">
        <v>68669</v>
      </c>
      <c r="G44" s="249">
        <v>289</v>
      </c>
      <c r="H44" s="249">
        <v>56930</v>
      </c>
      <c r="I44" s="7"/>
    </row>
    <row r="45" spans="1:9" s="8" customFormat="1" ht="17.399999999999999" customHeight="1" x14ac:dyDescent="0.2">
      <c r="A45" s="773"/>
      <c r="B45" s="778" t="s">
        <v>715</v>
      </c>
      <c r="C45" s="249">
        <f>E45+G45</f>
        <v>280</v>
      </c>
      <c r="D45" s="249">
        <f>F45+H45</f>
        <v>102826</v>
      </c>
      <c r="E45" s="249">
        <v>26</v>
      </c>
      <c r="F45" s="249">
        <v>68005</v>
      </c>
      <c r="G45" s="249">
        <v>254</v>
      </c>
      <c r="H45" s="249">
        <v>34821</v>
      </c>
      <c r="I45" s="7"/>
    </row>
    <row r="46" spans="1:9" s="8" customFormat="1" ht="17.399999999999999" customHeight="1" x14ac:dyDescent="0.2">
      <c r="A46" s="788"/>
      <c r="B46" s="789"/>
      <c r="C46" s="790"/>
      <c r="D46" s="557"/>
      <c r="E46" s="557"/>
      <c r="F46" s="557"/>
      <c r="G46" s="557"/>
      <c r="H46" s="557"/>
      <c r="I46" s="7"/>
    </row>
    <row r="47" spans="1:9" s="8" customFormat="1" ht="15" customHeight="1" x14ac:dyDescent="0.2">
      <c r="A47" s="773" t="s">
        <v>583</v>
      </c>
      <c r="B47" s="773"/>
      <c r="C47" s="773"/>
      <c r="D47" s="773"/>
      <c r="E47" s="773"/>
      <c r="F47" s="791"/>
      <c r="G47" s="773"/>
      <c r="H47" s="256" t="s">
        <v>208</v>
      </c>
    </row>
    <row r="48" spans="1:9" x14ac:dyDescent="0.2">
      <c r="A48" s="66"/>
      <c r="B48" s="66"/>
      <c r="C48" s="66"/>
      <c r="D48" s="66"/>
      <c r="E48" s="66"/>
      <c r="F48" s="66"/>
      <c r="G48" s="66"/>
      <c r="H48" s="66"/>
    </row>
    <row r="49" spans="1:8" x14ac:dyDescent="0.2">
      <c r="A49" s="66"/>
      <c r="B49" s="66"/>
      <c r="C49" s="66"/>
      <c r="D49" s="66"/>
      <c r="E49" s="66"/>
      <c r="F49" s="66"/>
      <c r="G49" s="66"/>
      <c r="H49" s="66"/>
    </row>
  </sheetData>
  <mergeCells count="1">
    <mergeCell ref="A3:B4"/>
  </mergeCells>
  <phoneticPr fontId="3"/>
  <pageMargins left="0.51181102362204722" right="0.51181102362204722" top="0.74803149606299213" bottom="0.51181102362204722" header="0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showOutlineSymbols="0" topLeftCell="A22" zoomScaleNormal="100" zoomScaleSheetLayoutView="100" workbookViewId="0">
      <selection activeCell="F20" sqref="F20"/>
    </sheetView>
  </sheetViews>
  <sheetFormatPr defaultColWidth="10.69921875" defaultRowHeight="13.2" x14ac:dyDescent="0.2"/>
  <cols>
    <col min="1" max="12" width="14.8984375" style="19" customWidth="1"/>
    <col min="13" max="16384" width="10.69921875" style="19"/>
  </cols>
  <sheetData>
    <row r="1" spans="1:12" ht="14.4" customHeight="1" x14ac:dyDescent="0.2">
      <c r="A1" s="4" t="s">
        <v>136</v>
      </c>
    </row>
    <row r="2" spans="1:12" ht="12" customHeight="1" x14ac:dyDescent="0.2">
      <c r="B2" s="20"/>
      <c r="C2" s="20"/>
      <c r="D2" s="20"/>
      <c r="E2" s="20"/>
      <c r="F2" s="20"/>
      <c r="G2" s="20"/>
      <c r="H2" s="20"/>
      <c r="I2" s="20"/>
      <c r="K2" s="21"/>
      <c r="L2" s="22" t="s">
        <v>584</v>
      </c>
    </row>
    <row r="3" spans="1:12" ht="22.2" customHeight="1" x14ac:dyDescent="0.2">
      <c r="A3" s="516" t="s">
        <v>16</v>
      </c>
      <c r="B3" s="23" t="s">
        <v>17</v>
      </c>
      <c r="C3" s="523" t="s">
        <v>18</v>
      </c>
      <c r="D3" s="23" t="s">
        <v>19</v>
      </c>
      <c r="E3" s="23" t="s">
        <v>20</v>
      </c>
      <c r="F3" s="23" t="s">
        <v>21</v>
      </c>
      <c r="G3" s="23" t="s">
        <v>22</v>
      </c>
      <c r="H3" s="23" t="s">
        <v>23</v>
      </c>
      <c r="I3" s="23" t="s">
        <v>24</v>
      </c>
      <c r="J3" s="23" t="s">
        <v>25</v>
      </c>
      <c r="K3" s="23" t="s">
        <v>26</v>
      </c>
      <c r="L3" s="24" t="s">
        <v>27</v>
      </c>
    </row>
    <row r="4" spans="1:12" ht="22.2" customHeight="1" x14ac:dyDescent="0.2">
      <c r="A4" s="51"/>
      <c r="B4" s="56" t="s">
        <v>28</v>
      </c>
      <c r="C4" s="52"/>
      <c r="D4" s="53"/>
      <c r="E4" s="52"/>
      <c r="F4" s="52"/>
      <c r="G4" s="52"/>
      <c r="H4" s="52"/>
      <c r="I4" s="52"/>
      <c r="J4" s="52"/>
      <c r="K4" s="52"/>
      <c r="L4" s="52"/>
    </row>
    <row r="5" spans="1:12" ht="5.25" customHeight="1" x14ac:dyDescent="0.2">
      <c r="A5" s="54"/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17.399999999999999" customHeight="1" x14ac:dyDescent="0.2">
      <c r="A6" s="11" t="s">
        <v>714</v>
      </c>
      <c r="B6" s="251">
        <v>816094</v>
      </c>
      <c r="C6" s="792">
        <v>0</v>
      </c>
      <c r="D6" s="792">
        <v>0</v>
      </c>
      <c r="E6" s="251">
        <v>13774</v>
      </c>
      <c r="F6" s="251">
        <v>748030</v>
      </c>
      <c r="G6" s="251">
        <v>17169</v>
      </c>
      <c r="H6" s="251">
        <v>0</v>
      </c>
      <c r="I6" s="251">
        <v>0</v>
      </c>
      <c r="J6" s="251">
        <v>37121</v>
      </c>
      <c r="K6" s="792">
        <v>0</v>
      </c>
      <c r="L6" s="792">
        <v>0</v>
      </c>
    </row>
    <row r="7" spans="1:12" ht="17.399999999999999" customHeight="1" x14ac:dyDescent="0.2">
      <c r="A7" s="25" t="s">
        <v>280</v>
      </c>
      <c r="B7" s="251">
        <v>872524</v>
      </c>
      <c r="C7" s="792">
        <v>0</v>
      </c>
      <c r="D7" s="792">
        <v>0</v>
      </c>
      <c r="E7" s="251">
        <v>40602</v>
      </c>
      <c r="F7" s="251">
        <v>772975</v>
      </c>
      <c r="G7" s="251">
        <v>15114</v>
      </c>
      <c r="H7" s="251">
        <v>0</v>
      </c>
      <c r="I7" s="251">
        <v>0</v>
      </c>
      <c r="J7" s="251">
        <v>43833</v>
      </c>
      <c r="K7" s="792">
        <v>0</v>
      </c>
      <c r="L7" s="792">
        <v>0</v>
      </c>
    </row>
    <row r="8" spans="1:12" ht="17.399999999999999" customHeight="1" x14ac:dyDescent="0.2">
      <c r="A8" s="25" t="s">
        <v>458</v>
      </c>
      <c r="B8" s="250">
        <v>765500</v>
      </c>
      <c r="C8" s="792">
        <v>0</v>
      </c>
      <c r="D8" s="792">
        <v>0</v>
      </c>
      <c r="E8" s="251">
        <v>19750</v>
      </c>
      <c r="F8" s="251">
        <v>716943</v>
      </c>
      <c r="G8" s="251">
        <v>9930</v>
      </c>
      <c r="H8" s="251">
        <v>0</v>
      </c>
      <c r="I8" s="251">
        <v>0</v>
      </c>
      <c r="J8" s="251">
        <v>18877</v>
      </c>
      <c r="K8" s="792">
        <v>0</v>
      </c>
      <c r="L8" s="792">
        <v>0</v>
      </c>
    </row>
    <row r="9" spans="1:12" s="99" customFormat="1" ht="17.399999999999999" customHeight="1" x14ac:dyDescent="0.2">
      <c r="A9" s="25" t="s">
        <v>582</v>
      </c>
      <c r="B9" s="253">
        <v>856350</v>
      </c>
      <c r="C9" s="792">
        <v>0</v>
      </c>
      <c r="D9" s="792">
        <v>1115</v>
      </c>
      <c r="E9" s="251">
        <v>22421</v>
      </c>
      <c r="F9" s="251">
        <v>690882</v>
      </c>
      <c r="G9" s="251">
        <v>46178</v>
      </c>
      <c r="H9" s="251">
        <v>0</v>
      </c>
      <c r="I9" s="251">
        <v>0</v>
      </c>
      <c r="J9" s="251">
        <v>95754</v>
      </c>
      <c r="K9" s="792">
        <v>0</v>
      </c>
      <c r="L9" s="792">
        <v>0</v>
      </c>
    </row>
    <row r="10" spans="1:12" s="99" customFormat="1" ht="17.399999999999999" customHeight="1" x14ac:dyDescent="0.2">
      <c r="A10" s="25" t="s">
        <v>716</v>
      </c>
      <c r="B10" s="253">
        <f>SUM(C10:L10)</f>
        <v>781776</v>
      </c>
      <c r="C10" s="792">
        <v>0</v>
      </c>
      <c r="D10" s="792">
        <v>0</v>
      </c>
      <c r="E10" s="251">
        <v>61967</v>
      </c>
      <c r="F10" s="251">
        <v>639601</v>
      </c>
      <c r="G10" s="251">
        <v>23102</v>
      </c>
      <c r="H10" s="251">
        <v>0</v>
      </c>
      <c r="I10" s="251">
        <v>0</v>
      </c>
      <c r="J10" s="251">
        <v>57106</v>
      </c>
      <c r="K10" s="792">
        <v>0</v>
      </c>
      <c r="L10" s="792">
        <v>0</v>
      </c>
    </row>
    <row r="11" spans="1:12" ht="7.5" customHeight="1" x14ac:dyDescent="0.2">
      <c r="A11" s="25"/>
      <c r="B11" s="252"/>
      <c r="C11" s="793"/>
      <c r="D11" s="793"/>
      <c r="E11" s="252"/>
      <c r="F11" s="252"/>
      <c r="G11" s="252"/>
      <c r="H11" s="252"/>
      <c r="I11" s="252"/>
      <c r="J11" s="252"/>
      <c r="K11" s="793"/>
      <c r="L11" s="793"/>
    </row>
    <row r="12" spans="1:12" ht="22.2" customHeight="1" x14ac:dyDescent="0.2">
      <c r="A12" s="54"/>
      <c r="B12" s="794" t="s">
        <v>29</v>
      </c>
      <c r="C12" s="252"/>
      <c r="D12" s="795"/>
      <c r="E12" s="252"/>
      <c r="F12" s="252"/>
      <c r="G12" s="252"/>
      <c r="H12" s="252"/>
      <c r="I12" s="252"/>
      <c r="J12" s="252"/>
      <c r="K12" s="252"/>
      <c r="L12" s="252"/>
    </row>
    <row r="13" spans="1:12" ht="3.75" customHeight="1" x14ac:dyDescent="0.2">
      <c r="A13" s="54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1:12" ht="17.399999999999999" customHeight="1" x14ac:dyDescent="0.2">
      <c r="A14" s="11" t="s">
        <v>714</v>
      </c>
      <c r="B14" s="253">
        <v>20366763</v>
      </c>
      <c r="C14" s="796">
        <v>3747</v>
      </c>
      <c r="D14" s="796">
        <v>111194</v>
      </c>
      <c r="E14" s="796">
        <v>1836775</v>
      </c>
      <c r="F14" s="796">
        <v>41287</v>
      </c>
      <c r="G14" s="796">
        <v>18324108</v>
      </c>
      <c r="H14" s="796">
        <v>0</v>
      </c>
      <c r="I14" s="796">
        <v>0</v>
      </c>
      <c r="J14" s="253">
        <v>49652</v>
      </c>
      <c r="K14" s="797">
        <v>0</v>
      </c>
      <c r="L14" s="797">
        <v>0</v>
      </c>
    </row>
    <row r="15" spans="1:12" ht="17.399999999999999" customHeight="1" x14ac:dyDescent="0.2">
      <c r="A15" s="25" t="s">
        <v>280</v>
      </c>
      <c r="B15" s="250">
        <v>19175922</v>
      </c>
      <c r="C15" s="253">
        <v>1985</v>
      </c>
      <c r="D15" s="253">
        <v>69386</v>
      </c>
      <c r="E15" s="253">
        <v>2035374</v>
      </c>
      <c r="F15" s="253">
        <v>58984</v>
      </c>
      <c r="G15" s="253">
        <v>16949081</v>
      </c>
      <c r="H15" s="796">
        <v>0</v>
      </c>
      <c r="I15" s="796">
        <v>0</v>
      </c>
      <c r="J15" s="253">
        <v>61112</v>
      </c>
      <c r="K15" s="797">
        <v>0</v>
      </c>
      <c r="L15" s="797">
        <v>0</v>
      </c>
    </row>
    <row r="16" spans="1:12" ht="17.399999999999999" customHeight="1" x14ac:dyDescent="0.2">
      <c r="A16" s="25" t="s">
        <v>458</v>
      </c>
      <c r="B16" s="250">
        <v>18120528</v>
      </c>
      <c r="C16" s="253">
        <v>0</v>
      </c>
      <c r="D16" s="253">
        <v>111928</v>
      </c>
      <c r="E16" s="253">
        <v>1979545</v>
      </c>
      <c r="F16" s="253">
        <v>51071</v>
      </c>
      <c r="G16" s="253">
        <v>15933045</v>
      </c>
      <c r="H16" s="796">
        <v>0</v>
      </c>
      <c r="I16" s="796">
        <v>0</v>
      </c>
      <c r="J16" s="253">
        <v>44939</v>
      </c>
      <c r="K16" s="797">
        <v>0</v>
      </c>
      <c r="L16" s="797">
        <v>0</v>
      </c>
    </row>
    <row r="17" spans="1:12" ht="17.399999999999999" customHeight="1" x14ac:dyDescent="0.2">
      <c r="A17" s="25" t="s">
        <v>582</v>
      </c>
      <c r="B17" s="250">
        <v>19253280</v>
      </c>
      <c r="C17" s="253">
        <v>0</v>
      </c>
      <c r="D17" s="253">
        <v>97388</v>
      </c>
      <c r="E17" s="253">
        <v>1694493</v>
      </c>
      <c r="F17" s="253">
        <v>58787</v>
      </c>
      <c r="G17" s="253">
        <v>17365087</v>
      </c>
      <c r="H17" s="796">
        <v>0</v>
      </c>
      <c r="I17" s="796">
        <v>0</v>
      </c>
      <c r="J17" s="253">
        <v>37525</v>
      </c>
      <c r="K17" s="797">
        <v>0</v>
      </c>
      <c r="L17" s="797">
        <v>0</v>
      </c>
    </row>
    <row r="18" spans="1:12" s="99" customFormat="1" ht="17.399999999999999" customHeight="1" x14ac:dyDescent="0.2">
      <c r="A18" s="524" t="s">
        <v>716</v>
      </c>
      <c r="B18" s="525">
        <v>16245635</v>
      </c>
      <c r="C18" s="798">
        <v>0</v>
      </c>
      <c r="D18" s="798">
        <v>230077</v>
      </c>
      <c r="E18" s="798">
        <v>1763236</v>
      </c>
      <c r="F18" s="798">
        <v>44046</v>
      </c>
      <c r="G18" s="798">
        <v>14155269</v>
      </c>
      <c r="H18" s="799">
        <v>0</v>
      </c>
      <c r="I18" s="799">
        <v>0</v>
      </c>
      <c r="J18" s="798">
        <v>53007</v>
      </c>
      <c r="K18" s="800">
        <v>0</v>
      </c>
      <c r="L18" s="800">
        <v>0</v>
      </c>
    </row>
    <row r="19" spans="1:12" x14ac:dyDescent="0.2">
      <c r="A19" s="46"/>
      <c r="B19" s="252"/>
      <c r="C19" s="254"/>
      <c r="D19" s="254"/>
      <c r="E19" s="254"/>
      <c r="F19" s="254"/>
      <c r="G19" s="254"/>
      <c r="H19" s="254"/>
      <c r="I19" s="254"/>
      <c r="J19" s="252"/>
      <c r="K19" s="255"/>
      <c r="L19" s="256" t="s">
        <v>208</v>
      </c>
    </row>
    <row r="20" spans="1:12" x14ac:dyDescent="0.2">
      <c r="A20" s="46"/>
      <c r="B20" s="252"/>
      <c r="C20" s="254"/>
      <c r="D20" s="254"/>
      <c r="E20" s="254"/>
      <c r="F20" s="254"/>
      <c r="G20" s="254"/>
      <c r="H20" s="254"/>
      <c r="I20" s="254"/>
      <c r="J20" s="252"/>
      <c r="K20" s="255"/>
      <c r="L20" s="256"/>
    </row>
    <row r="21" spans="1:12" ht="12.6" customHeight="1" x14ac:dyDescent="0.2">
      <c r="A21" s="27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2">
      <c r="A22" s="145" t="s">
        <v>137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12" customHeight="1" x14ac:dyDescent="0.2">
      <c r="A23" s="27"/>
      <c r="B23" s="31"/>
      <c r="C23" s="31"/>
      <c r="D23" s="31"/>
      <c r="E23" s="31"/>
      <c r="F23" s="31"/>
      <c r="G23" s="31"/>
      <c r="H23" s="31"/>
      <c r="I23" s="31"/>
      <c r="J23" s="31"/>
      <c r="K23" s="257"/>
      <c r="L23" s="258" t="s">
        <v>584</v>
      </c>
    </row>
    <row r="24" spans="1:12" ht="22.2" customHeight="1" x14ac:dyDescent="0.2">
      <c r="A24" s="516" t="s">
        <v>16</v>
      </c>
      <c r="B24" s="259" t="s">
        <v>17</v>
      </c>
      <c r="C24" s="259" t="s">
        <v>18</v>
      </c>
      <c r="D24" s="259" t="s">
        <v>19</v>
      </c>
      <c r="E24" s="259" t="s">
        <v>20</v>
      </c>
      <c r="F24" s="260" t="s">
        <v>21</v>
      </c>
      <c r="G24" s="260" t="s">
        <v>22</v>
      </c>
      <c r="H24" s="259" t="s">
        <v>23</v>
      </c>
      <c r="I24" s="259" t="s">
        <v>24</v>
      </c>
      <c r="J24" s="259" t="s">
        <v>25</v>
      </c>
      <c r="K24" s="259" t="s">
        <v>26</v>
      </c>
      <c r="L24" s="261" t="s">
        <v>27</v>
      </c>
    </row>
    <row r="25" spans="1:12" ht="22.2" customHeight="1" x14ac:dyDescent="0.2">
      <c r="A25" s="51"/>
      <c r="B25" s="262" t="s">
        <v>30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ht="5.0999999999999996" customHeight="1" x14ac:dyDescent="0.2">
      <c r="A26" s="54"/>
      <c r="B26" s="263"/>
      <c r="C26" s="249"/>
      <c r="D26" s="249"/>
      <c r="E26" s="249"/>
      <c r="F26" s="249"/>
      <c r="G26" s="249"/>
      <c r="H26" s="249"/>
      <c r="I26" s="249"/>
      <c r="J26" s="249"/>
      <c r="K26" s="249"/>
      <c r="L26" s="249"/>
    </row>
    <row r="27" spans="1:12" ht="17.399999999999999" customHeight="1" x14ac:dyDescent="0.2">
      <c r="A27" s="11" t="s">
        <v>714</v>
      </c>
      <c r="B27" s="250">
        <v>5467765</v>
      </c>
      <c r="C27" s="253">
        <v>96</v>
      </c>
      <c r="D27" s="253">
        <v>0</v>
      </c>
      <c r="E27" s="253">
        <v>884123</v>
      </c>
      <c r="F27" s="253">
        <v>2590152</v>
      </c>
      <c r="G27" s="253">
        <v>1043901</v>
      </c>
      <c r="H27" s="253">
        <v>46284</v>
      </c>
      <c r="I27" s="253">
        <v>0</v>
      </c>
      <c r="J27" s="253">
        <v>274619</v>
      </c>
      <c r="K27" s="253">
        <v>0</v>
      </c>
      <c r="L27" s="253">
        <v>628590</v>
      </c>
    </row>
    <row r="28" spans="1:12" ht="17.399999999999999" customHeight="1" x14ac:dyDescent="0.2">
      <c r="A28" s="25" t="s">
        <v>280</v>
      </c>
      <c r="B28" s="250">
        <v>5387831</v>
      </c>
      <c r="C28" s="251">
        <v>99</v>
      </c>
      <c r="D28" s="251">
        <v>0</v>
      </c>
      <c r="E28" s="251">
        <v>850565</v>
      </c>
      <c r="F28" s="251">
        <v>2580582</v>
      </c>
      <c r="G28" s="251">
        <v>984396</v>
      </c>
      <c r="H28" s="251">
        <v>58641</v>
      </c>
      <c r="I28" s="251">
        <v>0</v>
      </c>
      <c r="J28" s="251">
        <v>282198</v>
      </c>
      <c r="K28" s="251">
        <v>0</v>
      </c>
      <c r="L28" s="251">
        <v>631350</v>
      </c>
    </row>
    <row r="29" spans="1:12" ht="17.399999999999999" customHeight="1" x14ac:dyDescent="0.2">
      <c r="A29" s="25" t="s">
        <v>458</v>
      </c>
      <c r="B29" s="444">
        <v>5218264</v>
      </c>
      <c r="C29" s="445">
        <v>106</v>
      </c>
      <c r="D29" s="270">
        <v>0</v>
      </c>
      <c r="E29" s="445">
        <v>796595</v>
      </c>
      <c r="F29" s="445">
        <v>2486476</v>
      </c>
      <c r="G29" s="445">
        <v>982435</v>
      </c>
      <c r="H29" s="445">
        <v>51509</v>
      </c>
      <c r="I29" s="445">
        <v>363</v>
      </c>
      <c r="J29" s="445">
        <v>273425</v>
      </c>
      <c r="K29" s="445">
        <v>20</v>
      </c>
      <c r="L29" s="445">
        <v>627335</v>
      </c>
    </row>
    <row r="30" spans="1:12" ht="17.399999999999999" customHeight="1" x14ac:dyDescent="0.2">
      <c r="A30" s="25" t="s">
        <v>582</v>
      </c>
      <c r="B30" s="253">
        <v>4872207</v>
      </c>
      <c r="C30" s="445">
        <v>714</v>
      </c>
      <c r="D30" s="270">
        <v>2194</v>
      </c>
      <c r="E30" s="445">
        <v>1079539</v>
      </c>
      <c r="F30" s="445">
        <v>2158888</v>
      </c>
      <c r="G30" s="445">
        <v>867744</v>
      </c>
      <c r="H30" s="445">
        <v>45887</v>
      </c>
      <c r="I30" s="445">
        <v>0</v>
      </c>
      <c r="J30" s="445">
        <v>211639</v>
      </c>
      <c r="K30" s="445">
        <v>8287</v>
      </c>
      <c r="L30" s="445">
        <v>497315</v>
      </c>
    </row>
    <row r="31" spans="1:12" ht="17.399999999999999" customHeight="1" x14ac:dyDescent="0.2">
      <c r="A31" s="25" t="s">
        <v>716</v>
      </c>
      <c r="B31" s="253">
        <v>5298805</v>
      </c>
      <c r="C31" s="251">
        <v>99</v>
      </c>
      <c r="D31" s="253">
        <v>2995</v>
      </c>
      <c r="E31" s="251">
        <v>982960</v>
      </c>
      <c r="F31" s="251">
        <v>2588172</v>
      </c>
      <c r="G31" s="251">
        <v>958802</v>
      </c>
      <c r="H31" s="251">
        <v>44210</v>
      </c>
      <c r="I31" s="251">
        <v>0</v>
      </c>
      <c r="J31" s="251">
        <v>299323</v>
      </c>
      <c r="K31" s="251">
        <v>684</v>
      </c>
      <c r="L31" s="251">
        <v>421560</v>
      </c>
    </row>
    <row r="32" spans="1:12" ht="4.5" customHeight="1" x14ac:dyDescent="0.2">
      <c r="A32" s="25"/>
      <c r="B32" s="253"/>
      <c r="C32" s="270"/>
      <c r="D32" s="270"/>
      <c r="E32" s="270"/>
      <c r="F32" s="270"/>
      <c r="G32" s="270"/>
      <c r="H32" s="270"/>
      <c r="I32" s="270"/>
      <c r="J32" s="270"/>
      <c r="K32" s="270"/>
      <c r="L32" s="270"/>
    </row>
    <row r="33" spans="1:12" ht="22.2" customHeight="1" x14ac:dyDescent="0.2">
      <c r="A33" s="54"/>
      <c r="B33" s="264" t="s">
        <v>31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</row>
    <row r="34" spans="1:12" ht="2.25" customHeight="1" x14ac:dyDescent="0.2">
      <c r="A34" s="54"/>
      <c r="B34" s="250"/>
      <c r="C34" s="270"/>
      <c r="D34" s="270"/>
      <c r="E34" s="270"/>
      <c r="F34" s="270"/>
      <c r="G34" s="270"/>
      <c r="H34" s="270"/>
      <c r="I34" s="270"/>
      <c r="J34" s="270"/>
      <c r="K34" s="270"/>
      <c r="L34" s="270"/>
    </row>
    <row r="35" spans="1:12" ht="17.399999999999999" customHeight="1" x14ac:dyDescent="0.2">
      <c r="A35" s="11" t="s">
        <v>714</v>
      </c>
      <c r="B35" s="250">
        <v>7929018</v>
      </c>
      <c r="C35" s="270">
        <v>31935</v>
      </c>
      <c r="D35" s="270">
        <v>11255</v>
      </c>
      <c r="E35" s="270">
        <v>985189</v>
      </c>
      <c r="F35" s="270">
        <v>2797052</v>
      </c>
      <c r="G35" s="270">
        <v>2509638</v>
      </c>
      <c r="H35" s="447">
        <v>56040</v>
      </c>
      <c r="I35" s="270">
        <v>12822</v>
      </c>
      <c r="J35" s="270">
        <v>989552</v>
      </c>
      <c r="K35" s="270">
        <v>0</v>
      </c>
      <c r="L35" s="447">
        <v>535535</v>
      </c>
    </row>
    <row r="36" spans="1:12" ht="17.399999999999999" customHeight="1" x14ac:dyDescent="0.2">
      <c r="A36" s="25" t="s">
        <v>280</v>
      </c>
      <c r="B36" s="250">
        <v>7905285</v>
      </c>
      <c r="C36" s="270">
        <v>52616</v>
      </c>
      <c r="D36" s="270">
        <v>3026</v>
      </c>
      <c r="E36" s="270">
        <v>997779</v>
      </c>
      <c r="F36" s="270">
        <v>2841076</v>
      </c>
      <c r="G36" s="270">
        <v>2466295</v>
      </c>
      <c r="H36" s="270">
        <v>77748</v>
      </c>
      <c r="I36" s="270">
        <v>17234</v>
      </c>
      <c r="J36" s="270">
        <v>934141</v>
      </c>
      <c r="K36" s="526">
        <v>0</v>
      </c>
      <c r="L36" s="270">
        <v>515370</v>
      </c>
    </row>
    <row r="37" spans="1:12" ht="17.399999999999999" customHeight="1" x14ac:dyDescent="0.2">
      <c r="A37" s="25" t="s">
        <v>458</v>
      </c>
      <c r="B37" s="527">
        <v>7352152</v>
      </c>
      <c r="C37" s="526">
        <v>69416</v>
      </c>
      <c r="D37" s="526">
        <v>3794</v>
      </c>
      <c r="E37" s="526">
        <v>1042824</v>
      </c>
      <c r="F37" s="526">
        <v>2580398</v>
      </c>
      <c r="G37" s="526">
        <v>2252370</v>
      </c>
      <c r="H37" s="526">
        <v>55520</v>
      </c>
      <c r="I37" s="526">
        <v>21241</v>
      </c>
      <c r="J37" s="526">
        <v>798344</v>
      </c>
      <c r="K37" s="526">
        <v>0</v>
      </c>
      <c r="L37" s="526">
        <v>528245</v>
      </c>
    </row>
    <row r="38" spans="1:12" ht="17.399999999999999" customHeight="1" x14ac:dyDescent="0.2">
      <c r="A38" s="25" t="s">
        <v>582</v>
      </c>
      <c r="B38" s="250">
        <v>6405540</v>
      </c>
      <c r="C38" s="270">
        <v>77459</v>
      </c>
      <c r="D38" s="270">
        <v>4493</v>
      </c>
      <c r="E38" s="270">
        <v>1164210</v>
      </c>
      <c r="F38" s="270">
        <v>2133523</v>
      </c>
      <c r="G38" s="270">
        <v>2072491</v>
      </c>
      <c r="H38" s="446">
        <v>40980</v>
      </c>
      <c r="I38" s="446">
        <v>5368</v>
      </c>
      <c r="J38" s="270">
        <v>482946</v>
      </c>
      <c r="K38" s="447">
        <v>0</v>
      </c>
      <c r="L38" s="447">
        <v>424070</v>
      </c>
    </row>
    <row r="39" spans="1:12" ht="17.399999999999999" customHeight="1" x14ac:dyDescent="0.2">
      <c r="A39" s="524" t="s">
        <v>582</v>
      </c>
      <c r="B39" s="525">
        <v>7012398</v>
      </c>
      <c r="C39" s="798">
        <v>63047</v>
      </c>
      <c r="D39" s="798">
        <v>21315</v>
      </c>
      <c r="E39" s="798">
        <v>766462</v>
      </c>
      <c r="F39" s="798">
        <v>2658453</v>
      </c>
      <c r="G39" s="798">
        <v>2214003</v>
      </c>
      <c r="H39" s="799">
        <v>54660</v>
      </c>
      <c r="I39" s="799">
        <v>1017</v>
      </c>
      <c r="J39" s="798">
        <v>863681</v>
      </c>
      <c r="K39" s="800">
        <v>0</v>
      </c>
      <c r="L39" s="800">
        <v>369760</v>
      </c>
    </row>
    <row r="40" spans="1:12" x14ac:dyDescent="0.2">
      <c r="A40" s="27"/>
      <c r="B40" s="801"/>
      <c r="C40" s="801"/>
      <c r="D40" s="801"/>
      <c r="E40" s="801"/>
      <c r="F40" s="801"/>
      <c r="G40" s="801"/>
      <c r="H40" s="801"/>
      <c r="I40" s="801"/>
      <c r="J40" s="801"/>
      <c r="K40" s="31"/>
      <c r="L40" s="256" t="s">
        <v>208</v>
      </c>
    </row>
    <row r="41" spans="1:12" x14ac:dyDescent="0.2">
      <c r="A41" s="27"/>
    </row>
    <row r="45" spans="1:12" ht="21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x14ac:dyDescent="0.2">
      <c r="A47" s="32"/>
      <c r="B47" s="33"/>
      <c r="C47" s="33"/>
      <c r="D47" s="34"/>
      <c r="E47" s="33"/>
      <c r="F47" s="33"/>
      <c r="G47" s="33"/>
      <c r="H47" s="34"/>
      <c r="I47" s="33"/>
      <c r="J47" s="33"/>
      <c r="K47" s="34"/>
      <c r="L47" s="34"/>
    </row>
    <row r="48" spans="1:12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4"/>
      <c r="L48" s="34"/>
    </row>
    <row r="49" spans="1:12" x14ac:dyDescent="0.2">
      <c r="A49" s="3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2">
      <c r="A50" s="32"/>
      <c r="B50" s="33"/>
      <c r="C50" s="34"/>
      <c r="D50" s="34"/>
      <c r="E50" s="34"/>
      <c r="F50" s="33"/>
      <c r="G50" s="33"/>
      <c r="H50" s="34"/>
      <c r="I50" s="34"/>
      <c r="J50" s="33"/>
      <c r="K50" s="34"/>
      <c r="L50" s="34"/>
    </row>
    <row r="51" spans="1:12" x14ac:dyDescent="0.2">
      <c r="A51" s="32"/>
      <c r="B51" s="33"/>
      <c r="C51" s="34"/>
      <c r="D51" s="34"/>
      <c r="E51" s="33"/>
      <c r="F51" s="34"/>
      <c r="G51" s="33"/>
      <c r="H51" s="34"/>
      <c r="I51" s="34"/>
      <c r="J51" s="34"/>
      <c r="K51" s="34"/>
      <c r="L51" s="34"/>
    </row>
    <row r="52" spans="1:12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</sheetData>
  <phoneticPr fontId="3"/>
  <pageMargins left="0.51181102362204722" right="0.51181102362204722" top="0.78740157480314965" bottom="0.51181102362204722" header="0" footer="0"/>
  <pageSetup paperSize="9" scale="71" pageOrder="overThenDown" orientation="landscape" r:id="rId1"/>
  <headerFooter alignWithMargins="0"/>
  <colBreaks count="1" manualBreakCount="1">
    <brk id="6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4"/>
  <sheetViews>
    <sheetView topLeftCell="A303" zoomScaleNormal="100" zoomScaleSheetLayoutView="100" workbookViewId="0">
      <selection activeCell="H476" sqref="H476"/>
    </sheetView>
  </sheetViews>
  <sheetFormatPr defaultColWidth="9" defaultRowHeight="14.4" x14ac:dyDescent="0.2"/>
  <cols>
    <col min="1" max="1" width="24.69921875" style="270" customWidth="1"/>
    <col min="2" max="2" width="13.59765625" style="364" customWidth="1"/>
    <col min="3" max="3" width="24.69921875" style="280" customWidth="1"/>
    <col min="4" max="4" width="13.59765625" style="280" customWidth="1"/>
    <col min="5" max="5" width="24.69921875" style="280" customWidth="1"/>
    <col min="6" max="6" width="13.59765625" style="270" customWidth="1"/>
    <col min="7" max="16384" width="9" style="270"/>
  </cols>
  <sheetData>
    <row r="1" spans="1:6" x14ac:dyDescent="0.2">
      <c r="A1" s="367" t="s">
        <v>434</v>
      </c>
      <c r="B1" s="267"/>
      <c r="C1" s="268"/>
      <c r="D1" s="269"/>
    </row>
    <row r="2" spans="1:6" x14ac:dyDescent="0.2">
      <c r="A2" s="269"/>
      <c r="B2" s="267"/>
      <c r="C2" s="268"/>
      <c r="D2" s="269"/>
    </row>
    <row r="3" spans="1:6" ht="20.399999999999999" customHeight="1" x14ac:dyDescent="0.2">
      <c r="A3" s="271" t="s">
        <v>70</v>
      </c>
      <c r="B3" s="329" t="s">
        <v>589</v>
      </c>
      <c r="C3" s="331" t="s">
        <v>70</v>
      </c>
      <c r="D3" s="329" t="s">
        <v>589</v>
      </c>
      <c r="E3" s="331" t="s">
        <v>70</v>
      </c>
      <c r="F3" s="329" t="s">
        <v>589</v>
      </c>
    </row>
    <row r="4" spans="1:6" ht="20.399999999999999" customHeight="1" x14ac:dyDescent="0.2">
      <c r="A4" s="273" t="s">
        <v>287</v>
      </c>
      <c r="B4" s="330" t="s">
        <v>72</v>
      </c>
      <c r="C4" s="332" t="s">
        <v>287</v>
      </c>
      <c r="D4" s="274" t="s">
        <v>72</v>
      </c>
      <c r="E4" s="332" t="s">
        <v>287</v>
      </c>
      <c r="F4" s="330" t="s">
        <v>72</v>
      </c>
    </row>
    <row r="5" spans="1:6" ht="19.95" customHeight="1" x14ac:dyDescent="0.2">
      <c r="A5" s="361" t="s">
        <v>585</v>
      </c>
      <c r="B5" s="362">
        <v>4872199</v>
      </c>
      <c r="C5" s="528" t="s">
        <v>324</v>
      </c>
      <c r="D5" s="441">
        <v>67063</v>
      </c>
      <c r="E5" s="529" t="s">
        <v>302</v>
      </c>
      <c r="F5" s="530">
        <v>1015</v>
      </c>
    </row>
    <row r="6" spans="1:6" ht="19.95" customHeight="1" x14ac:dyDescent="0.2">
      <c r="A6" s="324" t="s">
        <v>288</v>
      </c>
      <c r="B6" s="363">
        <v>98</v>
      </c>
      <c r="C6" s="531" t="s">
        <v>325</v>
      </c>
      <c r="D6" s="419">
        <v>260613</v>
      </c>
      <c r="E6" s="276" t="s">
        <v>590</v>
      </c>
      <c r="F6" s="421">
        <v>99</v>
      </c>
    </row>
    <row r="7" spans="1:6" ht="19.95" customHeight="1" x14ac:dyDescent="0.2">
      <c r="A7" s="275" t="s">
        <v>292</v>
      </c>
      <c r="B7" s="419">
        <v>98</v>
      </c>
      <c r="C7" s="531" t="s">
        <v>398</v>
      </c>
      <c r="D7" s="419">
        <v>670</v>
      </c>
      <c r="E7" s="349" t="s">
        <v>368</v>
      </c>
      <c r="F7" s="358">
        <v>546986</v>
      </c>
    </row>
    <row r="8" spans="1:6" ht="19.95" customHeight="1" x14ac:dyDescent="0.2">
      <c r="A8" s="324" t="s">
        <v>591</v>
      </c>
      <c r="B8" s="363">
        <v>600</v>
      </c>
      <c r="C8" s="528" t="s">
        <v>328</v>
      </c>
      <c r="D8" s="419">
        <v>165</v>
      </c>
      <c r="E8" s="529" t="s">
        <v>480</v>
      </c>
      <c r="F8" s="421">
        <v>1485</v>
      </c>
    </row>
    <row r="9" spans="1:6" ht="19.95" customHeight="1" x14ac:dyDescent="0.2">
      <c r="A9" s="276" t="s">
        <v>592</v>
      </c>
      <c r="B9" s="419">
        <v>600</v>
      </c>
      <c r="C9" s="528" t="s">
        <v>300</v>
      </c>
      <c r="D9" s="419">
        <v>16915</v>
      </c>
      <c r="E9" s="276" t="s">
        <v>315</v>
      </c>
      <c r="F9" s="421">
        <v>1545</v>
      </c>
    </row>
    <row r="10" spans="1:6" ht="19.95" customHeight="1" x14ac:dyDescent="0.2">
      <c r="A10" s="324" t="s">
        <v>388</v>
      </c>
      <c r="B10" s="363">
        <v>8</v>
      </c>
      <c r="C10" s="528" t="s">
        <v>329</v>
      </c>
      <c r="D10" s="419">
        <v>31900</v>
      </c>
      <c r="E10" s="276" t="s">
        <v>316</v>
      </c>
      <c r="F10" s="418">
        <v>2247</v>
      </c>
    </row>
    <row r="11" spans="1:6" ht="19.95" customHeight="1" x14ac:dyDescent="0.2">
      <c r="A11" s="276" t="s">
        <v>593</v>
      </c>
      <c r="B11" s="419">
        <v>8</v>
      </c>
      <c r="C11" s="528" t="s">
        <v>330</v>
      </c>
      <c r="D11" s="419">
        <v>29162</v>
      </c>
      <c r="E11" s="275" t="s">
        <v>311</v>
      </c>
      <c r="F11" s="289">
        <v>18326</v>
      </c>
    </row>
    <row r="12" spans="1:6" ht="19.95" customHeight="1" x14ac:dyDescent="0.2">
      <c r="A12" s="324" t="s">
        <v>389</v>
      </c>
      <c r="B12" s="363">
        <v>2194</v>
      </c>
      <c r="C12" s="528" t="s">
        <v>332</v>
      </c>
      <c r="D12" s="419">
        <v>104919</v>
      </c>
      <c r="E12" s="529" t="s">
        <v>302</v>
      </c>
      <c r="F12" s="418">
        <v>29465</v>
      </c>
    </row>
    <row r="13" spans="1:6" ht="19.95" customHeight="1" x14ac:dyDescent="0.2">
      <c r="A13" s="275" t="s">
        <v>322</v>
      </c>
      <c r="B13" s="419">
        <v>2194</v>
      </c>
      <c r="C13" s="528" t="s">
        <v>333</v>
      </c>
      <c r="D13" s="419">
        <v>75197</v>
      </c>
      <c r="E13" s="276" t="s">
        <v>319</v>
      </c>
      <c r="F13" s="289">
        <v>11778</v>
      </c>
    </row>
    <row r="14" spans="1:6" ht="19.95" customHeight="1" x14ac:dyDescent="0.2">
      <c r="A14" s="532" t="s">
        <v>289</v>
      </c>
      <c r="B14" s="363">
        <v>317509</v>
      </c>
      <c r="C14" s="528" t="s">
        <v>302</v>
      </c>
      <c r="D14" s="419">
        <v>702</v>
      </c>
      <c r="E14" s="292" t="s">
        <v>382</v>
      </c>
      <c r="F14" s="418">
        <v>3800</v>
      </c>
    </row>
    <row r="15" spans="1:6" ht="19.95" customHeight="1" x14ac:dyDescent="0.2">
      <c r="A15" s="275" t="s">
        <v>594</v>
      </c>
      <c r="B15" s="419">
        <v>70826</v>
      </c>
      <c r="C15" s="531" t="s">
        <v>438</v>
      </c>
      <c r="D15" s="533">
        <v>9498</v>
      </c>
      <c r="E15" s="292" t="s">
        <v>441</v>
      </c>
      <c r="F15" s="289">
        <v>6004</v>
      </c>
    </row>
    <row r="16" spans="1:6" ht="19.95" customHeight="1" x14ac:dyDescent="0.2">
      <c r="A16" s="529" t="s">
        <v>312</v>
      </c>
      <c r="B16" s="419">
        <v>1600</v>
      </c>
      <c r="C16" s="528" t="s">
        <v>334</v>
      </c>
      <c r="D16" s="533">
        <v>584</v>
      </c>
      <c r="E16" s="292" t="s">
        <v>312</v>
      </c>
      <c r="F16" s="289">
        <v>56659</v>
      </c>
    </row>
    <row r="17" spans="1:6" ht="19.95" customHeight="1" x14ac:dyDescent="0.2">
      <c r="A17" s="529" t="s">
        <v>293</v>
      </c>
      <c r="B17" s="419">
        <v>223965</v>
      </c>
      <c r="C17" s="528" t="s">
        <v>302</v>
      </c>
      <c r="D17" s="533">
        <v>34861</v>
      </c>
      <c r="E17" s="276" t="s">
        <v>302</v>
      </c>
      <c r="F17" s="289">
        <v>20648</v>
      </c>
    </row>
    <row r="18" spans="1:6" ht="19.95" customHeight="1" x14ac:dyDescent="0.2">
      <c r="A18" s="534" t="s">
        <v>294</v>
      </c>
      <c r="B18" s="419">
        <v>3494</v>
      </c>
      <c r="C18" s="528" t="s">
        <v>335</v>
      </c>
      <c r="D18" s="533">
        <v>10951</v>
      </c>
      <c r="E18" s="357" t="s">
        <v>369</v>
      </c>
      <c r="F18" s="289">
        <v>29602</v>
      </c>
    </row>
    <row r="19" spans="1:6" ht="19.95" customHeight="1" x14ac:dyDescent="0.2">
      <c r="A19" s="275" t="s">
        <v>313</v>
      </c>
      <c r="B19" s="419">
        <v>3524</v>
      </c>
      <c r="C19" s="535" t="s">
        <v>595</v>
      </c>
      <c r="D19" s="533">
        <v>390</v>
      </c>
      <c r="E19" s="292" t="s">
        <v>354</v>
      </c>
      <c r="F19" s="418">
        <v>18120</v>
      </c>
    </row>
    <row r="20" spans="1:6" ht="19.95" customHeight="1" x14ac:dyDescent="0.2">
      <c r="A20" s="275" t="s">
        <v>395</v>
      </c>
      <c r="B20" s="419">
        <v>1550</v>
      </c>
      <c r="C20" s="531" t="s">
        <v>439</v>
      </c>
      <c r="D20" s="533">
        <v>27124</v>
      </c>
      <c r="E20" s="276" t="s">
        <v>323</v>
      </c>
      <c r="F20" s="289">
        <v>41163</v>
      </c>
    </row>
    <row r="21" spans="1:6" ht="19.95" customHeight="1" x14ac:dyDescent="0.2">
      <c r="A21" s="275" t="s">
        <v>298</v>
      </c>
      <c r="B21" s="419">
        <v>3297</v>
      </c>
      <c r="C21" s="531" t="s">
        <v>337</v>
      </c>
      <c r="D21" s="536">
        <v>7365</v>
      </c>
      <c r="E21" s="276" t="s">
        <v>324</v>
      </c>
      <c r="F21" s="289">
        <v>15582</v>
      </c>
    </row>
    <row r="22" spans="1:6" ht="19.95" customHeight="1" x14ac:dyDescent="0.2">
      <c r="A22" s="534" t="s">
        <v>299</v>
      </c>
      <c r="B22" s="419">
        <v>2845</v>
      </c>
      <c r="C22" s="531" t="s">
        <v>338</v>
      </c>
      <c r="D22" s="536">
        <v>333</v>
      </c>
      <c r="E22" s="276" t="s">
        <v>328</v>
      </c>
      <c r="F22" s="289">
        <v>24</v>
      </c>
    </row>
    <row r="23" spans="1:6" ht="19.95" customHeight="1" x14ac:dyDescent="0.2">
      <c r="A23" s="276" t="s">
        <v>372</v>
      </c>
      <c r="B23" s="419">
        <v>6408</v>
      </c>
      <c r="C23" s="531" t="s">
        <v>339</v>
      </c>
      <c r="D23" s="536">
        <v>14987</v>
      </c>
      <c r="E23" s="276" t="s">
        <v>302</v>
      </c>
      <c r="F23" s="418">
        <v>8253</v>
      </c>
    </row>
    <row r="24" spans="1:6" ht="19.95" customHeight="1" x14ac:dyDescent="0.2">
      <c r="A24" s="532" t="s">
        <v>290</v>
      </c>
      <c r="B24" s="363">
        <v>108172</v>
      </c>
      <c r="C24" s="535" t="s">
        <v>596</v>
      </c>
      <c r="D24" s="533">
        <v>38752</v>
      </c>
      <c r="E24" s="276" t="s">
        <v>300</v>
      </c>
      <c r="F24" s="289">
        <v>1550</v>
      </c>
    </row>
    <row r="25" spans="1:6" ht="19.95" customHeight="1" x14ac:dyDescent="0.2">
      <c r="A25" s="276" t="s">
        <v>293</v>
      </c>
      <c r="B25" s="419">
        <v>584</v>
      </c>
      <c r="C25" s="528" t="s">
        <v>302</v>
      </c>
      <c r="D25" s="533">
        <v>128</v>
      </c>
      <c r="E25" s="275" t="s">
        <v>329</v>
      </c>
      <c r="F25" s="289">
        <v>33600</v>
      </c>
    </row>
    <row r="26" spans="1:6" ht="19.95" customHeight="1" x14ac:dyDescent="0.2">
      <c r="A26" s="529" t="s">
        <v>472</v>
      </c>
      <c r="B26" s="419">
        <v>99609</v>
      </c>
      <c r="C26" s="531" t="s">
        <v>298</v>
      </c>
      <c r="D26" s="533">
        <v>133498</v>
      </c>
      <c r="E26" s="275" t="s">
        <v>422</v>
      </c>
      <c r="F26" s="289">
        <v>2260</v>
      </c>
    </row>
    <row r="27" spans="1:6" ht="19.95" customHeight="1" x14ac:dyDescent="0.2">
      <c r="A27" s="537" t="s">
        <v>297</v>
      </c>
      <c r="B27" s="419">
        <v>7979</v>
      </c>
      <c r="C27" s="531" t="s">
        <v>342</v>
      </c>
      <c r="D27" s="536">
        <v>69333</v>
      </c>
      <c r="E27" s="286" t="s">
        <v>597</v>
      </c>
      <c r="F27" s="418">
        <v>71113</v>
      </c>
    </row>
    <row r="28" spans="1:6" ht="19.95" customHeight="1" x14ac:dyDescent="0.2">
      <c r="A28" s="532" t="s">
        <v>291</v>
      </c>
      <c r="B28" s="363">
        <v>334006</v>
      </c>
      <c r="C28" s="531" t="s">
        <v>299</v>
      </c>
      <c r="D28" s="536">
        <v>3800</v>
      </c>
      <c r="E28" s="275" t="s">
        <v>438</v>
      </c>
      <c r="F28" s="289">
        <v>15876</v>
      </c>
    </row>
    <row r="29" spans="1:6" ht="19.95" customHeight="1" x14ac:dyDescent="0.2">
      <c r="A29" s="537" t="s">
        <v>473</v>
      </c>
      <c r="B29" s="419">
        <v>18000</v>
      </c>
      <c r="C29" s="531" t="s">
        <v>302</v>
      </c>
      <c r="D29" s="536">
        <v>9387</v>
      </c>
      <c r="E29" s="275" t="s">
        <v>371</v>
      </c>
      <c r="F29" s="289">
        <v>12241</v>
      </c>
    </row>
    <row r="30" spans="1:6" ht="19.95" customHeight="1" x14ac:dyDescent="0.2">
      <c r="A30" s="529" t="s">
        <v>324</v>
      </c>
      <c r="B30" s="419">
        <v>145480</v>
      </c>
      <c r="C30" s="531" t="s">
        <v>343</v>
      </c>
      <c r="D30" s="536">
        <v>3196</v>
      </c>
      <c r="E30" s="276" t="s">
        <v>365</v>
      </c>
      <c r="F30" s="418">
        <v>1707</v>
      </c>
    </row>
    <row r="31" spans="1:6" ht="19.95" customHeight="1" x14ac:dyDescent="0.2">
      <c r="A31" s="529" t="s">
        <v>326</v>
      </c>
      <c r="B31" s="419">
        <v>8630</v>
      </c>
      <c r="C31" s="528" t="s">
        <v>344</v>
      </c>
      <c r="D31" s="533">
        <v>6631</v>
      </c>
      <c r="E31" s="276" t="s">
        <v>592</v>
      </c>
      <c r="F31" s="418">
        <v>250</v>
      </c>
    </row>
    <row r="32" spans="1:6" ht="19.95" customHeight="1" x14ac:dyDescent="0.2">
      <c r="A32" s="529" t="s">
        <v>294</v>
      </c>
      <c r="B32" s="419">
        <v>11400</v>
      </c>
      <c r="C32" s="531" t="s">
        <v>345</v>
      </c>
      <c r="D32" s="533">
        <v>7117</v>
      </c>
      <c r="E32" s="276" t="s">
        <v>304</v>
      </c>
      <c r="F32" s="418">
        <v>22201</v>
      </c>
    </row>
    <row r="33" spans="1:6" ht="19.95" customHeight="1" x14ac:dyDescent="0.2">
      <c r="A33" s="529" t="s">
        <v>300</v>
      </c>
      <c r="B33" s="419">
        <v>3186</v>
      </c>
      <c r="C33" s="531" t="s">
        <v>346</v>
      </c>
      <c r="D33" s="533">
        <v>1789</v>
      </c>
      <c r="E33" s="275" t="s">
        <v>340</v>
      </c>
      <c r="F33" s="289">
        <v>1196</v>
      </c>
    </row>
    <row r="34" spans="1:6" ht="19.95" customHeight="1" x14ac:dyDescent="0.2">
      <c r="A34" s="537" t="s">
        <v>301</v>
      </c>
      <c r="B34" s="419">
        <v>27920</v>
      </c>
      <c r="C34" s="538" t="s">
        <v>598</v>
      </c>
      <c r="D34" s="533">
        <v>4802</v>
      </c>
      <c r="E34" s="276" t="s">
        <v>298</v>
      </c>
      <c r="F34" s="289">
        <v>30264</v>
      </c>
    </row>
    <row r="35" spans="1:6" ht="19.95" customHeight="1" x14ac:dyDescent="0.2">
      <c r="A35" s="537" t="s">
        <v>303</v>
      </c>
      <c r="B35" s="419">
        <v>59400</v>
      </c>
      <c r="C35" s="528" t="s">
        <v>308</v>
      </c>
      <c r="D35" s="533">
        <v>2834</v>
      </c>
      <c r="E35" s="276" t="s">
        <v>372</v>
      </c>
      <c r="F35" s="418">
        <v>90027</v>
      </c>
    </row>
    <row r="36" spans="1:6" ht="19.95" customHeight="1" x14ac:dyDescent="0.2">
      <c r="A36" s="537" t="s">
        <v>336</v>
      </c>
      <c r="B36" s="419">
        <v>31830</v>
      </c>
      <c r="C36" s="539" t="s">
        <v>348</v>
      </c>
      <c r="D36" s="363">
        <v>2160</v>
      </c>
      <c r="E36" s="326" t="s">
        <v>373</v>
      </c>
      <c r="F36" s="350">
        <v>22519</v>
      </c>
    </row>
    <row r="37" spans="1:6" ht="19.95" customHeight="1" x14ac:dyDescent="0.2">
      <c r="A37" s="529" t="s">
        <v>420</v>
      </c>
      <c r="B37" s="419">
        <v>3500</v>
      </c>
      <c r="C37" s="531" t="s">
        <v>349</v>
      </c>
      <c r="D37" s="419">
        <v>2160</v>
      </c>
      <c r="E37" s="534" t="s">
        <v>599</v>
      </c>
      <c r="F37" s="289">
        <v>1080</v>
      </c>
    </row>
    <row r="38" spans="1:6" ht="19.95" customHeight="1" x14ac:dyDescent="0.2">
      <c r="A38" s="529" t="s">
        <v>304</v>
      </c>
      <c r="B38" s="419">
        <v>1730</v>
      </c>
      <c r="C38" s="540" t="s">
        <v>350</v>
      </c>
      <c r="D38" s="363">
        <v>48</v>
      </c>
      <c r="E38" s="537" t="s">
        <v>322</v>
      </c>
      <c r="F38" s="289">
        <v>603</v>
      </c>
    </row>
    <row r="39" spans="1:6" ht="19.95" customHeight="1" x14ac:dyDescent="0.2">
      <c r="A39" s="529" t="s">
        <v>305</v>
      </c>
      <c r="B39" s="419">
        <v>6630</v>
      </c>
      <c r="C39" s="541" t="s">
        <v>351</v>
      </c>
      <c r="D39" s="419">
        <v>48</v>
      </c>
      <c r="E39" s="276" t="s">
        <v>293</v>
      </c>
      <c r="F39" s="289">
        <v>7938</v>
      </c>
    </row>
    <row r="40" spans="1:6" ht="19.95" customHeight="1" x14ac:dyDescent="0.2">
      <c r="A40" s="529" t="s">
        <v>295</v>
      </c>
      <c r="B40" s="419">
        <v>16300</v>
      </c>
      <c r="C40" s="540" t="s">
        <v>352</v>
      </c>
      <c r="D40" s="363">
        <v>9545</v>
      </c>
      <c r="E40" s="276" t="s">
        <v>300</v>
      </c>
      <c r="F40" s="418">
        <v>302</v>
      </c>
    </row>
    <row r="41" spans="1:6" ht="19.95" customHeight="1" x14ac:dyDescent="0.2">
      <c r="A41" s="542" t="s">
        <v>262</v>
      </c>
      <c r="B41" s="363">
        <v>2104965</v>
      </c>
      <c r="C41" s="541" t="s">
        <v>351</v>
      </c>
      <c r="D41" s="419">
        <v>2515</v>
      </c>
      <c r="E41" s="275" t="s">
        <v>374</v>
      </c>
      <c r="F41" s="289">
        <v>4117</v>
      </c>
    </row>
    <row r="42" spans="1:6" ht="19.95" customHeight="1" x14ac:dyDescent="0.2">
      <c r="A42" s="529" t="s">
        <v>480</v>
      </c>
      <c r="B42" s="419">
        <v>478</v>
      </c>
      <c r="C42" s="541" t="s">
        <v>302</v>
      </c>
      <c r="D42" s="419">
        <v>7030</v>
      </c>
      <c r="E42" s="529" t="s">
        <v>472</v>
      </c>
      <c r="F42" s="289">
        <v>620</v>
      </c>
    </row>
    <row r="43" spans="1:6" ht="19.95" customHeight="1" x14ac:dyDescent="0.2">
      <c r="A43" s="537" t="s">
        <v>600</v>
      </c>
      <c r="B43" s="419">
        <v>18795</v>
      </c>
      <c r="C43" s="540" t="s">
        <v>468</v>
      </c>
      <c r="D43" s="363">
        <v>3572</v>
      </c>
      <c r="E43" s="275" t="s">
        <v>336</v>
      </c>
      <c r="F43" s="289">
        <v>203</v>
      </c>
    </row>
    <row r="44" spans="1:6" ht="19.95" customHeight="1" x14ac:dyDescent="0.2">
      <c r="A44" s="529" t="s">
        <v>315</v>
      </c>
      <c r="B44" s="419">
        <v>29230</v>
      </c>
      <c r="C44" s="541" t="s">
        <v>324</v>
      </c>
      <c r="D44" s="419">
        <v>501</v>
      </c>
      <c r="E44" s="537" t="s">
        <v>298</v>
      </c>
      <c r="F44" s="289">
        <v>700</v>
      </c>
    </row>
    <row r="45" spans="1:6" ht="19.95" customHeight="1" x14ac:dyDescent="0.2">
      <c r="A45" s="529" t="s">
        <v>302</v>
      </c>
      <c r="B45" s="419">
        <v>700</v>
      </c>
      <c r="C45" s="541" t="s">
        <v>330</v>
      </c>
      <c r="D45" s="419">
        <v>285</v>
      </c>
      <c r="E45" s="276" t="s">
        <v>601</v>
      </c>
      <c r="F45" s="289">
        <v>6653</v>
      </c>
    </row>
    <row r="46" spans="1:6" ht="19.95" customHeight="1" x14ac:dyDescent="0.2">
      <c r="A46" s="529" t="s">
        <v>316</v>
      </c>
      <c r="B46" s="419">
        <v>4517</v>
      </c>
      <c r="C46" s="538" t="s">
        <v>332</v>
      </c>
      <c r="D46" s="419">
        <v>767</v>
      </c>
      <c r="E46" s="276" t="s">
        <v>602</v>
      </c>
      <c r="F46" s="418">
        <v>303</v>
      </c>
    </row>
    <row r="47" spans="1:6" ht="19.95" customHeight="1" x14ac:dyDescent="0.2">
      <c r="A47" s="537" t="s">
        <v>311</v>
      </c>
      <c r="B47" s="419">
        <v>109791</v>
      </c>
      <c r="C47" s="528" t="s">
        <v>302</v>
      </c>
      <c r="D47" s="419">
        <v>646</v>
      </c>
      <c r="E47" s="326" t="s">
        <v>376</v>
      </c>
      <c r="F47" s="350">
        <v>19435</v>
      </c>
    </row>
    <row r="48" spans="1:6" ht="19.95" customHeight="1" x14ac:dyDescent="0.2">
      <c r="A48" s="529" t="s">
        <v>317</v>
      </c>
      <c r="B48" s="422">
        <v>27665</v>
      </c>
      <c r="C48" s="347" t="s">
        <v>603</v>
      </c>
      <c r="D48" s="419">
        <v>966</v>
      </c>
      <c r="E48" s="286" t="s">
        <v>370</v>
      </c>
      <c r="F48" s="418">
        <v>19435</v>
      </c>
    </row>
    <row r="49" spans="1:6" ht="19.95" customHeight="1" x14ac:dyDescent="0.2">
      <c r="A49" s="529" t="s">
        <v>302</v>
      </c>
      <c r="B49" s="422">
        <v>91722</v>
      </c>
      <c r="C49" s="538" t="s">
        <v>604</v>
      </c>
      <c r="D49" s="419">
        <v>125</v>
      </c>
      <c r="E49" s="326" t="s">
        <v>377</v>
      </c>
      <c r="F49" s="358">
        <v>16220</v>
      </c>
    </row>
    <row r="50" spans="1:6" ht="19.95" customHeight="1" x14ac:dyDescent="0.2">
      <c r="A50" s="543" t="s">
        <v>318</v>
      </c>
      <c r="B50" s="422">
        <v>102955</v>
      </c>
      <c r="C50" s="541" t="s">
        <v>478</v>
      </c>
      <c r="D50" s="419">
        <v>197</v>
      </c>
      <c r="E50" s="292" t="s">
        <v>324</v>
      </c>
      <c r="F50" s="289">
        <v>6760</v>
      </c>
    </row>
    <row r="51" spans="1:6" ht="19.95" customHeight="1" x14ac:dyDescent="0.2">
      <c r="A51" s="529" t="s">
        <v>319</v>
      </c>
      <c r="B51" s="419">
        <v>58948</v>
      </c>
      <c r="C51" s="541" t="s">
        <v>605</v>
      </c>
      <c r="D51" s="419">
        <v>85</v>
      </c>
      <c r="E51" s="286" t="s">
        <v>397</v>
      </c>
      <c r="F51" s="418">
        <v>4620</v>
      </c>
    </row>
    <row r="52" spans="1:6" ht="19.95" customHeight="1" x14ac:dyDescent="0.2">
      <c r="A52" s="529" t="s">
        <v>320</v>
      </c>
      <c r="B52" s="419">
        <v>9145</v>
      </c>
      <c r="C52" s="540" t="s">
        <v>353</v>
      </c>
      <c r="D52" s="363">
        <v>38295</v>
      </c>
      <c r="E52" s="276" t="s">
        <v>408</v>
      </c>
      <c r="F52" s="289">
        <v>3080</v>
      </c>
    </row>
    <row r="53" spans="1:6" ht="19.95" customHeight="1" x14ac:dyDescent="0.2">
      <c r="A53" s="529" t="s">
        <v>312</v>
      </c>
      <c r="B53" s="419">
        <v>257271</v>
      </c>
      <c r="C53" s="531" t="s">
        <v>311</v>
      </c>
      <c r="D53" s="419">
        <v>26</v>
      </c>
      <c r="E53" s="276" t="s">
        <v>372</v>
      </c>
      <c r="F53" s="289">
        <v>1760</v>
      </c>
    </row>
    <row r="54" spans="1:6" ht="19.95" customHeight="1" x14ac:dyDescent="0.2">
      <c r="A54" s="529" t="s">
        <v>321</v>
      </c>
      <c r="B54" s="422">
        <v>20832</v>
      </c>
      <c r="C54" s="531" t="s">
        <v>322</v>
      </c>
      <c r="D54" s="422">
        <v>637</v>
      </c>
      <c r="E54" s="544" t="s">
        <v>306</v>
      </c>
      <c r="F54" s="354">
        <v>291592</v>
      </c>
    </row>
    <row r="55" spans="1:6" ht="19.95" customHeight="1" x14ac:dyDescent="0.2">
      <c r="A55" s="529" t="s">
        <v>302</v>
      </c>
      <c r="B55" s="422">
        <v>31385</v>
      </c>
      <c r="C55" s="541" t="s">
        <v>324</v>
      </c>
      <c r="D55" s="419">
        <v>36199</v>
      </c>
      <c r="E55" s="529" t="s">
        <v>293</v>
      </c>
      <c r="F55" s="289">
        <v>255150</v>
      </c>
    </row>
    <row r="56" spans="1:6" ht="19.95" customHeight="1" x14ac:dyDescent="0.2">
      <c r="A56" s="537" t="s">
        <v>322</v>
      </c>
      <c r="B56" s="422">
        <v>172044</v>
      </c>
      <c r="C56" s="545" t="s">
        <v>398</v>
      </c>
      <c r="D56" s="422">
        <v>265</v>
      </c>
      <c r="E56" s="537" t="s">
        <v>307</v>
      </c>
      <c r="F56" s="289">
        <v>36442</v>
      </c>
    </row>
    <row r="57" spans="1:6" ht="19.95" customHeight="1" x14ac:dyDescent="0.2">
      <c r="A57" s="546" t="s">
        <v>323</v>
      </c>
      <c r="B57" s="423">
        <v>194821</v>
      </c>
      <c r="C57" s="547" t="s">
        <v>328</v>
      </c>
      <c r="D57" s="423">
        <v>54</v>
      </c>
      <c r="E57" s="336"/>
      <c r="F57" s="322"/>
    </row>
    <row r="58" spans="1:6" x14ac:dyDescent="0.2">
      <c r="A58" s="277"/>
      <c r="B58" s="278"/>
      <c r="F58" s="279"/>
    </row>
    <row r="59" spans="1:6" x14ac:dyDescent="0.2">
      <c r="A59" s="367"/>
      <c r="B59" s="280"/>
      <c r="C59" s="269"/>
      <c r="D59" s="269"/>
    </row>
    <row r="60" spans="1:6" x14ac:dyDescent="0.2">
      <c r="A60" s="367"/>
      <c r="B60" s="280"/>
      <c r="C60" s="269"/>
      <c r="D60" s="269"/>
    </row>
    <row r="61" spans="1:6" ht="20.399999999999999" customHeight="1" x14ac:dyDescent="0.2">
      <c r="A61" s="271" t="s">
        <v>70</v>
      </c>
      <c r="B61" s="329" t="s">
        <v>589</v>
      </c>
      <c r="C61" s="331" t="s">
        <v>70</v>
      </c>
      <c r="D61" s="329" t="s">
        <v>589</v>
      </c>
      <c r="E61" s="340"/>
      <c r="F61" s="341"/>
    </row>
    <row r="62" spans="1:6" ht="20.399999999999999" customHeight="1" x14ac:dyDescent="0.2">
      <c r="A62" s="273" t="s">
        <v>287</v>
      </c>
      <c r="B62" s="330" t="s">
        <v>72</v>
      </c>
      <c r="C62" s="332" t="s">
        <v>287</v>
      </c>
      <c r="D62" s="274" t="s">
        <v>72</v>
      </c>
      <c r="E62" s="269"/>
      <c r="F62" s="341"/>
    </row>
    <row r="63" spans="1:6" ht="19.95" customHeight="1" x14ac:dyDescent="0.2">
      <c r="A63" s="544" t="s">
        <v>309</v>
      </c>
      <c r="B63" s="430">
        <v>28260</v>
      </c>
      <c r="C63" s="355" t="s">
        <v>300</v>
      </c>
      <c r="D63" s="548">
        <v>1500</v>
      </c>
      <c r="E63" s="342"/>
      <c r="F63" s="280"/>
    </row>
    <row r="64" spans="1:6" ht="19.95" customHeight="1" x14ac:dyDescent="0.2">
      <c r="A64" s="529" t="s">
        <v>310</v>
      </c>
      <c r="B64" s="289">
        <v>1580</v>
      </c>
      <c r="C64" s="334" t="s">
        <v>329</v>
      </c>
      <c r="D64" s="289">
        <v>5039</v>
      </c>
      <c r="E64" s="343"/>
      <c r="F64" s="280"/>
    </row>
    <row r="65" spans="1:6" ht="19.95" customHeight="1" x14ac:dyDescent="0.2">
      <c r="A65" s="537" t="s">
        <v>311</v>
      </c>
      <c r="B65" s="296">
        <v>7600</v>
      </c>
      <c r="C65" s="290" t="s">
        <v>397</v>
      </c>
      <c r="D65" s="289">
        <v>958</v>
      </c>
      <c r="E65" s="343"/>
      <c r="F65" s="280"/>
    </row>
    <row r="66" spans="1:6" ht="19.95" customHeight="1" x14ac:dyDescent="0.2">
      <c r="A66" s="529" t="s">
        <v>312</v>
      </c>
      <c r="B66" s="289">
        <v>6030</v>
      </c>
      <c r="C66" s="333" t="s">
        <v>606</v>
      </c>
      <c r="D66" s="289">
        <v>1007</v>
      </c>
      <c r="E66" s="344"/>
      <c r="F66" s="280"/>
    </row>
    <row r="67" spans="1:6" ht="19.95" customHeight="1" x14ac:dyDescent="0.2">
      <c r="A67" s="537" t="s">
        <v>475</v>
      </c>
      <c r="B67" s="289">
        <v>1400</v>
      </c>
      <c r="C67" s="334" t="s">
        <v>349</v>
      </c>
      <c r="D67" s="289">
        <v>3706</v>
      </c>
      <c r="E67" s="269"/>
      <c r="F67" s="280"/>
    </row>
    <row r="68" spans="1:6" ht="19.95" customHeight="1" x14ac:dyDescent="0.2">
      <c r="A68" s="549" t="s">
        <v>438</v>
      </c>
      <c r="B68" s="289">
        <v>1600</v>
      </c>
      <c r="C68" s="291" t="s">
        <v>607</v>
      </c>
      <c r="D68" s="289">
        <v>639</v>
      </c>
      <c r="E68" s="345"/>
      <c r="F68" s="280"/>
    </row>
    <row r="69" spans="1:6" ht="19.95" customHeight="1" x14ac:dyDescent="0.2">
      <c r="A69" s="529" t="s">
        <v>302</v>
      </c>
      <c r="B69" s="289">
        <v>4200</v>
      </c>
      <c r="C69" s="291" t="s">
        <v>365</v>
      </c>
      <c r="D69" s="289">
        <v>4212</v>
      </c>
      <c r="E69" s="342"/>
      <c r="F69" s="280"/>
    </row>
    <row r="70" spans="1:6" ht="19.95" customHeight="1" x14ac:dyDescent="0.2">
      <c r="A70" s="549" t="s">
        <v>295</v>
      </c>
      <c r="B70" s="289">
        <v>5850</v>
      </c>
      <c r="C70" s="333" t="s">
        <v>302</v>
      </c>
      <c r="D70" s="289">
        <v>299</v>
      </c>
      <c r="E70" s="343"/>
      <c r="F70" s="280"/>
    </row>
    <row r="71" spans="1:6" ht="19.95" customHeight="1" x14ac:dyDescent="0.2">
      <c r="A71" s="326" t="s">
        <v>608</v>
      </c>
      <c r="B71" s="350">
        <v>303</v>
      </c>
      <c r="C71" s="334" t="s">
        <v>366</v>
      </c>
      <c r="D71" s="418">
        <v>73157</v>
      </c>
      <c r="E71" s="343"/>
      <c r="F71" s="280"/>
    </row>
    <row r="72" spans="1:6" ht="19.95" customHeight="1" x14ac:dyDescent="0.2">
      <c r="A72" s="276" t="s">
        <v>324</v>
      </c>
      <c r="B72" s="289">
        <v>303</v>
      </c>
      <c r="C72" s="333" t="s">
        <v>478</v>
      </c>
      <c r="D72" s="289">
        <v>8248</v>
      </c>
      <c r="E72" s="346"/>
      <c r="F72" s="280"/>
    </row>
    <row r="73" spans="1:6" ht="19.95" customHeight="1" x14ac:dyDescent="0.2">
      <c r="A73" s="326" t="s">
        <v>586</v>
      </c>
      <c r="B73" s="350">
        <v>9281</v>
      </c>
      <c r="C73" s="334" t="s">
        <v>393</v>
      </c>
      <c r="D73" s="418">
        <v>5332</v>
      </c>
      <c r="E73" s="343"/>
      <c r="F73" s="280"/>
    </row>
    <row r="74" spans="1:6" ht="19.95" customHeight="1" x14ac:dyDescent="0.2">
      <c r="A74" s="286" t="s">
        <v>397</v>
      </c>
      <c r="B74" s="289">
        <v>601</v>
      </c>
      <c r="C74" s="290" t="s">
        <v>341</v>
      </c>
      <c r="D74" s="289">
        <v>4740</v>
      </c>
      <c r="E74" s="343"/>
      <c r="F74" s="280"/>
    </row>
    <row r="75" spans="1:6" ht="19.95" customHeight="1" x14ac:dyDescent="0.2">
      <c r="A75" s="275" t="s">
        <v>395</v>
      </c>
      <c r="B75" s="289">
        <v>6080</v>
      </c>
      <c r="C75" s="334" t="s">
        <v>298</v>
      </c>
      <c r="D75" s="289">
        <v>5237</v>
      </c>
      <c r="E75" s="343"/>
      <c r="F75" s="280"/>
    </row>
    <row r="76" spans="1:6" ht="19.95" customHeight="1" x14ac:dyDescent="0.2">
      <c r="A76" s="534" t="s">
        <v>609</v>
      </c>
      <c r="B76" s="289">
        <v>1100</v>
      </c>
      <c r="C76" s="334" t="s">
        <v>342</v>
      </c>
      <c r="D76" s="289">
        <v>349</v>
      </c>
      <c r="E76" s="343"/>
      <c r="F76" s="280"/>
    </row>
    <row r="77" spans="1:6" ht="19.95" customHeight="1" x14ac:dyDescent="0.2">
      <c r="A77" s="276" t="s">
        <v>356</v>
      </c>
      <c r="B77" s="289">
        <v>1500</v>
      </c>
      <c r="C77" s="333" t="s">
        <v>372</v>
      </c>
      <c r="D77" s="418">
        <v>41815</v>
      </c>
      <c r="E77" s="346"/>
      <c r="F77" s="280"/>
    </row>
    <row r="78" spans="1:6" ht="19.95" customHeight="1" x14ac:dyDescent="0.2">
      <c r="A78" s="326" t="s">
        <v>359</v>
      </c>
      <c r="B78" s="350">
        <v>9150</v>
      </c>
      <c r="C78" s="327" t="s">
        <v>384</v>
      </c>
      <c r="D78" s="350">
        <v>31455</v>
      </c>
      <c r="E78" s="347"/>
      <c r="F78" s="280"/>
    </row>
    <row r="79" spans="1:6" ht="19.95" customHeight="1" x14ac:dyDescent="0.2">
      <c r="A79" s="275" t="s">
        <v>313</v>
      </c>
      <c r="B79" s="289">
        <v>5900</v>
      </c>
      <c r="C79" s="333" t="s">
        <v>324</v>
      </c>
      <c r="D79" s="418">
        <v>31455</v>
      </c>
      <c r="E79" s="343"/>
      <c r="F79" s="280"/>
    </row>
    <row r="80" spans="1:6" ht="19.95" customHeight="1" x14ac:dyDescent="0.2">
      <c r="A80" s="286" t="s">
        <v>341</v>
      </c>
      <c r="B80" s="289">
        <v>3250</v>
      </c>
      <c r="C80" s="327" t="s">
        <v>385</v>
      </c>
      <c r="D80" s="358">
        <v>157</v>
      </c>
      <c r="E80" s="347"/>
      <c r="F80" s="280"/>
    </row>
    <row r="81" spans="1:6" ht="19.95" customHeight="1" x14ac:dyDescent="0.2">
      <c r="A81" s="326" t="s">
        <v>476</v>
      </c>
      <c r="B81" s="350">
        <v>3245</v>
      </c>
      <c r="C81" s="333" t="s">
        <v>610</v>
      </c>
      <c r="D81" s="289">
        <v>157</v>
      </c>
      <c r="E81" s="347"/>
      <c r="F81" s="280"/>
    </row>
    <row r="82" spans="1:6" ht="19.95" customHeight="1" x14ac:dyDescent="0.2">
      <c r="A82" s="357" t="s">
        <v>369</v>
      </c>
      <c r="B82" s="289">
        <v>280</v>
      </c>
      <c r="C82" s="327" t="s">
        <v>479</v>
      </c>
      <c r="D82" s="550">
        <v>8287</v>
      </c>
      <c r="E82" s="347"/>
      <c r="F82" s="424"/>
    </row>
    <row r="83" spans="1:6" ht="19.95" customHeight="1" x14ac:dyDescent="0.2">
      <c r="A83" s="276" t="s">
        <v>324</v>
      </c>
      <c r="B83" s="296">
        <v>1346</v>
      </c>
      <c r="C83" s="333" t="s">
        <v>611</v>
      </c>
      <c r="D83" s="289">
        <v>8287</v>
      </c>
      <c r="E83" s="346"/>
      <c r="F83" s="280"/>
    </row>
    <row r="84" spans="1:6" ht="19.95" customHeight="1" x14ac:dyDescent="0.2">
      <c r="A84" s="276" t="s">
        <v>370</v>
      </c>
      <c r="B84" s="289">
        <v>1119</v>
      </c>
      <c r="C84" s="327" t="s">
        <v>423</v>
      </c>
      <c r="D84" s="350">
        <v>497315</v>
      </c>
      <c r="E84" s="347"/>
      <c r="F84" s="280"/>
    </row>
    <row r="85" spans="1:6" ht="19.95" customHeight="1" x14ac:dyDescent="0.2">
      <c r="A85" s="276" t="s">
        <v>372</v>
      </c>
      <c r="B85" s="289">
        <v>500</v>
      </c>
      <c r="C85" s="291" t="s">
        <v>386</v>
      </c>
      <c r="D85" s="289">
        <v>497315</v>
      </c>
      <c r="E85" s="346"/>
      <c r="F85" s="280"/>
    </row>
    <row r="86" spans="1:6" ht="19.95" customHeight="1" x14ac:dyDescent="0.2">
      <c r="A86" s="326" t="s">
        <v>80</v>
      </c>
      <c r="B86" s="350">
        <v>249866</v>
      </c>
      <c r="C86" s="288"/>
      <c r="D86" s="289"/>
      <c r="E86" s="347"/>
      <c r="F86" s="280"/>
    </row>
    <row r="87" spans="1:6" ht="19.95" customHeight="1" x14ac:dyDescent="0.2">
      <c r="A87" s="275" t="s">
        <v>440</v>
      </c>
      <c r="B87" s="289">
        <v>152368</v>
      </c>
      <c r="C87" s="333"/>
      <c r="D87" s="289"/>
      <c r="E87" s="343"/>
      <c r="F87" s="280"/>
    </row>
    <row r="88" spans="1:6" ht="19.95" customHeight="1" x14ac:dyDescent="0.2">
      <c r="A88" s="275" t="s">
        <v>362</v>
      </c>
      <c r="B88" s="289">
        <v>27518</v>
      </c>
      <c r="C88" s="333"/>
      <c r="D88" s="289"/>
      <c r="E88" s="346"/>
      <c r="F88" s="280"/>
    </row>
    <row r="89" spans="1:6" ht="19.95" customHeight="1" x14ac:dyDescent="0.2">
      <c r="A89" s="292" t="s">
        <v>363</v>
      </c>
      <c r="B89" s="289">
        <v>69980</v>
      </c>
      <c r="C89" s="288"/>
      <c r="D89" s="289"/>
      <c r="E89" s="347"/>
      <c r="F89" s="280"/>
    </row>
    <row r="90" spans="1:6" ht="19.95" customHeight="1" x14ac:dyDescent="0.2">
      <c r="A90" s="326" t="s">
        <v>364</v>
      </c>
      <c r="B90" s="350">
        <v>448</v>
      </c>
      <c r="C90" s="333"/>
      <c r="D90" s="289"/>
      <c r="E90" s="346"/>
      <c r="F90" s="280"/>
    </row>
    <row r="91" spans="1:6" ht="19.95" customHeight="1" x14ac:dyDescent="0.2">
      <c r="A91" s="276" t="s">
        <v>351</v>
      </c>
      <c r="B91" s="289">
        <v>353</v>
      </c>
      <c r="C91" s="288"/>
      <c r="D91" s="289"/>
      <c r="E91" s="347"/>
      <c r="F91" s="280"/>
    </row>
    <row r="92" spans="1:6" ht="19.95" customHeight="1" x14ac:dyDescent="0.2">
      <c r="A92" s="276" t="s">
        <v>302</v>
      </c>
      <c r="B92" s="289">
        <v>95</v>
      </c>
      <c r="C92" s="291"/>
      <c r="D92" s="289"/>
      <c r="E92" s="346"/>
      <c r="F92" s="280"/>
    </row>
    <row r="93" spans="1:6" ht="19.95" customHeight="1" x14ac:dyDescent="0.2">
      <c r="A93" s="326" t="s">
        <v>378</v>
      </c>
      <c r="B93" s="350">
        <v>2036</v>
      </c>
      <c r="C93" s="290"/>
      <c r="D93" s="289"/>
      <c r="E93" s="269"/>
      <c r="F93" s="280"/>
    </row>
    <row r="94" spans="1:6" ht="19.95" customHeight="1" x14ac:dyDescent="0.2">
      <c r="A94" s="543" t="s">
        <v>318</v>
      </c>
      <c r="B94" s="289">
        <v>1536</v>
      </c>
      <c r="C94" s="288"/>
      <c r="D94" s="289"/>
      <c r="E94" s="342"/>
      <c r="F94" s="280"/>
    </row>
    <row r="95" spans="1:6" ht="19.95" customHeight="1" x14ac:dyDescent="0.2">
      <c r="A95" s="275" t="s">
        <v>612</v>
      </c>
      <c r="B95" s="289">
        <v>500</v>
      </c>
      <c r="C95" s="290"/>
      <c r="D95" s="289"/>
      <c r="E95" s="269"/>
      <c r="F95" s="280"/>
    </row>
    <row r="96" spans="1:6" ht="19.95" customHeight="1" x14ac:dyDescent="0.2">
      <c r="A96" s="326" t="s">
        <v>587</v>
      </c>
      <c r="B96" s="350">
        <v>1297</v>
      </c>
      <c r="C96" s="290"/>
      <c r="D96" s="289"/>
      <c r="E96" s="269"/>
      <c r="F96" s="280"/>
    </row>
    <row r="97" spans="1:6" ht="19.95" customHeight="1" x14ac:dyDescent="0.2">
      <c r="A97" s="275" t="s">
        <v>442</v>
      </c>
      <c r="B97" s="289">
        <v>1297</v>
      </c>
      <c r="C97" s="290"/>
      <c r="D97" s="289"/>
      <c r="E97" s="269"/>
      <c r="F97" s="280"/>
    </row>
    <row r="98" spans="1:6" ht="19.95" customHeight="1" x14ac:dyDescent="0.2">
      <c r="A98" s="326" t="s">
        <v>367</v>
      </c>
      <c r="B98" s="350">
        <v>3481</v>
      </c>
      <c r="C98" s="288"/>
      <c r="D98" s="289"/>
      <c r="E98" s="345"/>
      <c r="F98" s="280"/>
    </row>
    <row r="99" spans="1:6" ht="19.95" customHeight="1" x14ac:dyDescent="0.2">
      <c r="A99" s="276" t="s">
        <v>319</v>
      </c>
      <c r="B99" s="289">
        <v>3481</v>
      </c>
      <c r="C99" s="291"/>
      <c r="D99" s="289"/>
      <c r="E99" s="343"/>
      <c r="F99" s="280"/>
    </row>
    <row r="100" spans="1:6" ht="19.95" customHeight="1" x14ac:dyDescent="0.2">
      <c r="A100" s="326" t="s">
        <v>379</v>
      </c>
      <c r="B100" s="350">
        <v>12040</v>
      </c>
      <c r="C100" s="291"/>
      <c r="D100" s="289"/>
      <c r="E100" s="343"/>
      <c r="F100" s="280"/>
    </row>
    <row r="101" spans="1:6" ht="19.95" customHeight="1" x14ac:dyDescent="0.2">
      <c r="A101" s="292" t="s">
        <v>324</v>
      </c>
      <c r="B101" s="289">
        <v>12040</v>
      </c>
      <c r="C101" s="291"/>
      <c r="D101" s="289"/>
      <c r="E101" s="343"/>
      <c r="F101" s="280"/>
    </row>
    <row r="102" spans="1:6" ht="19.95" customHeight="1" x14ac:dyDescent="0.2">
      <c r="A102" s="326" t="s">
        <v>380</v>
      </c>
      <c r="B102" s="350">
        <v>17627</v>
      </c>
      <c r="C102" s="291"/>
      <c r="D102" s="289"/>
      <c r="E102" s="343"/>
      <c r="F102" s="280"/>
    </row>
    <row r="103" spans="1:6" ht="19.95" customHeight="1" x14ac:dyDescent="0.2">
      <c r="A103" s="286" t="s">
        <v>361</v>
      </c>
      <c r="B103" s="289">
        <v>17627</v>
      </c>
      <c r="C103" s="291"/>
      <c r="D103" s="289"/>
      <c r="E103" s="343"/>
      <c r="F103" s="280"/>
    </row>
    <row r="104" spans="1:6" ht="19.95" customHeight="1" x14ac:dyDescent="0.2">
      <c r="A104" s="326" t="s">
        <v>381</v>
      </c>
      <c r="B104" s="350">
        <v>180027</v>
      </c>
      <c r="C104" s="288"/>
      <c r="D104" s="289"/>
      <c r="E104" s="345"/>
      <c r="F104" s="280"/>
    </row>
    <row r="105" spans="1:6" ht="19.95" customHeight="1" x14ac:dyDescent="0.2">
      <c r="A105" s="529" t="s">
        <v>296</v>
      </c>
      <c r="B105" s="289">
        <v>1500</v>
      </c>
      <c r="C105" s="291"/>
      <c r="D105" s="289"/>
      <c r="E105" s="343"/>
      <c r="F105" s="280"/>
    </row>
    <row r="106" spans="1:6" ht="19.95" customHeight="1" x14ac:dyDescent="0.2">
      <c r="A106" s="276" t="s">
        <v>316</v>
      </c>
      <c r="B106" s="289">
        <v>3026</v>
      </c>
      <c r="C106" s="291"/>
      <c r="D106" s="289"/>
      <c r="E106" s="343"/>
      <c r="F106" s="280"/>
    </row>
    <row r="107" spans="1:6" ht="19.95" customHeight="1" x14ac:dyDescent="0.2">
      <c r="A107" s="543" t="s">
        <v>318</v>
      </c>
      <c r="B107" s="289">
        <v>855</v>
      </c>
      <c r="C107" s="288"/>
      <c r="D107" s="289"/>
      <c r="E107" s="345"/>
      <c r="F107" s="280"/>
    </row>
    <row r="108" spans="1:6" ht="19.95" customHeight="1" x14ac:dyDescent="0.2">
      <c r="A108" s="292" t="s">
        <v>382</v>
      </c>
      <c r="B108" s="289">
        <v>4100</v>
      </c>
      <c r="C108" s="291"/>
      <c r="D108" s="289"/>
      <c r="E108" s="343"/>
      <c r="F108" s="280"/>
    </row>
    <row r="109" spans="1:6" ht="19.95" customHeight="1" x14ac:dyDescent="0.2">
      <c r="A109" s="276" t="s">
        <v>611</v>
      </c>
      <c r="B109" s="289">
        <v>1500</v>
      </c>
      <c r="C109" s="291"/>
      <c r="D109" s="289"/>
      <c r="E109" s="343"/>
      <c r="F109" s="280"/>
    </row>
    <row r="110" spans="1:6" ht="19.95" customHeight="1" x14ac:dyDescent="0.2">
      <c r="A110" s="292" t="s">
        <v>312</v>
      </c>
      <c r="B110" s="289">
        <v>3756</v>
      </c>
      <c r="C110" s="288"/>
      <c r="D110" s="289"/>
      <c r="E110" s="345"/>
      <c r="F110" s="280"/>
    </row>
    <row r="111" spans="1:6" ht="19.95" customHeight="1" x14ac:dyDescent="0.2">
      <c r="A111" s="275" t="s">
        <v>321</v>
      </c>
      <c r="B111" s="296">
        <v>900</v>
      </c>
      <c r="C111" s="288"/>
      <c r="D111" s="289"/>
      <c r="E111" s="345"/>
      <c r="F111" s="280"/>
    </row>
    <row r="112" spans="1:6" ht="19.95" customHeight="1" x14ac:dyDescent="0.2">
      <c r="A112" s="529" t="s">
        <v>302</v>
      </c>
      <c r="B112" s="296">
        <v>1470</v>
      </c>
      <c r="C112" s="291"/>
      <c r="D112" s="289"/>
      <c r="E112" s="343"/>
      <c r="F112" s="280"/>
    </row>
    <row r="113" spans="1:6" ht="19.95" customHeight="1" x14ac:dyDescent="0.2">
      <c r="A113" s="292" t="s">
        <v>354</v>
      </c>
      <c r="B113" s="296">
        <v>4144</v>
      </c>
      <c r="C113" s="287"/>
      <c r="D113" s="289"/>
    </row>
    <row r="114" spans="1:6" ht="19.95" customHeight="1" x14ac:dyDescent="0.2">
      <c r="A114" s="292" t="s">
        <v>323</v>
      </c>
      <c r="B114" s="296">
        <v>1401</v>
      </c>
      <c r="C114" s="287"/>
      <c r="D114" s="289"/>
    </row>
    <row r="115" spans="1:6" ht="19.95" customHeight="1" x14ac:dyDescent="0.2">
      <c r="A115" s="307" t="s">
        <v>324</v>
      </c>
      <c r="B115" s="322">
        <v>1137</v>
      </c>
      <c r="C115" s="294"/>
      <c r="D115" s="322"/>
    </row>
    <row r="116" spans="1:6" x14ac:dyDescent="0.2">
      <c r="A116" s="269"/>
      <c r="B116" s="280"/>
      <c r="D116" s="359" t="s">
        <v>208</v>
      </c>
    </row>
    <row r="117" spans="1:6" x14ac:dyDescent="0.2">
      <c r="A117" s="367" t="s">
        <v>588</v>
      </c>
      <c r="B117" s="280"/>
      <c r="C117" s="269"/>
      <c r="D117" s="269"/>
    </row>
    <row r="118" spans="1:6" x14ac:dyDescent="0.2">
      <c r="A118" s="269"/>
      <c r="B118" s="280"/>
      <c r="C118" s="269"/>
      <c r="D118" s="269"/>
    </row>
    <row r="119" spans="1:6" ht="20.399999999999999" customHeight="1" x14ac:dyDescent="0.2">
      <c r="A119" s="271" t="s">
        <v>70</v>
      </c>
      <c r="B119" s="329" t="s">
        <v>717</v>
      </c>
      <c r="C119" s="331" t="s">
        <v>70</v>
      </c>
      <c r="D119" s="329" t="s">
        <v>717</v>
      </c>
      <c r="E119" s="331" t="s">
        <v>70</v>
      </c>
      <c r="F119" s="329" t="s">
        <v>717</v>
      </c>
    </row>
    <row r="120" spans="1:6" ht="20.399999999999999" customHeight="1" x14ac:dyDescent="0.2">
      <c r="A120" s="273" t="s">
        <v>287</v>
      </c>
      <c r="B120" s="330" t="s">
        <v>72</v>
      </c>
      <c r="C120" s="332" t="s">
        <v>287</v>
      </c>
      <c r="D120" s="274" t="s">
        <v>72</v>
      </c>
      <c r="E120" s="332" t="s">
        <v>287</v>
      </c>
      <c r="F120" s="330" t="s">
        <v>72</v>
      </c>
    </row>
    <row r="121" spans="1:6" ht="19.95" customHeight="1" x14ac:dyDescent="0.2">
      <c r="A121" s="361" t="s">
        <v>585</v>
      </c>
      <c r="B121" s="362">
        <f>SUM(B122,B124,B126,B128,B134,B138,B147,B151,B163,B165,D164,D166,D169,F127,F134,F138,F141,F144,F150,F153,F155,F159,F161,B202,B211,B214,B220,B222,D179,D203,D205,D207,D209)</f>
        <v>5298805</v>
      </c>
      <c r="C121" s="802" t="s">
        <v>718</v>
      </c>
      <c r="D121" s="422">
        <v>1491</v>
      </c>
      <c r="E121" s="538" t="s">
        <v>719</v>
      </c>
      <c r="F121" s="530">
        <v>372</v>
      </c>
    </row>
    <row r="122" spans="1:6" ht="19.95" customHeight="1" x14ac:dyDescent="0.2">
      <c r="A122" s="324" t="s">
        <v>288</v>
      </c>
      <c r="B122" s="803">
        <f>SUM(B123)</f>
        <v>99</v>
      </c>
      <c r="C122" s="804" t="s">
        <v>319</v>
      </c>
      <c r="D122" s="419">
        <v>91080</v>
      </c>
      <c r="E122" s="528" t="s">
        <v>302</v>
      </c>
      <c r="F122" s="418">
        <v>1360</v>
      </c>
    </row>
    <row r="123" spans="1:6" ht="19.95" customHeight="1" x14ac:dyDescent="0.2">
      <c r="A123" s="275" t="s">
        <v>292</v>
      </c>
      <c r="B123" s="419">
        <v>99</v>
      </c>
      <c r="C123" s="804" t="s">
        <v>320</v>
      </c>
      <c r="D123" s="419">
        <v>14699</v>
      </c>
      <c r="E123" s="347" t="s">
        <v>720</v>
      </c>
      <c r="F123" s="418">
        <v>174</v>
      </c>
    </row>
    <row r="124" spans="1:6" ht="19.95" customHeight="1" x14ac:dyDescent="0.2">
      <c r="A124" s="324" t="s">
        <v>389</v>
      </c>
      <c r="B124" s="363">
        <f>SUM(B125)</f>
        <v>560</v>
      </c>
      <c r="C124" s="804" t="s">
        <v>312</v>
      </c>
      <c r="D124" s="419">
        <v>281783</v>
      </c>
      <c r="E124" s="347" t="s">
        <v>603</v>
      </c>
      <c r="F124" s="418">
        <v>1309</v>
      </c>
    </row>
    <row r="125" spans="1:6" ht="19.95" customHeight="1" x14ac:dyDescent="0.2">
      <c r="A125" s="275" t="s">
        <v>721</v>
      </c>
      <c r="B125" s="419">
        <v>560</v>
      </c>
      <c r="C125" s="804" t="s">
        <v>321</v>
      </c>
      <c r="D125" s="422">
        <v>26540</v>
      </c>
      <c r="E125" s="541" t="s">
        <v>478</v>
      </c>
      <c r="F125" s="418">
        <v>163</v>
      </c>
    </row>
    <row r="126" spans="1:6" ht="19.95" customHeight="1" x14ac:dyDescent="0.2">
      <c r="A126" s="324" t="s">
        <v>255</v>
      </c>
      <c r="B126" s="363">
        <f>SUM(B127)</f>
        <v>2435</v>
      </c>
      <c r="C126" s="804" t="s">
        <v>302</v>
      </c>
      <c r="D126" s="422">
        <v>36660</v>
      </c>
      <c r="E126" s="541" t="s">
        <v>722</v>
      </c>
      <c r="F126" s="418">
        <v>52</v>
      </c>
    </row>
    <row r="127" spans="1:6" ht="19.95" customHeight="1" x14ac:dyDescent="0.2">
      <c r="A127" s="275" t="s">
        <v>723</v>
      </c>
      <c r="B127" s="419">
        <v>2435</v>
      </c>
      <c r="C127" s="537" t="s">
        <v>322</v>
      </c>
      <c r="D127" s="422">
        <v>282194</v>
      </c>
      <c r="E127" s="540" t="s">
        <v>353</v>
      </c>
      <c r="F127" s="358">
        <f>SUM(F128:F133)</f>
        <v>475</v>
      </c>
    </row>
    <row r="128" spans="1:6" ht="19.95" customHeight="1" x14ac:dyDescent="0.2">
      <c r="A128" s="532" t="s">
        <v>289</v>
      </c>
      <c r="B128" s="363">
        <f>SUM(B129:B133)</f>
        <v>137927</v>
      </c>
      <c r="C128" s="529" t="s">
        <v>323</v>
      </c>
      <c r="D128" s="422">
        <v>334171</v>
      </c>
      <c r="E128" s="535" t="s">
        <v>724</v>
      </c>
      <c r="F128" s="418">
        <v>128</v>
      </c>
    </row>
    <row r="129" spans="1:6" ht="19.95" customHeight="1" x14ac:dyDescent="0.2">
      <c r="A129" s="529" t="s">
        <v>293</v>
      </c>
      <c r="B129" s="419">
        <v>114700</v>
      </c>
      <c r="C129" s="534" t="s">
        <v>302</v>
      </c>
      <c r="D129" s="270">
        <v>520</v>
      </c>
      <c r="E129" s="535" t="s">
        <v>721</v>
      </c>
      <c r="F129" s="421">
        <v>6</v>
      </c>
    </row>
    <row r="130" spans="1:6" ht="19.95" customHeight="1" x14ac:dyDescent="0.2">
      <c r="A130" s="534" t="s">
        <v>294</v>
      </c>
      <c r="B130" s="419">
        <v>2506</v>
      </c>
      <c r="C130" s="528" t="s">
        <v>324</v>
      </c>
      <c r="D130" s="419">
        <v>108050</v>
      </c>
      <c r="E130" s="541" t="s">
        <v>324</v>
      </c>
      <c r="F130" s="418">
        <v>250</v>
      </c>
    </row>
    <row r="131" spans="1:6" ht="19.95" customHeight="1" x14ac:dyDescent="0.2">
      <c r="A131" s="275" t="s">
        <v>313</v>
      </c>
      <c r="B131" s="419">
        <v>1500</v>
      </c>
      <c r="C131" s="531" t="s">
        <v>325</v>
      </c>
      <c r="D131" s="419">
        <v>251138</v>
      </c>
      <c r="E131" s="545" t="s">
        <v>725</v>
      </c>
      <c r="F131" s="421">
        <v>5</v>
      </c>
    </row>
    <row r="132" spans="1:6" ht="19.95" customHeight="1" x14ac:dyDescent="0.2">
      <c r="A132" s="275" t="s">
        <v>298</v>
      </c>
      <c r="B132" s="419">
        <v>17429</v>
      </c>
      <c r="C132" s="531" t="s">
        <v>398</v>
      </c>
      <c r="D132" s="419">
        <v>2890</v>
      </c>
      <c r="E132" s="541" t="s">
        <v>327</v>
      </c>
      <c r="F132" s="421">
        <v>49</v>
      </c>
    </row>
    <row r="133" spans="1:6" ht="19.95" customHeight="1" x14ac:dyDescent="0.2">
      <c r="A133" s="276" t="s">
        <v>372</v>
      </c>
      <c r="B133" s="419">
        <v>1792</v>
      </c>
      <c r="C133" s="528" t="s">
        <v>328</v>
      </c>
      <c r="D133" s="419">
        <v>215</v>
      </c>
      <c r="E133" s="541" t="s">
        <v>328</v>
      </c>
      <c r="F133" s="421">
        <v>37</v>
      </c>
    </row>
    <row r="134" spans="1:6" ht="19.95" customHeight="1" x14ac:dyDescent="0.2">
      <c r="A134" s="532" t="s">
        <v>290</v>
      </c>
      <c r="B134" s="363">
        <f>SUM(B135:B137)</f>
        <v>90791</v>
      </c>
      <c r="C134" s="528" t="s">
        <v>300</v>
      </c>
      <c r="D134" s="419">
        <v>41035</v>
      </c>
      <c r="E134" s="326" t="s">
        <v>586</v>
      </c>
      <c r="F134" s="350">
        <f>SUM(F135:F137)</f>
        <v>7115</v>
      </c>
    </row>
    <row r="135" spans="1:6" ht="19.95" customHeight="1" x14ac:dyDescent="0.2">
      <c r="A135" s="276" t="s">
        <v>296</v>
      </c>
      <c r="B135" s="419">
        <v>505</v>
      </c>
      <c r="C135" s="528" t="s">
        <v>329</v>
      </c>
      <c r="D135" s="419">
        <v>37275</v>
      </c>
      <c r="E135" s="275" t="s">
        <v>395</v>
      </c>
      <c r="F135" s="289">
        <v>5715</v>
      </c>
    </row>
    <row r="136" spans="1:6" ht="19.95" customHeight="1" x14ac:dyDescent="0.2">
      <c r="A136" s="529" t="s">
        <v>472</v>
      </c>
      <c r="B136" s="419">
        <v>84201</v>
      </c>
      <c r="C136" s="804" t="s">
        <v>330</v>
      </c>
      <c r="D136" s="805">
        <v>19955</v>
      </c>
      <c r="E136" s="534" t="s">
        <v>726</v>
      </c>
      <c r="F136" s="289">
        <v>200</v>
      </c>
    </row>
    <row r="137" spans="1:6" ht="19.95" customHeight="1" x14ac:dyDescent="0.2">
      <c r="A137" s="537" t="s">
        <v>297</v>
      </c>
      <c r="B137" s="419">
        <v>6085</v>
      </c>
      <c r="C137" s="806" t="s">
        <v>331</v>
      </c>
      <c r="D137" s="805">
        <v>298</v>
      </c>
      <c r="E137" s="333" t="s">
        <v>356</v>
      </c>
      <c r="F137" s="289">
        <v>1200</v>
      </c>
    </row>
    <row r="138" spans="1:6" ht="19.95" customHeight="1" x14ac:dyDescent="0.2">
      <c r="A138" s="532" t="s">
        <v>291</v>
      </c>
      <c r="B138" s="363">
        <f>SUM(B139:B146)</f>
        <v>258976</v>
      </c>
      <c r="C138" s="806" t="s">
        <v>332</v>
      </c>
      <c r="D138" s="805">
        <v>105300</v>
      </c>
      <c r="E138" s="327" t="s">
        <v>359</v>
      </c>
      <c r="F138" s="350">
        <f>SUM(F139:F140)</f>
        <v>12650</v>
      </c>
    </row>
    <row r="139" spans="1:6" ht="19.95" customHeight="1" x14ac:dyDescent="0.2">
      <c r="A139" s="537" t="s">
        <v>473</v>
      </c>
      <c r="B139" s="419">
        <v>16200</v>
      </c>
      <c r="C139" s="528" t="s">
        <v>333</v>
      </c>
      <c r="D139" s="418">
        <v>70278</v>
      </c>
      <c r="E139" s="334" t="s">
        <v>313</v>
      </c>
      <c r="F139" s="289">
        <v>9000</v>
      </c>
    </row>
    <row r="140" spans="1:6" ht="19.95" customHeight="1" x14ac:dyDescent="0.2">
      <c r="A140" s="529" t="s">
        <v>324</v>
      </c>
      <c r="B140" s="419">
        <v>133930</v>
      </c>
      <c r="C140" s="528" t="s">
        <v>302</v>
      </c>
      <c r="D140" s="419">
        <v>1047</v>
      </c>
      <c r="E140" s="286" t="s">
        <v>341</v>
      </c>
      <c r="F140" s="289">
        <v>3650</v>
      </c>
    </row>
    <row r="141" spans="1:6" ht="19.95" customHeight="1" x14ac:dyDescent="0.2">
      <c r="A141" s="529" t="s">
        <v>294</v>
      </c>
      <c r="B141" s="419">
        <v>1300</v>
      </c>
      <c r="C141" s="531" t="s">
        <v>438</v>
      </c>
      <c r="D141" s="533">
        <v>13443</v>
      </c>
      <c r="E141" s="326" t="s">
        <v>476</v>
      </c>
      <c r="F141" s="350">
        <f>SUM(F142:F143)</f>
        <v>4370</v>
      </c>
    </row>
    <row r="142" spans="1:6" ht="19.95" customHeight="1" x14ac:dyDescent="0.2">
      <c r="A142" s="537" t="s">
        <v>301</v>
      </c>
      <c r="B142" s="419">
        <v>34016</v>
      </c>
      <c r="C142" s="528" t="s">
        <v>334</v>
      </c>
      <c r="D142" s="533">
        <v>5608</v>
      </c>
      <c r="E142" s="276" t="s">
        <v>324</v>
      </c>
      <c r="F142" s="296">
        <v>2930</v>
      </c>
    </row>
    <row r="143" spans="1:6" ht="19.95" customHeight="1" x14ac:dyDescent="0.2">
      <c r="A143" s="549" t="s">
        <v>483</v>
      </c>
      <c r="B143" s="419">
        <v>1006</v>
      </c>
      <c r="C143" s="528" t="s">
        <v>302</v>
      </c>
      <c r="D143" s="533">
        <v>26205</v>
      </c>
      <c r="E143" s="276" t="s">
        <v>370</v>
      </c>
      <c r="F143" s="289">
        <v>1440</v>
      </c>
    </row>
    <row r="144" spans="1:6" ht="19.95" customHeight="1" x14ac:dyDescent="0.2">
      <c r="A144" s="549" t="s">
        <v>727</v>
      </c>
      <c r="B144" s="419">
        <v>12000</v>
      </c>
      <c r="C144" s="528" t="s">
        <v>335</v>
      </c>
      <c r="D144" s="533">
        <v>8266</v>
      </c>
      <c r="E144" s="326" t="s">
        <v>80</v>
      </c>
      <c r="F144" s="350">
        <f>SUM(F145:F149)</f>
        <v>268520</v>
      </c>
    </row>
    <row r="145" spans="1:6" ht="19.95" customHeight="1" x14ac:dyDescent="0.2">
      <c r="A145" s="537" t="s">
        <v>336</v>
      </c>
      <c r="B145" s="419">
        <v>37700</v>
      </c>
      <c r="C145" s="535" t="s">
        <v>595</v>
      </c>
      <c r="D145" s="533">
        <v>2670</v>
      </c>
      <c r="E145" s="292" t="s">
        <v>728</v>
      </c>
      <c r="F145" s="289">
        <v>7526</v>
      </c>
    </row>
    <row r="146" spans="1:6" ht="19.95" customHeight="1" x14ac:dyDescent="0.2">
      <c r="A146" s="529" t="s">
        <v>295</v>
      </c>
      <c r="B146" s="419">
        <v>22824</v>
      </c>
      <c r="C146" s="531" t="s">
        <v>439</v>
      </c>
      <c r="D146" s="533">
        <v>29185</v>
      </c>
      <c r="E146" s="275" t="s">
        <v>440</v>
      </c>
      <c r="F146" s="289">
        <v>156656</v>
      </c>
    </row>
    <row r="147" spans="1:6" ht="19.95" customHeight="1" x14ac:dyDescent="0.2">
      <c r="A147" s="544" t="s">
        <v>306</v>
      </c>
      <c r="B147" s="354">
        <f>SUM(B148:B150)</f>
        <v>459227</v>
      </c>
      <c r="C147" s="531" t="s">
        <v>337</v>
      </c>
      <c r="D147" s="536">
        <v>13177</v>
      </c>
      <c r="E147" s="275" t="s">
        <v>362</v>
      </c>
      <c r="F147" s="289">
        <v>44549</v>
      </c>
    </row>
    <row r="148" spans="1:6" ht="19.95" customHeight="1" x14ac:dyDescent="0.2">
      <c r="A148" s="529" t="s">
        <v>293</v>
      </c>
      <c r="B148" s="289">
        <v>417215</v>
      </c>
      <c r="C148" s="531" t="s">
        <v>338</v>
      </c>
      <c r="D148" s="536">
        <v>1575</v>
      </c>
      <c r="E148" s="292" t="s">
        <v>363</v>
      </c>
      <c r="F148" s="289">
        <v>52304</v>
      </c>
    </row>
    <row r="149" spans="1:6" ht="19.95" customHeight="1" x14ac:dyDescent="0.2">
      <c r="A149" s="537" t="s">
        <v>307</v>
      </c>
      <c r="B149" s="289">
        <v>40810</v>
      </c>
      <c r="C149" s="531" t="s">
        <v>339</v>
      </c>
      <c r="D149" s="536">
        <v>15861</v>
      </c>
      <c r="E149" s="292" t="s">
        <v>729</v>
      </c>
      <c r="F149" s="289">
        <v>7485</v>
      </c>
    </row>
    <row r="150" spans="1:6" ht="19.95" customHeight="1" x14ac:dyDescent="0.2">
      <c r="A150" s="275" t="s">
        <v>308</v>
      </c>
      <c r="B150" s="287">
        <v>1202</v>
      </c>
      <c r="C150" s="535" t="s">
        <v>596</v>
      </c>
      <c r="D150" s="533">
        <v>95037</v>
      </c>
      <c r="E150" s="326" t="s">
        <v>364</v>
      </c>
      <c r="F150" s="350">
        <f>SUM(F151:F152)</f>
        <v>383</v>
      </c>
    </row>
    <row r="151" spans="1:6" ht="19.95" customHeight="1" x14ac:dyDescent="0.2">
      <c r="A151" s="544" t="s">
        <v>309</v>
      </c>
      <c r="B151" s="351">
        <f>SUM(B152:B162)</f>
        <v>36039</v>
      </c>
      <c r="C151" s="528" t="s">
        <v>302</v>
      </c>
      <c r="D151" s="533">
        <v>34</v>
      </c>
      <c r="E151" s="276" t="s">
        <v>351</v>
      </c>
      <c r="F151" s="289">
        <v>300</v>
      </c>
    </row>
    <row r="152" spans="1:6" ht="19.95" customHeight="1" x14ac:dyDescent="0.2">
      <c r="A152" s="529" t="s">
        <v>310</v>
      </c>
      <c r="B152" s="289">
        <v>3130</v>
      </c>
      <c r="C152" s="535" t="s">
        <v>298</v>
      </c>
      <c r="D152" s="533">
        <v>119227</v>
      </c>
      <c r="E152" s="276" t="s">
        <v>302</v>
      </c>
      <c r="F152" s="289">
        <v>83</v>
      </c>
    </row>
    <row r="153" spans="1:6" ht="19.95" customHeight="1" x14ac:dyDescent="0.2">
      <c r="A153" s="529" t="s">
        <v>312</v>
      </c>
      <c r="B153" s="289">
        <v>7564</v>
      </c>
      <c r="C153" s="531" t="s">
        <v>342</v>
      </c>
      <c r="D153" s="536">
        <v>66568</v>
      </c>
      <c r="E153" s="326" t="s">
        <v>378</v>
      </c>
      <c r="F153" s="350">
        <f>SUM(F154)</f>
        <v>1000</v>
      </c>
    </row>
    <row r="154" spans="1:6" ht="19.95" customHeight="1" x14ac:dyDescent="0.2">
      <c r="A154" s="537" t="s">
        <v>475</v>
      </c>
      <c r="B154" s="289">
        <v>3486</v>
      </c>
      <c r="C154" s="535" t="s">
        <v>299</v>
      </c>
      <c r="D154" s="536">
        <v>5330</v>
      </c>
      <c r="E154" s="807" t="s">
        <v>314</v>
      </c>
      <c r="F154" s="289">
        <v>1000</v>
      </c>
    </row>
    <row r="155" spans="1:6" ht="19.95" customHeight="1" x14ac:dyDescent="0.2">
      <c r="A155" s="549" t="s">
        <v>730</v>
      </c>
      <c r="B155" s="289">
        <v>1647</v>
      </c>
      <c r="C155" s="531" t="s">
        <v>302</v>
      </c>
      <c r="D155" s="536">
        <v>3237</v>
      </c>
      <c r="E155" s="326" t="s">
        <v>587</v>
      </c>
      <c r="F155" s="350">
        <f>SUM(F156:F158)</f>
        <v>2089</v>
      </c>
    </row>
    <row r="156" spans="1:6" ht="19.95" customHeight="1" x14ac:dyDescent="0.2">
      <c r="A156" s="549" t="s">
        <v>625</v>
      </c>
      <c r="B156" s="289">
        <v>350</v>
      </c>
      <c r="C156" s="531" t="s">
        <v>343</v>
      </c>
      <c r="D156" s="536">
        <v>3111</v>
      </c>
      <c r="E156" s="275" t="s">
        <v>731</v>
      </c>
      <c r="F156" s="289">
        <v>603</v>
      </c>
    </row>
    <row r="157" spans="1:6" ht="19.95" customHeight="1" x14ac:dyDescent="0.2">
      <c r="A157" s="549" t="s">
        <v>438</v>
      </c>
      <c r="B157" s="289">
        <v>2190</v>
      </c>
      <c r="C157" s="528" t="s">
        <v>344</v>
      </c>
      <c r="D157" s="533">
        <v>4548</v>
      </c>
      <c r="E157" s="275" t="s">
        <v>732</v>
      </c>
      <c r="F157" s="289">
        <v>1000</v>
      </c>
    </row>
    <row r="158" spans="1:6" ht="19.95" customHeight="1" x14ac:dyDescent="0.2">
      <c r="A158" s="534" t="s">
        <v>302</v>
      </c>
      <c r="B158" s="289">
        <v>5112</v>
      </c>
      <c r="C158" s="535" t="s">
        <v>345</v>
      </c>
      <c r="D158" s="533">
        <v>9656</v>
      </c>
      <c r="E158" s="275" t="s">
        <v>733</v>
      </c>
      <c r="F158" s="289">
        <v>486</v>
      </c>
    </row>
    <row r="159" spans="1:6" ht="19.95" customHeight="1" x14ac:dyDescent="0.2">
      <c r="A159" s="549" t="s">
        <v>298</v>
      </c>
      <c r="B159" s="289">
        <v>3677</v>
      </c>
      <c r="C159" s="535" t="s">
        <v>734</v>
      </c>
      <c r="D159" s="533">
        <v>115</v>
      </c>
      <c r="E159" s="326" t="s">
        <v>367</v>
      </c>
      <c r="F159" s="350">
        <f>SUM(F160)</f>
        <v>3724</v>
      </c>
    </row>
    <row r="160" spans="1:6" ht="19.95" customHeight="1" x14ac:dyDescent="0.2">
      <c r="A160" s="549" t="s">
        <v>735</v>
      </c>
      <c r="B160" s="289">
        <v>5050</v>
      </c>
      <c r="C160" s="535" t="s">
        <v>736</v>
      </c>
      <c r="D160" s="533">
        <v>1448</v>
      </c>
      <c r="E160" s="276" t="s">
        <v>319</v>
      </c>
      <c r="F160" s="289">
        <v>3724</v>
      </c>
    </row>
    <row r="161" spans="1:6" ht="19.95" customHeight="1" x14ac:dyDescent="0.2">
      <c r="A161" s="549" t="s">
        <v>302</v>
      </c>
      <c r="B161" s="289">
        <v>2333</v>
      </c>
      <c r="C161" s="538" t="s">
        <v>347</v>
      </c>
      <c r="D161" s="533">
        <v>691</v>
      </c>
      <c r="E161" s="349" t="s">
        <v>368</v>
      </c>
      <c r="F161" s="358">
        <f>SUM(F162:F173,B179:B201)</f>
        <v>612022</v>
      </c>
    </row>
    <row r="162" spans="1:6" ht="19.95" customHeight="1" x14ac:dyDescent="0.2">
      <c r="A162" s="549" t="s">
        <v>737</v>
      </c>
      <c r="B162" s="289">
        <v>1500</v>
      </c>
      <c r="C162" s="535" t="s">
        <v>738</v>
      </c>
      <c r="D162" s="533">
        <v>5469</v>
      </c>
      <c r="E162" s="529" t="s">
        <v>480</v>
      </c>
      <c r="F162" s="421">
        <v>1560</v>
      </c>
    </row>
    <row r="163" spans="1:6" ht="19.95" customHeight="1" x14ac:dyDescent="0.2">
      <c r="A163" s="808" t="s">
        <v>264</v>
      </c>
      <c r="B163" s="363">
        <f>SUM(B164)</f>
        <v>84</v>
      </c>
      <c r="C163" s="528" t="s">
        <v>308</v>
      </c>
      <c r="D163" s="533">
        <v>3334</v>
      </c>
      <c r="E163" s="276" t="s">
        <v>315</v>
      </c>
      <c r="F163" s="421">
        <v>2363</v>
      </c>
    </row>
    <row r="164" spans="1:6" ht="19.95" customHeight="1" x14ac:dyDescent="0.2">
      <c r="A164" s="549" t="s">
        <v>341</v>
      </c>
      <c r="B164" s="419">
        <v>84</v>
      </c>
      <c r="C164" s="540" t="s">
        <v>350</v>
      </c>
      <c r="D164" s="363">
        <f>SUM(D165)</f>
        <v>53</v>
      </c>
      <c r="E164" s="276" t="s">
        <v>316</v>
      </c>
      <c r="F164" s="418">
        <v>4136</v>
      </c>
    </row>
    <row r="165" spans="1:6" ht="19.95" customHeight="1" x14ac:dyDescent="0.2">
      <c r="A165" s="542" t="s">
        <v>262</v>
      </c>
      <c r="B165" s="363">
        <f>SUM(B166:B173,D121:D163)</f>
        <v>2572450</v>
      </c>
      <c r="C165" s="541" t="s">
        <v>351</v>
      </c>
      <c r="D165" s="419">
        <v>53</v>
      </c>
      <c r="E165" s="275" t="s">
        <v>311</v>
      </c>
      <c r="F165" s="289">
        <v>21999</v>
      </c>
    </row>
    <row r="166" spans="1:6" ht="19.95" customHeight="1" x14ac:dyDescent="0.2">
      <c r="A166" s="549" t="s">
        <v>739</v>
      </c>
      <c r="B166" s="419">
        <v>17930</v>
      </c>
      <c r="C166" s="540" t="s">
        <v>740</v>
      </c>
      <c r="D166" s="363">
        <f>SUM(D167:D168)</f>
        <v>9635</v>
      </c>
      <c r="E166" s="534" t="s">
        <v>302</v>
      </c>
      <c r="F166" s="418">
        <v>33767</v>
      </c>
    </row>
    <row r="167" spans="1:6" ht="19.95" customHeight="1" x14ac:dyDescent="0.2">
      <c r="A167" s="529" t="s">
        <v>315</v>
      </c>
      <c r="B167" s="419">
        <v>19659</v>
      </c>
      <c r="C167" s="541" t="s">
        <v>351</v>
      </c>
      <c r="D167" s="419">
        <v>2430</v>
      </c>
      <c r="E167" s="276" t="s">
        <v>400</v>
      </c>
      <c r="F167" s="289">
        <v>303</v>
      </c>
    </row>
    <row r="168" spans="1:6" ht="19.95" customHeight="1" x14ac:dyDescent="0.2">
      <c r="A168" s="529" t="s">
        <v>302</v>
      </c>
      <c r="B168" s="419">
        <v>22250</v>
      </c>
      <c r="C168" s="541" t="s">
        <v>302</v>
      </c>
      <c r="D168" s="419">
        <v>7205</v>
      </c>
      <c r="E168" s="534" t="s">
        <v>741</v>
      </c>
      <c r="F168" s="418">
        <v>15000</v>
      </c>
    </row>
    <row r="169" spans="1:6" ht="19.95" customHeight="1" x14ac:dyDescent="0.2">
      <c r="A169" s="529" t="s">
        <v>316</v>
      </c>
      <c r="B169" s="419">
        <v>7271</v>
      </c>
      <c r="C169" s="540" t="s">
        <v>468</v>
      </c>
      <c r="D169" s="363">
        <f>SUM(D170:D173,F121:F126)</f>
        <v>5475</v>
      </c>
      <c r="E169" s="292" t="s">
        <v>382</v>
      </c>
      <c r="F169" s="418">
        <v>4260</v>
      </c>
    </row>
    <row r="170" spans="1:6" ht="19.95" customHeight="1" x14ac:dyDescent="0.2">
      <c r="A170" s="537" t="s">
        <v>311</v>
      </c>
      <c r="B170" s="419">
        <v>121571</v>
      </c>
      <c r="C170" s="541" t="s">
        <v>742</v>
      </c>
      <c r="D170" s="419">
        <v>120</v>
      </c>
      <c r="E170" s="292" t="s">
        <v>743</v>
      </c>
      <c r="F170" s="418">
        <v>951</v>
      </c>
    </row>
    <row r="171" spans="1:6" ht="19.95" customHeight="1" x14ac:dyDescent="0.2">
      <c r="A171" s="529" t="s">
        <v>317</v>
      </c>
      <c r="B171" s="422">
        <v>39645</v>
      </c>
      <c r="C171" s="541" t="s">
        <v>324</v>
      </c>
      <c r="D171" s="419">
        <v>785</v>
      </c>
      <c r="E171" s="292" t="s">
        <v>441</v>
      </c>
      <c r="F171" s="289">
        <v>3964</v>
      </c>
    </row>
    <row r="172" spans="1:6" ht="19.95" customHeight="1" x14ac:dyDescent="0.2">
      <c r="A172" s="529" t="s">
        <v>302</v>
      </c>
      <c r="B172" s="422">
        <v>88866</v>
      </c>
      <c r="C172" s="541" t="s">
        <v>397</v>
      </c>
      <c r="D172" s="419">
        <v>1020</v>
      </c>
      <c r="E172" s="292" t="s">
        <v>744</v>
      </c>
      <c r="F172" s="289">
        <v>880</v>
      </c>
    </row>
    <row r="173" spans="1:6" ht="19.95" customHeight="1" x14ac:dyDescent="0.2">
      <c r="A173" s="809" t="s">
        <v>318</v>
      </c>
      <c r="B173" s="423">
        <v>114844</v>
      </c>
      <c r="C173" s="810" t="s">
        <v>333</v>
      </c>
      <c r="D173" s="425">
        <v>120</v>
      </c>
      <c r="E173" s="307" t="s">
        <v>312</v>
      </c>
      <c r="F173" s="322">
        <v>62437</v>
      </c>
    </row>
    <row r="174" spans="1:6" x14ac:dyDescent="0.2">
      <c r="A174" s="367"/>
      <c r="B174" s="280"/>
      <c r="F174" s="279"/>
    </row>
    <row r="175" spans="1:6" x14ac:dyDescent="0.2">
      <c r="A175" s="367"/>
      <c r="B175" s="280"/>
      <c r="F175" s="279"/>
    </row>
    <row r="176" spans="1:6" x14ac:dyDescent="0.2">
      <c r="A176" s="367"/>
      <c r="B176" s="280"/>
      <c r="C176" s="269"/>
      <c r="D176" s="269"/>
      <c r="E176" s="269"/>
      <c r="F176" s="341"/>
    </row>
    <row r="177" spans="1:6" ht="20.399999999999999" customHeight="1" x14ac:dyDescent="0.2">
      <c r="A177" s="271" t="s">
        <v>70</v>
      </c>
      <c r="B177" s="329" t="s">
        <v>717</v>
      </c>
      <c r="C177" s="331" t="s">
        <v>70</v>
      </c>
      <c r="D177" s="811" t="s">
        <v>717</v>
      </c>
      <c r="E177" s="342"/>
      <c r="F177" s="280"/>
    </row>
    <row r="178" spans="1:6" ht="20.399999999999999" customHeight="1" x14ac:dyDescent="0.2">
      <c r="A178" s="273" t="s">
        <v>287</v>
      </c>
      <c r="B178" s="330" t="s">
        <v>72</v>
      </c>
      <c r="C178" s="332" t="s">
        <v>287</v>
      </c>
      <c r="D178" s="348" t="s">
        <v>72</v>
      </c>
      <c r="E178" s="343"/>
      <c r="F178" s="280"/>
    </row>
    <row r="179" spans="1:6" ht="19.95" customHeight="1" x14ac:dyDescent="0.2">
      <c r="A179" s="276" t="s">
        <v>745</v>
      </c>
      <c r="B179" s="442">
        <v>16789</v>
      </c>
      <c r="C179" s="414" t="s">
        <v>381</v>
      </c>
      <c r="D179" s="430">
        <f>SUM(D180:D202)</f>
        <v>269673</v>
      </c>
      <c r="E179" s="343"/>
      <c r="F179" s="280"/>
    </row>
    <row r="180" spans="1:6" ht="19.95" customHeight="1" x14ac:dyDescent="0.2">
      <c r="A180" s="357" t="s">
        <v>369</v>
      </c>
      <c r="B180" s="287">
        <v>35840</v>
      </c>
      <c r="C180" s="804" t="s">
        <v>296</v>
      </c>
      <c r="D180" s="289">
        <v>2500</v>
      </c>
      <c r="E180" s="344"/>
      <c r="F180" s="280"/>
    </row>
    <row r="181" spans="1:6" ht="19.95" customHeight="1" x14ac:dyDescent="0.2">
      <c r="A181" s="292" t="s">
        <v>354</v>
      </c>
      <c r="B181" s="419">
        <v>25155</v>
      </c>
      <c r="C181" s="812" t="s">
        <v>412</v>
      </c>
      <c r="D181" s="289">
        <v>897</v>
      </c>
      <c r="E181" s="269"/>
      <c r="F181" s="280"/>
    </row>
    <row r="182" spans="1:6" ht="19.95" customHeight="1" x14ac:dyDescent="0.2">
      <c r="A182" s="276" t="s">
        <v>323</v>
      </c>
      <c r="B182" s="287">
        <v>46870</v>
      </c>
      <c r="C182" s="291" t="s">
        <v>382</v>
      </c>
      <c r="D182" s="289">
        <v>4270</v>
      </c>
      <c r="E182" s="345"/>
      <c r="F182" s="280"/>
    </row>
    <row r="183" spans="1:6" ht="19.95" customHeight="1" x14ac:dyDescent="0.2">
      <c r="A183" s="276" t="s">
        <v>324</v>
      </c>
      <c r="B183" s="287">
        <v>42337</v>
      </c>
      <c r="C183" s="291" t="s">
        <v>312</v>
      </c>
      <c r="D183" s="289">
        <v>6348</v>
      </c>
      <c r="E183" s="342"/>
      <c r="F183" s="280"/>
    </row>
    <row r="184" spans="1:6" ht="19.95" customHeight="1" x14ac:dyDescent="0.2">
      <c r="A184" s="276" t="s">
        <v>746</v>
      </c>
      <c r="B184" s="287">
        <v>1200</v>
      </c>
      <c r="C184" s="291" t="s">
        <v>354</v>
      </c>
      <c r="D184" s="296">
        <v>51091</v>
      </c>
      <c r="E184" s="343"/>
      <c r="F184" s="280"/>
    </row>
    <row r="185" spans="1:6" ht="19.95" customHeight="1" x14ac:dyDescent="0.2">
      <c r="A185" s="276" t="s">
        <v>328</v>
      </c>
      <c r="B185" s="287">
        <v>26</v>
      </c>
      <c r="C185" s="291" t="s">
        <v>323</v>
      </c>
      <c r="D185" s="296">
        <v>685</v>
      </c>
      <c r="E185" s="343"/>
      <c r="F185" s="280"/>
    </row>
    <row r="186" spans="1:6" ht="19.95" customHeight="1" x14ac:dyDescent="0.2">
      <c r="A186" s="276" t="s">
        <v>302</v>
      </c>
      <c r="B186" s="419">
        <v>12639</v>
      </c>
      <c r="C186" s="291" t="s">
        <v>745</v>
      </c>
      <c r="D186" s="296">
        <v>593</v>
      </c>
      <c r="E186" s="346"/>
      <c r="F186" s="280"/>
    </row>
    <row r="187" spans="1:6" ht="19.95" customHeight="1" x14ac:dyDescent="0.2">
      <c r="A187" s="276" t="s">
        <v>300</v>
      </c>
      <c r="B187" s="287">
        <v>3476</v>
      </c>
      <c r="C187" s="333" t="s">
        <v>300</v>
      </c>
      <c r="D187" s="296">
        <v>5450</v>
      </c>
      <c r="E187" s="343"/>
      <c r="F187" s="280"/>
    </row>
    <row r="188" spans="1:6" ht="19.95" customHeight="1" x14ac:dyDescent="0.2">
      <c r="A188" s="275" t="s">
        <v>329</v>
      </c>
      <c r="B188" s="287">
        <v>37760</v>
      </c>
      <c r="C188" s="334" t="s">
        <v>329</v>
      </c>
      <c r="D188" s="289">
        <v>6215</v>
      </c>
      <c r="E188" s="343"/>
      <c r="F188" s="280"/>
    </row>
    <row r="189" spans="1:6" ht="19.95" customHeight="1" x14ac:dyDescent="0.2">
      <c r="A189" s="275" t="s">
        <v>422</v>
      </c>
      <c r="B189" s="287">
        <v>2250</v>
      </c>
      <c r="C189" s="333" t="s">
        <v>422</v>
      </c>
      <c r="D189" s="289">
        <v>540</v>
      </c>
      <c r="E189" s="343"/>
      <c r="F189" s="280"/>
    </row>
    <row r="190" spans="1:6" ht="19.95" customHeight="1" x14ac:dyDescent="0.2">
      <c r="A190" s="275" t="s">
        <v>443</v>
      </c>
      <c r="B190" s="287">
        <v>152</v>
      </c>
      <c r="C190" s="333" t="s">
        <v>745</v>
      </c>
      <c r="D190" s="289">
        <v>3012</v>
      </c>
      <c r="E190" s="343"/>
      <c r="F190" s="280"/>
    </row>
    <row r="191" spans="1:6" ht="19.95" customHeight="1" x14ac:dyDescent="0.2">
      <c r="A191" s="286" t="s">
        <v>597</v>
      </c>
      <c r="B191" s="419">
        <v>77504</v>
      </c>
      <c r="C191" s="290" t="s">
        <v>747</v>
      </c>
      <c r="D191" s="289">
        <v>363</v>
      </c>
      <c r="E191" s="346"/>
      <c r="F191" s="280"/>
    </row>
    <row r="192" spans="1:6" ht="19.95" customHeight="1" x14ac:dyDescent="0.2">
      <c r="A192" s="275" t="s">
        <v>720</v>
      </c>
      <c r="B192" s="287">
        <v>1006</v>
      </c>
      <c r="C192" s="334" t="s">
        <v>349</v>
      </c>
      <c r="D192" s="289">
        <v>3260</v>
      </c>
      <c r="E192" s="347"/>
      <c r="F192" s="280"/>
    </row>
    <row r="193" spans="1:6" ht="19.95" customHeight="1" x14ac:dyDescent="0.2">
      <c r="A193" s="275" t="s">
        <v>748</v>
      </c>
      <c r="B193" s="287">
        <v>11850</v>
      </c>
      <c r="C193" s="291" t="s">
        <v>365</v>
      </c>
      <c r="D193" s="289">
        <v>4192</v>
      </c>
      <c r="E193" s="343"/>
      <c r="F193" s="280"/>
    </row>
    <row r="194" spans="1:6" ht="19.95" customHeight="1" x14ac:dyDescent="0.2">
      <c r="A194" s="275" t="s">
        <v>371</v>
      </c>
      <c r="B194" s="287">
        <v>11902</v>
      </c>
      <c r="C194" s="333" t="s">
        <v>302</v>
      </c>
      <c r="D194" s="289">
        <v>602</v>
      </c>
      <c r="E194" s="347"/>
      <c r="F194" s="280"/>
    </row>
    <row r="195" spans="1:6" ht="19.95" customHeight="1" x14ac:dyDescent="0.2">
      <c r="A195" s="276" t="s">
        <v>365</v>
      </c>
      <c r="B195" s="419">
        <v>2765</v>
      </c>
      <c r="C195" s="334" t="s">
        <v>366</v>
      </c>
      <c r="D195" s="418">
        <v>101597</v>
      </c>
      <c r="E195" s="347"/>
      <c r="F195" s="280"/>
    </row>
    <row r="196" spans="1:6" ht="19.95" customHeight="1" x14ac:dyDescent="0.2">
      <c r="A196" s="276" t="s">
        <v>745</v>
      </c>
      <c r="B196" s="419">
        <v>977</v>
      </c>
      <c r="C196" s="333" t="s">
        <v>478</v>
      </c>
      <c r="D196" s="289">
        <v>5824</v>
      </c>
      <c r="E196" s="347"/>
      <c r="F196" s="424"/>
    </row>
    <row r="197" spans="1:6" ht="19.95" customHeight="1" x14ac:dyDescent="0.2">
      <c r="A197" s="276" t="s">
        <v>603</v>
      </c>
      <c r="B197" s="419">
        <v>900</v>
      </c>
      <c r="C197" s="334" t="s">
        <v>393</v>
      </c>
      <c r="D197" s="418">
        <v>5604</v>
      </c>
      <c r="E197" s="346"/>
      <c r="F197" s="280"/>
    </row>
    <row r="198" spans="1:6" ht="19.95" customHeight="1" x14ac:dyDescent="0.2">
      <c r="A198" s="276" t="s">
        <v>304</v>
      </c>
      <c r="B198" s="419">
        <v>19779</v>
      </c>
      <c r="C198" s="290" t="s">
        <v>341</v>
      </c>
      <c r="D198" s="289">
        <v>1530</v>
      </c>
      <c r="E198" s="347"/>
      <c r="F198" s="280"/>
    </row>
    <row r="199" spans="1:6" ht="19.95" customHeight="1" x14ac:dyDescent="0.2">
      <c r="A199" s="275" t="s">
        <v>340</v>
      </c>
      <c r="B199" s="287">
        <v>1787</v>
      </c>
      <c r="C199" s="334" t="s">
        <v>298</v>
      </c>
      <c r="D199" s="289">
        <v>2000</v>
      </c>
      <c r="E199" s="346"/>
      <c r="F199" s="280"/>
    </row>
    <row r="200" spans="1:6" ht="19.95" customHeight="1" x14ac:dyDescent="0.2">
      <c r="A200" s="276" t="s">
        <v>298</v>
      </c>
      <c r="B200" s="287">
        <v>22987</v>
      </c>
      <c r="C200" s="334" t="s">
        <v>299</v>
      </c>
      <c r="D200" s="289">
        <v>1278</v>
      </c>
      <c r="E200" s="347"/>
      <c r="F200" s="280"/>
    </row>
    <row r="201" spans="1:6" ht="19.95" customHeight="1" x14ac:dyDescent="0.2">
      <c r="A201" s="276" t="s">
        <v>372</v>
      </c>
      <c r="B201" s="419">
        <v>84451</v>
      </c>
      <c r="C201" s="334" t="s">
        <v>302</v>
      </c>
      <c r="D201" s="289">
        <v>3500</v>
      </c>
      <c r="E201" s="343"/>
      <c r="F201" s="280"/>
    </row>
    <row r="202" spans="1:6" ht="19.95" customHeight="1" x14ac:dyDescent="0.2">
      <c r="A202" s="326" t="s">
        <v>373</v>
      </c>
      <c r="B202" s="351">
        <f>SUM(B203:B210)</f>
        <v>29675</v>
      </c>
      <c r="C202" s="333" t="s">
        <v>372</v>
      </c>
      <c r="D202" s="418">
        <v>58322</v>
      </c>
      <c r="E202" s="346"/>
      <c r="F202" s="280"/>
    </row>
    <row r="203" spans="1:6" ht="19.95" customHeight="1" x14ac:dyDescent="0.2">
      <c r="A203" s="534" t="s">
        <v>749</v>
      </c>
      <c r="B203" s="287">
        <v>2053</v>
      </c>
      <c r="C203" s="327" t="s">
        <v>384</v>
      </c>
      <c r="D203" s="350">
        <f>SUM(D204)</f>
        <v>29515</v>
      </c>
      <c r="E203" s="347"/>
      <c r="F203" s="280"/>
    </row>
    <row r="204" spans="1:6" ht="19.95" customHeight="1" x14ac:dyDescent="0.2">
      <c r="A204" s="537" t="s">
        <v>322</v>
      </c>
      <c r="B204" s="287">
        <v>302</v>
      </c>
      <c r="C204" s="333" t="s">
        <v>324</v>
      </c>
      <c r="D204" s="418">
        <v>29515</v>
      </c>
      <c r="E204" s="346"/>
      <c r="F204" s="280"/>
    </row>
    <row r="205" spans="1:6" ht="19.95" customHeight="1" x14ac:dyDescent="0.2">
      <c r="A205" s="276" t="s">
        <v>293</v>
      </c>
      <c r="B205" s="287">
        <v>21635</v>
      </c>
      <c r="C205" s="327" t="s">
        <v>385</v>
      </c>
      <c r="D205" s="358">
        <f>SUM(D206)</f>
        <v>135</v>
      </c>
      <c r="E205" s="347"/>
      <c r="F205" s="280"/>
    </row>
    <row r="206" spans="1:6" ht="19.95" customHeight="1" x14ac:dyDescent="0.2">
      <c r="A206" s="275" t="s">
        <v>374</v>
      </c>
      <c r="B206" s="287">
        <v>2322</v>
      </c>
      <c r="C206" s="333" t="s">
        <v>610</v>
      </c>
      <c r="D206" s="289">
        <v>135</v>
      </c>
      <c r="E206" s="346"/>
      <c r="F206" s="280"/>
    </row>
    <row r="207" spans="1:6" ht="19.95" customHeight="1" x14ac:dyDescent="0.2">
      <c r="A207" s="529" t="s">
        <v>472</v>
      </c>
      <c r="B207" s="287">
        <v>302</v>
      </c>
      <c r="C207" s="327" t="s">
        <v>479</v>
      </c>
      <c r="D207" s="550">
        <f>SUM(D208)</f>
        <v>684</v>
      </c>
      <c r="E207" s="269"/>
      <c r="F207" s="280"/>
    </row>
    <row r="208" spans="1:6" ht="19.95" customHeight="1" x14ac:dyDescent="0.2">
      <c r="A208" s="534" t="s">
        <v>750</v>
      </c>
      <c r="B208" s="287">
        <v>904</v>
      </c>
      <c r="C208" s="333" t="s">
        <v>611</v>
      </c>
      <c r="D208" s="289">
        <v>684</v>
      </c>
      <c r="E208" s="342"/>
      <c r="F208" s="280"/>
    </row>
    <row r="209" spans="1:6" ht="19.95" customHeight="1" x14ac:dyDescent="0.2">
      <c r="A209" s="275" t="s">
        <v>336</v>
      </c>
      <c r="B209" s="287">
        <v>253</v>
      </c>
      <c r="C209" s="327" t="s">
        <v>423</v>
      </c>
      <c r="D209" s="350">
        <f>SUM(D210)</f>
        <v>421560</v>
      </c>
      <c r="E209" s="269"/>
      <c r="F209" s="280"/>
    </row>
    <row r="210" spans="1:6" ht="19.95" customHeight="1" x14ac:dyDescent="0.2">
      <c r="A210" s="276" t="s">
        <v>601</v>
      </c>
      <c r="B210" s="287">
        <v>1904</v>
      </c>
      <c r="C210" s="291" t="s">
        <v>386</v>
      </c>
      <c r="D210" s="289">
        <v>421560</v>
      </c>
      <c r="E210" s="269"/>
      <c r="F210" s="280"/>
    </row>
    <row r="211" spans="1:6" ht="19.95" customHeight="1" x14ac:dyDescent="0.2">
      <c r="A211" s="326" t="s">
        <v>376</v>
      </c>
      <c r="B211" s="351">
        <f>SUM(B212:B213)</f>
        <v>17254</v>
      </c>
      <c r="C211" s="290"/>
      <c r="D211" s="289"/>
      <c r="E211" s="269"/>
      <c r="F211" s="280"/>
    </row>
    <row r="212" spans="1:6" ht="19.95" customHeight="1" x14ac:dyDescent="0.2">
      <c r="A212" s="292" t="s">
        <v>324</v>
      </c>
      <c r="B212" s="287">
        <v>140</v>
      </c>
      <c r="C212" s="290"/>
      <c r="D212" s="289"/>
      <c r="E212" s="345"/>
      <c r="F212" s="280"/>
    </row>
    <row r="213" spans="1:6" ht="19.95" customHeight="1" x14ac:dyDescent="0.2">
      <c r="A213" s="286" t="s">
        <v>370</v>
      </c>
      <c r="B213" s="419">
        <v>17114</v>
      </c>
      <c r="C213" s="290"/>
      <c r="D213" s="289"/>
      <c r="E213" s="343"/>
      <c r="F213" s="280"/>
    </row>
    <row r="214" spans="1:6" ht="19.95" customHeight="1" x14ac:dyDescent="0.2">
      <c r="A214" s="326" t="s">
        <v>377</v>
      </c>
      <c r="B214" s="363">
        <f>SUM(B215:B219)</f>
        <v>17840</v>
      </c>
      <c r="C214" s="288"/>
      <c r="D214" s="289"/>
      <c r="E214" s="343"/>
      <c r="F214" s="280"/>
    </row>
    <row r="215" spans="1:6" ht="19.95" customHeight="1" x14ac:dyDescent="0.2">
      <c r="A215" s="292" t="s">
        <v>324</v>
      </c>
      <c r="B215" s="287">
        <v>10020</v>
      </c>
      <c r="C215" s="291"/>
      <c r="D215" s="289"/>
      <c r="E215" s="343"/>
      <c r="F215" s="280"/>
    </row>
    <row r="216" spans="1:6" ht="19.95" customHeight="1" x14ac:dyDescent="0.2">
      <c r="A216" s="286" t="s">
        <v>397</v>
      </c>
      <c r="B216" s="419">
        <v>4960</v>
      </c>
      <c r="C216" s="291"/>
      <c r="D216" s="289"/>
      <c r="E216" s="343"/>
      <c r="F216" s="280"/>
    </row>
    <row r="217" spans="1:6" ht="19.95" customHeight="1" x14ac:dyDescent="0.2">
      <c r="A217" s="276" t="s">
        <v>313</v>
      </c>
      <c r="B217" s="287">
        <v>780</v>
      </c>
      <c r="C217" s="291"/>
      <c r="D217" s="289"/>
      <c r="E217" s="343"/>
      <c r="F217" s="280"/>
    </row>
    <row r="218" spans="1:6" ht="19.95" customHeight="1" x14ac:dyDescent="0.2">
      <c r="A218" s="276" t="s">
        <v>751</v>
      </c>
      <c r="B218" s="287">
        <v>340</v>
      </c>
      <c r="C218" s="291"/>
      <c r="D218" s="289"/>
      <c r="E218" s="345"/>
      <c r="F218" s="280"/>
    </row>
    <row r="219" spans="1:6" ht="19.95" customHeight="1" x14ac:dyDescent="0.2">
      <c r="A219" s="276" t="s">
        <v>372</v>
      </c>
      <c r="B219" s="287">
        <v>1740</v>
      </c>
      <c r="C219" s="291"/>
      <c r="D219" s="289"/>
      <c r="E219" s="343"/>
      <c r="F219" s="280"/>
    </row>
    <row r="220" spans="1:6" ht="19.95" customHeight="1" x14ac:dyDescent="0.2">
      <c r="A220" s="326" t="s">
        <v>379</v>
      </c>
      <c r="B220" s="351">
        <f>SUM(B221)</f>
        <v>14320</v>
      </c>
      <c r="C220" s="288"/>
      <c r="D220" s="289"/>
      <c r="E220" s="343"/>
      <c r="F220" s="280"/>
    </row>
    <row r="221" spans="1:6" ht="19.95" customHeight="1" x14ac:dyDescent="0.2">
      <c r="A221" s="292" t="s">
        <v>324</v>
      </c>
      <c r="B221" s="287">
        <v>14320</v>
      </c>
      <c r="C221" s="291"/>
      <c r="D221" s="289"/>
      <c r="E221" s="345"/>
      <c r="F221" s="280"/>
    </row>
    <row r="222" spans="1:6" ht="19.95" customHeight="1" x14ac:dyDescent="0.2">
      <c r="A222" s="326" t="s">
        <v>380</v>
      </c>
      <c r="B222" s="351">
        <f>SUM(B223)</f>
        <v>12050</v>
      </c>
      <c r="C222" s="291"/>
      <c r="D222" s="289"/>
      <c r="E222" s="343"/>
      <c r="F222" s="280"/>
    </row>
    <row r="223" spans="1:6" ht="19.95" customHeight="1" x14ac:dyDescent="0.2">
      <c r="A223" s="440" t="s">
        <v>361</v>
      </c>
      <c r="B223" s="294">
        <v>12050</v>
      </c>
      <c r="C223" s="813"/>
      <c r="D223" s="322"/>
      <c r="E223" s="343"/>
      <c r="F223" s="280"/>
    </row>
    <row r="224" spans="1:6" ht="19.95" customHeight="1" x14ac:dyDescent="0.2">
      <c r="D224" s="359" t="s">
        <v>208</v>
      </c>
      <c r="E224" s="345"/>
      <c r="F224" s="280"/>
    </row>
    <row r="225" spans="1:6" ht="19.95" customHeight="1" x14ac:dyDescent="0.2">
      <c r="A225" s="269"/>
      <c r="B225" s="280"/>
      <c r="C225" s="269"/>
      <c r="D225" s="269"/>
      <c r="E225" s="345"/>
      <c r="F225" s="280"/>
    </row>
    <row r="226" spans="1:6" ht="19.95" customHeight="1" x14ac:dyDescent="0.2">
      <c r="A226" s="367" t="s">
        <v>435</v>
      </c>
      <c r="B226" s="280"/>
      <c r="C226" s="269"/>
      <c r="D226" s="269"/>
    </row>
    <row r="227" spans="1:6" ht="19.95" customHeight="1" x14ac:dyDescent="0.2">
      <c r="A227" s="269"/>
      <c r="B227" s="280"/>
      <c r="C227" s="269"/>
      <c r="D227" s="269"/>
    </row>
    <row r="228" spans="1:6" ht="19.95" customHeight="1" x14ac:dyDescent="0.2">
      <c r="A228" s="271" t="s">
        <v>70</v>
      </c>
      <c r="B228" s="329" t="s">
        <v>589</v>
      </c>
      <c r="C228" s="331" t="s">
        <v>70</v>
      </c>
      <c r="D228" s="329" t="s">
        <v>589</v>
      </c>
      <c r="E228" s="331" t="s">
        <v>70</v>
      </c>
      <c r="F228" s="329" t="s">
        <v>589</v>
      </c>
    </row>
    <row r="229" spans="1:6" ht="19.95" customHeight="1" x14ac:dyDescent="0.2">
      <c r="A229" s="273" t="s">
        <v>387</v>
      </c>
      <c r="B229" s="284" t="s">
        <v>72</v>
      </c>
      <c r="C229" s="332" t="s">
        <v>387</v>
      </c>
      <c r="D229" s="348" t="s">
        <v>72</v>
      </c>
      <c r="E229" s="332" t="s">
        <v>387</v>
      </c>
      <c r="F229" s="330" t="s">
        <v>72</v>
      </c>
    </row>
    <row r="230" spans="1:6" ht="19.95" customHeight="1" x14ac:dyDescent="0.2">
      <c r="A230" s="361" t="s">
        <v>585</v>
      </c>
      <c r="B230" s="362">
        <v>6405540</v>
      </c>
      <c r="C230" s="333" t="s">
        <v>312</v>
      </c>
      <c r="D230" s="441">
        <v>1000600</v>
      </c>
      <c r="E230" s="333" t="s">
        <v>613</v>
      </c>
      <c r="F230" s="530">
        <v>2010</v>
      </c>
    </row>
    <row r="231" spans="1:6" ht="19.95" customHeight="1" x14ac:dyDescent="0.2">
      <c r="A231" s="324" t="s">
        <v>445</v>
      </c>
      <c r="B231" s="363">
        <v>17155</v>
      </c>
      <c r="C231" s="333" t="s">
        <v>293</v>
      </c>
      <c r="D231" s="419">
        <v>3426</v>
      </c>
      <c r="E231" s="327" t="s">
        <v>357</v>
      </c>
      <c r="F231" s="350">
        <v>651</v>
      </c>
    </row>
    <row r="232" spans="1:6" x14ac:dyDescent="0.2">
      <c r="A232" s="275" t="s">
        <v>314</v>
      </c>
      <c r="B232" s="419">
        <v>1431</v>
      </c>
      <c r="C232" s="333" t="s">
        <v>300</v>
      </c>
      <c r="D232" s="419">
        <v>254216</v>
      </c>
      <c r="E232" s="290" t="s">
        <v>358</v>
      </c>
      <c r="F232" s="418">
        <v>651</v>
      </c>
    </row>
    <row r="233" spans="1:6" x14ac:dyDescent="0.2">
      <c r="A233" s="292" t="s">
        <v>482</v>
      </c>
      <c r="B233" s="419">
        <v>1518</v>
      </c>
      <c r="C233" s="333" t="s">
        <v>372</v>
      </c>
      <c r="D233" s="419">
        <v>409957</v>
      </c>
      <c r="E233" s="327" t="s">
        <v>359</v>
      </c>
      <c r="F233" s="350">
        <v>4658</v>
      </c>
    </row>
    <row r="234" spans="1:6" x14ac:dyDescent="0.2">
      <c r="A234" s="276" t="s">
        <v>316</v>
      </c>
      <c r="B234" s="419">
        <v>2150</v>
      </c>
      <c r="C234" s="339" t="s">
        <v>262</v>
      </c>
      <c r="D234" s="363">
        <v>309833</v>
      </c>
      <c r="E234" s="291" t="s">
        <v>614</v>
      </c>
      <c r="F234" s="289">
        <v>4658</v>
      </c>
    </row>
    <row r="235" spans="1:6" ht="20.399999999999999" customHeight="1" x14ac:dyDescent="0.2">
      <c r="A235" s="276" t="s">
        <v>615</v>
      </c>
      <c r="B235" s="419">
        <v>476</v>
      </c>
      <c r="C235" s="334" t="s">
        <v>310</v>
      </c>
      <c r="D235" s="419">
        <v>56163</v>
      </c>
      <c r="E235" s="327" t="s">
        <v>360</v>
      </c>
      <c r="F235" s="358">
        <v>19329</v>
      </c>
    </row>
    <row r="236" spans="1:6" ht="20.399999999999999" customHeight="1" x14ac:dyDescent="0.2">
      <c r="A236" s="292" t="s">
        <v>324</v>
      </c>
      <c r="B236" s="419">
        <v>8073</v>
      </c>
      <c r="C236" s="333" t="s">
        <v>315</v>
      </c>
      <c r="D236" s="419">
        <v>7656</v>
      </c>
      <c r="E236" s="291" t="s">
        <v>383</v>
      </c>
      <c r="F236" s="418">
        <v>12979</v>
      </c>
    </row>
    <row r="237" spans="1:6" ht="18.600000000000001" customHeight="1" x14ac:dyDescent="0.2">
      <c r="A237" s="275" t="s">
        <v>329</v>
      </c>
      <c r="B237" s="419">
        <v>1984</v>
      </c>
      <c r="C237" s="333" t="s">
        <v>316</v>
      </c>
      <c r="D237" s="419">
        <v>9369</v>
      </c>
      <c r="E237" s="334" t="s">
        <v>329</v>
      </c>
      <c r="F237" s="418">
        <v>6350</v>
      </c>
    </row>
    <row r="238" spans="1:6" ht="18.600000000000001" customHeight="1" x14ac:dyDescent="0.2">
      <c r="A238" s="286" t="s">
        <v>358</v>
      </c>
      <c r="B238" s="419">
        <v>1523</v>
      </c>
      <c r="C238" s="291" t="s">
        <v>484</v>
      </c>
      <c r="D238" s="419">
        <v>20789</v>
      </c>
      <c r="E238" s="327" t="s">
        <v>451</v>
      </c>
      <c r="F238" s="350">
        <v>100775</v>
      </c>
    </row>
    <row r="239" spans="1:6" ht="18.600000000000001" customHeight="1" x14ac:dyDescent="0.2">
      <c r="A239" s="324" t="s">
        <v>591</v>
      </c>
      <c r="B239" s="363">
        <v>49432</v>
      </c>
      <c r="C239" s="333" t="s">
        <v>312</v>
      </c>
      <c r="D239" s="419">
        <v>14377</v>
      </c>
      <c r="E239" s="333" t="s">
        <v>312</v>
      </c>
      <c r="F239" s="289">
        <v>7560</v>
      </c>
    </row>
    <row r="240" spans="1:6" ht="18.600000000000001" customHeight="1" x14ac:dyDescent="0.2">
      <c r="A240" s="276" t="s">
        <v>316</v>
      </c>
      <c r="B240" s="419">
        <v>1500</v>
      </c>
      <c r="C240" s="291" t="s">
        <v>354</v>
      </c>
      <c r="D240" s="419">
        <v>1036</v>
      </c>
      <c r="E240" s="306" t="s">
        <v>369</v>
      </c>
      <c r="F240" s="289">
        <v>6790</v>
      </c>
    </row>
    <row r="241" spans="1:6" ht="18.600000000000001" customHeight="1" x14ac:dyDescent="0.2">
      <c r="A241" s="276" t="s">
        <v>312</v>
      </c>
      <c r="B241" s="419">
        <v>601</v>
      </c>
      <c r="C241" s="333" t="s">
        <v>324</v>
      </c>
      <c r="D241" s="419">
        <v>8223</v>
      </c>
      <c r="E241" s="291" t="s">
        <v>383</v>
      </c>
      <c r="F241" s="418">
        <v>63395</v>
      </c>
    </row>
    <row r="242" spans="1:6" ht="18.600000000000001" customHeight="1" x14ac:dyDescent="0.2">
      <c r="A242" s="275" t="s">
        <v>329</v>
      </c>
      <c r="B242" s="419">
        <v>44704</v>
      </c>
      <c r="C242" s="334" t="s">
        <v>329</v>
      </c>
      <c r="D242" s="419">
        <v>24160</v>
      </c>
      <c r="E242" s="334" t="s">
        <v>329</v>
      </c>
      <c r="F242" s="418">
        <v>1460</v>
      </c>
    </row>
    <row r="243" spans="1:6" ht="18.600000000000001" customHeight="1" x14ac:dyDescent="0.2">
      <c r="A243" s="276" t="s">
        <v>347</v>
      </c>
      <c r="B243" s="419">
        <v>1101</v>
      </c>
      <c r="C243" s="334" t="s">
        <v>355</v>
      </c>
      <c r="D243" s="419">
        <v>891</v>
      </c>
      <c r="E243" s="291" t="s">
        <v>375</v>
      </c>
      <c r="F243" s="418">
        <v>660</v>
      </c>
    </row>
    <row r="244" spans="1:6" ht="18.600000000000001" customHeight="1" x14ac:dyDescent="0.2">
      <c r="A244" s="276" t="s">
        <v>616</v>
      </c>
      <c r="B244" s="419">
        <v>1526</v>
      </c>
      <c r="C244" s="291" t="s">
        <v>313</v>
      </c>
      <c r="D244" s="419">
        <v>813</v>
      </c>
      <c r="E244" s="333" t="s">
        <v>363</v>
      </c>
      <c r="F244" s="289">
        <v>3530</v>
      </c>
    </row>
    <row r="245" spans="1:6" ht="18.600000000000001" customHeight="1" x14ac:dyDescent="0.2">
      <c r="A245" s="324" t="s">
        <v>446</v>
      </c>
      <c r="B245" s="363">
        <v>736</v>
      </c>
      <c r="C245" s="333" t="s">
        <v>302</v>
      </c>
      <c r="D245" s="419">
        <v>525</v>
      </c>
      <c r="E245" s="333" t="s">
        <v>617</v>
      </c>
      <c r="F245" s="420">
        <v>16730</v>
      </c>
    </row>
    <row r="246" spans="1:6" ht="18.600000000000001" customHeight="1" x14ac:dyDescent="0.2">
      <c r="A246" s="275" t="s">
        <v>329</v>
      </c>
      <c r="B246" s="419">
        <v>736</v>
      </c>
      <c r="C246" s="276" t="s">
        <v>618</v>
      </c>
      <c r="D246" s="419">
        <v>902</v>
      </c>
      <c r="E246" s="333" t="s">
        <v>372</v>
      </c>
      <c r="F246" s="418">
        <v>650</v>
      </c>
    </row>
    <row r="247" spans="1:6" ht="18.600000000000001" customHeight="1" x14ac:dyDescent="0.2">
      <c r="A247" s="324" t="s">
        <v>447</v>
      </c>
      <c r="B247" s="363">
        <v>10059</v>
      </c>
      <c r="C247" s="290" t="s">
        <v>298</v>
      </c>
      <c r="D247" s="419">
        <v>15485</v>
      </c>
      <c r="E247" s="339" t="s">
        <v>476</v>
      </c>
      <c r="F247" s="358">
        <v>217103</v>
      </c>
    </row>
    <row r="248" spans="1:6" ht="18.600000000000001" customHeight="1" x14ac:dyDescent="0.2">
      <c r="A248" s="292" t="s">
        <v>324</v>
      </c>
      <c r="B248" s="419">
        <v>6628</v>
      </c>
      <c r="C248" s="333" t="s">
        <v>372</v>
      </c>
      <c r="D248" s="419">
        <v>149444</v>
      </c>
      <c r="E248" s="334" t="s">
        <v>310</v>
      </c>
      <c r="F248" s="289">
        <v>4834</v>
      </c>
    </row>
    <row r="249" spans="1:6" ht="18.600000000000001" customHeight="1" x14ac:dyDescent="0.2">
      <c r="A249" s="275" t="s">
        <v>329</v>
      </c>
      <c r="B249" s="419">
        <v>3011</v>
      </c>
      <c r="C249" s="327" t="s">
        <v>350</v>
      </c>
      <c r="D249" s="363">
        <v>28269</v>
      </c>
      <c r="E249" s="333" t="s">
        <v>316</v>
      </c>
      <c r="F249" s="289">
        <v>7227</v>
      </c>
    </row>
    <row r="250" spans="1:6" ht="18.600000000000001" customHeight="1" x14ac:dyDescent="0.2">
      <c r="A250" s="534" t="s">
        <v>598</v>
      </c>
      <c r="B250" s="419">
        <v>420</v>
      </c>
      <c r="C250" s="291" t="s">
        <v>310</v>
      </c>
      <c r="D250" s="419">
        <v>14432</v>
      </c>
      <c r="E250" s="291" t="s">
        <v>484</v>
      </c>
      <c r="F250" s="418">
        <v>15799</v>
      </c>
    </row>
    <row r="251" spans="1:6" ht="18.600000000000001" customHeight="1" x14ac:dyDescent="0.2">
      <c r="A251" s="324" t="s">
        <v>388</v>
      </c>
      <c r="B251" s="363">
        <v>77</v>
      </c>
      <c r="C251" s="333" t="s">
        <v>399</v>
      </c>
      <c r="D251" s="419">
        <v>13633</v>
      </c>
      <c r="E251" s="333" t="s">
        <v>312</v>
      </c>
      <c r="F251" s="289">
        <v>35074</v>
      </c>
    </row>
    <row r="252" spans="1:6" ht="18.600000000000001" customHeight="1" x14ac:dyDescent="0.2">
      <c r="A252" s="286" t="s">
        <v>361</v>
      </c>
      <c r="B252" s="419">
        <v>77</v>
      </c>
      <c r="C252" s="333" t="s">
        <v>391</v>
      </c>
      <c r="D252" s="419">
        <v>204</v>
      </c>
      <c r="E252" s="333" t="s">
        <v>369</v>
      </c>
      <c r="F252" s="289">
        <v>10699</v>
      </c>
    </row>
    <row r="253" spans="1:6" ht="18.600000000000001" customHeight="1" x14ac:dyDescent="0.2">
      <c r="A253" s="324" t="s">
        <v>389</v>
      </c>
      <c r="B253" s="363">
        <v>4493</v>
      </c>
      <c r="C253" s="327" t="s">
        <v>352</v>
      </c>
      <c r="D253" s="363">
        <v>3160</v>
      </c>
      <c r="E253" s="291" t="s">
        <v>383</v>
      </c>
      <c r="F253" s="289">
        <v>72485</v>
      </c>
    </row>
    <row r="254" spans="1:6" ht="18.600000000000001" customHeight="1" x14ac:dyDescent="0.2">
      <c r="A254" s="276" t="s">
        <v>316</v>
      </c>
      <c r="B254" s="419">
        <v>2000</v>
      </c>
      <c r="C254" s="333" t="s">
        <v>351</v>
      </c>
      <c r="D254" s="419">
        <v>3160</v>
      </c>
      <c r="E254" s="333" t="s">
        <v>324</v>
      </c>
      <c r="F254" s="289">
        <v>450</v>
      </c>
    </row>
    <row r="255" spans="1:6" ht="18.600000000000001" customHeight="1" x14ac:dyDescent="0.2">
      <c r="A255" s="276" t="s">
        <v>619</v>
      </c>
      <c r="B255" s="419">
        <v>780</v>
      </c>
      <c r="C255" s="339" t="s">
        <v>485</v>
      </c>
      <c r="D255" s="363">
        <v>3266</v>
      </c>
      <c r="E255" s="290" t="s">
        <v>398</v>
      </c>
      <c r="F255" s="289">
        <v>3514</v>
      </c>
    </row>
    <row r="256" spans="1:6" ht="18.600000000000001" customHeight="1" x14ac:dyDescent="0.2">
      <c r="A256" s="276" t="s">
        <v>620</v>
      </c>
      <c r="B256" s="419">
        <v>749</v>
      </c>
      <c r="C256" s="333" t="s">
        <v>324</v>
      </c>
      <c r="D256" s="419">
        <v>3266</v>
      </c>
      <c r="E256" s="276" t="s">
        <v>328</v>
      </c>
      <c r="F256" s="289">
        <v>428</v>
      </c>
    </row>
    <row r="257" spans="1:6" ht="18.600000000000001" customHeight="1" x14ac:dyDescent="0.2">
      <c r="A257" s="276" t="s">
        <v>390</v>
      </c>
      <c r="B257" s="419">
        <v>964</v>
      </c>
      <c r="C257" s="540" t="s">
        <v>468</v>
      </c>
      <c r="D257" s="363">
        <v>784</v>
      </c>
      <c r="E257" s="333" t="s">
        <v>300</v>
      </c>
      <c r="F257" s="289">
        <v>14288</v>
      </c>
    </row>
    <row r="258" spans="1:6" ht="18.600000000000001" customHeight="1" x14ac:dyDescent="0.2">
      <c r="A258" s="324" t="s">
        <v>289</v>
      </c>
      <c r="B258" s="363">
        <v>351228</v>
      </c>
      <c r="C258" s="333" t="s">
        <v>621</v>
      </c>
      <c r="D258" s="419">
        <v>323</v>
      </c>
      <c r="E258" s="334" t="s">
        <v>329</v>
      </c>
      <c r="F258" s="289">
        <v>12513</v>
      </c>
    </row>
    <row r="259" spans="1:6" ht="18.600000000000001" customHeight="1" x14ac:dyDescent="0.2">
      <c r="A259" s="292" t="s">
        <v>310</v>
      </c>
      <c r="B259" s="419">
        <v>108032</v>
      </c>
      <c r="C259" s="334" t="s">
        <v>336</v>
      </c>
      <c r="D259" s="419">
        <v>138</v>
      </c>
      <c r="E259" s="333" t="s">
        <v>422</v>
      </c>
      <c r="F259" s="418">
        <v>300</v>
      </c>
    </row>
    <row r="260" spans="1:6" ht="18.600000000000001" customHeight="1" x14ac:dyDescent="0.2">
      <c r="A260" s="292" t="s">
        <v>594</v>
      </c>
      <c r="B260" s="419">
        <v>84988</v>
      </c>
      <c r="C260" s="333" t="s">
        <v>622</v>
      </c>
      <c r="D260" s="419">
        <v>323</v>
      </c>
      <c r="E260" s="333" t="s">
        <v>370</v>
      </c>
      <c r="F260" s="289">
        <v>140</v>
      </c>
    </row>
    <row r="261" spans="1:6" ht="18.600000000000001" customHeight="1" x14ac:dyDescent="0.2">
      <c r="A261" s="292" t="s">
        <v>302</v>
      </c>
      <c r="B261" s="419">
        <v>1994</v>
      </c>
      <c r="C261" s="327" t="s">
        <v>353</v>
      </c>
      <c r="D261" s="363">
        <v>1652</v>
      </c>
      <c r="E261" s="333" t="s">
        <v>444</v>
      </c>
      <c r="F261" s="289">
        <v>2250</v>
      </c>
    </row>
    <row r="262" spans="1:6" ht="18.600000000000001" customHeight="1" x14ac:dyDescent="0.2">
      <c r="A262" s="276" t="s">
        <v>312</v>
      </c>
      <c r="B262" s="419">
        <v>9118</v>
      </c>
      <c r="C262" s="291" t="s">
        <v>351</v>
      </c>
      <c r="D262" s="419">
        <v>7</v>
      </c>
      <c r="E262" s="333" t="s">
        <v>402</v>
      </c>
      <c r="F262" s="289">
        <v>2153</v>
      </c>
    </row>
    <row r="263" spans="1:6" ht="18.600000000000001" customHeight="1" x14ac:dyDescent="0.2">
      <c r="A263" s="286" t="s">
        <v>298</v>
      </c>
      <c r="B263" s="419">
        <v>144096</v>
      </c>
      <c r="C263" s="290" t="s">
        <v>298</v>
      </c>
      <c r="D263" s="419">
        <v>1645</v>
      </c>
      <c r="E263" s="334" t="s">
        <v>363</v>
      </c>
      <c r="F263" s="289">
        <v>7165</v>
      </c>
    </row>
    <row r="264" spans="1:6" ht="18.600000000000001" customHeight="1" x14ac:dyDescent="0.2">
      <c r="A264" s="292" t="s">
        <v>302</v>
      </c>
      <c r="B264" s="419">
        <v>3000</v>
      </c>
      <c r="C264" s="327" t="s">
        <v>450</v>
      </c>
      <c r="D264" s="363">
        <v>199</v>
      </c>
      <c r="E264" s="333" t="s">
        <v>401</v>
      </c>
      <c r="F264" s="289">
        <v>16870</v>
      </c>
    </row>
    <row r="265" spans="1:6" ht="18.600000000000001" customHeight="1" x14ac:dyDescent="0.2">
      <c r="A265" s="324" t="s">
        <v>392</v>
      </c>
      <c r="B265" s="363">
        <v>4556</v>
      </c>
      <c r="C265" s="333" t="s">
        <v>316</v>
      </c>
      <c r="D265" s="419">
        <v>90</v>
      </c>
      <c r="E265" s="290" t="s">
        <v>298</v>
      </c>
      <c r="F265" s="289">
        <v>1003</v>
      </c>
    </row>
    <row r="266" spans="1:6" ht="18.600000000000001" customHeight="1" x14ac:dyDescent="0.2">
      <c r="A266" s="276" t="s">
        <v>312</v>
      </c>
      <c r="B266" s="419">
        <v>4556</v>
      </c>
      <c r="C266" s="276" t="s">
        <v>486</v>
      </c>
      <c r="D266" s="419">
        <v>35</v>
      </c>
      <c r="E266" s="333" t="s">
        <v>372</v>
      </c>
      <c r="F266" s="289">
        <v>9911</v>
      </c>
    </row>
    <row r="267" spans="1:6" ht="18.600000000000001" customHeight="1" x14ac:dyDescent="0.2">
      <c r="A267" s="324" t="s">
        <v>290</v>
      </c>
      <c r="B267" s="363">
        <v>328749</v>
      </c>
      <c r="C267" s="290" t="s">
        <v>298</v>
      </c>
      <c r="D267" s="419">
        <v>74</v>
      </c>
      <c r="E267" s="326" t="s">
        <v>80</v>
      </c>
      <c r="F267" s="350">
        <v>9019</v>
      </c>
    </row>
    <row r="268" spans="1:6" ht="18.600000000000001" customHeight="1" x14ac:dyDescent="0.2">
      <c r="A268" s="276" t="s">
        <v>477</v>
      </c>
      <c r="B268" s="419">
        <v>500</v>
      </c>
      <c r="C268" s="339" t="s">
        <v>586</v>
      </c>
      <c r="D268" s="363">
        <v>514097</v>
      </c>
      <c r="E268" s="333" t="s">
        <v>369</v>
      </c>
      <c r="F268" s="289">
        <v>2197</v>
      </c>
    </row>
    <row r="269" spans="1:6" ht="18.600000000000001" customHeight="1" x14ac:dyDescent="0.2">
      <c r="A269" s="276" t="s">
        <v>312</v>
      </c>
      <c r="B269" s="419">
        <v>91950</v>
      </c>
      <c r="C269" s="333" t="s">
        <v>319</v>
      </c>
      <c r="D269" s="422">
        <v>2987</v>
      </c>
      <c r="E269" s="334" t="s">
        <v>329</v>
      </c>
      <c r="F269" s="289">
        <v>5495</v>
      </c>
    </row>
    <row r="270" spans="1:6" ht="18.600000000000001" customHeight="1" x14ac:dyDescent="0.2">
      <c r="A270" s="276" t="s">
        <v>293</v>
      </c>
      <c r="B270" s="419">
        <v>17600</v>
      </c>
      <c r="C270" s="290" t="s">
        <v>354</v>
      </c>
      <c r="D270" s="422">
        <v>14989</v>
      </c>
      <c r="E270" s="276" t="s">
        <v>452</v>
      </c>
      <c r="F270" s="418">
        <v>1327</v>
      </c>
    </row>
    <row r="271" spans="1:6" ht="18.600000000000001" customHeight="1" x14ac:dyDescent="0.2">
      <c r="A271" s="276" t="s">
        <v>300</v>
      </c>
      <c r="B271" s="419">
        <v>30000</v>
      </c>
      <c r="C271" s="333" t="s">
        <v>323</v>
      </c>
      <c r="D271" s="422">
        <v>806</v>
      </c>
      <c r="E271" s="327" t="s">
        <v>364</v>
      </c>
      <c r="F271" s="358">
        <v>424277</v>
      </c>
    </row>
    <row r="272" spans="1:6" ht="18.600000000000001" customHeight="1" x14ac:dyDescent="0.2">
      <c r="A272" s="276" t="s">
        <v>298</v>
      </c>
      <c r="B272" s="419">
        <v>42855</v>
      </c>
      <c r="C272" s="333" t="s">
        <v>623</v>
      </c>
      <c r="D272" s="422">
        <v>1627</v>
      </c>
      <c r="E272" s="333" t="s">
        <v>453</v>
      </c>
      <c r="F272" s="289">
        <v>1950</v>
      </c>
    </row>
    <row r="273" spans="1:6" ht="18.600000000000001" customHeight="1" x14ac:dyDescent="0.2">
      <c r="A273" s="276" t="s">
        <v>372</v>
      </c>
      <c r="B273" s="419">
        <v>145844</v>
      </c>
      <c r="C273" s="333" t="s">
        <v>324</v>
      </c>
      <c r="D273" s="422">
        <v>13323</v>
      </c>
      <c r="E273" s="333" t="s">
        <v>316</v>
      </c>
      <c r="F273" s="289">
        <v>2103</v>
      </c>
    </row>
    <row r="274" spans="1:6" ht="18.600000000000001" customHeight="1" x14ac:dyDescent="0.2">
      <c r="A274" s="324" t="s">
        <v>291</v>
      </c>
      <c r="B274" s="426">
        <v>449157</v>
      </c>
      <c r="C274" s="290" t="s">
        <v>294</v>
      </c>
      <c r="D274" s="422">
        <v>63202</v>
      </c>
      <c r="E274" s="291" t="s">
        <v>311</v>
      </c>
      <c r="F274" s="289">
        <v>130673</v>
      </c>
    </row>
    <row r="275" spans="1:6" ht="18.600000000000001" customHeight="1" x14ac:dyDescent="0.2">
      <c r="A275" s="276" t="s">
        <v>624</v>
      </c>
      <c r="B275" s="419">
        <v>1500</v>
      </c>
      <c r="C275" s="333" t="s">
        <v>625</v>
      </c>
      <c r="D275" s="422">
        <v>4781</v>
      </c>
      <c r="E275" s="333" t="s">
        <v>319</v>
      </c>
      <c r="F275" s="289">
        <v>22695</v>
      </c>
    </row>
    <row r="276" spans="1:6" ht="18.600000000000001" customHeight="1" x14ac:dyDescent="0.2">
      <c r="A276" s="276" t="s">
        <v>328</v>
      </c>
      <c r="B276" s="422">
        <v>419094</v>
      </c>
      <c r="C276" s="333" t="s">
        <v>626</v>
      </c>
      <c r="D276" s="422">
        <v>24280</v>
      </c>
      <c r="E276" s="333" t="s">
        <v>486</v>
      </c>
      <c r="F276" s="289">
        <v>11074</v>
      </c>
    </row>
    <row r="277" spans="1:6" ht="18.600000000000001" customHeight="1" x14ac:dyDescent="0.2">
      <c r="A277" s="276" t="s">
        <v>448</v>
      </c>
      <c r="B277" s="419">
        <v>4807</v>
      </c>
      <c r="C277" s="290" t="s">
        <v>449</v>
      </c>
      <c r="D277" s="422">
        <v>2196</v>
      </c>
      <c r="E277" s="333" t="s">
        <v>369</v>
      </c>
      <c r="F277" s="289">
        <v>41101</v>
      </c>
    </row>
    <row r="278" spans="1:6" ht="18.600000000000001" customHeight="1" x14ac:dyDescent="0.2">
      <c r="A278" s="276" t="s">
        <v>394</v>
      </c>
      <c r="B278" s="419">
        <v>1006</v>
      </c>
      <c r="C278" s="333" t="s">
        <v>313</v>
      </c>
      <c r="D278" s="287">
        <v>98610</v>
      </c>
      <c r="E278" s="333" t="s">
        <v>383</v>
      </c>
      <c r="F278" s="289">
        <v>45861</v>
      </c>
    </row>
    <row r="279" spans="1:6" ht="18.600000000000001" customHeight="1" x14ac:dyDescent="0.2">
      <c r="A279" s="276" t="s">
        <v>336</v>
      </c>
      <c r="B279" s="422">
        <v>22750</v>
      </c>
      <c r="C279" s="333" t="s">
        <v>365</v>
      </c>
      <c r="D279" s="287">
        <v>37408</v>
      </c>
      <c r="E279" s="291" t="s">
        <v>351</v>
      </c>
      <c r="F279" s="289">
        <v>271</v>
      </c>
    </row>
    <row r="280" spans="1:6" ht="18.600000000000001" customHeight="1" x14ac:dyDescent="0.2">
      <c r="A280" s="324" t="s">
        <v>396</v>
      </c>
      <c r="B280" s="363">
        <v>30520</v>
      </c>
      <c r="C280" s="333" t="s">
        <v>402</v>
      </c>
      <c r="D280" s="422">
        <v>12769</v>
      </c>
      <c r="E280" s="291" t="s">
        <v>627</v>
      </c>
      <c r="F280" s="289">
        <v>1099</v>
      </c>
    </row>
    <row r="281" spans="1:6" ht="18.600000000000001" customHeight="1" x14ac:dyDescent="0.2">
      <c r="A281" s="276" t="s">
        <v>312</v>
      </c>
      <c r="B281" s="422">
        <v>23830</v>
      </c>
      <c r="C281" s="290" t="s">
        <v>298</v>
      </c>
      <c r="D281" s="287">
        <v>15864</v>
      </c>
      <c r="E281" s="334" t="s">
        <v>329</v>
      </c>
      <c r="F281" s="289">
        <v>88212</v>
      </c>
    </row>
    <row r="282" spans="1:6" ht="18.600000000000001" customHeight="1" x14ac:dyDescent="0.2">
      <c r="A282" s="292" t="s">
        <v>300</v>
      </c>
      <c r="B282" s="422">
        <v>5190</v>
      </c>
      <c r="C282" s="333" t="s">
        <v>299</v>
      </c>
      <c r="D282" s="287">
        <v>118112</v>
      </c>
      <c r="E282" s="333" t="s">
        <v>313</v>
      </c>
      <c r="F282" s="289">
        <v>7151</v>
      </c>
    </row>
    <row r="283" spans="1:6" ht="18.600000000000001" customHeight="1" x14ac:dyDescent="0.2">
      <c r="A283" s="292" t="s">
        <v>404</v>
      </c>
      <c r="B283" s="422">
        <v>1500</v>
      </c>
      <c r="C283" s="333" t="s">
        <v>302</v>
      </c>
      <c r="D283" s="287">
        <v>30279</v>
      </c>
      <c r="E283" s="333" t="s">
        <v>365</v>
      </c>
      <c r="F283" s="289">
        <v>14823</v>
      </c>
    </row>
    <row r="284" spans="1:6" ht="18.600000000000001" customHeight="1" x14ac:dyDescent="0.2">
      <c r="A284" s="324" t="s">
        <v>264</v>
      </c>
      <c r="B284" s="426">
        <v>1786360</v>
      </c>
      <c r="C284" s="333" t="s">
        <v>628</v>
      </c>
      <c r="D284" s="287">
        <v>3598</v>
      </c>
      <c r="E284" s="333" t="s">
        <v>302</v>
      </c>
      <c r="F284" s="289">
        <v>15252</v>
      </c>
    </row>
    <row r="285" spans="1:6" ht="18.600000000000001" customHeight="1" x14ac:dyDescent="0.2">
      <c r="A285" s="325" t="s">
        <v>316</v>
      </c>
      <c r="B285" s="425">
        <v>118161</v>
      </c>
      <c r="C285" s="335" t="s">
        <v>356</v>
      </c>
      <c r="D285" s="294">
        <v>67256</v>
      </c>
      <c r="E285" s="335" t="s">
        <v>402</v>
      </c>
      <c r="F285" s="322">
        <v>2198</v>
      </c>
    </row>
    <row r="286" spans="1:6" ht="18.600000000000001" customHeight="1" x14ac:dyDescent="0.2">
      <c r="A286" s="269"/>
      <c r="B286" s="280"/>
      <c r="F286" s="279"/>
    </row>
    <row r="287" spans="1:6" ht="18.600000000000001" customHeight="1" x14ac:dyDescent="0.2">
      <c r="A287" s="367"/>
      <c r="B287" s="280"/>
      <c r="C287" s="269"/>
      <c r="D287" s="269"/>
    </row>
    <row r="288" spans="1:6" ht="18.600000000000001" customHeight="1" x14ac:dyDescent="0.2">
      <c r="A288" s="367"/>
      <c r="B288" s="280"/>
      <c r="C288" s="269"/>
      <c r="D288" s="269"/>
    </row>
    <row r="289" spans="1:6" ht="18.600000000000001" customHeight="1" x14ac:dyDescent="0.2">
      <c r="A289" s="271" t="s">
        <v>70</v>
      </c>
      <c r="B289" s="329" t="s">
        <v>589</v>
      </c>
      <c r="C289" s="331" t="s">
        <v>70</v>
      </c>
      <c r="D289" s="329" t="s">
        <v>589</v>
      </c>
      <c r="E289" s="331" t="s">
        <v>70</v>
      </c>
      <c r="F289" s="329" t="s">
        <v>589</v>
      </c>
    </row>
    <row r="290" spans="1:6" ht="18.600000000000001" customHeight="1" x14ac:dyDescent="0.2">
      <c r="A290" s="273" t="s">
        <v>387</v>
      </c>
      <c r="B290" s="284" t="s">
        <v>72</v>
      </c>
      <c r="C290" s="332" t="s">
        <v>387</v>
      </c>
      <c r="D290" s="274" t="s">
        <v>72</v>
      </c>
      <c r="E290" s="332" t="s">
        <v>387</v>
      </c>
      <c r="F290" s="368" t="s">
        <v>72</v>
      </c>
    </row>
    <row r="291" spans="1:6" ht="18.600000000000001" customHeight="1" x14ac:dyDescent="0.2">
      <c r="A291" s="276" t="s">
        <v>452</v>
      </c>
      <c r="B291" s="442">
        <v>31639</v>
      </c>
      <c r="C291" s="291" t="s">
        <v>372</v>
      </c>
      <c r="D291" s="442">
        <v>54865</v>
      </c>
      <c r="E291" s="333" t="s">
        <v>302</v>
      </c>
      <c r="F291" s="356">
        <v>2015</v>
      </c>
    </row>
    <row r="292" spans="1:6" x14ac:dyDescent="0.2">
      <c r="A292" s="292" t="s">
        <v>372</v>
      </c>
      <c r="B292" s="419">
        <v>8175</v>
      </c>
      <c r="C292" s="339" t="s">
        <v>373</v>
      </c>
      <c r="D292" s="351">
        <v>29809</v>
      </c>
      <c r="E292" s="333" t="s">
        <v>341</v>
      </c>
      <c r="F292" s="289">
        <v>5987</v>
      </c>
    </row>
    <row r="293" spans="1:6" x14ac:dyDescent="0.2">
      <c r="A293" s="324" t="s">
        <v>378</v>
      </c>
      <c r="B293" s="351">
        <v>153661</v>
      </c>
      <c r="C293" s="333" t="s">
        <v>316</v>
      </c>
      <c r="D293" s="287">
        <v>900</v>
      </c>
      <c r="E293" s="290" t="s">
        <v>298</v>
      </c>
      <c r="F293" s="289">
        <v>1662</v>
      </c>
    </row>
    <row r="294" spans="1:6" x14ac:dyDescent="0.2">
      <c r="A294" s="276" t="s">
        <v>383</v>
      </c>
      <c r="B294" s="287">
        <v>70240</v>
      </c>
      <c r="C294" s="333" t="s">
        <v>406</v>
      </c>
      <c r="D294" s="287">
        <v>800</v>
      </c>
      <c r="E294" s="291" t="s">
        <v>342</v>
      </c>
      <c r="F294" s="289">
        <v>1141</v>
      </c>
    </row>
    <row r="295" spans="1:6" x14ac:dyDescent="0.2">
      <c r="A295" s="275" t="s">
        <v>329</v>
      </c>
      <c r="B295" s="287">
        <v>77791</v>
      </c>
      <c r="C295" s="276" t="s">
        <v>629</v>
      </c>
      <c r="D295" s="287">
        <v>500</v>
      </c>
      <c r="E295" s="291" t="s">
        <v>299</v>
      </c>
      <c r="F295" s="289">
        <v>6383</v>
      </c>
    </row>
    <row r="296" spans="1:6" ht="20.399999999999999" customHeight="1" x14ac:dyDescent="0.2">
      <c r="A296" s="276" t="s">
        <v>302</v>
      </c>
      <c r="B296" s="419">
        <v>500</v>
      </c>
      <c r="C296" s="276" t="s">
        <v>293</v>
      </c>
      <c r="D296" s="287">
        <v>530</v>
      </c>
      <c r="E296" s="333" t="s">
        <v>302</v>
      </c>
      <c r="F296" s="289">
        <v>2597</v>
      </c>
    </row>
    <row r="297" spans="1:6" ht="20.399999999999999" customHeight="1" x14ac:dyDescent="0.2">
      <c r="A297" s="276" t="s">
        <v>313</v>
      </c>
      <c r="B297" s="287">
        <v>3630</v>
      </c>
      <c r="C297" s="275" t="s">
        <v>630</v>
      </c>
      <c r="D297" s="287">
        <v>600</v>
      </c>
      <c r="E297" s="333" t="s">
        <v>344</v>
      </c>
      <c r="F297" s="289">
        <v>2062</v>
      </c>
    </row>
    <row r="298" spans="1:6" ht="18.600000000000001" customHeight="1" x14ac:dyDescent="0.2">
      <c r="A298" s="276" t="s">
        <v>365</v>
      </c>
      <c r="B298" s="287">
        <v>1500</v>
      </c>
      <c r="C298" s="291" t="s">
        <v>631</v>
      </c>
      <c r="D298" s="287">
        <v>5831</v>
      </c>
      <c r="E298" s="333" t="s">
        <v>347</v>
      </c>
      <c r="F298" s="289">
        <v>7117</v>
      </c>
    </row>
    <row r="299" spans="1:6" ht="18.600000000000001" customHeight="1" x14ac:dyDescent="0.2">
      <c r="A299" s="326" t="s">
        <v>587</v>
      </c>
      <c r="B299" s="351">
        <v>23311</v>
      </c>
      <c r="C299" s="334" t="s">
        <v>632</v>
      </c>
      <c r="D299" s="287">
        <v>546</v>
      </c>
      <c r="E299" s="333" t="s">
        <v>633</v>
      </c>
      <c r="F299" s="289">
        <v>573</v>
      </c>
    </row>
    <row r="300" spans="1:6" ht="18.600000000000001" customHeight="1" x14ac:dyDescent="0.2">
      <c r="A300" s="276" t="s">
        <v>354</v>
      </c>
      <c r="B300" s="419">
        <v>604</v>
      </c>
      <c r="C300" s="333" t="s">
        <v>313</v>
      </c>
      <c r="D300" s="287">
        <v>2578</v>
      </c>
      <c r="E300" s="339" t="s">
        <v>421</v>
      </c>
      <c r="F300" s="350">
        <v>1860</v>
      </c>
    </row>
    <row r="301" spans="1:6" ht="18.600000000000001" customHeight="1" x14ac:dyDescent="0.2">
      <c r="A301" s="275" t="s">
        <v>329</v>
      </c>
      <c r="B301" s="419">
        <v>3970</v>
      </c>
      <c r="C301" s="333" t="s">
        <v>365</v>
      </c>
      <c r="D301" s="419">
        <v>16401</v>
      </c>
      <c r="E301" s="333" t="s">
        <v>351</v>
      </c>
      <c r="F301" s="289">
        <v>1860</v>
      </c>
    </row>
    <row r="302" spans="1:6" ht="18.600000000000001" customHeight="1" x14ac:dyDescent="0.2">
      <c r="A302" s="276" t="s">
        <v>302</v>
      </c>
      <c r="B302" s="287">
        <v>600</v>
      </c>
      <c r="C302" s="276" t="s">
        <v>601</v>
      </c>
      <c r="D302" s="287">
        <v>1123</v>
      </c>
      <c r="E302" s="327" t="s">
        <v>385</v>
      </c>
      <c r="F302" s="350">
        <v>7</v>
      </c>
    </row>
    <row r="303" spans="1:6" ht="18.600000000000001" customHeight="1" x14ac:dyDescent="0.2">
      <c r="A303" s="276" t="s">
        <v>402</v>
      </c>
      <c r="B303" s="287">
        <v>8004</v>
      </c>
      <c r="C303" s="327" t="s">
        <v>377</v>
      </c>
      <c r="D303" s="363">
        <v>40980</v>
      </c>
      <c r="E303" s="333" t="s">
        <v>351</v>
      </c>
      <c r="F303" s="289">
        <v>7</v>
      </c>
    </row>
    <row r="304" spans="1:6" ht="18.600000000000001" customHeight="1" x14ac:dyDescent="0.2">
      <c r="A304" s="292" t="s">
        <v>298</v>
      </c>
      <c r="B304" s="287">
        <v>4732</v>
      </c>
      <c r="C304" s="291" t="s">
        <v>324</v>
      </c>
      <c r="D304" s="419">
        <v>40980</v>
      </c>
      <c r="E304" s="327" t="s">
        <v>423</v>
      </c>
      <c r="F304" s="350">
        <v>424070</v>
      </c>
    </row>
    <row r="305" spans="1:6" ht="18.600000000000001" customHeight="1" x14ac:dyDescent="0.2">
      <c r="A305" s="276" t="s">
        <v>403</v>
      </c>
      <c r="B305" s="287">
        <v>604</v>
      </c>
      <c r="C305" s="339" t="s">
        <v>411</v>
      </c>
      <c r="D305" s="351">
        <v>5368</v>
      </c>
      <c r="E305" s="291" t="s">
        <v>386</v>
      </c>
      <c r="F305" s="289">
        <v>424070</v>
      </c>
    </row>
    <row r="306" spans="1:6" ht="18.600000000000001" customHeight="1" x14ac:dyDescent="0.2">
      <c r="A306" s="276" t="s">
        <v>302</v>
      </c>
      <c r="B306" s="287">
        <v>1747</v>
      </c>
      <c r="C306" s="416" t="s">
        <v>412</v>
      </c>
      <c r="D306" s="287">
        <v>5368</v>
      </c>
      <c r="E306" s="333"/>
      <c r="F306" s="289"/>
    </row>
    <row r="307" spans="1:6" ht="18.600000000000001" customHeight="1" x14ac:dyDescent="0.2">
      <c r="A307" s="276" t="s">
        <v>372</v>
      </c>
      <c r="B307" s="287">
        <v>3050</v>
      </c>
      <c r="C307" s="339" t="s">
        <v>381</v>
      </c>
      <c r="D307" s="351">
        <v>481079</v>
      </c>
      <c r="E307" s="334"/>
      <c r="F307" s="289"/>
    </row>
    <row r="308" spans="1:6" ht="18.600000000000001" customHeight="1" x14ac:dyDescent="0.2">
      <c r="A308" s="326" t="s">
        <v>367</v>
      </c>
      <c r="B308" s="363">
        <v>23017</v>
      </c>
      <c r="C308" s="290" t="s">
        <v>310</v>
      </c>
      <c r="D308" s="287">
        <v>13745</v>
      </c>
      <c r="E308" s="333"/>
      <c r="F308" s="289"/>
    </row>
    <row r="309" spans="1:6" ht="18.600000000000001" customHeight="1" x14ac:dyDescent="0.2">
      <c r="A309" s="276" t="s">
        <v>383</v>
      </c>
      <c r="B309" s="287">
        <v>3040</v>
      </c>
      <c r="C309" s="333" t="s">
        <v>315</v>
      </c>
      <c r="D309" s="287">
        <v>1182</v>
      </c>
      <c r="E309" s="333"/>
      <c r="F309" s="289"/>
    </row>
    <row r="310" spans="1:6" ht="18.600000000000001" customHeight="1" x14ac:dyDescent="0.2">
      <c r="A310" s="276" t="s">
        <v>313</v>
      </c>
      <c r="B310" s="287">
        <v>1550</v>
      </c>
      <c r="C310" s="276" t="s">
        <v>437</v>
      </c>
      <c r="D310" s="287">
        <v>1242</v>
      </c>
      <c r="E310" s="339"/>
      <c r="F310" s="418"/>
    </row>
    <row r="311" spans="1:6" ht="18.600000000000001" customHeight="1" x14ac:dyDescent="0.2">
      <c r="A311" s="276" t="s">
        <v>365</v>
      </c>
      <c r="B311" s="287">
        <v>11200</v>
      </c>
      <c r="C311" s="291" t="s">
        <v>481</v>
      </c>
      <c r="D311" s="287">
        <v>25107</v>
      </c>
      <c r="E311" s="333"/>
      <c r="F311" s="289"/>
    </row>
    <row r="312" spans="1:6" ht="18.600000000000001" customHeight="1" x14ac:dyDescent="0.2">
      <c r="A312" s="276" t="s">
        <v>402</v>
      </c>
      <c r="B312" s="419">
        <v>1914</v>
      </c>
      <c r="C312" s="291" t="s">
        <v>400</v>
      </c>
      <c r="D312" s="287">
        <v>1400</v>
      </c>
      <c r="E312" s="327"/>
      <c r="F312" s="418"/>
    </row>
    <row r="313" spans="1:6" ht="18.600000000000001" customHeight="1" x14ac:dyDescent="0.2">
      <c r="A313" s="292" t="s">
        <v>487</v>
      </c>
      <c r="B313" s="419">
        <v>5313</v>
      </c>
      <c r="C313" s="333" t="s">
        <v>413</v>
      </c>
      <c r="D313" s="287">
        <v>9073</v>
      </c>
      <c r="E313" s="333"/>
      <c r="F313" s="420"/>
    </row>
    <row r="314" spans="1:6" ht="18.600000000000001" customHeight="1" x14ac:dyDescent="0.2">
      <c r="A314" s="326" t="s">
        <v>405</v>
      </c>
      <c r="B314" s="351">
        <v>552784</v>
      </c>
      <c r="C314" s="333" t="s">
        <v>414</v>
      </c>
      <c r="D314" s="419">
        <v>3138</v>
      </c>
      <c r="E314" s="327"/>
      <c r="F314" s="418"/>
    </row>
    <row r="315" spans="1:6" ht="18.600000000000001" customHeight="1" x14ac:dyDescent="0.2">
      <c r="A315" s="292" t="s">
        <v>310</v>
      </c>
      <c r="B315" s="287">
        <v>8713</v>
      </c>
      <c r="C315" s="291" t="s">
        <v>320</v>
      </c>
      <c r="D315" s="419">
        <v>3620</v>
      </c>
      <c r="E315" s="291"/>
      <c r="F315" s="289"/>
    </row>
    <row r="316" spans="1:6" ht="18.600000000000001" customHeight="1" x14ac:dyDescent="0.2">
      <c r="A316" s="276" t="s">
        <v>316</v>
      </c>
      <c r="B316" s="328">
        <v>2607</v>
      </c>
      <c r="C316" s="333" t="s">
        <v>416</v>
      </c>
      <c r="D316" s="287">
        <v>2543</v>
      </c>
      <c r="E316" s="333"/>
      <c r="F316" s="289"/>
    </row>
    <row r="317" spans="1:6" ht="18.600000000000001" customHeight="1" x14ac:dyDescent="0.2">
      <c r="A317" s="292" t="s">
        <v>311</v>
      </c>
      <c r="B317" s="328">
        <v>410</v>
      </c>
      <c r="C317" s="291" t="s">
        <v>415</v>
      </c>
      <c r="D317" s="287">
        <v>22881</v>
      </c>
      <c r="E317" s="291"/>
      <c r="F317" s="289"/>
    </row>
    <row r="318" spans="1:6" ht="18.600000000000001" customHeight="1" x14ac:dyDescent="0.2">
      <c r="A318" s="276" t="s">
        <v>302</v>
      </c>
      <c r="B318" s="328">
        <v>46589</v>
      </c>
      <c r="C318" s="333" t="s">
        <v>312</v>
      </c>
      <c r="D318" s="287">
        <v>24532</v>
      </c>
      <c r="E318" s="333"/>
      <c r="F318" s="289"/>
    </row>
    <row r="319" spans="1:6" ht="18.600000000000001" customHeight="1" x14ac:dyDescent="0.2">
      <c r="A319" s="276" t="s">
        <v>319</v>
      </c>
      <c r="B319" s="419">
        <v>11149</v>
      </c>
      <c r="C319" s="333" t="s">
        <v>417</v>
      </c>
      <c r="D319" s="287">
        <v>4651</v>
      </c>
      <c r="E319" s="333"/>
      <c r="F319" s="289"/>
    </row>
    <row r="320" spans="1:6" ht="18.600000000000001" customHeight="1" x14ac:dyDescent="0.2">
      <c r="A320" s="276" t="s">
        <v>406</v>
      </c>
      <c r="B320" s="328">
        <v>500</v>
      </c>
      <c r="C320" s="333" t="s">
        <v>321</v>
      </c>
      <c r="D320" s="287">
        <v>43796</v>
      </c>
      <c r="E320" s="333"/>
      <c r="F320" s="289"/>
    </row>
    <row r="321" spans="1:6" ht="18.600000000000001" customHeight="1" x14ac:dyDescent="0.2">
      <c r="A321" s="276" t="s">
        <v>312</v>
      </c>
      <c r="B321" s="287">
        <v>20201</v>
      </c>
      <c r="C321" s="276" t="s">
        <v>302</v>
      </c>
      <c r="D321" s="287">
        <v>5511</v>
      </c>
      <c r="E321" s="333"/>
      <c r="F321" s="289"/>
    </row>
    <row r="322" spans="1:6" ht="18.600000000000001" customHeight="1" x14ac:dyDescent="0.2">
      <c r="A322" s="276" t="s">
        <v>302</v>
      </c>
      <c r="B322" s="287">
        <v>1947</v>
      </c>
      <c r="C322" s="291" t="s">
        <v>354</v>
      </c>
      <c r="D322" s="287">
        <v>11744</v>
      </c>
      <c r="E322" s="333"/>
      <c r="F322" s="289"/>
    </row>
    <row r="323" spans="1:6" ht="18.600000000000001" customHeight="1" x14ac:dyDescent="0.2">
      <c r="A323" s="276" t="s">
        <v>369</v>
      </c>
      <c r="B323" s="328">
        <v>36808</v>
      </c>
      <c r="C323" s="333" t="s">
        <v>323</v>
      </c>
      <c r="D323" s="287">
        <v>12671</v>
      </c>
      <c r="E323" s="290"/>
      <c r="F323" s="289"/>
    </row>
    <row r="324" spans="1:6" ht="18.600000000000001" customHeight="1" x14ac:dyDescent="0.2">
      <c r="A324" s="292" t="s">
        <v>354</v>
      </c>
      <c r="B324" s="328">
        <v>3308</v>
      </c>
      <c r="C324" s="333" t="s">
        <v>324</v>
      </c>
      <c r="D324" s="287">
        <v>2068</v>
      </c>
      <c r="E324" s="291"/>
      <c r="F324" s="289"/>
    </row>
    <row r="325" spans="1:6" ht="18.600000000000001" customHeight="1" x14ac:dyDescent="0.2">
      <c r="A325" s="276" t="s">
        <v>323</v>
      </c>
      <c r="B325" s="328">
        <v>4719</v>
      </c>
      <c r="C325" s="333" t="s">
        <v>325</v>
      </c>
      <c r="D325" s="287">
        <v>1841</v>
      </c>
      <c r="E325" s="291"/>
      <c r="F325" s="418"/>
    </row>
    <row r="326" spans="1:6" ht="18.600000000000001" customHeight="1" x14ac:dyDescent="0.2">
      <c r="A326" s="276" t="s">
        <v>324</v>
      </c>
      <c r="B326" s="287">
        <v>2420</v>
      </c>
      <c r="C326" s="333" t="s">
        <v>300</v>
      </c>
      <c r="D326" s="287">
        <v>10620</v>
      </c>
      <c r="E326" s="333"/>
      <c r="F326" s="418"/>
    </row>
    <row r="327" spans="1:6" ht="18.600000000000001" customHeight="1" x14ac:dyDescent="0.2">
      <c r="A327" s="292" t="s">
        <v>326</v>
      </c>
      <c r="B327" s="328">
        <v>36328</v>
      </c>
      <c r="C327" s="333" t="s">
        <v>634</v>
      </c>
      <c r="D327" s="287">
        <v>638</v>
      </c>
      <c r="E327" s="333"/>
      <c r="F327" s="289"/>
    </row>
    <row r="328" spans="1:6" ht="18.600000000000001" customHeight="1" x14ac:dyDescent="0.2">
      <c r="A328" s="276" t="s">
        <v>328</v>
      </c>
      <c r="B328" s="328">
        <v>2</v>
      </c>
      <c r="C328" s="333" t="s">
        <v>330</v>
      </c>
      <c r="D328" s="287">
        <v>2752</v>
      </c>
      <c r="E328" s="333"/>
      <c r="F328" s="418"/>
    </row>
    <row r="329" spans="1:6" ht="18.600000000000001" customHeight="1" x14ac:dyDescent="0.2">
      <c r="A329" s="276" t="s">
        <v>302</v>
      </c>
      <c r="B329" s="287">
        <v>61953</v>
      </c>
      <c r="C329" s="291" t="s">
        <v>331</v>
      </c>
      <c r="D329" s="287">
        <v>8028</v>
      </c>
      <c r="E329" s="334"/>
      <c r="F329" s="289"/>
    </row>
    <row r="330" spans="1:6" ht="18.600000000000001" customHeight="1" x14ac:dyDescent="0.2">
      <c r="A330" s="276" t="s">
        <v>300</v>
      </c>
      <c r="B330" s="328">
        <v>15904</v>
      </c>
      <c r="C330" s="334" t="s">
        <v>332</v>
      </c>
      <c r="D330" s="287">
        <v>99583</v>
      </c>
      <c r="E330" s="333"/>
      <c r="F330" s="418"/>
    </row>
    <row r="331" spans="1:6" ht="18.600000000000001" customHeight="1" x14ac:dyDescent="0.2">
      <c r="A331" s="276" t="s">
        <v>625</v>
      </c>
      <c r="B331" s="328">
        <v>995</v>
      </c>
      <c r="C331" s="334" t="s">
        <v>333</v>
      </c>
      <c r="D331" s="287">
        <v>13301</v>
      </c>
      <c r="E331" s="333"/>
      <c r="F331" s="289"/>
    </row>
    <row r="332" spans="1:6" ht="18.600000000000001" customHeight="1" x14ac:dyDescent="0.2">
      <c r="A332" s="276" t="s">
        <v>626</v>
      </c>
      <c r="B332" s="328">
        <v>53088</v>
      </c>
      <c r="C332" s="334" t="s">
        <v>302</v>
      </c>
      <c r="D332" s="287">
        <v>19103</v>
      </c>
      <c r="E332" s="333"/>
      <c r="F332" s="418"/>
    </row>
    <row r="333" spans="1:6" ht="18.600000000000001" customHeight="1" x14ac:dyDescent="0.2">
      <c r="A333" s="276" t="s">
        <v>443</v>
      </c>
      <c r="B333" s="328">
        <v>2940</v>
      </c>
      <c r="C333" s="275" t="s">
        <v>313</v>
      </c>
      <c r="D333" s="287">
        <v>698</v>
      </c>
      <c r="E333" s="339"/>
      <c r="F333" s="350"/>
    </row>
    <row r="334" spans="1:6" ht="18.600000000000001" customHeight="1" x14ac:dyDescent="0.2">
      <c r="A334" s="276" t="s">
        <v>302</v>
      </c>
      <c r="B334" s="328">
        <v>1950</v>
      </c>
      <c r="C334" s="334" t="s">
        <v>365</v>
      </c>
      <c r="D334" s="287">
        <v>1000</v>
      </c>
      <c r="E334" s="333"/>
      <c r="F334" s="418"/>
    </row>
    <row r="335" spans="1:6" ht="18.600000000000001" customHeight="1" x14ac:dyDescent="0.2">
      <c r="A335" s="275" t="s">
        <v>407</v>
      </c>
      <c r="B335" s="328">
        <v>2405</v>
      </c>
      <c r="C335" s="333" t="s">
        <v>418</v>
      </c>
      <c r="D335" s="287">
        <v>3000</v>
      </c>
      <c r="E335" s="327"/>
      <c r="F335" s="350"/>
    </row>
    <row r="336" spans="1:6" ht="18.600000000000001" customHeight="1" x14ac:dyDescent="0.2">
      <c r="A336" s="292" t="s">
        <v>408</v>
      </c>
      <c r="B336" s="328">
        <v>1440</v>
      </c>
      <c r="C336" s="333" t="s">
        <v>302</v>
      </c>
      <c r="D336" s="287">
        <v>9888</v>
      </c>
      <c r="E336" s="333"/>
      <c r="F336" s="289"/>
    </row>
    <row r="337" spans="1:6" ht="18.600000000000001" customHeight="1" x14ac:dyDescent="0.2">
      <c r="A337" s="275" t="s">
        <v>313</v>
      </c>
      <c r="B337" s="328">
        <v>95403</v>
      </c>
      <c r="C337" s="333" t="s">
        <v>335</v>
      </c>
      <c r="D337" s="287">
        <v>39478</v>
      </c>
      <c r="E337" s="327"/>
      <c r="F337" s="350"/>
    </row>
    <row r="338" spans="1:6" ht="18.600000000000001" customHeight="1" x14ac:dyDescent="0.2">
      <c r="A338" s="276" t="s">
        <v>302</v>
      </c>
      <c r="B338" s="328">
        <v>64358</v>
      </c>
      <c r="C338" s="334" t="s">
        <v>474</v>
      </c>
      <c r="D338" s="287">
        <v>651</v>
      </c>
      <c r="E338" s="291"/>
      <c r="F338" s="289"/>
    </row>
    <row r="339" spans="1:6" ht="18.600000000000001" customHeight="1" x14ac:dyDescent="0.2">
      <c r="A339" s="276" t="s">
        <v>402</v>
      </c>
      <c r="B339" s="328">
        <v>500</v>
      </c>
      <c r="C339" s="334" t="s">
        <v>336</v>
      </c>
      <c r="D339" s="287">
        <v>1557</v>
      </c>
      <c r="E339" s="291"/>
      <c r="F339" s="289"/>
    </row>
    <row r="340" spans="1:6" ht="18.600000000000001" customHeight="1" x14ac:dyDescent="0.2">
      <c r="A340" s="292" t="s">
        <v>409</v>
      </c>
      <c r="B340" s="328">
        <v>6965</v>
      </c>
      <c r="C340" s="333" t="s">
        <v>419</v>
      </c>
      <c r="D340" s="287">
        <v>13677</v>
      </c>
      <c r="E340" s="291"/>
      <c r="F340" s="289"/>
    </row>
    <row r="341" spans="1:6" ht="18.600000000000001" customHeight="1" x14ac:dyDescent="0.2">
      <c r="A341" s="276" t="s">
        <v>302</v>
      </c>
      <c r="B341" s="328">
        <v>597</v>
      </c>
      <c r="C341" s="333" t="s">
        <v>420</v>
      </c>
      <c r="D341" s="287">
        <v>18732</v>
      </c>
      <c r="E341" s="328"/>
      <c r="F341" s="337"/>
    </row>
    <row r="342" spans="1:6" ht="18.600000000000001" customHeight="1" x14ac:dyDescent="0.2">
      <c r="A342" s="292" t="s">
        <v>363</v>
      </c>
      <c r="B342" s="328">
        <v>3991</v>
      </c>
      <c r="C342" s="333" t="s">
        <v>363</v>
      </c>
      <c r="D342" s="287">
        <v>6544</v>
      </c>
      <c r="E342" s="328"/>
      <c r="F342" s="337"/>
    </row>
    <row r="343" spans="1:6" ht="18.600000000000001" customHeight="1" x14ac:dyDescent="0.2">
      <c r="A343" s="276" t="s">
        <v>410</v>
      </c>
      <c r="B343" s="328">
        <v>7488</v>
      </c>
      <c r="C343" s="333" t="s">
        <v>410</v>
      </c>
      <c r="D343" s="287">
        <v>8787</v>
      </c>
      <c r="E343" s="328"/>
      <c r="F343" s="337"/>
    </row>
    <row r="344" spans="1:6" ht="18.600000000000001" customHeight="1" x14ac:dyDescent="0.2">
      <c r="A344" s="292" t="s">
        <v>340</v>
      </c>
      <c r="B344" s="419">
        <v>600</v>
      </c>
      <c r="C344" s="291" t="s">
        <v>339</v>
      </c>
      <c r="D344" s="287">
        <v>2053</v>
      </c>
      <c r="E344" s="328"/>
      <c r="F344" s="337"/>
    </row>
    <row r="345" spans="1:6" ht="18.600000000000001" customHeight="1" x14ac:dyDescent="0.2">
      <c r="A345" s="325" t="s">
        <v>298</v>
      </c>
      <c r="B345" s="294">
        <v>1641</v>
      </c>
      <c r="C345" s="335" t="s">
        <v>340</v>
      </c>
      <c r="D345" s="294">
        <v>707</v>
      </c>
      <c r="E345" s="360"/>
      <c r="F345" s="338"/>
    </row>
    <row r="346" spans="1:6" ht="18.600000000000001" customHeight="1" x14ac:dyDescent="0.2">
      <c r="F346" s="279" t="s">
        <v>208</v>
      </c>
    </row>
    <row r="347" spans="1:6" ht="18.600000000000001" customHeight="1" x14ac:dyDescent="0.2">
      <c r="A347" s="269"/>
      <c r="B347" s="280"/>
      <c r="F347" s="359"/>
    </row>
    <row r="348" spans="1:6" ht="18.600000000000001" customHeight="1" x14ac:dyDescent="0.2">
      <c r="A348" s="367" t="s">
        <v>436</v>
      </c>
      <c r="B348" s="280"/>
      <c r="C348" s="269"/>
      <c r="D348" s="269"/>
    </row>
    <row r="349" spans="1:6" ht="18.600000000000001" customHeight="1" x14ac:dyDescent="0.2">
      <c r="A349" s="269"/>
      <c r="B349" s="280"/>
      <c r="C349" s="269"/>
      <c r="D349" s="269"/>
    </row>
    <row r="350" spans="1:6" ht="18.600000000000001" customHeight="1" x14ac:dyDescent="0.2">
      <c r="A350" s="271" t="s">
        <v>70</v>
      </c>
      <c r="B350" s="329" t="s">
        <v>717</v>
      </c>
      <c r="C350" s="331" t="s">
        <v>70</v>
      </c>
      <c r="D350" s="329" t="s">
        <v>717</v>
      </c>
      <c r="E350" s="331" t="s">
        <v>70</v>
      </c>
      <c r="F350" s="329" t="s">
        <v>717</v>
      </c>
    </row>
    <row r="351" spans="1:6" ht="18.600000000000001" customHeight="1" x14ac:dyDescent="0.2">
      <c r="A351" s="273" t="s">
        <v>387</v>
      </c>
      <c r="B351" s="284" t="s">
        <v>72</v>
      </c>
      <c r="C351" s="332" t="s">
        <v>387</v>
      </c>
      <c r="D351" s="348" t="s">
        <v>72</v>
      </c>
      <c r="E351" s="332" t="s">
        <v>387</v>
      </c>
      <c r="F351" s="330" t="s">
        <v>72</v>
      </c>
    </row>
    <row r="352" spans="1:6" ht="18.600000000000001" customHeight="1" x14ac:dyDescent="0.2">
      <c r="A352" s="361" t="s">
        <v>585</v>
      </c>
      <c r="B352" s="362">
        <f>SUM(B353,B357,B361,B363,B365,B367,B371,B374,B377,B382,B387,B390,B397,D356,D360,D362,D371,D378,D394,D396,D399,D404,F355,F374,F394,F402,B415,B420,B451,B459,B461,D413,F426,F428)</f>
        <v>7012398</v>
      </c>
      <c r="C352" s="291" t="s">
        <v>313</v>
      </c>
      <c r="D352" s="419">
        <v>2149</v>
      </c>
      <c r="E352" s="334" t="s">
        <v>329</v>
      </c>
      <c r="F352" s="418">
        <v>6680</v>
      </c>
    </row>
    <row r="353" spans="1:6" x14ac:dyDescent="0.2">
      <c r="A353" s="324" t="s">
        <v>445</v>
      </c>
      <c r="B353" s="363">
        <f>SUM(B354:B356)</f>
        <v>13533</v>
      </c>
      <c r="C353" s="276" t="s">
        <v>618</v>
      </c>
      <c r="D353" s="419">
        <v>4198</v>
      </c>
      <c r="E353" s="291" t="s">
        <v>375</v>
      </c>
      <c r="F353" s="418">
        <v>620</v>
      </c>
    </row>
    <row r="354" spans="1:6" x14ac:dyDescent="0.2">
      <c r="A354" s="275" t="s">
        <v>752</v>
      </c>
      <c r="B354" s="419">
        <v>1509</v>
      </c>
      <c r="C354" s="290" t="s">
        <v>298</v>
      </c>
      <c r="D354" s="419">
        <v>16253</v>
      </c>
      <c r="E354" s="333" t="s">
        <v>753</v>
      </c>
      <c r="F354" s="289">
        <v>17445</v>
      </c>
    </row>
    <row r="355" spans="1:6" s="365" customFormat="1" x14ac:dyDescent="0.2">
      <c r="A355" s="292" t="s">
        <v>324</v>
      </c>
      <c r="B355" s="419">
        <v>9762</v>
      </c>
      <c r="C355" s="333" t="s">
        <v>372</v>
      </c>
      <c r="D355" s="419">
        <v>215640</v>
      </c>
      <c r="E355" s="339" t="s">
        <v>476</v>
      </c>
      <c r="F355" s="358">
        <f>SUM(F356:F373)</f>
        <v>223798</v>
      </c>
    </row>
    <row r="356" spans="1:6" s="365" customFormat="1" x14ac:dyDescent="0.2">
      <c r="A356" s="286" t="s">
        <v>358</v>
      </c>
      <c r="B356" s="419">
        <v>2262</v>
      </c>
      <c r="C356" s="327" t="s">
        <v>350</v>
      </c>
      <c r="D356" s="363">
        <f>SUM(D357:D359)</f>
        <v>33199</v>
      </c>
      <c r="E356" s="334" t="s">
        <v>310</v>
      </c>
      <c r="F356" s="289">
        <v>807</v>
      </c>
    </row>
    <row r="357" spans="1:6" s="365" customFormat="1" ht="20.399999999999999" customHeight="1" x14ac:dyDescent="0.2">
      <c r="A357" s="324" t="s">
        <v>591</v>
      </c>
      <c r="B357" s="363">
        <f>SUM(B358:B360)</f>
        <v>43061</v>
      </c>
      <c r="C357" s="291" t="s">
        <v>310</v>
      </c>
      <c r="D357" s="419">
        <v>18119</v>
      </c>
      <c r="E357" s="333" t="s">
        <v>316</v>
      </c>
      <c r="F357" s="289">
        <v>14743</v>
      </c>
    </row>
    <row r="358" spans="1:6" s="365" customFormat="1" ht="20.399999999999999" customHeight="1" x14ac:dyDescent="0.2">
      <c r="A358" s="276" t="s">
        <v>754</v>
      </c>
      <c r="B358" s="419">
        <v>694</v>
      </c>
      <c r="C358" s="333" t="s">
        <v>399</v>
      </c>
      <c r="D358" s="419">
        <v>11512</v>
      </c>
      <c r="E358" s="291" t="s">
        <v>755</v>
      </c>
      <c r="F358" s="418">
        <v>20267</v>
      </c>
    </row>
    <row r="359" spans="1:6" s="365" customFormat="1" ht="19.2" customHeight="1" x14ac:dyDescent="0.2">
      <c r="A359" s="276" t="s">
        <v>756</v>
      </c>
      <c r="B359" s="419">
        <v>7226</v>
      </c>
      <c r="C359" s="333" t="s">
        <v>757</v>
      </c>
      <c r="D359" s="419">
        <v>3568</v>
      </c>
      <c r="E359" s="333" t="s">
        <v>312</v>
      </c>
      <c r="F359" s="289">
        <v>23054</v>
      </c>
    </row>
    <row r="360" spans="1:6" s="365" customFormat="1" ht="18.600000000000001" customHeight="1" x14ac:dyDescent="0.2">
      <c r="A360" s="275" t="s">
        <v>329</v>
      </c>
      <c r="B360" s="419">
        <v>35141</v>
      </c>
      <c r="C360" s="327" t="s">
        <v>740</v>
      </c>
      <c r="D360" s="363">
        <f>SUM(D361)</f>
        <v>3135</v>
      </c>
      <c r="E360" s="333" t="s">
        <v>369</v>
      </c>
      <c r="F360" s="289">
        <v>9910</v>
      </c>
    </row>
    <row r="361" spans="1:6" s="365" customFormat="1" ht="18.600000000000001" customHeight="1" x14ac:dyDescent="0.2">
      <c r="A361" s="324" t="s">
        <v>446</v>
      </c>
      <c r="B361" s="363">
        <f>SUM(B362)</f>
        <v>980</v>
      </c>
      <c r="C361" s="333" t="s">
        <v>351</v>
      </c>
      <c r="D361" s="419">
        <v>3135</v>
      </c>
      <c r="E361" s="291" t="s">
        <v>354</v>
      </c>
      <c r="F361" s="289">
        <v>800</v>
      </c>
    </row>
    <row r="362" spans="1:6" s="365" customFormat="1" ht="18.600000000000001" customHeight="1" x14ac:dyDescent="0.2">
      <c r="A362" s="275" t="s">
        <v>312</v>
      </c>
      <c r="B362" s="419">
        <v>980</v>
      </c>
      <c r="C362" s="327" t="s">
        <v>353</v>
      </c>
      <c r="D362" s="363">
        <f>SUM(D363:D370)</f>
        <v>3746</v>
      </c>
      <c r="E362" s="290" t="s">
        <v>323</v>
      </c>
      <c r="F362" s="289">
        <v>85695</v>
      </c>
    </row>
    <row r="363" spans="1:6" s="365" customFormat="1" ht="18.600000000000001" customHeight="1" x14ac:dyDescent="0.2">
      <c r="A363" s="324" t="s">
        <v>447</v>
      </c>
      <c r="B363" s="363">
        <f>SUM(B364)</f>
        <v>5420</v>
      </c>
      <c r="C363" s="291" t="s">
        <v>400</v>
      </c>
      <c r="D363" s="419">
        <v>90</v>
      </c>
      <c r="E363" s="333" t="s">
        <v>324</v>
      </c>
      <c r="F363" s="289">
        <v>900</v>
      </c>
    </row>
    <row r="364" spans="1:6" s="365" customFormat="1" ht="18.600000000000001" customHeight="1" x14ac:dyDescent="0.2">
      <c r="A364" s="292" t="s">
        <v>324</v>
      </c>
      <c r="B364" s="419">
        <v>5420</v>
      </c>
      <c r="C364" s="333" t="s">
        <v>758</v>
      </c>
      <c r="D364" s="419">
        <v>147</v>
      </c>
      <c r="E364" s="290" t="s">
        <v>398</v>
      </c>
      <c r="F364" s="289">
        <v>6189</v>
      </c>
    </row>
    <row r="365" spans="1:6" s="365" customFormat="1" ht="18.600000000000001" customHeight="1" x14ac:dyDescent="0.2">
      <c r="A365" s="324" t="s">
        <v>388</v>
      </c>
      <c r="B365" s="363">
        <f>SUM(B366)</f>
        <v>53</v>
      </c>
      <c r="C365" s="291" t="s">
        <v>312</v>
      </c>
      <c r="D365" s="419">
        <v>491</v>
      </c>
      <c r="E365" s="333" t="s">
        <v>300</v>
      </c>
      <c r="F365" s="289">
        <v>9688</v>
      </c>
    </row>
    <row r="366" spans="1:6" s="365" customFormat="1" ht="18.600000000000001" customHeight="1" x14ac:dyDescent="0.2">
      <c r="A366" s="286" t="s">
        <v>361</v>
      </c>
      <c r="B366" s="419">
        <v>53</v>
      </c>
      <c r="C366" s="291" t="s">
        <v>324</v>
      </c>
      <c r="D366" s="419">
        <v>1255</v>
      </c>
      <c r="E366" s="334" t="s">
        <v>329</v>
      </c>
      <c r="F366" s="289">
        <v>10915</v>
      </c>
    </row>
    <row r="367" spans="1:6" s="365" customFormat="1" ht="18.600000000000001" customHeight="1" x14ac:dyDescent="0.2">
      <c r="A367" s="324" t="s">
        <v>389</v>
      </c>
      <c r="B367" s="363">
        <f>SUM(B368:B370)</f>
        <v>21315</v>
      </c>
      <c r="C367" s="333" t="s">
        <v>325</v>
      </c>
      <c r="D367" s="419">
        <v>871</v>
      </c>
      <c r="E367" s="333" t="s">
        <v>443</v>
      </c>
      <c r="F367" s="418">
        <v>1861</v>
      </c>
    </row>
    <row r="368" spans="1:6" s="365" customFormat="1" ht="18.600000000000001" customHeight="1" x14ac:dyDescent="0.2">
      <c r="A368" s="276" t="s">
        <v>316</v>
      </c>
      <c r="B368" s="419">
        <v>14243</v>
      </c>
      <c r="C368" s="333" t="s">
        <v>759</v>
      </c>
      <c r="D368" s="419">
        <v>5</v>
      </c>
      <c r="E368" s="333" t="s">
        <v>444</v>
      </c>
      <c r="F368" s="289">
        <v>3660</v>
      </c>
    </row>
    <row r="369" spans="1:6" s="365" customFormat="1" ht="18.600000000000001" customHeight="1" x14ac:dyDescent="0.2">
      <c r="A369" s="276" t="s">
        <v>620</v>
      </c>
      <c r="B369" s="419">
        <v>5700</v>
      </c>
      <c r="C369" s="333" t="s">
        <v>760</v>
      </c>
      <c r="D369" s="419">
        <v>393</v>
      </c>
      <c r="E369" s="333" t="s">
        <v>402</v>
      </c>
      <c r="F369" s="289">
        <v>10216</v>
      </c>
    </row>
    <row r="370" spans="1:6" s="365" customFormat="1" ht="18.600000000000001" customHeight="1" x14ac:dyDescent="0.2">
      <c r="A370" s="276" t="s">
        <v>390</v>
      </c>
      <c r="B370" s="419">
        <v>1372</v>
      </c>
      <c r="C370" s="333" t="s">
        <v>737</v>
      </c>
      <c r="D370" s="419">
        <v>494</v>
      </c>
      <c r="E370" s="334" t="s">
        <v>363</v>
      </c>
      <c r="F370" s="289">
        <v>2607</v>
      </c>
    </row>
    <row r="371" spans="1:6" s="365" customFormat="1" ht="18.600000000000001" customHeight="1" x14ac:dyDescent="0.2">
      <c r="A371" s="324" t="s">
        <v>289</v>
      </c>
      <c r="B371" s="363">
        <f>SUM(B372:B373)</f>
        <v>11864</v>
      </c>
      <c r="C371" s="327" t="s">
        <v>450</v>
      </c>
      <c r="D371" s="363">
        <f>SUM(D372:D377)</f>
        <v>693</v>
      </c>
      <c r="E371" s="333" t="s">
        <v>401</v>
      </c>
      <c r="F371" s="289">
        <v>16700</v>
      </c>
    </row>
    <row r="372" spans="1:6" s="365" customFormat="1" ht="18.600000000000001" customHeight="1" x14ac:dyDescent="0.2">
      <c r="A372" s="292" t="s">
        <v>761</v>
      </c>
      <c r="B372" s="419">
        <v>2989</v>
      </c>
      <c r="C372" s="333" t="s">
        <v>316</v>
      </c>
      <c r="D372" s="419">
        <v>157</v>
      </c>
      <c r="E372" s="290" t="s">
        <v>298</v>
      </c>
      <c r="F372" s="289">
        <v>356</v>
      </c>
    </row>
    <row r="373" spans="1:6" s="365" customFormat="1" ht="18.600000000000001" customHeight="1" x14ac:dyDescent="0.2">
      <c r="A373" s="276" t="s">
        <v>312</v>
      </c>
      <c r="B373" s="419">
        <v>8875</v>
      </c>
      <c r="C373" s="276" t="s">
        <v>762</v>
      </c>
      <c r="D373" s="419">
        <v>181</v>
      </c>
      <c r="E373" s="333" t="s">
        <v>372</v>
      </c>
      <c r="F373" s="289">
        <v>5430</v>
      </c>
    </row>
    <row r="374" spans="1:6" s="365" customFormat="1" ht="18.600000000000001" customHeight="1" x14ac:dyDescent="0.2">
      <c r="A374" s="324" t="s">
        <v>392</v>
      </c>
      <c r="B374" s="363">
        <f>SUM(B375:B376)</f>
        <v>4576</v>
      </c>
      <c r="C374" s="276" t="s">
        <v>301</v>
      </c>
      <c r="D374" s="419">
        <v>57</v>
      </c>
      <c r="E374" s="327" t="s">
        <v>364</v>
      </c>
      <c r="F374" s="358">
        <f>SUM(F375:F393)</f>
        <v>466318</v>
      </c>
    </row>
    <row r="375" spans="1:6" s="365" customFormat="1" ht="18.600000000000001" customHeight="1" x14ac:dyDescent="0.2">
      <c r="A375" s="276" t="s">
        <v>310</v>
      </c>
      <c r="B375" s="419">
        <v>1500</v>
      </c>
      <c r="C375" s="291" t="s">
        <v>747</v>
      </c>
      <c r="D375" s="419">
        <v>190</v>
      </c>
      <c r="E375" s="291" t="s">
        <v>314</v>
      </c>
      <c r="F375" s="814">
        <v>651</v>
      </c>
    </row>
    <row r="376" spans="1:6" s="365" customFormat="1" ht="18.600000000000001" customHeight="1" x14ac:dyDescent="0.2">
      <c r="A376" s="276" t="s">
        <v>312</v>
      </c>
      <c r="B376" s="419">
        <v>3076</v>
      </c>
      <c r="C376" s="333" t="s">
        <v>763</v>
      </c>
      <c r="D376" s="419">
        <v>78</v>
      </c>
      <c r="E376" s="333" t="s">
        <v>764</v>
      </c>
      <c r="F376" s="289">
        <v>3905</v>
      </c>
    </row>
    <row r="377" spans="1:6" s="365" customFormat="1" ht="18.600000000000001" customHeight="1" x14ac:dyDescent="0.2">
      <c r="A377" s="324" t="s">
        <v>290</v>
      </c>
      <c r="B377" s="363">
        <f>SUM(B378:B381)</f>
        <v>239841</v>
      </c>
      <c r="C377" s="290" t="s">
        <v>298</v>
      </c>
      <c r="D377" s="419">
        <v>30</v>
      </c>
      <c r="E377" s="333" t="s">
        <v>316</v>
      </c>
      <c r="F377" s="289">
        <v>2553</v>
      </c>
    </row>
    <row r="378" spans="1:6" s="365" customFormat="1" ht="18.600000000000001" customHeight="1" x14ac:dyDescent="0.2">
      <c r="A378" s="276" t="s">
        <v>312</v>
      </c>
      <c r="B378" s="419">
        <v>81100</v>
      </c>
      <c r="C378" s="339" t="s">
        <v>586</v>
      </c>
      <c r="D378" s="363">
        <f>SUM(D379:D393)</f>
        <v>558718</v>
      </c>
      <c r="E378" s="291" t="s">
        <v>311</v>
      </c>
      <c r="F378" s="289">
        <v>105920</v>
      </c>
    </row>
    <row r="379" spans="1:6" s="365" customFormat="1" ht="18.600000000000001" customHeight="1" x14ac:dyDescent="0.2">
      <c r="A379" s="276" t="s">
        <v>300</v>
      </c>
      <c r="B379" s="419">
        <v>19500</v>
      </c>
      <c r="C379" s="290" t="s">
        <v>354</v>
      </c>
      <c r="D379" s="422">
        <v>5824</v>
      </c>
      <c r="E379" s="333" t="s">
        <v>319</v>
      </c>
      <c r="F379" s="289">
        <v>34345</v>
      </c>
    </row>
    <row r="380" spans="1:6" s="365" customFormat="1" ht="18.600000000000001" customHeight="1" x14ac:dyDescent="0.2">
      <c r="A380" s="276" t="s">
        <v>298</v>
      </c>
      <c r="B380" s="419">
        <v>4608</v>
      </c>
      <c r="C380" s="333" t="s">
        <v>323</v>
      </c>
      <c r="D380" s="422">
        <v>606</v>
      </c>
      <c r="E380" s="333" t="s">
        <v>765</v>
      </c>
      <c r="F380" s="289">
        <v>1098</v>
      </c>
    </row>
    <row r="381" spans="1:6" s="365" customFormat="1" ht="18.600000000000001" customHeight="1" x14ac:dyDescent="0.2">
      <c r="A381" s="276" t="s">
        <v>372</v>
      </c>
      <c r="B381" s="419">
        <v>134633</v>
      </c>
      <c r="C381" s="333" t="s">
        <v>324</v>
      </c>
      <c r="D381" s="422">
        <v>11284</v>
      </c>
      <c r="E381" s="333" t="s">
        <v>759</v>
      </c>
      <c r="F381" s="289">
        <v>12887</v>
      </c>
    </row>
    <row r="382" spans="1:6" s="365" customFormat="1" ht="18.600000000000001" customHeight="1" x14ac:dyDescent="0.2">
      <c r="A382" s="324" t="s">
        <v>291</v>
      </c>
      <c r="B382" s="426">
        <f>SUM(B383:B386)</f>
        <v>502507</v>
      </c>
      <c r="C382" s="290" t="s">
        <v>294</v>
      </c>
      <c r="D382" s="422">
        <v>62729</v>
      </c>
      <c r="E382" s="333" t="s">
        <v>369</v>
      </c>
      <c r="F382" s="289">
        <v>39664</v>
      </c>
    </row>
    <row r="383" spans="1:6" s="365" customFormat="1" ht="18.600000000000001" customHeight="1" x14ac:dyDescent="0.2">
      <c r="A383" s="276" t="s">
        <v>351</v>
      </c>
      <c r="B383" s="422">
        <v>475655</v>
      </c>
      <c r="C383" s="333" t="s">
        <v>329</v>
      </c>
      <c r="D383" s="422">
        <v>37126</v>
      </c>
      <c r="E383" s="333" t="s">
        <v>383</v>
      </c>
      <c r="F383" s="289">
        <v>34925</v>
      </c>
    </row>
    <row r="384" spans="1:6" s="365" customFormat="1" ht="18.600000000000001" customHeight="1" x14ac:dyDescent="0.2">
      <c r="A384" s="276" t="s">
        <v>766</v>
      </c>
      <c r="B384" s="419">
        <v>4205</v>
      </c>
      <c r="C384" s="290" t="s">
        <v>449</v>
      </c>
      <c r="D384" s="422">
        <v>6408</v>
      </c>
      <c r="E384" s="291" t="s">
        <v>324</v>
      </c>
      <c r="F384" s="289">
        <v>1099</v>
      </c>
    </row>
    <row r="385" spans="1:6" s="365" customFormat="1" ht="18.600000000000001" customHeight="1" x14ac:dyDescent="0.2">
      <c r="A385" s="276" t="s">
        <v>394</v>
      </c>
      <c r="B385" s="419">
        <v>503</v>
      </c>
      <c r="C385" s="333" t="s">
        <v>313</v>
      </c>
      <c r="D385" s="422">
        <v>102772</v>
      </c>
      <c r="E385" s="333" t="s">
        <v>328</v>
      </c>
      <c r="F385" s="289">
        <v>260</v>
      </c>
    </row>
    <row r="386" spans="1:6" s="365" customFormat="1" ht="18.600000000000001" customHeight="1" x14ac:dyDescent="0.2">
      <c r="A386" s="276" t="s">
        <v>336</v>
      </c>
      <c r="B386" s="422">
        <v>22144</v>
      </c>
      <c r="C386" s="333" t="s">
        <v>365</v>
      </c>
      <c r="D386" s="287">
        <v>28044</v>
      </c>
      <c r="E386" s="334" t="s">
        <v>329</v>
      </c>
      <c r="F386" s="289">
        <v>114919</v>
      </c>
    </row>
    <row r="387" spans="1:6" s="365" customFormat="1" ht="18.600000000000001" customHeight="1" x14ac:dyDescent="0.2">
      <c r="A387" s="324" t="s">
        <v>396</v>
      </c>
      <c r="B387" s="363">
        <f>SUM(B388:B389)</f>
        <v>7674</v>
      </c>
      <c r="C387" s="333" t="s">
        <v>402</v>
      </c>
      <c r="D387" s="287">
        <v>5157</v>
      </c>
      <c r="E387" s="333" t="s">
        <v>313</v>
      </c>
      <c r="F387" s="289">
        <v>10397</v>
      </c>
    </row>
    <row r="388" spans="1:6" s="365" customFormat="1" ht="18.600000000000001" customHeight="1" x14ac:dyDescent="0.2">
      <c r="A388" s="276" t="s">
        <v>312</v>
      </c>
      <c r="B388" s="422">
        <v>6074</v>
      </c>
      <c r="C388" s="333" t="s">
        <v>767</v>
      </c>
      <c r="D388" s="422">
        <v>2197</v>
      </c>
      <c r="E388" s="333" t="s">
        <v>365</v>
      </c>
      <c r="F388" s="289">
        <v>15107</v>
      </c>
    </row>
    <row r="389" spans="1:6" s="365" customFormat="1" ht="18.600000000000001" customHeight="1" x14ac:dyDescent="0.2">
      <c r="A389" s="292" t="s">
        <v>483</v>
      </c>
      <c r="B389" s="422">
        <v>1600</v>
      </c>
      <c r="C389" s="333" t="s">
        <v>395</v>
      </c>
      <c r="D389" s="422">
        <v>1300</v>
      </c>
      <c r="E389" s="333" t="s">
        <v>302</v>
      </c>
      <c r="F389" s="289">
        <v>17734</v>
      </c>
    </row>
    <row r="390" spans="1:6" s="365" customFormat="1" ht="18.600000000000001" customHeight="1" x14ac:dyDescent="0.2">
      <c r="A390" s="324" t="s">
        <v>264</v>
      </c>
      <c r="B390" s="426">
        <f>SUM(B391:B396)</f>
        <v>2185621</v>
      </c>
      <c r="C390" s="290" t="s">
        <v>298</v>
      </c>
      <c r="D390" s="422">
        <v>16693</v>
      </c>
      <c r="E390" s="333" t="s">
        <v>402</v>
      </c>
      <c r="F390" s="289">
        <v>3533</v>
      </c>
    </row>
    <row r="391" spans="1:6" s="365" customFormat="1" ht="18.600000000000001" customHeight="1" x14ac:dyDescent="0.2">
      <c r="A391" s="276" t="s">
        <v>316</v>
      </c>
      <c r="B391" s="419">
        <v>325366</v>
      </c>
      <c r="C391" s="333" t="s">
        <v>299</v>
      </c>
      <c r="D391" s="287">
        <v>137390</v>
      </c>
      <c r="E391" s="276" t="s">
        <v>363</v>
      </c>
      <c r="F391" s="289">
        <v>1000</v>
      </c>
    </row>
    <row r="392" spans="1:6" s="365" customFormat="1" ht="18.600000000000001" customHeight="1" x14ac:dyDescent="0.2">
      <c r="A392" s="292" t="s">
        <v>755</v>
      </c>
      <c r="B392" s="419">
        <v>207404</v>
      </c>
      <c r="C392" s="333" t="s">
        <v>302</v>
      </c>
      <c r="D392" s="287">
        <v>59170</v>
      </c>
      <c r="E392" s="333" t="s">
        <v>401</v>
      </c>
      <c r="F392" s="289">
        <v>45012</v>
      </c>
    </row>
    <row r="393" spans="1:6" s="365" customFormat="1" ht="18.600000000000001" customHeight="1" x14ac:dyDescent="0.2">
      <c r="A393" s="276" t="s">
        <v>312</v>
      </c>
      <c r="B393" s="419">
        <v>963996</v>
      </c>
      <c r="C393" s="333" t="s">
        <v>356</v>
      </c>
      <c r="D393" s="289">
        <v>82018</v>
      </c>
      <c r="E393" s="291" t="s">
        <v>372</v>
      </c>
      <c r="F393" s="418">
        <v>21309</v>
      </c>
    </row>
    <row r="394" spans="1:6" s="365" customFormat="1" ht="18.600000000000001" customHeight="1" x14ac:dyDescent="0.2">
      <c r="A394" s="276" t="s">
        <v>300</v>
      </c>
      <c r="B394" s="419">
        <v>250856</v>
      </c>
      <c r="C394" s="327" t="s">
        <v>357</v>
      </c>
      <c r="D394" s="350">
        <f>SUM(D395)</f>
        <v>644</v>
      </c>
      <c r="E394" s="339" t="s">
        <v>378</v>
      </c>
      <c r="F394" s="350">
        <f>SUM(F395:F401)</f>
        <v>139399</v>
      </c>
    </row>
    <row r="395" spans="1:6" s="365" customFormat="1" ht="18.600000000000001" customHeight="1" x14ac:dyDescent="0.2">
      <c r="A395" s="276" t="s">
        <v>483</v>
      </c>
      <c r="B395" s="419">
        <v>3527</v>
      </c>
      <c r="C395" s="290" t="s">
        <v>358</v>
      </c>
      <c r="D395" s="418">
        <v>644</v>
      </c>
      <c r="E395" s="333" t="s">
        <v>383</v>
      </c>
      <c r="F395" s="289">
        <v>43360</v>
      </c>
    </row>
    <row r="396" spans="1:6" s="365" customFormat="1" ht="18.600000000000001" customHeight="1" x14ac:dyDescent="0.2">
      <c r="A396" s="276" t="s">
        <v>372</v>
      </c>
      <c r="B396" s="419">
        <v>434472</v>
      </c>
      <c r="C396" s="327" t="s">
        <v>359</v>
      </c>
      <c r="D396" s="350">
        <f>SUM(D397:D398)</f>
        <v>3757</v>
      </c>
      <c r="E396" s="334" t="s">
        <v>329</v>
      </c>
      <c r="F396" s="289">
        <v>70230</v>
      </c>
    </row>
    <row r="397" spans="1:6" s="365" customFormat="1" ht="18.600000000000001" customHeight="1" x14ac:dyDescent="0.2">
      <c r="A397" s="324" t="s">
        <v>262</v>
      </c>
      <c r="B397" s="363">
        <f>SUM(B398:B407,D352:D355)</f>
        <v>432059</v>
      </c>
      <c r="C397" s="291" t="s">
        <v>768</v>
      </c>
      <c r="D397" s="296">
        <v>650</v>
      </c>
      <c r="E397" s="333" t="s">
        <v>302</v>
      </c>
      <c r="F397" s="418">
        <v>1000</v>
      </c>
    </row>
    <row r="398" spans="1:6" s="365" customFormat="1" ht="18.600000000000001" customHeight="1" x14ac:dyDescent="0.2">
      <c r="A398" s="275" t="s">
        <v>310</v>
      </c>
      <c r="B398" s="419">
        <v>74204</v>
      </c>
      <c r="C398" s="333" t="s">
        <v>745</v>
      </c>
      <c r="D398" s="289">
        <v>3107</v>
      </c>
      <c r="E398" s="333" t="s">
        <v>313</v>
      </c>
      <c r="F398" s="289">
        <v>10009</v>
      </c>
    </row>
    <row r="399" spans="1:6" s="365" customFormat="1" ht="18.600000000000001" customHeight="1" x14ac:dyDescent="0.2">
      <c r="A399" s="276" t="s">
        <v>315</v>
      </c>
      <c r="B399" s="419">
        <v>2356</v>
      </c>
      <c r="C399" s="327" t="s">
        <v>360</v>
      </c>
      <c r="D399" s="358">
        <f>SUM(D400:D403)</f>
        <v>22315</v>
      </c>
      <c r="E399" s="333" t="s">
        <v>371</v>
      </c>
      <c r="F399" s="289">
        <v>7000</v>
      </c>
    </row>
    <row r="400" spans="1:6" s="365" customFormat="1" ht="18.600000000000001" customHeight="1" x14ac:dyDescent="0.2">
      <c r="A400" s="276" t="s">
        <v>316</v>
      </c>
      <c r="B400" s="419">
        <v>13899</v>
      </c>
      <c r="C400" s="291" t="s">
        <v>383</v>
      </c>
      <c r="D400" s="418">
        <v>11250</v>
      </c>
      <c r="E400" s="333" t="s">
        <v>365</v>
      </c>
      <c r="F400" s="289">
        <v>7300</v>
      </c>
    </row>
    <row r="401" spans="1:6" s="365" customFormat="1" ht="18.600000000000001" customHeight="1" x14ac:dyDescent="0.2">
      <c r="A401" s="292" t="s">
        <v>755</v>
      </c>
      <c r="B401" s="419">
        <v>39970</v>
      </c>
      <c r="C401" s="291" t="s">
        <v>300</v>
      </c>
      <c r="D401" s="418">
        <v>1210</v>
      </c>
      <c r="E401" s="333" t="s">
        <v>302</v>
      </c>
      <c r="F401" s="418">
        <v>500</v>
      </c>
    </row>
    <row r="402" spans="1:6" s="365" customFormat="1" ht="18.600000000000001" customHeight="1" x14ac:dyDescent="0.2">
      <c r="A402" s="276" t="s">
        <v>312</v>
      </c>
      <c r="B402" s="419">
        <v>18297</v>
      </c>
      <c r="C402" s="334" t="s">
        <v>329</v>
      </c>
      <c r="D402" s="418">
        <v>7860</v>
      </c>
      <c r="E402" s="327" t="s">
        <v>587</v>
      </c>
      <c r="F402" s="350">
        <f>SUM(F403:F407,B413:B414)</f>
        <v>54285</v>
      </c>
    </row>
    <row r="403" spans="1:6" s="365" customFormat="1" ht="18.600000000000001" customHeight="1" x14ac:dyDescent="0.2">
      <c r="A403" s="292" t="s">
        <v>354</v>
      </c>
      <c r="B403" s="419">
        <v>6136</v>
      </c>
      <c r="C403" s="291" t="s">
        <v>737</v>
      </c>
      <c r="D403" s="418">
        <v>1995</v>
      </c>
      <c r="E403" s="333" t="s">
        <v>769</v>
      </c>
      <c r="F403" s="418">
        <v>651</v>
      </c>
    </row>
    <row r="404" spans="1:6" s="365" customFormat="1" ht="18.600000000000001" customHeight="1" x14ac:dyDescent="0.2">
      <c r="A404" s="276" t="s">
        <v>323</v>
      </c>
      <c r="B404" s="419">
        <v>1298</v>
      </c>
      <c r="C404" s="327" t="s">
        <v>451</v>
      </c>
      <c r="D404" s="350">
        <f>SUM(D405:D407,F352:F354)</f>
        <v>114464</v>
      </c>
      <c r="E404" s="334" t="s">
        <v>329</v>
      </c>
      <c r="F404" s="418">
        <v>9448</v>
      </c>
    </row>
    <row r="405" spans="1:6" s="365" customFormat="1" ht="18.600000000000001" customHeight="1" x14ac:dyDescent="0.2">
      <c r="A405" s="276" t="s">
        <v>324</v>
      </c>
      <c r="B405" s="419">
        <v>13430</v>
      </c>
      <c r="C405" s="333" t="s">
        <v>312</v>
      </c>
      <c r="D405" s="289">
        <v>6610</v>
      </c>
      <c r="E405" s="333" t="s">
        <v>375</v>
      </c>
      <c r="F405" s="289">
        <v>3000</v>
      </c>
    </row>
    <row r="406" spans="1:6" s="365" customFormat="1" ht="18.600000000000001" customHeight="1" x14ac:dyDescent="0.2">
      <c r="A406" s="276" t="s">
        <v>300</v>
      </c>
      <c r="B406" s="419">
        <v>2557</v>
      </c>
      <c r="C406" s="306" t="s">
        <v>369</v>
      </c>
      <c r="D406" s="289">
        <v>1699</v>
      </c>
      <c r="E406" s="333" t="s">
        <v>402</v>
      </c>
      <c r="F406" s="289">
        <v>25342</v>
      </c>
    </row>
    <row r="407" spans="1:6" s="365" customFormat="1" ht="18.600000000000001" customHeight="1" x14ac:dyDescent="0.2">
      <c r="A407" s="336" t="s">
        <v>329</v>
      </c>
      <c r="B407" s="425">
        <v>21672</v>
      </c>
      <c r="C407" s="815" t="s">
        <v>383</v>
      </c>
      <c r="D407" s="816">
        <v>81410</v>
      </c>
      <c r="E407" s="815" t="s">
        <v>298</v>
      </c>
      <c r="F407" s="322">
        <v>14641</v>
      </c>
    </row>
    <row r="408" spans="1:6" s="365" customFormat="1" ht="18.600000000000001" customHeight="1" x14ac:dyDescent="0.2">
      <c r="A408" s="269"/>
      <c r="B408" s="280"/>
      <c r="C408" s="280"/>
      <c r="D408" s="280"/>
      <c r="E408" s="280"/>
      <c r="F408" s="279"/>
    </row>
    <row r="409" spans="1:6" s="365" customFormat="1" ht="18.600000000000001" customHeight="1" x14ac:dyDescent="0.2">
      <c r="A409" s="367"/>
      <c r="B409" s="280"/>
      <c r="C409" s="269"/>
      <c r="D409" s="269"/>
      <c r="E409" s="280"/>
      <c r="F409" s="270"/>
    </row>
    <row r="410" spans="1:6" s="365" customFormat="1" ht="18.600000000000001" customHeight="1" x14ac:dyDescent="0.2">
      <c r="A410" s="367"/>
      <c r="B410" s="280"/>
      <c r="C410" s="269"/>
      <c r="D410" s="269"/>
      <c r="E410" s="280"/>
      <c r="F410" s="270"/>
    </row>
    <row r="411" spans="1:6" s="365" customFormat="1" ht="18.600000000000001" customHeight="1" x14ac:dyDescent="0.2">
      <c r="A411" s="271" t="s">
        <v>70</v>
      </c>
      <c r="B411" s="329" t="s">
        <v>717</v>
      </c>
      <c r="C411" s="331" t="s">
        <v>70</v>
      </c>
      <c r="D411" s="329" t="s">
        <v>717</v>
      </c>
      <c r="E411" s="331" t="s">
        <v>70</v>
      </c>
      <c r="F411" s="329" t="s">
        <v>717</v>
      </c>
    </row>
    <row r="412" spans="1:6" s="365" customFormat="1" ht="18.600000000000001" customHeight="1" x14ac:dyDescent="0.2">
      <c r="A412" s="273" t="s">
        <v>387</v>
      </c>
      <c r="B412" s="284" t="s">
        <v>72</v>
      </c>
      <c r="C412" s="332" t="s">
        <v>387</v>
      </c>
      <c r="D412" s="274" t="s">
        <v>72</v>
      </c>
      <c r="E412" s="332" t="s">
        <v>387</v>
      </c>
      <c r="F412" s="368" t="s">
        <v>72</v>
      </c>
    </row>
    <row r="413" spans="1:6" s="365" customFormat="1" ht="18.600000000000001" customHeight="1" x14ac:dyDescent="0.2">
      <c r="A413" s="276" t="s">
        <v>299</v>
      </c>
      <c r="B413" s="287">
        <v>601</v>
      </c>
      <c r="C413" s="339" t="s">
        <v>381</v>
      </c>
      <c r="D413" s="351">
        <f>SUM(D414:D462,F413:F425)</f>
        <v>861965</v>
      </c>
      <c r="E413" s="333" t="s">
        <v>302</v>
      </c>
      <c r="F413" s="289">
        <v>2718</v>
      </c>
    </row>
    <row r="414" spans="1:6" s="365" customFormat="1" ht="18.600000000000001" customHeight="1" x14ac:dyDescent="0.2">
      <c r="A414" s="276" t="s">
        <v>403</v>
      </c>
      <c r="B414" s="287">
        <v>602</v>
      </c>
      <c r="C414" s="290" t="s">
        <v>310</v>
      </c>
      <c r="D414" s="287">
        <v>34732</v>
      </c>
      <c r="E414" s="333" t="s">
        <v>341</v>
      </c>
      <c r="F414" s="289">
        <v>9070</v>
      </c>
    </row>
    <row r="415" spans="1:6" s="365" customFormat="1" x14ac:dyDescent="0.2">
      <c r="A415" s="326" t="s">
        <v>367</v>
      </c>
      <c r="B415" s="363">
        <f>SUM(B416:B419)</f>
        <v>15531</v>
      </c>
      <c r="C415" s="333" t="s">
        <v>770</v>
      </c>
      <c r="D415" s="287">
        <v>1205</v>
      </c>
      <c r="E415" s="290" t="s">
        <v>298</v>
      </c>
      <c r="F415" s="289">
        <v>1644</v>
      </c>
    </row>
    <row r="416" spans="1:6" s="365" customFormat="1" x14ac:dyDescent="0.2">
      <c r="A416" s="276" t="s">
        <v>375</v>
      </c>
      <c r="B416" s="287">
        <v>3600</v>
      </c>
      <c r="C416" s="333" t="s">
        <v>315</v>
      </c>
      <c r="D416" s="287">
        <v>2515</v>
      </c>
      <c r="E416" s="291" t="s">
        <v>299</v>
      </c>
      <c r="F416" s="289">
        <v>15118</v>
      </c>
    </row>
    <row r="417" spans="1:6" s="365" customFormat="1" x14ac:dyDescent="0.2">
      <c r="A417" s="276" t="s">
        <v>402</v>
      </c>
      <c r="B417" s="419">
        <v>2409</v>
      </c>
      <c r="C417" s="276" t="s">
        <v>302</v>
      </c>
      <c r="D417" s="287">
        <v>7540</v>
      </c>
      <c r="E417" s="333" t="s">
        <v>302</v>
      </c>
      <c r="F417" s="289">
        <v>7856</v>
      </c>
    </row>
    <row r="418" spans="1:6" s="365" customFormat="1" ht="20.399999999999999" customHeight="1" x14ac:dyDescent="0.2">
      <c r="A418" s="276" t="s">
        <v>298</v>
      </c>
      <c r="B418" s="419">
        <v>229</v>
      </c>
      <c r="C418" s="276" t="s">
        <v>771</v>
      </c>
      <c r="D418" s="287">
        <v>1237</v>
      </c>
      <c r="E418" s="333" t="s">
        <v>628</v>
      </c>
      <c r="F418" s="289">
        <v>1192</v>
      </c>
    </row>
    <row r="419" spans="1:6" s="365" customFormat="1" ht="20.399999999999999" customHeight="1" x14ac:dyDescent="0.2">
      <c r="A419" s="276" t="s">
        <v>302</v>
      </c>
      <c r="B419" s="419">
        <v>9293</v>
      </c>
      <c r="C419" s="291" t="s">
        <v>772</v>
      </c>
      <c r="D419" s="287">
        <v>91795</v>
      </c>
      <c r="E419" s="333" t="s">
        <v>344</v>
      </c>
      <c r="F419" s="289">
        <v>1002</v>
      </c>
    </row>
    <row r="420" spans="1:6" s="365" customFormat="1" ht="18.600000000000001" customHeight="1" x14ac:dyDescent="0.2">
      <c r="A420" s="326" t="s">
        <v>405</v>
      </c>
      <c r="B420" s="351">
        <f>SUM(B421:B450)</f>
        <v>587132</v>
      </c>
      <c r="C420" s="291" t="s">
        <v>400</v>
      </c>
      <c r="D420" s="287">
        <v>19117</v>
      </c>
      <c r="E420" s="333" t="s">
        <v>737</v>
      </c>
      <c r="F420" s="289">
        <v>6931</v>
      </c>
    </row>
    <row r="421" spans="1:6" s="365" customFormat="1" ht="18.600000000000001" customHeight="1" x14ac:dyDescent="0.2">
      <c r="A421" s="292" t="s">
        <v>310</v>
      </c>
      <c r="B421" s="287">
        <v>12876</v>
      </c>
      <c r="C421" s="333" t="s">
        <v>413</v>
      </c>
      <c r="D421" s="287">
        <v>27514</v>
      </c>
      <c r="E421" s="291" t="s">
        <v>773</v>
      </c>
      <c r="F421" s="289">
        <v>706</v>
      </c>
    </row>
    <row r="422" spans="1:6" s="365" customFormat="1" ht="18.600000000000001" customHeight="1" x14ac:dyDescent="0.2">
      <c r="A422" s="276" t="s">
        <v>316</v>
      </c>
      <c r="B422" s="328">
        <v>2032</v>
      </c>
      <c r="C422" s="291" t="s">
        <v>320</v>
      </c>
      <c r="D422" s="419">
        <v>12737</v>
      </c>
      <c r="E422" s="333" t="s">
        <v>774</v>
      </c>
      <c r="F422" s="289">
        <v>1001</v>
      </c>
    </row>
    <row r="423" spans="1:6" s="365" customFormat="1" ht="18.600000000000001" customHeight="1" x14ac:dyDescent="0.2">
      <c r="A423" s="292" t="s">
        <v>311</v>
      </c>
      <c r="B423" s="328">
        <v>2319</v>
      </c>
      <c r="C423" s="333" t="s">
        <v>416</v>
      </c>
      <c r="D423" s="287">
        <v>9664</v>
      </c>
      <c r="E423" s="333" t="s">
        <v>347</v>
      </c>
      <c r="F423" s="289">
        <v>4777</v>
      </c>
    </row>
    <row r="424" spans="1:6" s="365" customFormat="1" ht="18.600000000000001" customHeight="1" x14ac:dyDescent="0.2">
      <c r="A424" s="276" t="s">
        <v>302</v>
      </c>
      <c r="B424" s="328">
        <v>68475</v>
      </c>
      <c r="C424" s="291" t="s">
        <v>415</v>
      </c>
      <c r="D424" s="287">
        <v>29711</v>
      </c>
      <c r="E424" s="291" t="s">
        <v>775</v>
      </c>
      <c r="F424" s="289">
        <v>1252</v>
      </c>
    </row>
    <row r="425" spans="1:6" s="365" customFormat="1" ht="18.600000000000001" customHeight="1" x14ac:dyDescent="0.2">
      <c r="A425" s="276" t="s">
        <v>319</v>
      </c>
      <c r="B425" s="419">
        <v>13372</v>
      </c>
      <c r="C425" s="333" t="s">
        <v>312</v>
      </c>
      <c r="D425" s="287">
        <v>30166</v>
      </c>
      <c r="E425" s="333" t="s">
        <v>633</v>
      </c>
      <c r="F425" s="289">
        <v>2343</v>
      </c>
    </row>
    <row r="426" spans="1:6" s="365" customFormat="1" ht="18.600000000000001" customHeight="1" x14ac:dyDescent="0.2">
      <c r="A426" s="276" t="s">
        <v>312</v>
      </c>
      <c r="B426" s="287">
        <v>14900</v>
      </c>
      <c r="C426" s="333" t="s">
        <v>417</v>
      </c>
      <c r="D426" s="287">
        <v>9958</v>
      </c>
      <c r="E426" s="339" t="s">
        <v>421</v>
      </c>
      <c r="F426" s="350">
        <f>SUM(F427)</f>
        <v>1716</v>
      </c>
    </row>
    <row r="427" spans="1:6" s="365" customFormat="1" ht="18.600000000000001" customHeight="1" x14ac:dyDescent="0.2">
      <c r="A427" s="276" t="s">
        <v>369</v>
      </c>
      <c r="B427" s="328">
        <v>45332</v>
      </c>
      <c r="C427" s="333" t="s">
        <v>321</v>
      </c>
      <c r="D427" s="287">
        <v>62517</v>
      </c>
      <c r="E427" s="333" t="s">
        <v>351</v>
      </c>
      <c r="F427" s="289">
        <v>1716</v>
      </c>
    </row>
    <row r="428" spans="1:6" s="365" customFormat="1" ht="18.600000000000001" customHeight="1" x14ac:dyDescent="0.2">
      <c r="A428" s="292" t="s">
        <v>354</v>
      </c>
      <c r="B428" s="328">
        <v>5917</v>
      </c>
      <c r="C428" s="276" t="s">
        <v>302</v>
      </c>
      <c r="D428" s="287">
        <v>10735</v>
      </c>
      <c r="E428" s="327" t="s">
        <v>423</v>
      </c>
      <c r="F428" s="350">
        <f>SUM(F429)</f>
        <v>369760</v>
      </c>
    </row>
    <row r="429" spans="1:6" s="365" customFormat="1" ht="18.600000000000001" customHeight="1" x14ac:dyDescent="0.2">
      <c r="A429" s="276" t="s">
        <v>323</v>
      </c>
      <c r="B429" s="328">
        <v>7512</v>
      </c>
      <c r="C429" s="291" t="s">
        <v>354</v>
      </c>
      <c r="D429" s="287">
        <v>58660</v>
      </c>
      <c r="E429" s="291" t="s">
        <v>386</v>
      </c>
      <c r="F429" s="289">
        <v>369760</v>
      </c>
    </row>
    <row r="430" spans="1:6" s="365" customFormat="1" ht="18.600000000000001" customHeight="1" x14ac:dyDescent="0.2">
      <c r="A430" s="276" t="s">
        <v>324</v>
      </c>
      <c r="B430" s="287">
        <v>3422</v>
      </c>
      <c r="C430" s="333" t="s">
        <v>323</v>
      </c>
      <c r="D430" s="287">
        <v>16161</v>
      </c>
      <c r="E430" s="333"/>
      <c r="F430" s="289"/>
    </row>
    <row r="431" spans="1:6" s="365" customFormat="1" ht="18.600000000000001" customHeight="1" x14ac:dyDescent="0.2">
      <c r="A431" s="292" t="s">
        <v>326</v>
      </c>
      <c r="B431" s="328">
        <v>35957</v>
      </c>
      <c r="C431" s="334" t="s">
        <v>623</v>
      </c>
      <c r="D431" s="287">
        <v>600</v>
      </c>
      <c r="E431" s="333"/>
      <c r="F431" s="289"/>
    </row>
    <row r="432" spans="1:6" s="365" customFormat="1" ht="18.600000000000001" customHeight="1" x14ac:dyDescent="0.2">
      <c r="A432" s="276" t="s">
        <v>302</v>
      </c>
      <c r="B432" s="287">
        <v>64045</v>
      </c>
      <c r="C432" s="334" t="s">
        <v>302</v>
      </c>
      <c r="D432" s="287">
        <v>7560</v>
      </c>
      <c r="E432" s="339"/>
      <c r="F432" s="418"/>
    </row>
    <row r="433" spans="1:6" s="365" customFormat="1" ht="18.600000000000001" customHeight="1" x14ac:dyDescent="0.2">
      <c r="A433" s="276" t="s">
        <v>300</v>
      </c>
      <c r="B433" s="328">
        <v>4400</v>
      </c>
      <c r="C433" s="333" t="s">
        <v>324</v>
      </c>
      <c r="D433" s="287">
        <v>4046</v>
      </c>
      <c r="E433" s="333"/>
      <c r="F433" s="289"/>
    </row>
    <row r="434" spans="1:6" s="365" customFormat="1" ht="18.600000000000001" customHeight="1" x14ac:dyDescent="0.2">
      <c r="A434" s="276" t="s">
        <v>625</v>
      </c>
      <c r="B434" s="328">
        <v>1393</v>
      </c>
      <c r="C434" s="333" t="s">
        <v>325</v>
      </c>
      <c r="D434" s="287">
        <v>1185</v>
      </c>
      <c r="E434" s="327"/>
      <c r="F434" s="418"/>
    </row>
    <row r="435" spans="1:6" s="365" customFormat="1" ht="18.600000000000001" customHeight="1" x14ac:dyDescent="0.2">
      <c r="A435" s="276" t="s">
        <v>626</v>
      </c>
      <c r="B435" s="328">
        <v>58907</v>
      </c>
      <c r="C435" s="334" t="s">
        <v>302</v>
      </c>
      <c r="D435" s="287">
        <v>1113</v>
      </c>
      <c r="E435" s="333"/>
      <c r="F435" s="420"/>
    </row>
    <row r="436" spans="1:6" s="365" customFormat="1" ht="18.600000000000001" customHeight="1" x14ac:dyDescent="0.2">
      <c r="A436" s="276" t="s">
        <v>422</v>
      </c>
      <c r="B436" s="328">
        <v>21</v>
      </c>
      <c r="C436" s="333" t="s">
        <v>300</v>
      </c>
      <c r="D436" s="287">
        <v>12041</v>
      </c>
      <c r="E436" s="327"/>
      <c r="F436" s="418"/>
    </row>
    <row r="437" spans="1:6" s="365" customFormat="1" ht="18.600000000000001" customHeight="1" x14ac:dyDescent="0.2">
      <c r="A437" s="276" t="s">
        <v>443</v>
      </c>
      <c r="B437" s="328">
        <v>4740</v>
      </c>
      <c r="C437" s="333" t="s">
        <v>776</v>
      </c>
      <c r="D437" s="287">
        <v>2592</v>
      </c>
      <c r="E437" s="291"/>
      <c r="F437" s="289"/>
    </row>
    <row r="438" spans="1:6" s="365" customFormat="1" ht="18.600000000000001" customHeight="1" x14ac:dyDescent="0.2">
      <c r="A438" s="276" t="s">
        <v>302</v>
      </c>
      <c r="B438" s="328">
        <v>1950</v>
      </c>
      <c r="C438" s="333" t="s">
        <v>777</v>
      </c>
      <c r="D438" s="287">
        <v>4202</v>
      </c>
      <c r="E438" s="333"/>
      <c r="F438" s="289"/>
    </row>
    <row r="439" spans="1:6" s="365" customFormat="1" ht="18.600000000000001" customHeight="1" x14ac:dyDescent="0.2">
      <c r="A439" s="275" t="s">
        <v>407</v>
      </c>
      <c r="B439" s="328">
        <v>11978</v>
      </c>
      <c r="C439" s="334" t="s">
        <v>422</v>
      </c>
      <c r="D439" s="287">
        <v>2578</v>
      </c>
      <c r="E439" s="291"/>
      <c r="F439" s="289"/>
    </row>
    <row r="440" spans="1:6" s="365" customFormat="1" ht="18.600000000000001" customHeight="1" x14ac:dyDescent="0.2">
      <c r="A440" s="292" t="s">
        <v>408</v>
      </c>
      <c r="B440" s="328">
        <v>2010</v>
      </c>
      <c r="C440" s="334" t="s">
        <v>302</v>
      </c>
      <c r="D440" s="287">
        <v>3137</v>
      </c>
      <c r="E440" s="333"/>
      <c r="F440" s="289"/>
    </row>
    <row r="441" spans="1:6" s="365" customFormat="1" ht="18.600000000000001" customHeight="1" x14ac:dyDescent="0.2">
      <c r="A441" s="275" t="s">
        <v>313</v>
      </c>
      <c r="B441" s="328">
        <v>98217</v>
      </c>
      <c r="C441" s="333" t="s">
        <v>330</v>
      </c>
      <c r="D441" s="287">
        <v>5490</v>
      </c>
      <c r="E441" s="333"/>
      <c r="F441" s="289"/>
    </row>
    <row r="442" spans="1:6" s="365" customFormat="1" ht="18.600000000000001" customHeight="1" x14ac:dyDescent="0.2">
      <c r="A442" s="292" t="s">
        <v>365</v>
      </c>
      <c r="B442" s="328">
        <v>252</v>
      </c>
      <c r="C442" s="291" t="s">
        <v>331</v>
      </c>
      <c r="D442" s="287">
        <v>9297</v>
      </c>
      <c r="E442" s="333"/>
      <c r="F442" s="289"/>
    </row>
    <row r="443" spans="1:6" s="365" customFormat="1" ht="18.600000000000001" customHeight="1" x14ac:dyDescent="0.2">
      <c r="A443" s="276" t="s">
        <v>302</v>
      </c>
      <c r="B443" s="328">
        <v>57245</v>
      </c>
      <c r="C443" s="334" t="s">
        <v>332</v>
      </c>
      <c r="D443" s="287">
        <v>76153</v>
      </c>
      <c r="E443" s="333"/>
      <c r="F443" s="289"/>
    </row>
    <row r="444" spans="1:6" s="365" customFormat="1" ht="18.600000000000001" customHeight="1" x14ac:dyDescent="0.2">
      <c r="A444" s="276" t="s">
        <v>402</v>
      </c>
      <c r="B444" s="328">
        <v>19</v>
      </c>
      <c r="C444" s="334" t="s">
        <v>333</v>
      </c>
      <c r="D444" s="287">
        <v>49858</v>
      </c>
      <c r="E444" s="333"/>
      <c r="F444" s="289"/>
    </row>
    <row r="445" spans="1:6" s="365" customFormat="1" ht="18.600000000000001" customHeight="1" x14ac:dyDescent="0.2">
      <c r="A445" s="292" t="s">
        <v>409</v>
      </c>
      <c r="B445" s="328">
        <v>7715</v>
      </c>
      <c r="C445" s="334" t="s">
        <v>302</v>
      </c>
      <c r="D445" s="287">
        <v>23799</v>
      </c>
      <c r="E445" s="290"/>
      <c r="F445" s="289"/>
    </row>
    <row r="446" spans="1:6" s="365" customFormat="1" ht="18.600000000000001" customHeight="1" x14ac:dyDescent="0.2">
      <c r="A446" s="292" t="s">
        <v>363</v>
      </c>
      <c r="B446" s="328">
        <v>980</v>
      </c>
      <c r="C446" s="275" t="s">
        <v>313</v>
      </c>
      <c r="D446" s="287">
        <v>652</v>
      </c>
      <c r="E446" s="291"/>
      <c r="F446" s="289"/>
    </row>
    <row r="447" spans="1:6" s="365" customFormat="1" ht="18.600000000000001" customHeight="1" x14ac:dyDescent="0.2">
      <c r="A447" s="276" t="s">
        <v>410</v>
      </c>
      <c r="B447" s="328">
        <v>14156</v>
      </c>
      <c r="C447" s="334" t="s">
        <v>778</v>
      </c>
      <c r="D447" s="287">
        <v>6690</v>
      </c>
      <c r="E447" s="291"/>
      <c r="F447" s="418"/>
    </row>
    <row r="448" spans="1:6" s="365" customFormat="1" ht="18.600000000000001" customHeight="1" x14ac:dyDescent="0.2">
      <c r="A448" s="292" t="s">
        <v>340</v>
      </c>
      <c r="B448" s="419">
        <v>750</v>
      </c>
      <c r="C448" s="334" t="s">
        <v>365</v>
      </c>
      <c r="D448" s="287">
        <v>3398</v>
      </c>
      <c r="E448" s="333"/>
      <c r="F448" s="418"/>
    </row>
    <row r="449" spans="1:6" s="365" customFormat="1" ht="18.600000000000001" customHeight="1" x14ac:dyDescent="0.2">
      <c r="A449" s="276" t="s">
        <v>298</v>
      </c>
      <c r="B449" s="287">
        <v>1223</v>
      </c>
      <c r="C449" s="333" t="s">
        <v>418</v>
      </c>
      <c r="D449" s="287">
        <v>5000</v>
      </c>
      <c r="E449" s="333"/>
      <c r="F449" s="289"/>
    </row>
    <row r="450" spans="1:6" s="365" customFormat="1" ht="18.600000000000001" customHeight="1" x14ac:dyDescent="0.2">
      <c r="A450" s="292" t="s">
        <v>372</v>
      </c>
      <c r="B450" s="287">
        <v>45017</v>
      </c>
      <c r="C450" s="333" t="s">
        <v>302</v>
      </c>
      <c r="D450" s="287">
        <v>6009</v>
      </c>
      <c r="E450" s="333"/>
      <c r="F450" s="418"/>
    </row>
    <row r="451" spans="1:6" s="365" customFormat="1" ht="18.600000000000001" customHeight="1" x14ac:dyDescent="0.2">
      <c r="A451" s="324" t="s">
        <v>373</v>
      </c>
      <c r="B451" s="351">
        <f>SUM(B452:B458)</f>
        <v>27642</v>
      </c>
      <c r="C451" s="333" t="s">
        <v>335</v>
      </c>
      <c r="D451" s="287">
        <v>50925</v>
      </c>
      <c r="E451" s="334"/>
      <c r="F451" s="289"/>
    </row>
    <row r="452" spans="1:6" s="365" customFormat="1" ht="18.600000000000001" customHeight="1" x14ac:dyDescent="0.2">
      <c r="A452" s="276" t="s">
        <v>316</v>
      </c>
      <c r="B452" s="287">
        <v>311</v>
      </c>
      <c r="C452" s="334" t="s">
        <v>779</v>
      </c>
      <c r="D452" s="287">
        <v>18051</v>
      </c>
      <c r="E452" s="333"/>
      <c r="F452" s="418"/>
    </row>
    <row r="453" spans="1:6" s="365" customFormat="1" ht="18.600000000000001" customHeight="1" x14ac:dyDescent="0.2">
      <c r="A453" s="276" t="s">
        <v>406</v>
      </c>
      <c r="B453" s="287">
        <v>1523</v>
      </c>
      <c r="C453" s="334" t="s">
        <v>474</v>
      </c>
      <c r="D453" s="287">
        <v>646</v>
      </c>
      <c r="E453" s="333"/>
      <c r="F453" s="289"/>
    </row>
    <row r="454" spans="1:6" s="365" customFormat="1" ht="18.600000000000001" customHeight="1" x14ac:dyDescent="0.2">
      <c r="A454" s="276" t="s">
        <v>293</v>
      </c>
      <c r="B454" s="287">
        <v>2650</v>
      </c>
      <c r="C454" s="334" t="s">
        <v>336</v>
      </c>
      <c r="D454" s="287">
        <v>4734</v>
      </c>
      <c r="E454" s="333"/>
      <c r="F454" s="418"/>
    </row>
    <row r="455" spans="1:6" s="365" customFormat="1" ht="18.600000000000001" customHeight="1" x14ac:dyDescent="0.2">
      <c r="A455" s="292" t="s">
        <v>631</v>
      </c>
      <c r="B455" s="287">
        <v>7045</v>
      </c>
      <c r="C455" s="333" t="s">
        <v>419</v>
      </c>
      <c r="D455" s="287">
        <v>31902</v>
      </c>
      <c r="E455" s="339"/>
      <c r="F455" s="350"/>
    </row>
    <row r="456" spans="1:6" s="365" customFormat="1" ht="18.600000000000001" customHeight="1" x14ac:dyDescent="0.2">
      <c r="A456" s="817" t="s">
        <v>780</v>
      </c>
      <c r="B456" s="287">
        <v>650</v>
      </c>
      <c r="C456" s="333" t="s">
        <v>439</v>
      </c>
      <c r="D456" s="287">
        <v>620</v>
      </c>
      <c r="E456" s="333"/>
      <c r="F456" s="418"/>
    </row>
    <row r="457" spans="1:6" s="365" customFormat="1" ht="18.600000000000001" customHeight="1" x14ac:dyDescent="0.2">
      <c r="A457" s="276" t="s">
        <v>313</v>
      </c>
      <c r="B457" s="287">
        <v>2560</v>
      </c>
      <c r="C457" s="333" t="s">
        <v>604</v>
      </c>
      <c r="D457" s="287">
        <v>2429</v>
      </c>
      <c r="E457" s="327"/>
      <c r="F457" s="350"/>
    </row>
    <row r="458" spans="1:6" s="365" customFormat="1" ht="18.600000000000001" customHeight="1" x14ac:dyDescent="0.2">
      <c r="A458" s="276" t="s">
        <v>365</v>
      </c>
      <c r="B458" s="419">
        <v>12903</v>
      </c>
      <c r="C458" s="333" t="s">
        <v>420</v>
      </c>
      <c r="D458" s="287">
        <v>22179</v>
      </c>
      <c r="E458" s="333"/>
      <c r="F458" s="289"/>
    </row>
    <row r="459" spans="1:6" s="365" customFormat="1" ht="18.600000000000001" customHeight="1" x14ac:dyDescent="0.2">
      <c r="A459" s="326" t="s">
        <v>377</v>
      </c>
      <c r="B459" s="363">
        <f>SUM(B460)</f>
        <v>54660</v>
      </c>
      <c r="C459" s="333" t="s">
        <v>363</v>
      </c>
      <c r="D459" s="287">
        <v>5866</v>
      </c>
      <c r="E459" s="327"/>
      <c r="F459" s="350"/>
    </row>
    <row r="460" spans="1:6" s="365" customFormat="1" ht="18.600000000000001" customHeight="1" x14ac:dyDescent="0.2">
      <c r="A460" s="292" t="s">
        <v>324</v>
      </c>
      <c r="B460" s="419">
        <v>54660</v>
      </c>
      <c r="C460" s="333" t="s">
        <v>410</v>
      </c>
      <c r="D460" s="287">
        <v>7272</v>
      </c>
      <c r="E460" s="291"/>
      <c r="F460" s="289"/>
    </row>
    <row r="461" spans="1:6" s="365" customFormat="1" ht="18.600000000000001" customHeight="1" x14ac:dyDescent="0.2">
      <c r="A461" s="324" t="s">
        <v>411</v>
      </c>
      <c r="B461" s="351">
        <f>SUM(B462)</f>
        <v>1017</v>
      </c>
      <c r="C461" s="291" t="s">
        <v>339</v>
      </c>
      <c r="D461" s="287">
        <v>8278</v>
      </c>
      <c r="E461" s="291"/>
      <c r="F461" s="289"/>
    </row>
    <row r="462" spans="1:6" s="365" customFormat="1" ht="18.600000000000001" customHeight="1" x14ac:dyDescent="0.2">
      <c r="A462" s="818" t="s">
        <v>412</v>
      </c>
      <c r="B462" s="294">
        <v>1017</v>
      </c>
      <c r="C462" s="335" t="s">
        <v>340</v>
      </c>
      <c r="D462" s="294">
        <v>2089</v>
      </c>
      <c r="E462" s="815"/>
      <c r="F462" s="322"/>
    </row>
    <row r="463" spans="1:6" s="365" customFormat="1" ht="18.600000000000001" customHeight="1" x14ac:dyDescent="0.2">
      <c r="A463" s="270"/>
      <c r="B463" s="364"/>
      <c r="C463" s="280"/>
      <c r="D463" s="280"/>
      <c r="E463" s="280"/>
      <c r="F463" s="279" t="s">
        <v>208</v>
      </c>
    </row>
    <row r="464" spans="1:6" s="365" customFormat="1" ht="18.600000000000001" customHeight="1" x14ac:dyDescent="0.2">
      <c r="A464" s="270"/>
      <c r="B464" s="364"/>
      <c r="C464" s="280"/>
      <c r="D464" s="280"/>
      <c r="E464" s="280"/>
      <c r="F464" s="270"/>
    </row>
  </sheetData>
  <phoneticPr fontId="3"/>
  <pageMargins left="0.7" right="0.7" top="0.75" bottom="0.75" header="0.3" footer="0.3"/>
  <pageSetup paperSize="9" scale="69" fitToHeight="0" orientation="portrait" r:id="rId1"/>
  <headerFooter alignWithMargins="0"/>
  <rowBreaks count="7" manualBreakCount="7">
    <brk id="58" max="5" man="1"/>
    <brk id="116" max="5" man="1"/>
    <brk id="174" max="5" man="1"/>
    <brk id="232" max="5" man="1"/>
    <brk id="293" max="5" man="1"/>
    <brk id="354" max="5" man="1"/>
    <brk id="41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105" zoomScaleNormal="100" zoomScaleSheetLayoutView="100" workbookViewId="0">
      <selection activeCell="J151" sqref="J151"/>
    </sheetView>
  </sheetViews>
  <sheetFormatPr defaultColWidth="9" defaultRowHeight="13.2" x14ac:dyDescent="0.2"/>
  <cols>
    <col min="1" max="1" width="25.59765625" style="270" customWidth="1"/>
    <col min="2" max="2" width="14.5" style="295" customWidth="1"/>
    <col min="3" max="3" width="25.59765625" style="270" customWidth="1"/>
    <col min="4" max="4" width="14.59765625" style="270" customWidth="1"/>
    <col min="5" max="16384" width="9" style="270"/>
  </cols>
  <sheetData>
    <row r="1" spans="1:4" ht="14.4" x14ac:dyDescent="0.2">
      <c r="A1" s="266" t="s">
        <v>635</v>
      </c>
      <c r="B1" s="267"/>
      <c r="C1" s="268"/>
      <c r="D1" s="269"/>
    </row>
    <row r="2" spans="1:4" ht="14.4" x14ac:dyDescent="0.2">
      <c r="A2" s="268"/>
      <c r="B2" s="267"/>
      <c r="C2" s="268"/>
      <c r="D2" s="269"/>
    </row>
    <row r="3" spans="1:4" ht="18.75" customHeight="1" x14ac:dyDescent="0.2">
      <c r="A3" s="271" t="s">
        <v>70</v>
      </c>
      <c r="B3" s="272" t="s">
        <v>636</v>
      </c>
      <c r="C3" s="331" t="s">
        <v>70</v>
      </c>
      <c r="D3" s="272" t="s">
        <v>781</v>
      </c>
    </row>
    <row r="4" spans="1:4" ht="18.600000000000001" customHeight="1" x14ac:dyDescent="0.2">
      <c r="A4" s="273" t="s">
        <v>71</v>
      </c>
      <c r="B4" s="274" t="s">
        <v>72</v>
      </c>
      <c r="C4" s="332" t="s">
        <v>71</v>
      </c>
      <c r="D4" s="274" t="s">
        <v>72</v>
      </c>
    </row>
    <row r="5" spans="1:4" ht="18.75" customHeight="1" x14ac:dyDescent="0.2">
      <c r="A5" s="361" t="s">
        <v>585</v>
      </c>
      <c r="B5" s="428">
        <v>856350</v>
      </c>
      <c r="C5" s="551" t="s">
        <v>585</v>
      </c>
      <c r="D5" s="428">
        <v>856350</v>
      </c>
    </row>
    <row r="6" spans="1:4" ht="18.75" customHeight="1" x14ac:dyDescent="0.2">
      <c r="A6" s="324" t="s">
        <v>637</v>
      </c>
      <c r="B6" s="358">
        <f>SUM(B7)</f>
        <v>1115</v>
      </c>
      <c r="C6" s="339" t="s">
        <v>637</v>
      </c>
      <c r="D6" s="358">
        <f>SUM(D7)</f>
        <v>1115</v>
      </c>
    </row>
    <row r="7" spans="1:4" ht="18.75" customHeight="1" x14ac:dyDescent="0.2">
      <c r="A7" s="276" t="s">
        <v>75</v>
      </c>
      <c r="B7" s="418">
        <v>1115</v>
      </c>
      <c r="C7" s="333" t="s">
        <v>75</v>
      </c>
      <c r="D7" s="418">
        <v>1115</v>
      </c>
    </row>
    <row r="8" spans="1:4" ht="18.75" customHeight="1" x14ac:dyDescent="0.2">
      <c r="A8" s="324" t="s">
        <v>638</v>
      </c>
      <c r="B8" s="358">
        <f>SUM(B9:B10)</f>
        <v>22421</v>
      </c>
      <c r="C8" s="339" t="s">
        <v>638</v>
      </c>
      <c r="D8" s="358">
        <f>SUM(D9:D10)</f>
        <v>22421</v>
      </c>
    </row>
    <row r="9" spans="1:4" ht="18.75" customHeight="1" x14ac:dyDescent="0.2">
      <c r="A9" s="276" t="s">
        <v>639</v>
      </c>
      <c r="B9" s="418">
        <v>20421</v>
      </c>
      <c r="C9" s="333" t="s">
        <v>639</v>
      </c>
      <c r="D9" s="418">
        <v>20421</v>
      </c>
    </row>
    <row r="10" spans="1:4" ht="18.75" customHeight="1" x14ac:dyDescent="0.2">
      <c r="A10" s="276" t="s">
        <v>74</v>
      </c>
      <c r="B10" s="418">
        <v>2000</v>
      </c>
      <c r="C10" s="333" t="s">
        <v>74</v>
      </c>
      <c r="D10" s="418">
        <v>2000</v>
      </c>
    </row>
    <row r="11" spans="1:4" ht="18.75" customHeight="1" x14ac:dyDescent="0.2">
      <c r="A11" s="324" t="s">
        <v>640</v>
      </c>
      <c r="B11" s="358">
        <f>SUM(B12:B15)</f>
        <v>120507</v>
      </c>
      <c r="C11" s="339" t="s">
        <v>640</v>
      </c>
      <c r="D11" s="358">
        <f>SUM(D12:D15)</f>
        <v>120507</v>
      </c>
    </row>
    <row r="12" spans="1:4" ht="18.75" customHeight="1" x14ac:dyDescent="0.2">
      <c r="A12" s="276" t="s">
        <v>639</v>
      </c>
      <c r="B12" s="418">
        <v>6977</v>
      </c>
      <c r="C12" s="333" t="s">
        <v>639</v>
      </c>
      <c r="D12" s="418">
        <v>6977</v>
      </c>
    </row>
    <row r="13" spans="1:4" ht="18.75" customHeight="1" x14ac:dyDescent="0.2">
      <c r="A13" s="276" t="s">
        <v>75</v>
      </c>
      <c r="B13" s="280">
        <v>7434</v>
      </c>
      <c r="C13" s="333" t="s">
        <v>75</v>
      </c>
      <c r="D13" s="280">
        <v>7434</v>
      </c>
    </row>
    <row r="14" spans="1:4" ht="18.75" customHeight="1" x14ac:dyDescent="0.2">
      <c r="A14" s="276" t="s">
        <v>74</v>
      </c>
      <c r="B14" s="418">
        <v>74521</v>
      </c>
      <c r="C14" s="333" t="s">
        <v>74</v>
      </c>
      <c r="D14" s="418">
        <v>74521</v>
      </c>
    </row>
    <row r="15" spans="1:4" ht="18.75" customHeight="1" x14ac:dyDescent="0.2">
      <c r="A15" s="276" t="s">
        <v>257</v>
      </c>
      <c r="B15" s="418">
        <v>31575</v>
      </c>
      <c r="C15" s="333" t="s">
        <v>257</v>
      </c>
      <c r="D15" s="418">
        <v>31575</v>
      </c>
    </row>
    <row r="16" spans="1:4" ht="18.75" customHeight="1" x14ac:dyDescent="0.2">
      <c r="A16" s="324" t="s">
        <v>91</v>
      </c>
      <c r="B16" s="358">
        <f>SUM(B17:B28)</f>
        <v>567590</v>
      </c>
      <c r="C16" s="339" t="s">
        <v>91</v>
      </c>
      <c r="D16" s="358">
        <f>SUM(D17:D28)</f>
        <v>567590</v>
      </c>
    </row>
    <row r="17" spans="1:4" ht="18.75" customHeight="1" x14ac:dyDescent="0.2">
      <c r="A17" s="276" t="s">
        <v>73</v>
      </c>
      <c r="B17" s="418">
        <v>34881</v>
      </c>
      <c r="C17" s="333" t="s">
        <v>73</v>
      </c>
      <c r="D17" s="418">
        <v>34881</v>
      </c>
    </row>
    <row r="18" spans="1:4" ht="18.75" customHeight="1" x14ac:dyDescent="0.2">
      <c r="A18" s="276" t="s">
        <v>75</v>
      </c>
      <c r="B18" s="418">
        <v>85103</v>
      </c>
      <c r="C18" s="333" t="s">
        <v>75</v>
      </c>
      <c r="D18" s="418">
        <v>85103</v>
      </c>
    </row>
    <row r="19" spans="1:4" ht="18.75" customHeight="1" x14ac:dyDescent="0.2">
      <c r="A19" s="276" t="s">
        <v>74</v>
      </c>
      <c r="B19" s="418">
        <v>133513</v>
      </c>
      <c r="C19" s="333" t="s">
        <v>74</v>
      </c>
      <c r="D19" s="418">
        <v>133513</v>
      </c>
    </row>
    <row r="20" spans="1:4" ht="18.75" customHeight="1" x14ac:dyDescent="0.2">
      <c r="A20" s="275" t="s">
        <v>209</v>
      </c>
      <c r="B20" s="418">
        <v>62085</v>
      </c>
      <c r="C20" s="334" t="s">
        <v>209</v>
      </c>
      <c r="D20" s="418">
        <v>62085</v>
      </c>
    </row>
    <row r="21" spans="1:4" ht="18.75" customHeight="1" x14ac:dyDescent="0.2">
      <c r="A21" s="276" t="s">
        <v>76</v>
      </c>
      <c r="B21" s="418">
        <v>18781</v>
      </c>
      <c r="C21" s="333" t="s">
        <v>76</v>
      </c>
      <c r="D21" s="418">
        <v>18781</v>
      </c>
    </row>
    <row r="22" spans="1:4" ht="18.75" customHeight="1" x14ac:dyDescent="0.2">
      <c r="A22" s="275" t="s">
        <v>123</v>
      </c>
      <c r="B22" s="418">
        <v>78366</v>
      </c>
      <c r="C22" s="334" t="s">
        <v>123</v>
      </c>
      <c r="D22" s="418">
        <v>78366</v>
      </c>
    </row>
    <row r="23" spans="1:4" ht="18.75" customHeight="1" x14ac:dyDescent="0.2">
      <c r="A23" s="275" t="s">
        <v>124</v>
      </c>
      <c r="B23" s="418">
        <v>52825</v>
      </c>
      <c r="C23" s="334" t="s">
        <v>124</v>
      </c>
      <c r="D23" s="418">
        <v>52825</v>
      </c>
    </row>
    <row r="24" spans="1:4" ht="18.75" customHeight="1" x14ac:dyDescent="0.2">
      <c r="A24" s="275" t="s">
        <v>79</v>
      </c>
      <c r="B24" s="418">
        <v>7593</v>
      </c>
      <c r="C24" s="334" t="s">
        <v>79</v>
      </c>
      <c r="D24" s="418">
        <v>7593</v>
      </c>
    </row>
    <row r="25" spans="1:4" ht="18.75" customHeight="1" x14ac:dyDescent="0.2">
      <c r="A25" s="275" t="s">
        <v>125</v>
      </c>
      <c r="B25" s="418">
        <v>30777</v>
      </c>
      <c r="C25" s="334" t="s">
        <v>125</v>
      </c>
      <c r="D25" s="418">
        <v>30777</v>
      </c>
    </row>
    <row r="26" spans="1:4" ht="18.75" customHeight="1" x14ac:dyDescent="0.2">
      <c r="A26" s="276" t="s">
        <v>263</v>
      </c>
      <c r="B26" s="418">
        <v>32111</v>
      </c>
      <c r="C26" s="333" t="s">
        <v>263</v>
      </c>
      <c r="D26" s="418">
        <v>32111</v>
      </c>
    </row>
    <row r="27" spans="1:4" ht="18.75" customHeight="1" x14ac:dyDescent="0.2">
      <c r="A27" s="275" t="s">
        <v>260</v>
      </c>
      <c r="B27" s="418">
        <v>16613</v>
      </c>
      <c r="C27" s="334" t="s">
        <v>260</v>
      </c>
      <c r="D27" s="418">
        <v>16613</v>
      </c>
    </row>
    <row r="28" spans="1:4" ht="18.75" customHeight="1" x14ac:dyDescent="0.2">
      <c r="A28" s="276" t="s">
        <v>641</v>
      </c>
      <c r="B28" s="418">
        <v>14942</v>
      </c>
      <c r="C28" s="333" t="s">
        <v>641</v>
      </c>
      <c r="D28" s="418">
        <v>14942</v>
      </c>
    </row>
    <row r="29" spans="1:4" ht="18.75" customHeight="1" x14ac:dyDescent="0.2">
      <c r="A29" s="324" t="s">
        <v>468</v>
      </c>
      <c r="B29" s="358">
        <f>SUM(B30)</f>
        <v>127</v>
      </c>
      <c r="C29" s="339" t="s">
        <v>468</v>
      </c>
      <c r="D29" s="358">
        <f>SUM(D30)</f>
        <v>127</v>
      </c>
    </row>
    <row r="30" spans="1:4" ht="18.75" customHeight="1" x14ac:dyDescent="0.2">
      <c r="A30" s="275" t="s">
        <v>231</v>
      </c>
      <c r="B30" s="418">
        <v>127</v>
      </c>
      <c r="C30" s="334" t="s">
        <v>231</v>
      </c>
      <c r="D30" s="418">
        <v>127</v>
      </c>
    </row>
    <row r="31" spans="1:4" ht="18.75" customHeight="1" x14ac:dyDescent="0.2">
      <c r="A31" s="324" t="s">
        <v>88</v>
      </c>
      <c r="B31" s="358">
        <f>SUM(B32)</f>
        <v>2658</v>
      </c>
      <c r="C31" s="339" t="s">
        <v>88</v>
      </c>
      <c r="D31" s="358">
        <f>SUM(D32)</f>
        <v>2658</v>
      </c>
    </row>
    <row r="32" spans="1:4" ht="18.75" customHeight="1" x14ac:dyDescent="0.2">
      <c r="A32" s="276" t="s">
        <v>643</v>
      </c>
      <c r="B32" s="418">
        <v>2658</v>
      </c>
      <c r="C32" s="333" t="s">
        <v>643</v>
      </c>
      <c r="D32" s="418">
        <v>2658</v>
      </c>
    </row>
    <row r="33" spans="1:4" ht="18.75" customHeight="1" x14ac:dyDescent="0.2">
      <c r="A33" s="326" t="s">
        <v>644</v>
      </c>
      <c r="B33" s="358">
        <f>SUM(B34)</f>
        <v>2013</v>
      </c>
      <c r="C33" s="327" t="s">
        <v>644</v>
      </c>
      <c r="D33" s="358">
        <f>SUM(D34)</f>
        <v>2013</v>
      </c>
    </row>
    <row r="34" spans="1:4" ht="18.75" customHeight="1" x14ac:dyDescent="0.2">
      <c r="A34" s="275" t="s">
        <v>231</v>
      </c>
      <c r="B34" s="418">
        <v>2013</v>
      </c>
      <c r="C34" s="334" t="s">
        <v>231</v>
      </c>
      <c r="D34" s="418">
        <v>2013</v>
      </c>
    </row>
    <row r="35" spans="1:4" ht="18.75" customHeight="1" x14ac:dyDescent="0.2">
      <c r="A35" s="349" t="s">
        <v>470</v>
      </c>
      <c r="B35" s="358">
        <f>SUM(B36:B37)</f>
        <v>5465</v>
      </c>
      <c r="C35" s="415" t="s">
        <v>470</v>
      </c>
      <c r="D35" s="358">
        <f>SUM(D36:D37)</f>
        <v>5465</v>
      </c>
    </row>
    <row r="36" spans="1:4" ht="18.75" customHeight="1" x14ac:dyDescent="0.2">
      <c r="A36" s="276" t="s">
        <v>639</v>
      </c>
      <c r="B36" s="418">
        <v>2827</v>
      </c>
      <c r="C36" s="333" t="s">
        <v>639</v>
      </c>
      <c r="D36" s="418">
        <v>2827</v>
      </c>
    </row>
    <row r="37" spans="1:4" ht="18.75" customHeight="1" x14ac:dyDescent="0.2">
      <c r="A37" s="276" t="s">
        <v>74</v>
      </c>
      <c r="B37" s="418">
        <v>2638</v>
      </c>
      <c r="C37" s="333" t="s">
        <v>74</v>
      </c>
      <c r="D37" s="418">
        <v>2638</v>
      </c>
    </row>
    <row r="38" spans="1:4" ht="18.75" customHeight="1" x14ac:dyDescent="0.2">
      <c r="A38" s="324" t="s">
        <v>469</v>
      </c>
      <c r="B38" s="358">
        <f>SUM(B39)</f>
        <v>900</v>
      </c>
      <c r="C38" s="339" t="s">
        <v>469</v>
      </c>
      <c r="D38" s="358">
        <f>SUM(D39)</f>
        <v>900</v>
      </c>
    </row>
    <row r="39" spans="1:4" ht="18.75" customHeight="1" x14ac:dyDescent="0.2">
      <c r="A39" s="276" t="s">
        <v>639</v>
      </c>
      <c r="B39" s="421">
        <v>900</v>
      </c>
      <c r="C39" s="333" t="s">
        <v>639</v>
      </c>
      <c r="D39" s="421">
        <v>900</v>
      </c>
    </row>
    <row r="40" spans="1:4" ht="18.75" customHeight="1" x14ac:dyDescent="0.2">
      <c r="A40" s="324" t="s">
        <v>368</v>
      </c>
      <c r="B40" s="429">
        <v>37800</v>
      </c>
      <c r="C40" s="339" t="s">
        <v>368</v>
      </c>
      <c r="D40" s="429">
        <v>37800</v>
      </c>
    </row>
    <row r="41" spans="1:4" ht="18.75" customHeight="1" x14ac:dyDescent="0.2">
      <c r="A41" s="276" t="s">
        <v>73</v>
      </c>
      <c r="B41" s="421">
        <v>16998</v>
      </c>
      <c r="C41" s="333" t="s">
        <v>73</v>
      </c>
      <c r="D41" s="421">
        <v>16998</v>
      </c>
    </row>
    <row r="42" spans="1:4" ht="18.75" customHeight="1" x14ac:dyDescent="0.2">
      <c r="A42" s="276" t="s">
        <v>75</v>
      </c>
      <c r="B42" s="421">
        <v>4901</v>
      </c>
      <c r="C42" s="333" t="s">
        <v>75</v>
      </c>
      <c r="D42" s="421">
        <v>4901</v>
      </c>
    </row>
    <row r="43" spans="1:4" ht="18.75" customHeight="1" x14ac:dyDescent="0.2">
      <c r="A43" s="276" t="s">
        <v>74</v>
      </c>
      <c r="B43" s="418">
        <v>7817</v>
      </c>
      <c r="C43" s="333" t="s">
        <v>74</v>
      </c>
      <c r="D43" s="418">
        <v>7817</v>
      </c>
    </row>
    <row r="44" spans="1:4" ht="18.75" customHeight="1" x14ac:dyDescent="0.2">
      <c r="A44" s="275" t="s">
        <v>123</v>
      </c>
      <c r="B44" s="421">
        <v>1979</v>
      </c>
      <c r="C44" s="334" t="s">
        <v>123</v>
      </c>
      <c r="D44" s="421">
        <v>1979</v>
      </c>
    </row>
    <row r="45" spans="1:4" ht="18.75" customHeight="1" x14ac:dyDescent="0.2">
      <c r="A45" s="286" t="s">
        <v>646</v>
      </c>
      <c r="B45" s="289">
        <v>702</v>
      </c>
      <c r="C45" s="290" t="s">
        <v>646</v>
      </c>
      <c r="D45" s="289">
        <v>702</v>
      </c>
    </row>
    <row r="46" spans="1:4" ht="18.75" customHeight="1" x14ac:dyDescent="0.2">
      <c r="A46" s="276" t="s">
        <v>647</v>
      </c>
      <c r="B46" s="289">
        <v>5403</v>
      </c>
      <c r="C46" s="333" t="s">
        <v>647</v>
      </c>
      <c r="D46" s="289">
        <v>5403</v>
      </c>
    </row>
    <row r="47" spans="1:4" ht="18.75" customHeight="1" x14ac:dyDescent="0.2">
      <c r="A47" s="324" t="s">
        <v>126</v>
      </c>
      <c r="B47" s="350">
        <v>95754</v>
      </c>
      <c r="C47" s="324" t="s">
        <v>126</v>
      </c>
      <c r="D47" s="350">
        <v>95754</v>
      </c>
    </row>
    <row r="48" spans="1:4" ht="18.75" customHeight="1" x14ac:dyDescent="0.2">
      <c r="A48" s="276" t="s">
        <v>73</v>
      </c>
      <c r="B48" s="289">
        <v>23346</v>
      </c>
      <c r="C48" s="276" t="s">
        <v>73</v>
      </c>
      <c r="D48" s="289">
        <v>23346</v>
      </c>
    </row>
    <row r="49" spans="1:4" ht="18.75" customHeight="1" x14ac:dyDescent="0.2">
      <c r="A49" s="276" t="s">
        <v>75</v>
      </c>
      <c r="B49" s="289">
        <v>14172</v>
      </c>
      <c r="C49" s="333" t="s">
        <v>75</v>
      </c>
      <c r="D49" s="289">
        <v>14172</v>
      </c>
    </row>
    <row r="50" spans="1:4" ht="18.75" customHeight="1" x14ac:dyDescent="0.2">
      <c r="A50" s="276" t="s">
        <v>74</v>
      </c>
      <c r="B50" s="289">
        <v>2998</v>
      </c>
      <c r="C50" s="333" t="s">
        <v>74</v>
      </c>
      <c r="D50" s="289">
        <v>2998</v>
      </c>
    </row>
    <row r="51" spans="1:4" ht="18.75" customHeight="1" x14ac:dyDescent="0.2">
      <c r="A51" s="276" t="s">
        <v>76</v>
      </c>
      <c r="B51" s="289">
        <v>8201</v>
      </c>
      <c r="C51" s="333" t="s">
        <v>76</v>
      </c>
      <c r="D51" s="289">
        <v>8201</v>
      </c>
    </row>
    <row r="52" spans="1:4" ht="18.75" customHeight="1" x14ac:dyDescent="0.2">
      <c r="A52" s="276" t="s">
        <v>257</v>
      </c>
      <c r="B52" s="289">
        <v>40983</v>
      </c>
      <c r="C52" s="276" t="s">
        <v>257</v>
      </c>
      <c r="D52" s="289">
        <v>40983</v>
      </c>
    </row>
    <row r="53" spans="1:4" ht="18.75" customHeight="1" x14ac:dyDescent="0.2">
      <c r="A53" s="325" t="s">
        <v>648</v>
      </c>
      <c r="B53" s="322">
        <v>6054</v>
      </c>
      <c r="C53" s="335" t="s">
        <v>648</v>
      </c>
      <c r="D53" s="322">
        <v>6054</v>
      </c>
    </row>
    <row r="54" spans="1:4" ht="14.4" x14ac:dyDescent="0.2">
      <c r="A54" s="277"/>
      <c r="B54" s="278"/>
      <c r="C54" s="276"/>
      <c r="D54" s="279" t="s">
        <v>208</v>
      </c>
    </row>
    <row r="55" spans="1:4" ht="14.4" x14ac:dyDescent="0.2">
      <c r="A55" s="367" t="s">
        <v>649</v>
      </c>
      <c r="B55" s="280"/>
      <c r="C55" s="269"/>
      <c r="D55" s="269"/>
    </row>
    <row r="56" spans="1:4" ht="14.4" x14ac:dyDescent="0.2">
      <c r="A56" s="367"/>
      <c r="B56" s="280"/>
      <c r="C56" s="269"/>
      <c r="D56" s="269"/>
    </row>
    <row r="57" spans="1:4" ht="18.600000000000001" customHeight="1" x14ac:dyDescent="0.2">
      <c r="A57" s="281" t="s">
        <v>70</v>
      </c>
      <c r="B57" s="272" t="s">
        <v>636</v>
      </c>
      <c r="C57" s="282" t="s">
        <v>70</v>
      </c>
      <c r="D57" s="272" t="s">
        <v>636</v>
      </c>
    </row>
    <row r="58" spans="1:4" ht="18.600000000000001" customHeight="1" x14ac:dyDescent="0.2">
      <c r="A58" s="283" t="s">
        <v>127</v>
      </c>
      <c r="B58" s="274" t="s">
        <v>72</v>
      </c>
      <c r="C58" s="285" t="s">
        <v>127</v>
      </c>
      <c r="D58" s="274" t="s">
        <v>72</v>
      </c>
    </row>
    <row r="59" spans="1:4" ht="18.600000000000001" customHeight="1" x14ac:dyDescent="0.2">
      <c r="A59" s="352" t="s">
        <v>432</v>
      </c>
      <c r="B59" s="287">
        <f>B60+B64+B67+B71+B79+B82+B87+B90+B94+D59+D61+D63+D75+D77+D80++D91+D94</f>
        <v>19253280</v>
      </c>
      <c r="C59" s="417" t="s">
        <v>653</v>
      </c>
      <c r="D59" s="439">
        <f>SUM(D60)</f>
        <v>96</v>
      </c>
    </row>
    <row r="60" spans="1:4" ht="18.600000000000001" customHeight="1" x14ac:dyDescent="0.2">
      <c r="A60" s="326" t="s">
        <v>89</v>
      </c>
      <c r="B60" s="351">
        <f>SUM(B61:B63)</f>
        <v>63298</v>
      </c>
      <c r="C60" s="290" t="s">
        <v>238</v>
      </c>
      <c r="D60" s="280">
        <v>96</v>
      </c>
    </row>
    <row r="61" spans="1:4" ht="18.600000000000001" customHeight="1" x14ac:dyDescent="0.2">
      <c r="A61" s="292" t="s">
        <v>78</v>
      </c>
      <c r="B61" s="287">
        <v>29753</v>
      </c>
      <c r="C61" s="327" t="s">
        <v>644</v>
      </c>
      <c r="D61" s="427">
        <f>SUM(D62)</f>
        <v>19418</v>
      </c>
    </row>
    <row r="62" spans="1:4" ht="18.600000000000001" customHeight="1" x14ac:dyDescent="0.2">
      <c r="A62" s="292" t="s">
        <v>259</v>
      </c>
      <c r="B62" s="287">
        <v>6069</v>
      </c>
      <c r="C62" s="291" t="s">
        <v>231</v>
      </c>
      <c r="D62" s="280">
        <v>19418</v>
      </c>
    </row>
    <row r="63" spans="1:4" ht="18.600000000000001" customHeight="1" x14ac:dyDescent="0.2">
      <c r="A63" s="292" t="s">
        <v>260</v>
      </c>
      <c r="B63" s="287">
        <v>27476</v>
      </c>
      <c r="C63" s="327" t="s">
        <v>80</v>
      </c>
      <c r="D63" s="427">
        <f>SUM(D64:D74)</f>
        <v>16935069</v>
      </c>
    </row>
    <row r="64" spans="1:4" ht="18.600000000000001" customHeight="1" x14ac:dyDescent="0.2">
      <c r="A64" s="326" t="s">
        <v>255</v>
      </c>
      <c r="B64" s="351">
        <f>SUM(B65:B66)</f>
        <v>34090</v>
      </c>
      <c r="C64" s="306" t="s">
        <v>76</v>
      </c>
      <c r="D64" s="280">
        <v>2146386</v>
      </c>
    </row>
    <row r="65" spans="1:4" ht="18.600000000000001" customHeight="1" x14ac:dyDescent="0.2">
      <c r="A65" s="292" t="s">
        <v>654</v>
      </c>
      <c r="B65" s="287">
        <v>23500</v>
      </c>
      <c r="C65" s="290" t="s">
        <v>81</v>
      </c>
      <c r="D65" s="280">
        <v>811560</v>
      </c>
    </row>
    <row r="66" spans="1:4" ht="18.600000000000001" customHeight="1" x14ac:dyDescent="0.2">
      <c r="A66" s="292" t="s">
        <v>645</v>
      </c>
      <c r="B66" s="287">
        <v>10590</v>
      </c>
      <c r="C66" s="306" t="s">
        <v>79</v>
      </c>
      <c r="D66" s="280">
        <v>1287183</v>
      </c>
    </row>
    <row r="67" spans="1:4" ht="18.600000000000001" customHeight="1" x14ac:dyDescent="0.2">
      <c r="A67" s="326" t="s">
        <v>655</v>
      </c>
      <c r="B67" s="351">
        <f>SUM(B68:B70)</f>
        <v>1320672</v>
      </c>
      <c r="C67" s="290" t="s">
        <v>82</v>
      </c>
      <c r="D67" s="280">
        <v>327576</v>
      </c>
    </row>
    <row r="68" spans="1:4" ht="18.600000000000001" customHeight="1" x14ac:dyDescent="0.2">
      <c r="A68" s="292" t="s">
        <v>256</v>
      </c>
      <c r="B68" s="287">
        <v>22927</v>
      </c>
      <c r="C68" s="306" t="s">
        <v>83</v>
      </c>
      <c r="D68" s="280">
        <v>1376415</v>
      </c>
    </row>
    <row r="69" spans="1:4" ht="18.600000000000001" customHeight="1" x14ac:dyDescent="0.2">
      <c r="A69" s="292" t="s">
        <v>258</v>
      </c>
      <c r="B69" s="287">
        <v>1018208</v>
      </c>
      <c r="C69" s="306" t="s">
        <v>84</v>
      </c>
      <c r="D69" s="280">
        <v>7492266</v>
      </c>
    </row>
    <row r="70" spans="1:4" ht="18.600000000000001" customHeight="1" x14ac:dyDescent="0.2">
      <c r="A70" s="292" t="s">
        <v>259</v>
      </c>
      <c r="B70" s="293">
        <v>279537</v>
      </c>
      <c r="C70" s="290" t="s">
        <v>210</v>
      </c>
      <c r="D70" s="280">
        <v>1386312</v>
      </c>
    </row>
    <row r="71" spans="1:4" ht="18.600000000000001" customHeight="1" x14ac:dyDescent="0.2">
      <c r="A71" s="326" t="s">
        <v>230</v>
      </c>
      <c r="B71" s="351">
        <f>SUM(B72:B78)</f>
        <v>90190</v>
      </c>
      <c r="C71" s="290" t="s">
        <v>656</v>
      </c>
      <c r="D71" s="280">
        <v>152857</v>
      </c>
    </row>
    <row r="72" spans="1:4" ht="18.600000000000001" customHeight="1" x14ac:dyDescent="0.2">
      <c r="A72" s="357" t="s">
        <v>645</v>
      </c>
      <c r="B72" s="293">
        <v>1000</v>
      </c>
      <c r="C72" s="306" t="s">
        <v>77</v>
      </c>
      <c r="D72" s="280">
        <v>632402</v>
      </c>
    </row>
    <row r="73" spans="1:4" ht="18.600000000000001" customHeight="1" x14ac:dyDescent="0.2">
      <c r="A73" s="286" t="s">
        <v>258</v>
      </c>
      <c r="B73" s="287">
        <v>37671</v>
      </c>
      <c r="C73" s="306" t="s">
        <v>260</v>
      </c>
      <c r="D73" s="280">
        <v>1145498</v>
      </c>
    </row>
    <row r="74" spans="1:4" ht="18.600000000000001" customHeight="1" x14ac:dyDescent="0.2">
      <c r="A74" s="292" t="s">
        <v>259</v>
      </c>
      <c r="B74" s="287">
        <v>8684</v>
      </c>
      <c r="C74" s="291" t="s">
        <v>261</v>
      </c>
      <c r="D74" s="280">
        <v>176614</v>
      </c>
    </row>
    <row r="75" spans="1:4" ht="18.600000000000001" customHeight="1" x14ac:dyDescent="0.2">
      <c r="A75" s="286" t="s">
        <v>260</v>
      </c>
      <c r="B75" s="287">
        <v>11279</v>
      </c>
      <c r="C75" s="327" t="s">
        <v>364</v>
      </c>
      <c r="D75" s="427">
        <f>SUM(D76)</f>
        <v>3626</v>
      </c>
    </row>
    <row r="76" spans="1:4" ht="18.600000000000001" customHeight="1" x14ac:dyDescent="0.2">
      <c r="A76" s="286" t="s">
        <v>642</v>
      </c>
      <c r="B76" s="287">
        <v>10541</v>
      </c>
      <c r="C76" s="291" t="s">
        <v>73</v>
      </c>
      <c r="D76" s="280">
        <v>3626</v>
      </c>
    </row>
    <row r="77" spans="1:4" ht="18.600000000000001" customHeight="1" x14ac:dyDescent="0.2">
      <c r="A77" s="286" t="s">
        <v>651</v>
      </c>
      <c r="B77" s="287">
        <v>15887</v>
      </c>
      <c r="C77" s="327" t="s">
        <v>92</v>
      </c>
      <c r="D77" s="427">
        <f>SUM(D78:D79)</f>
        <v>12031</v>
      </c>
    </row>
    <row r="78" spans="1:4" ht="18.600000000000001" customHeight="1" x14ac:dyDescent="0.2">
      <c r="A78" s="292" t="s">
        <v>261</v>
      </c>
      <c r="B78" s="287">
        <v>5128</v>
      </c>
      <c r="C78" s="291" t="s">
        <v>73</v>
      </c>
      <c r="D78" s="280">
        <v>11329</v>
      </c>
    </row>
    <row r="79" spans="1:4" ht="18.600000000000001" customHeight="1" x14ac:dyDescent="0.2">
      <c r="A79" s="326" t="s">
        <v>90</v>
      </c>
      <c r="B79" s="351">
        <f>SUM(B80:B81)</f>
        <v>249655</v>
      </c>
      <c r="C79" s="291" t="s">
        <v>231</v>
      </c>
      <c r="D79" s="280">
        <v>702</v>
      </c>
    </row>
    <row r="80" spans="1:4" ht="18.600000000000001" customHeight="1" x14ac:dyDescent="0.2">
      <c r="A80" s="286" t="s">
        <v>650</v>
      </c>
      <c r="B80" s="287">
        <v>55110</v>
      </c>
      <c r="C80" s="327" t="s">
        <v>85</v>
      </c>
      <c r="D80" s="427">
        <f>SUM(D81:D90)</f>
        <v>364194</v>
      </c>
    </row>
    <row r="81" spans="1:4" ht="18.600000000000001" customHeight="1" x14ac:dyDescent="0.2">
      <c r="A81" s="286" t="s">
        <v>78</v>
      </c>
      <c r="B81" s="287">
        <v>194545</v>
      </c>
      <c r="C81" s="291" t="s">
        <v>73</v>
      </c>
      <c r="D81" s="280">
        <v>69512</v>
      </c>
    </row>
    <row r="82" spans="1:4" ht="18.600000000000001" customHeight="1" x14ac:dyDescent="0.2">
      <c r="A82" s="326" t="s">
        <v>87</v>
      </c>
      <c r="B82" s="351">
        <f>SUM(B83:B86)</f>
        <v>33976</v>
      </c>
      <c r="C82" s="290" t="s">
        <v>643</v>
      </c>
      <c r="D82" s="280">
        <v>15941</v>
      </c>
    </row>
    <row r="83" spans="1:4" ht="18.600000000000001" customHeight="1" x14ac:dyDescent="0.2">
      <c r="A83" s="292" t="s">
        <v>73</v>
      </c>
      <c r="B83" s="287">
        <v>2115</v>
      </c>
      <c r="C83" s="290" t="s">
        <v>231</v>
      </c>
      <c r="D83" s="280">
        <v>2000</v>
      </c>
    </row>
    <row r="84" spans="1:4" ht="18.600000000000001" customHeight="1" x14ac:dyDescent="0.2">
      <c r="A84" s="292" t="s">
        <v>643</v>
      </c>
      <c r="B84" s="287">
        <v>5200</v>
      </c>
      <c r="C84" s="290" t="s">
        <v>256</v>
      </c>
      <c r="D84" s="280">
        <v>890</v>
      </c>
    </row>
    <row r="85" spans="1:4" ht="18.600000000000001" customHeight="1" x14ac:dyDescent="0.2">
      <c r="A85" s="292" t="s">
        <v>231</v>
      </c>
      <c r="B85" s="287">
        <v>21618</v>
      </c>
      <c r="C85" s="290" t="s">
        <v>650</v>
      </c>
      <c r="D85" s="280">
        <v>33768</v>
      </c>
    </row>
    <row r="86" spans="1:4" ht="18.600000000000001" customHeight="1" x14ac:dyDescent="0.2">
      <c r="A86" s="292" t="s">
        <v>258</v>
      </c>
      <c r="B86" s="287">
        <v>5043</v>
      </c>
      <c r="C86" s="290" t="s">
        <v>645</v>
      </c>
      <c r="D86" s="280">
        <v>59977</v>
      </c>
    </row>
    <row r="87" spans="1:4" ht="18.600000000000001" customHeight="1" x14ac:dyDescent="0.2">
      <c r="A87" s="326" t="s">
        <v>264</v>
      </c>
      <c r="B87" s="351">
        <f>SUM(B88:B89)</f>
        <v>22437</v>
      </c>
      <c r="C87" s="290" t="s">
        <v>257</v>
      </c>
      <c r="D87" s="280">
        <v>10023</v>
      </c>
    </row>
    <row r="88" spans="1:4" ht="18.600000000000001" customHeight="1" x14ac:dyDescent="0.2">
      <c r="A88" s="286" t="s">
        <v>231</v>
      </c>
      <c r="B88" s="287">
        <v>20938</v>
      </c>
      <c r="C88" s="290" t="s">
        <v>471</v>
      </c>
      <c r="D88" s="280">
        <v>21088</v>
      </c>
    </row>
    <row r="89" spans="1:4" ht="18.600000000000001" customHeight="1" x14ac:dyDescent="0.2">
      <c r="A89" s="292" t="s">
        <v>259</v>
      </c>
      <c r="B89" s="287">
        <v>1499</v>
      </c>
      <c r="C89" s="290" t="s">
        <v>263</v>
      </c>
      <c r="D89" s="280">
        <v>145780</v>
      </c>
    </row>
    <row r="90" spans="1:4" ht="18.600000000000001" customHeight="1" x14ac:dyDescent="0.2">
      <c r="A90" s="326" t="s">
        <v>262</v>
      </c>
      <c r="B90" s="351">
        <f>SUM(B91:B93)</f>
        <v>4270</v>
      </c>
      <c r="C90" s="290" t="s">
        <v>657</v>
      </c>
      <c r="D90" s="280">
        <v>5215</v>
      </c>
    </row>
    <row r="91" spans="1:4" ht="18.600000000000001" customHeight="1" x14ac:dyDescent="0.2">
      <c r="A91" s="286" t="s">
        <v>231</v>
      </c>
      <c r="B91" s="287">
        <v>1266</v>
      </c>
      <c r="C91" s="327" t="s">
        <v>86</v>
      </c>
      <c r="D91" s="427">
        <f>SUM(D92:D93)</f>
        <v>30749</v>
      </c>
    </row>
    <row r="92" spans="1:4" ht="18.600000000000001" customHeight="1" x14ac:dyDescent="0.2">
      <c r="A92" s="292" t="s">
        <v>256</v>
      </c>
      <c r="B92" s="287">
        <v>2317</v>
      </c>
      <c r="C92" s="290" t="s">
        <v>75</v>
      </c>
      <c r="D92" s="280">
        <v>1035</v>
      </c>
    </row>
    <row r="93" spans="1:4" ht="18.600000000000001" customHeight="1" x14ac:dyDescent="0.2">
      <c r="A93" s="292" t="s">
        <v>257</v>
      </c>
      <c r="B93" s="287">
        <v>687</v>
      </c>
      <c r="C93" s="290" t="s">
        <v>231</v>
      </c>
      <c r="D93" s="280">
        <v>29714</v>
      </c>
    </row>
    <row r="94" spans="1:4" ht="18.600000000000001" customHeight="1" x14ac:dyDescent="0.2">
      <c r="A94" s="326" t="s">
        <v>353</v>
      </c>
      <c r="B94" s="351">
        <f>SUM(B95:B98)</f>
        <v>31984</v>
      </c>
      <c r="C94" s="327" t="s">
        <v>126</v>
      </c>
      <c r="D94" s="427">
        <f>SUM(D95:D96)</f>
        <v>37525</v>
      </c>
    </row>
    <row r="95" spans="1:4" ht="18.600000000000001" customHeight="1" x14ac:dyDescent="0.2">
      <c r="A95" s="292" t="s">
        <v>73</v>
      </c>
      <c r="B95" s="287">
        <v>3547</v>
      </c>
      <c r="C95" s="290" t="s">
        <v>73</v>
      </c>
      <c r="D95" s="280">
        <v>31567</v>
      </c>
    </row>
    <row r="96" spans="1:4" ht="18.600000000000001" customHeight="1" x14ac:dyDescent="0.2">
      <c r="A96" s="286" t="s">
        <v>231</v>
      </c>
      <c r="B96" s="287">
        <v>12851</v>
      </c>
      <c r="C96" s="290" t="s">
        <v>75</v>
      </c>
      <c r="D96" s="280">
        <v>5958</v>
      </c>
    </row>
    <row r="97" spans="1:4" ht="18.600000000000001" customHeight="1" x14ac:dyDescent="0.2">
      <c r="A97" s="292" t="s">
        <v>256</v>
      </c>
      <c r="B97" s="287">
        <v>12356</v>
      </c>
      <c r="C97" s="290"/>
      <c r="D97" s="280"/>
    </row>
    <row r="98" spans="1:4" ht="18.600000000000001" customHeight="1" x14ac:dyDescent="0.2">
      <c r="A98" s="307" t="s">
        <v>257</v>
      </c>
      <c r="B98" s="294">
        <v>3230</v>
      </c>
      <c r="C98" s="321"/>
      <c r="D98" s="353"/>
    </row>
    <row r="99" spans="1:4" x14ac:dyDescent="0.2">
      <c r="D99" s="279" t="s">
        <v>208</v>
      </c>
    </row>
    <row r="100" spans="1:4" ht="14.4" x14ac:dyDescent="0.2">
      <c r="A100" s="367" t="s">
        <v>652</v>
      </c>
      <c r="B100" s="267"/>
      <c r="C100" s="268"/>
      <c r="D100" s="269"/>
    </row>
    <row r="101" spans="1:4" ht="14.4" x14ac:dyDescent="0.2">
      <c r="A101" s="269"/>
      <c r="B101" s="267"/>
      <c r="C101" s="268"/>
      <c r="D101" s="269"/>
    </row>
    <row r="102" spans="1:4" ht="17.25" customHeight="1" x14ac:dyDescent="0.2">
      <c r="A102" s="281" t="s">
        <v>70</v>
      </c>
      <c r="B102" s="272" t="s">
        <v>781</v>
      </c>
      <c r="C102" s="282" t="s">
        <v>70</v>
      </c>
      <c r="D102" s="272" t="s">
        <v>781</v>
      </c>
    </row>
    <row r="103" spans="1:4" ht="17.25" customHeight="1" x14ac:dyDescent="0.2">
      <c r="A103" s="283" t="s">
        <v>127</v>
      </c>
      <c r="B103" s="274" t="s">
        <v>72</v>
      </c>
      <c r="C103" s="285" t="s">
        <v>127</v>
      </c>
      <c r="D103" s="274" t="s">
        <v>72</v>
      </c>
    </row>
    <row r="104" spans="1:4" ht="18.600000000000001" customHeight="1" x14ac:dyDescent="0.2">
      <c r="A104" s="352" t="s">
        <v>432</v>
      </c>
      <c r="B104" s="287">
        <f>B105+B109+B112+B116+B124+B127+B132+B135+B139+D104+D106+D108+D120+D122+D125++D136+D139</f>
        <v>19253280</v>
      </c>
      <c r="C104" s="417" t="s">
        <v>653</v>
      </c>
      <c r="D104" s="439">
        <f>SUM(D105)</f>
        <v>96</v>
      </c>
    </row>
    <row r="105" spans="1:4" ht="18.600000000000001" customHeight="1" x14ac:dyDescent="0.2">
      <c r="A105" s="326" t="s">
        <v>89</v>
      </c>
      <c r="B105" s="351">
        <f>SUM(B106:B108)</f>
        <v>63298</v>
      </c>
      <c r="C105" s="290" t="s">
        <v>238</v>
      </c>
      <c r="D105" s="280">
        <v>96</v>
      </c>
    </row>
    <row r="106" spans="1:4" ht="18.600000000000001" customHeight="1" x14ac:dyDescent="0.2">
      <c r="A106" s="292" t="s">
        <v>78</v>
      </c>
      <c r="B106" s="287">
        <v>29753</v>
      </c>
      <c r="C106" s="327" t="s">
        <v>644</v>
      </c>
      <c r="D106" s="427">
        <f>SUM(D107)</f>
        <v>19418</v>
      </c>
    </row>
    <row r="107" spans="1:4" ht="18.600000000000001" customHeight="1" x14ac:dyDescent="0.2">
      <c r="A107" s="292" t="s">
        <v>259</v>
      </c>
      <c r="B107" s="287">
        <v>6069</v>
      </c>
      <c r="C107" s="291" t="s">
        <v>231</v>
      </c>
      <c r="D107" s="280">
        <v>19418</v>
      </c>
    </row>
    <row r="108" spans="1:4" ht="18.600000000000001" customHeight="1" x14ac:dyDescent="0.2">
      <c r="A108" s="292" t="s">
        <v>260</v>
      </c>
      <c r="B108" s="287">
        <v>27476</v>
      </c>
      <c r="C108" s="327" t="s">
        <v>80</v>
      </c>
      <c r="D108" s="427">
        <f>SUM(D109:D119)</f>
        <v>16935069</v>
      </c>
    </row>
    <row r="109" spans="1:4" ht="18.600000000000001" customHeight="1" x14ac:dyDescent="0.2">
      <c r="A109" s="326" t="s">
        <v>255</v>
      </c>
      <c r="B109" s="351">
        <f>SUM(B110:B111)</f>
        <v>34090</v>
      </c>
      <c r="C109" s="306" t="s">
        <v>76</v>
      </c>
      <c r="D109" s="280">
        <v>2146386</v>
      </c>
    </row>
    <row r="110" spans="1:4" ht="18.600000000000001" customHeight="1" x14ac:dyDescent="0.2">
      <c r="A110" s="292" t="s">
        <v>654</v>
      </c>
      <c r="B110" s="287">
        <v>23500</v>
      </c>
      <c r="C110" s="290" t="s">
        <v>81</v>
      </c>
      <c r="D110" s="280">
        <v>811560</v>
      </c>
    </row>
    <row r="111" spans="1:4" ht="18.600000000000001" customHeight="1" x14ac:dyDescent="0.2">
      <c r="A111" s="292" t="s">
        <v>645</v>
      </c>
      <c r="B111" s="287">
        <v>10590</v>
      </c>
      <c r="C111" s="306" t="s">
        <v>79</v>
      </c>
      <c r="D111" s="280">
        <v>1287183</v>
      </c>
    </row>
    <row r="112" spans="1:4" ht="18.600000000000001" customHeight="1" x14ac:dyDescent="0.2">
      <c r="A112" s="326" t="s">
        <v>655</v>
      </c>
      <c r="B112" s="351">
        <f>SUM(B113:B115)</f>
        <v>1320672</v>
      </c>
      <c r="C112" s="290" t="s">
        <v>82</v>
      </c>
      <c r="D112" s="280">
        <v>327576</v>
      </c>
    </row>
    <row r="113" spans="1:4" ht="18.600000000000001" customHeight="1" x14ac:dyDescent="0.2">
      <c r="A113" s="292" t="s">
        <v>256</v>
      </c>
      <c r="B113" s="287">
        <v>22927</v>
      </c>
      <c r="C113" s="306" t="s">
        <v>83</v>
      </c>
      <c r="D113" s="280">
        <v>1376415</v>
      </c>
    </row>
    <row r="114" spans="1:4" ht="18.600000000000001" customHeight="1" x14ac:dyDescent="0.2">
      <c r="A114" s="292" t="s">
        <v>258</v>
      </c>
      <c r="B114" s="287">
        <v>1018208</v>
      </c>
      <c r="C114" s="306" t="s">
        <v>84</v>
      </c>
      <c r="D114" s="280">
        <v>7492266</v>
      </c>
    </row>
    <row r="115" spans="1:4" ht="18.600000000000001" customHeight="1" x14ac:dyDescent="0.2">
      <c r="A115" s="292" t="s">
        <v>259</v>
      </c>
      <c r="B115" s="293">
        <v>279537</v>
      </c>
      <c r="C115" s="290" t="s">
        <v>210</v>
      </c>
      <c r="D115" s="280">
        <v>1386312</v>
      </c>
    </row>
    <row r="116" spans="1:4" ht="18.600000000000001" customHeight="1" x14ac:dyDescent="0.2">
      <c r="A116" s="326" t="s">
        <v>230</v>
      </c>
      <c r="B116" s="351">
        <f>SUM(B117:B123)</f>
        <v>90190</v>
      </c>
      <c r="C116" s="290" t="s">
        <v>656</v>
      </c>
      <c r="D116" s="280">
        <v>152857</v>
      </c>
    </row>
    <row r="117" spans="1:4" ht="18.600000000000001" customHeight="1" x14ac:dyDescent="0.2">
      <c r="A117" s="357" t="s">
        <v>645</v>
      </c>
      <c r="B117" s="293">
        <v>1000</v>
      </c>
      <c r="C117" s="306" t="s">
        <v>77</v>
      </c>
      <c r="D117" s="280">
        <v>632402</v>
      </c>
    </row>
    <row r="118" spans="1:4" ht="18.600000000000001" customHeight="1" x14ac:dyDescent="0.2">
      <c r="A118" s="286" t="s">
        <v>258</v>
      </c>
      <c r="B118" s="287">
        <v>37671</v>
      </c>
      <c r="C118" s="306" t="s">
        <v>260</v>
      </c>
      <c r="D118" s="280">
        <v>1145498</v>
      </c>
    </row>
    <row r="119" spans="1:4" ht="18.600000000000001" customHeight="1" x14ac:dyDescent="0.2">
      <c r="A119" s="292" t="s">
        <v>259</v>
      </c>
      <c r="B119" s="287">
        <v>8684</v>
      </c>
      <c r="C119" s="291" t="s">
        <v>261</v>
      </c>
      <c r="D119" s="280">
        <v>176614</v>
      </c>
    </row>
    <row r="120" spans="1:4" ht="18.600000000000001" customHeight="1" x14ac:dyDescent="0.2">
      <c r="A120" s="286" t="s">
        <v>260</v>
      </c>
      <c r="B120" s="287">
        <v>11279</v>
      </c>
      <c r="C120" s="327" t="s">
        <v>364</v>
      </c>
      <c r="D120" s="427">
        <f>SUM(D121)</f>
        <v>3626</v>
      </c>
    </row>
    <row r="121" spans="1:4" ht="18.600000000000001" customHeight="1" x14ac:dyDescent="0.2">
      <c r="A121" s="286" t="s">
        <v>642</v>
      </c>
      <c r="B121" s="287">
        <v>10541</v>
      </c>
      <c r="C121" s="291" t="s">
        <v>73</v>
      </c>
      <c r="D121" s="280">
        <v>3626</v>
      </c>
    </row>
    <row r="122" spans="1:4" ht="18.600000000000001" customHeight="1" x14ac:dyDescent="0.2">
      <c r="A122" s="286" t="s">
        <v>651</v>
      </c>
      <c r="B122" s="287">
        <v>15887</v>
      </c>
      <c r="C122" s="327" t="s">
        <v>92</v>
      </c>
      <c r="D122" s="427">
        <f>SUM(D123:D124)</f>
        <v>12031</v>
      </c>
    </row>
    <row r="123" spans="1:4" ht="18.600000000000001" customHeight="1" x14ac:dyDescent="0.2">
      <c r="A123" s="292" t="s">
        <v>261</v>
      </c>
      <c r="B123" s="287">
        <v>5128</v>
      </c>
      <c r="C123" s="291" t="s">
        <v>73</v>
      </c>
      <c r="D123" s="280">
        <v>11329</v>
      </c>
    </row>
    <row r="124" spans="1:4" ht="18.600000000000001" customHeight="1" x14ac:dyDescent="0.2">
      <c r="A124" s="326" t="s">
        <v>90</v>
      </c>
      <c r="B124" s="351">
        <f>SUM(B125:B126)</f>
        <v>249655</v>
      </c>
      <c r="C124" s="291" t="s">
        <v>231</v>
      </c>
      <c r="D124" s="280">
        <v>702</v>
      </c>
    </row>
    <row r="125" spans="1:4" ht="18.600000000000001" customHeight="1" x14ac:dyDescent="0.2">
      <c r="A125" s="286" t="s">
        <v>650</v>
      </c>
      <c r="B125" s="287">
        <v>55110</v>
      </c>
      <c r="C125" s="327" t="s">
        <v>85</v>
      </c>
      <c r="D125" s="427">
        <f>SUM(D126:D135)</f>
        <v>364194</v>
      </c>
    </row>
    <row r="126" spans="1:4" ht="18.600000000000001" customHeight="1" x14ac:dyDescent="0.2">
      <c r="A126" s="286" t="s">
        <v>78</v>
      </c>
      <c r="B126" s="287">
        <v>194545</v>
      </c>
      <c r="C126" s="291" t="s">
        <v>73</v>
      </c>
      <c r="D126" s="280">
        <v>69512</v>
      </c>
    </row>
    <row r="127" spans="1:4" ht="18.600000000000001" customHeight="1" x14ac:dyDescent="0.2">
      <c r="A127" s="326" t="s">
        <v>87</v>
      </c>
      <c r="B127" s="351">
        <f>SUM(B128:B131)</f>
        <v>33976</v>
      </c>
      <c r="C127" s="290" t="s">
        <v>643</v>
      </c>
      <c r="D127" s="280">
        <v>15941</v>
      </c>
    </row>
    <row r="128" spans="1:4" ht="18.600000000000001" customHeight="1" x14ac:dyDescent="0.2">
      <c r="A128" s="292" t="s">
        <v>73</v>
      </c>
      <c r="B128" s="287">
        <v>2115</v>
      </c>
      <c r="C128" s="290" t="s">
        <v>231</v>
      </c>
      <c r="D128" s="280">
        <v>2000</v>
      </c>
    </row>
    <row r="129" spans="1:4" ht="18.600000000000001" customHeight="1" x14ac:dyDescent="0.2">
      <c r="A129" s="292" t="s">
        <v>643</v>
      </c>
      <c r="B129" s="287">
        <v>5200</v>
      </c>
      <c r="C129" s="290" t="s">
        <v>256</v>
      </c>
      <c r="D129" s="280">
        <v>890</v>
      </c>
    </row>
    <row r="130" spans="1:4" ht="18.600000000000001" customHeight="1" x14ac:dyDescent="0.2">
      <c r="A130" s="292" t="s">
        <v>231</v>
      </c>
      <c r="B130" s="287">
        <v>21618</v>
      </c>
      <c r="C130" s="290" t="s">
        <v>650</v>
      </c>
      <c r="D130" s="280">
        <v>33768</v>
      </c>
    </row>
    <row r="131" spans="1:4" ht="18.600000000000001" customHeight="1" x14ac:dyDescent="0.2">
      <c r="A131" s="292" t="s">
        <v>258</v>
      </c>
      <c r="B131" s="287">
        <v>5043</v>
      </c>
      <c r="C131" s="290" t="s">
        <v>645</v>
      </c>
      <c r="D131" s="280">
        <v>59977</v>
      </c>
    </row>
    <row r="132" spans="1:4" ht="18.600000000000001" customHeight="1" x14ac:dyDescent="0.2">
      <c r="A132" s="326" t="s">
        <v>264</v>
      </c>
      <c r="B132" s="351">
        <f>SUM(B133:B134)</f>
        <v>22437</v>
      </c>
      <c r="C132" s="290" t="s">
        <v>257</v>
      </c>
      <c r="D132" s="280">
        <v>10023</v>
      </c>
    </row>
    <row r="133" spans="1:4" ht="18.600000000000001" customHeight="1" x14ac:dyDescent="0.2">
      <c r="A133" s="286" t="s">
        <v>231</v>
      </c>
      <c r="B133" s="287">
        <v>20938</v>
      </c>
      <c r="C133" s="290" t="s">
        <v>471</v>
      </c>
      <c r="D133" s="280">
        <v>21088</v>
      </c>
    </row>
    <row r="134" spans="1:4" ht="18.600000000000001" customHeight="1" x14ac:dyDescent="0.2">
      <c r="A134" s="292" t="s">
        <v>259</v>
      </c>
      <c r="B134" s="287">
        <v>1499</v>
      </c>
      <c r="C134" s="290" t="s">
        <v>263</v>
      </c>
      <c r="D134" s="280">
        <v>145780</v>
      </c>
    </row>
    <row r="135" spans="1:4" ht="18.600000000000001" customHeight="1" x14ac:dyDescent="0.2">
      <c r="A135" s="326" t="s">
        <v>262</v>
      </c>
      <c r="B135" s="351">
        <f>SUM(B136:B138)</f>
        <v>4270</v>
      </c>
      <c r="C135" s="290" t="s">
        <v>657</v>
      </c>
      <c r="D135" s="280">
        <v>5215</v>
      </c>
    </row>
    <row r="136" spans="1:4" ht="18.600000000000001" customHeight="1" x14ac:dyDescent="0.2">
      <c r="A136" s="286" t="s">
        <v>231</v>
      </c>
      <c r="B136" s="287">
        <v>1266</v>
      </c>
      <c r="C136" s="327" t="s">
        <v>86</v>
      </c>
      <c r="D136" s="427">
        <f>SUM(D137:D138)</f>
        <v>30749</v>
      </c>
    </row>
    <row r="137" spans="1:4" ht="18.600000000000001" customHeight="1" x14ac:dyDescent="0.2">
      <c r="A137" s="292" t="s">
        <v>256</v>
      </c>
      <c r="B137" s="287">
        <v>2317</v>
      </c>
      <c r="C137" s="290" t="s">
        <v>75</v>
      </c>
      <c r="D137" s="280">
        <v>1035</v>
      </c>
    </row>
    <row r="138" spans="1:4" ht="18.600000000000001" customHeight="1" x14ac:dyDescent="0.2">
      <c r="A138" s="292" t="s">
        <v>257</v>
      </c>
      <c r="B138" s="287">
        <v>687</v>
      </c>
      <c r="C138" s="290" t="s">
        <v>231</v>
      </c>
      <c r="D138" s="280">
        <v>29714</v>
      </c>
    </row>
    <row r="139" spans="1:4" ht="18.600000000000001" customHeight="1" x14ac:dyDescent="0.2">
      <c r="A139" s="326" t="s">
        <v>353</v>
      </c>
      <c r="B139" s="351">
        <f>SUM(B140:B143)</f>
        <v>31984</v>
      </c>
      <c r="C139" s="327" t="s">
        <v>126</v>
      </c>
      <c r="D139" s="427">
        <f>SUM(D140:D141)</f>
        <v>37525</v>
      </c>
    </row>
    <row r="140" spans="1:4" ht="18.600000000000001" customHeight="1" x14ac:dyDescent="0.2">
      <c r="A140" s="292" t="s">
        <v>73</v>
      </c>
      <c r="B140" s="287">
        <v>3547</v>
      </c>
      <c r="C140" s="290" t="s">
        <v>73</v>
      </c>
      <c r="D140" s="280">
        <v>31567</v>
      </c>
    </row>
    <row r="141" spans="1:4" ht="18.600000000000001" customHeight="1" x14ac:dyDescent="0.2">
      <c r="A141" s="286" t="s">
        <v>231</v>
      </c>
      <c r="B141" s="287">
        <v>12851</v>
      </c>
      <c r="C141" s="290" t="s">
        <v>75</v>
      </c>
      <c r="D141" s="280">
        <v>5958</v>
      </c>
    </row>
    <row r="142" spans="1:4" ht="18.600000000000001" customHeight="1" x14ac:dyDescent="0.2">
      <c r="A142" s="292" t="s">
        <v>256</v>
      </c>
      <c r="B142" s="287">
        <v>12356</v>
      </c>
      <c r="C142" s="290"/>
      <c r="D142" s="280"/>
    </row>
    <row r="143" spans="1:4" ht="18.600000000000001" customHeight="1" x14ac:dyDescent="0.2">
      <c r="A143" s="292" t="s">
        <v>257</v>
      </c>
      <c r="B143" s="287">
        <v>3230</v>
      </c>
      <c r="C143" s="321"/>
      <c r="D143" s="353"/>
    </row>
    <row r="144" spans="1:4" x14ac:dyDescent="0.2">
      <c r="A144" s="552"/>
      <c r="B144" s="553"/>
      <c r="D144" s="279" t="s">
        <v>208</v>
      </c>
    </row>
    <row r="155" spans="2:2" x14ac:dyDescent="0.2">
      <c r="B155" s="270"/>
    </row>
    <row r="156" spans="2:2" x14ac:dyDescent="0.2">
      <c r="B156" s="270"/>
    </row>
    <row r="157" spans="2:2" x14ac:dyDescent="0.2">
      <c r="B157" s="270"/>
    </row>
    <row r="158" spans="2:2" x14ac:dyDescent="0.2">
      <c r="B158" s="270"/>
    </row>
  </sheetData>
  <phoneticPr fontId="3"/>
  <pageMargins left="0.7" right="0.7" top="0.75" bottom="0.75" header="0.3" footer="0.3"/>
  <pageSetup paperSize="9" scale="80" fitToHeight="0" orientation="portrait" r:id="rId1"/>
  <headerFooter alignWithMargins="0"/>
  <rowBreaks count="2" manualBreakCount="2">
    <brk id="54" max="3" man="1"/>
    <brk id="9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2"/>
  <sheetViews>
    <sheetView showGridLines="0" zoomScaleNormal="100" zoomScaleSheetLayoutView="100" workbookViewId="0"/>
  </sheetViews>
  <sheetFormatPr defaultColWidth="10.69921875" defaultRowHeight="13.5" customHeight="1" x14ac:dyDescent="0.15"/>
  <cols>
    <col min="1" max="1" width="7.59765625" style="37" customWidth="1"/>
    <col min="2" max="2" width="6.69921875" style="37" bestFit="1" customWidth="1"/>
    <col min="3" max="4" width="16.59765625" style="37" customWidth="1"/>
    <col min="5" max="5" width="15.8984375" style="37" customWidth="1"/>
    <col min="6" max="16384" width="10.69921875" style="37"/>
  </cols>
  <sheetData>
    <row r="1" spans="1:243" s="38" customFormat="1" ht="18" customHeight="1" x14ac:dyDescent="0.2">
      <c r="A1" s="4" t="s">
        <v>281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</row>
    <row r="2" spans="1:243" s="38" customFormat="1" ht="15.75" customHeight="1" x14ac:dyDescent="0.2">
      <c r="A2" s="35"/>
      <c r="B2" s="39"/>
      <c r="D2" s="41" t="s">
        <v>67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</row>
    <row r="3" spans="1:243" s="40" customFormat="1" ht="25.5" customHeight="1" x14ac:dyDescent="0.15">
      <c r="A3" s="42" t="s">
        <v>32</v>
      </c>
      <c r="B3" s="319"/>
      <c r="C3" s="44" t="s">
        <v>33</v>
      </c>
      <c r="D3" s="43" t="s">
        <v>34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</row>
    <row r="4" spans="1:243" s="48" customFormat="1" ht="19.2" customHeight="1" x14ac:dyDescent="0.2">
      <c r="A4" s="10" t="s">
        <v>237</v>
      </c>
      <c r="B4" s="320" t="s">
        <v>782</v>
      </c>
      <c r="C4" s="9">
        <v>202735</v>
      </c>
      <c r="D4" s="9">
        <v>490672</v>
      </c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</row>
    <row r="5" spans="1:243" s="48" customFormat="1" ht="19.2" customHeight="1" x14ac:dyDescent="0.2">
      <c r="A5" s="10" t="s">
        <v>433</v>
      </c>
      <c r="B5" s="320" t="s">
        <v>659</v>
      </c>
      <c r="C5" s="9">
        <v>174270</v>
      </c>
      <c r="D5" s="9">
        <v>452274</v>
      </c>
      <c r="E5" s="49"/>
      <c r="F5" s="50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</row>
    <row r="6" spans="1:243" s="49" customFormat="1" ht="19.2" customHeight="1" x14ac:dyDescent="0.2">
      <c r="A6" s="10"/>
      <c r="B6" s="554" t="s">
        <v>660</v>
      </c>
      <c r="C6" s="249">
        <v>150141</v>
      </c>
      <c r="D6" s="249">
        <v>363603</v>
      </c>
      <c r="E6" s="47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</row>
    <row r="7" spans="1:243" s="49" customFormat="1" ht="19.2" customHeight="1" x14ac:dyDescent="0.2">
      <c r="B7" s="554" t="s">
        <v>661</v>
      </c>
      <c r="C7" s="819">
        <v>226413.77600000001</v>
      </c>
      <c r="D7" s="249">
        <v>459913.35099999997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</row>
    <row r="8" spans="1:243" s="49" customFormat="1" ht="19.2" customHeight="1" x14ac:dyDescent="0.2">
      <c r="A8" s="555"/>
      <c r="B8" s="438" t="s">
        <v>783</v>
      </c>
      <c r="C8" s="556">
        <v>288553.80300000001</v>
      </c>
      <c r="D8" s="557">
        <v>824873.53399999999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</row>
    <row r="9" spans="1:243" s="49" customFormat="1" ht="13.2" x14ac:dyDescent="0.2">
      <c r="A9" s="146" t="s">
        <v>784</v>
      </c>
      <c r="B9" s="46"/>
      <c r="C9" s="9"/>
      <c r="D9" s="14" t="s">
        <v>232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</row>
    <row r="10" spans="1:243" s="49" customFormat="1" ht="13.2" x14ac:dyDescent="0.2">
      <c r="A10" s="146" t="s">
        <v>270</v>
      </c>
      <c r="B10" s="46"/>
      <c r="C10" s="9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</row>
    <row r="11" spans="1:243" s="49" customFormat="1" ht="17.25" customHeight="1" x14ac:dyDescent="0.2">
      <c r="A11" s="146"/>
      <c r="B11" s="46"/>
      <c r="C11" s="9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</row>
    <row r="12" spans="1:243" s="49" customFormat="1" ht="17.25" customHeight="1" x14ac:dyDescent="0.2">
      <c r="A12" s="146"/>
      <c r="B12" s="46"/>
      <c r="C12" s="9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</row>
    <row r="13" spans="1:243" ht="28.95" customHeight="1" x14ac:dyDescent="0.15"/>
    <row r="14" spans="1:243" ht="18" customHeight="1" x14ac:dyDescent="0.2">
      <c r="A14" s="4" t="s">
        <v>282</v>
      </c>
    </row>
    <row r="15" spans="1:243" ht="13.5" customHeight="1" x14ac:dyDescent="0.2">
      <c r="A15" s="35"/>
      <c r="B15" s="39"/>
      <c r="C15" s="38"/>
      <c r="D15" s="41" t="s">
        <v>68</v>
      </c>
    </row>
    <row r="16" spans="1:243" ht="25.5" customHeight="1" x14ac:dyDescent="0.15">
      <c r="A16" s="42" t="s">
        <v>32</v>
      </c>
      <c r="B16" s="319"/>
      <c r="C16" s="44" t="s">
        <v>62</v>
      </c>
      <c r="D16" s="43" t="s">
        <v>63</v>
      </c>
    </row>
    <row r="17" spans="1:4" ht="19.2" customHeight="1" x14ac:dyDescent="0.15">
      <c r="A17" s="10" t="s">
        <v>69</v>
      </c>
      <c r="B17" s="320" t="s">
        <v>658</v>
      </c>
      <c r="C17" s="100">
        <v>42756</v>
      </c>
      <c r="D17" s="100">
        <v>52204</v>
      </c>
    </row>
    <row r="18" spans="1:4" ht="19.2" customHeight="1" x14ac:dyDescent="0.15">
      <c r="A18" s="10"/>
      <c r="B18" s="320" t="s">
        <v>244</v>
      </c>
      <c r="C18" s="100">
        <v>31002</v>
      </c>
      <c r="D18" s="100">
        <v>30314</v>
      </c>
    </row>
    <row r="19" spans="1:4" ht="19.2" customHeight="1" x14ac:dyDescent="0.15">
      <c r="A19" s="10" t="s">
        <v>459</v>
      </c>
      <c r="B19" s="558" t="s">
        <v>662</v>
      </c>
      <c r="C19" s="270">
        <v>36398</v>
      </c>
      <c r="D19" s="270">
        <v>46667</v>
      </c>
    </row>
    <row r="20" spans="1:4" ht="19.2" customHeight="1" x14ac:dyDescent="0.15">
      <c r="A20" s="10"/>
      <c r="B20" s="558" t="s">
        <v>660</v>
      </c>
      <c r="C20" s="270">
        <v>38788</v>
      </c>
      <c r="D20" s="270">
        <v>47109</v>
      </c>
    </row>
    <row r="21" spans="1:4" ht="19.2" customHeight="1" x14ac:dyDescent="0.15">
      <c r="A21" s="559"/>
      <c r="B21" s="820" t="s">
        <v>785</v>
      </c>
      <c r="C21" s="798">
        <v>42522</v>
      </c>
      <c r="D21" s="798">
        <v>48764</v>
      </c>
    </row>
    <row r="22" spans="1:4" ht="13.5" customHeight="1" x14ac:dyDescent="0.2">
      <c r="A22" s="35"/>
      <c r="B22" s="560"/>
      <c r="C22" s="561"/>
      <c r="D22" s="279" t="s">
        <v>208</v>
      </c>
    </row>
  </sheetData>
  <phoneticPr fontId="3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showOutlineSymbols="0" zoomScaleNormal="100" zoomScaleSheetLayoutView="100" workbookViewId="0">
      <selection activeCell="F12" sqref="F12"/>
    </sheetView>
  </sheetViews>
  <sheetFormatPr defaultColWidth="10.69921875" defaultRowHeight="13.2" x14ac:dyDescent="0.2"/>
  <cols>
    <col min="1" max="1" width="3.09765625" style="143" customWidth="1"/>
    <col min="2" max="2" width="35.09765625" style="6" customWidth="1"/>
    <col min="3" max="11" width="9.69921875" style="6" customWidth="1"/>
    <col min="12" max="12" width="9.69921875" style="103" customWidth="1"/>
    <col min="13" max="16" width="9.69921875" style="6" customWidth="1"/>
    <col min="17" max="17" width="9.69921875" style="108" customWidth="1"/>
    <col min="18" max="16384" width="10.69921875" style="6"/>
  </cols>
  <sheetData>
    <row r="1" spans="1:17" ht="15" customHeight="1" x14ac:dyDescent="0.2">
      <c r="A1" s="4" t="s">
        <v>283</v>
      </c>
    </row>
    <row r="2" spans="1:17" ht="12" customHeight="1" x14ac:dyDescent="0.2">
      <c r="A2" s="821"/>
      <c r="B2" s="66"/>
      <c r="C2" s="66"/>
      <c r="D2" s="66"/>
      <c r="E2" s="66"/>
      <c r="F2" s="66"/>
      <c r="G2" s="66"/>
      <c r="H2" s="66"/>
      <c r="I2" s="66"/>
      <c r="J2" s="66"/>
      <c r="K2" s="66"/>
      <c r="L2" s="822"/>
      <c r="M2" s="823"/>
      <c r="N2" s="823"/>
      <c r="O2" s="256"/>
      <c r="P2" s="823"/>
      <c r="Q2" s="91" t="s">
        <v>663</v>
      </c>
    </row>
    <row r="3" spans="1:17" ht="18" customHeight="1" x14ac:dyDescent="0.2">
      <c r="A3" s="824" t="s">
        <v>141</v>
      </c>
      <c r="B3" s="825"/>
      <c r="C3" s="826" t="s">
        <v>786</v>
      </c>
      <c r="D3" s="827"/>
      <c r="E3" s="828"/>
      <c r="F3" s="826" t="s">
        <v>424</v>
      </c>
      <c r="G3" s="827"/>
      <c r="H3" s="828"/>
      <c r="I3" s="826" t="s">
        <v>460</v>
      </c>
      <c r="J3" s="827"/>
      <c r="K3" s="828"/>
      <c r="L3" s="826" t="s">
        <v>664</v>
      </c>
      <c r="M3" s="829"/>
      <c r="N3" s="829"/>
      <c r="O3" s="826" t="s">
        <v>787</v>
      </c>
      <c r="P3" s="829"/>
      <c r="Q3" s="829"/>
    </row>
    <row r="4" spans="1:17" ht="18" customHeight="1" x14ac:dyDescent="0.2">
      <c r="A4" s="830" t="s">
        <v>1</v>
      </c>
      <c r="B4" s="831"/>
      <c r="C4" s="771" t="s">
        <v>138</v>
      </c>
      <c r="D4" s="771" t="s">
        <v>139</v>
      </c>
      <c r="E4" s="771" t="s">
        <v>140</v>
      </c>
      <c r="F4" s="771" t="s">
        <v>138</v>
      </c>
      <c r="G4" s="771" t="s">
        <v>139</v>
      </c>
      <c r="H4" s="771" t="s">
        <v>140</v>
      </c>
      <c r="I4" s="771" t="s">
        <v>138</v>
      </c>
      <c r="J4" s="771" t="s">
        <v>139</v>
      </c>
      <c r="K4" s="772" t="s">
        <v>140</v>
      </c>
      <c r="L4" s="771" t="s">
        <v>138</v>
      </c>
      <c r="M4" s="771" t="s">
        <v>139</v>
      </c>
      <c r="N4" s="772" t="s">
        <v>140</v>
      </c>
      <c r="O4" s="771" t="s">
        <v>138</v>
      </c>
      <c r="P4" s="771" t="s">
        <v>139</v>
      </c>
      <c r="Q4" s="772" t="s">
        <v>140</v>
      </c>
    </row>
    <row r="5" spans="1:17" ht="18.600000000000001" customHeight="1" x14ac:dyDescent="0.2">
      <c r="A5" s="832">
        <v>1</v>
      </c>
      <c r="B5" s="833" t="s">
        <v>206</v>
      </c>
      <c r="C5" s="834">
        <v>7343</v>
      </c>
      <c r="D5" s="834">
        <v>3569</v>
      </c>
      <c r="E5" s="834">
        <v>3774</v>
      </c>
      <c r="F5" s="834">
        <v>7884</v>
      </c>
      <c r="G5" s="834">
        <v>3775</v>
      </c>
      <c r="H5" s="834">
        <v>4109</v>
      </c>
      <c r="I5" s="835">
        <v>2968</v>
      </c>
      <c r="J5" s="834">
        <v>1514</v>
      </c>
      <c r="K5" s="834">
        <v>1454</v>
      </c>
      <c r="L5" s="835">
        <v>2932</v>
      </c>
      <c r="M5" s="834">
        <v>1498</v>
      </c>
      <c r="N5" s="834">
        <v>1434</v>
      </c>
      <c r="O5" s="835">
        <f>SUM(P5:Q5)</f>
        <v>1379</v>
      </c>
      <c r="P5" s="834">
        <v>716</v>
      </c>
      <c r="Q5" s="834">
        <v>663</v>
      </c>
    </row>
    <row r="6" spans="1:17" ht="18.600000000000001" customHeight="1" x14ac:dyDescent="0.2">
      <c r="A6" s="832">
        <v>2</v>
      </c>
      <c r="B6" s="833" t="s">
        <v>207</v>
      </c>
      <c r="C6" s="834">
        <v>6157</v>
      </c>
      <c r="D6" s="834">
        <v>3213</v>
      </c>
      <c r="E6" s="834">
        <v>2944</v>
      </c>
      <c r="F6" s="834">
        <v>8026</v>
      </c>
      <c r="G6" s="834">
        <v>3862</v>
      </c>
      <c r="H6" s="834">
        <v>4164</v>
      </c>
      <c r="I6" s="836">
        <v>2388</v>
      </c>
      <c r="J6" s="834">
        <v>1311</v>
      </c>
      <c r="K6" s="834">
        <v>1077</v>
      </c>
      <c r="L6" s="836">
        <v>2730</v>
      </c>
      <c r="M6" s="834">
        <v>1612</v>
      </c>
      <c r="N6" s="834">
        <v>1118</v>
      </c>
      <c r="O6" s="836">
        <f t="shared" ref="O6:O48" si="0">SUM(P6:Q6)</f>
        <v>811</v>
      </c>
      <c r="P6" s="834">
        <v>473</v>
      </c>
      <c r="Q6" s="834">
        <v>338</v>
      </c>
    </row>
    <row r="7" spans="1:17" ht="18.600000000000001" customHeight="1" x14ac:dyDescent="0.2">
      <c r="A7" s="832">
        <v>3</v>
      </c>
      <c r="B7" s="833" t="s">
        <v>665</v>
      </c>
      <c r="C7" s="834">
        <v>21192</v>
      </c>
      <c r="D7" s="834">
        <v>8898</v>
      </c>
      <c r="E7" s="834">
        <v>12294</v>
      </c>
      <c r="F7" s="834">
        <v>20023</v>
      </c>
      <c r="G7" s="834">
        <v>8850</v>
      </c>
      <c r="H7" s="834">
        <v>11173</v>
      </c>
      <c r="I7" s="836">
        <v>11102</v>
      </c>
      <c r="J7" s="834">
        <v>4713</v>
      </c>
      <c r="K7" s="834">
        <v>6389</v>
      </c>
      <c r="L7" s="836">
        <v>9648</v>
      </c>
      <c r="M7" s="834">
        <v>4386</v>
      </c>
      <c r="N7" s="834">
        <v>5262</v>
      </c>
      <c r="O7" s="836">
        <f t="shared" si="0"/>
        <v>10688</v>
      </c>
      <c r="P7" s="834">
        <v>4872</v>
      </c>
      <c r="Q7" s="834">
        <v>5816</v>
      </c>
    </row>
    <row r="8" spans="1:17" ht="18.600000000000001" customHeight="1" x14ac:dyDescent="0.2">
      <c r="A8" s="832">
        <v>4</v>
      </c>
      <c r="B8" s="833" t="s">
        <v>666</v>
      </c>
      <c r="C8" s="834">
        <v>17026</v>
      </c>
      <c r="D8" s="834">
        <v>7316</v>
      </c>
      <c r="E8" s="834">
        <v>9710</v>
      </c>
      <c r="F8" s="834">
        <v>16162</v>
      </c>
      <c r="G8" s="834">
        <v>7390</v>
      </c>
      <c r="H8" s="834">
        <v>8772</v>
      </c>
      <c r="I8" s="836">
        <v>6495</v>
      </c>
      <c r="J8" s="834">
        <v>3003</v>
      </c>
      <c r="K8" s="834">
        <v>3492</v>
      </c>
      <c r="L8" s="836">
        <v>6292</v>
      </c>
      <c r="M8" s="834">
        <v>2914</v>
      </c>
      <c r="N8" s="834">
        <v>3378</v>
      </c>
      <c r="O8" s="836">
        <f t="shared" si="0"/>
        <v>6953</v>
      </c>
      <c r="P8" s="834">
        <v>3410</v>
      </c>
      <c r="Q8" s="834">
        <v>3543</v>
      </c>
    </row>
    <row r="9" spans="1:17" ht="18.600000000000001" customHeight="1" x14ac:dyDescent="0.2">
      <c r="A9" s="832">
        <v>5</v>
      </c>
      <c r="B9" s="833" t="s">
        <v>667</v>
      </c>
      <c r="C9" s="834">
        <v>6031</v>
      </c>
      <c r="D9" s="834">
        <v>2891</v>
      </c>
      <c r="E9" s="834">
        <v>3140</v>
      </c>
      <c r="F9" s="834">
        <v>6459</v>
      </c>
      <c r="G9" s="834">
        <v>2984</v>
      </c>
      <c r="H9" s="834">
        <v>3475</v>
      </c>
      <c r="I9" s="836">
        <v>4303</v>
      </c>
      <c r="J9" s="834">
        <v>2140</v>
      </c>
      <c r="K9" s="834">
        <v>2163</v>
      </c>
      <c r="L9" s="836">
        <v>3563</v>
      </c>
      <c r="M9" s="834">
        <v>1768</v>
      </c>
      <c r="N9" s="834">
        <v>1795</v>
      </c>
      <c r="O9" s="836">
        <f t="shared" si="0"/>
        <v>3456</v>
      </c>
      <c r="P9" s="834">
        <v>1666</v>
      </c>
      <c r="Q9" s="834">
        <v>1790</v>
      </c>
    </row>
    <row r="10" spans="1:17" ht="18.600000000000001" customHeight="1" x14ac:dyDescent="0.2">
      <c r="A10" s="832">
        <v>6</v>
      </c>
      <c r="B10" s="833" t="s">
        <v>668</v>
      </c>
      <c r="C10" s="834">
        <v>3989</v>
      </c>
      <c r="D10" s="836">
        <v>1772</v>
      </c>
      <c r="E10" s="836">
        <v>2217</v>
      </c>
      <c r="F10" s="834">
        <v>4709</v>
      </c>
      <c r="G10" s="834">
        <v>2160</v>
      </c>
      <c r="H10" s="834">
        <v>2549</v>
      </c>
      <c r="I10" s="836">
        <v>2402</v>
      </c>
      <c r="J10" s="834">
        <v>1152</v>
      </c>
      <c r="K10" s="834">
        <v>1250</v>
      </c>
      <c r="L10" s="836">
        <v>2488</v>
      </c>
      <c r="M10" s="834">
        <v>1243</v>
      </c>
      <c r="N10" s="834">
        <v>1245</v>
      </c>
      <c r="O10" s="836">
        <f t="shared" si="0"/>
        <v>2539</v>
      </c>
      <c r="P10" s="834">
        <v>1284</v>
      </c>
      <c r="Q10" s="834">
        <v>1255</v>
      </c>
    </row>
    <row r="11" spans="1:17" ht="18.600000000000001" customHeight="1" x14ac:dyDescent="0.2">
      <c r="A11" s="832">
        <v>7</v>
      </c>
      <c r="B11" s="833" t="s">
        <v>669</v>
      </c>
      <c r="C11" s="834">
        <v>8380</v>
      </c>
      <c r="D11" s="834">
        <v>2960</v>
      </c>
      <c r="E11" s="834">
        <v>5420</v>
      </c>
      <c r="F11" s="834">
        <v>7171</v>
      </c>
      <c r="G11" s="834">
        <v>2878</v>
      </c>
      <c r="H11" s="834">
        <v>4293</v>
      </c>
      <c r="I11" s="836">
        <v>3770</v>
      </c>
      <c r="J11" s="834">
        <v>1682</v>
      </c>
      <c r="K11" s="834">
        <v>2088</v>
      </c>
      <c r="L11" s="836">
        <v>3365</v>
      </c>
      <c r="M11" s="834">
        <v>1529</v>
      </c>
      <c r="N11" s="834">
        <v>1836</v>
      </c>
      <c r="O11" s="836">
        <f t="shared" si="0"/>
        <v>3641</v>
      </c>
      <c r="P11" s="834">
        <v>1716</v>
      </c>
      <c r="Q11" s="834">
        <v>1925</v>
      </c>
    </row>
    <row r="12" spans="1:17" ht="18.600000000000001" customHeight="1" x14ac:dyDescent="0.2">
      <c r="A12" s="837">
        <v>8</v>
      </c>
      <c r="B12" s="301" t="s">
        <v>462</v>
      </c>
      <c r="C12" s="834">
        <v>6838</v>
      </c>
      <c r="D12" s="838">
        <v>3464</v>
      </c>
      <c r="E12" s="838">
        <v>3374</v>
      </c>
      <c r="F12" s="834">
        <v>8866</v>
      </c>
      <c r="G12" s="838">
        <v>4252</v>
      </c>
      <c r="H12" s="838">
        <v>4614</v>
      </c>
      <c r="I12" s="836">
        <v>1442</v>
      </c>
      <c r="J12" s="838">
        <v>877</v>
      </c>
      <c r="K12" s="838">
        <v>565</v>
      </c>
      <c r="L12" s="836">
        <v>1540</v>
      </c>
      <c r="M12" s="838">
        <v>945</v>
      </c>
      <c r="N12" s="838">
        <v>595</v>
      </c>
      <c r="O12" s="836">
        <f t="shared" si="0"/>
        <v>553</v>
      </c>
      <c r="P12" s="838">
        <v>323</v>
      </c>
      <c r="Q12" s="838">
        <v>230</v>
      </c>
    </row>
    <row r="13" spans="1:17" ht="18.600000000000001" customHeight="1" x14ac:dyDescent="0.2">
      <c r="A13" s="837">
        <v>9</v>
      </c>
      <c r="B13" s="301" t="s">
        <v>247</v>
      </c>
      <c r="C13" s="834">
        <v>6170</v>
      </c>
      <c r="D13" s="838">
        <v>2377</v>
      </c>
      <c r="E13" s="838">
        <v>3793</v>
      </c>
      <c r="F13" s="834">
        <v>4863</v>
      </c>
      <c r="G13" s="838">
        <v>2030</v>
      </c>
      <c r="H13" s="838">
        <v>2833</v>
      </c>
      <c r="I13" s="836">
        <v>2751</v>
      </c>
      <c r="J13" s="838">
        <v>1289</v>
      </c>
      <c r="K13" s="838">
        <v>1462</v>
      </c>
      <c r="L13" s="836">
        <v>2829</v>
      </c>
      <c r="M13" s="838">
        <v>1283</v>
      </c>
      <c r="N13" s="838">
        <v>1546</v>
      </c>
      <c r="O13" s="836">
        <f t="shared" si="0"/>
        <v>2864</v>
      </c>
      <c r="P13" s="838">
        <v>1333</v>
      </c>
      <c r="Q13" s="838">
        <v>1531</v>
      </c>
    </row>
    <row r="14" spans="1:17" ht="18.600000000000001" customHeight="1" x14ac:dyDescent="0.2">
      <c r="A14" s="837">
        <v>10</v>
      </c>
      <c r="B14" s="301" t="s">
        <v>670</v>
      </c>
      <c r="C14" s="834">
        <v>4339</v>
      </c>
      <c r="D14" s="838">
        <v>1941</v>
      </c>
      <c r="E14" s="838">
        <v>2398</v>
      </c>
      <c r="F14" s="834">
        <v>4229</v>
      </c>
      <c r="G14" s="838">
        <v>1954</v>
      </c>
      <c r="H14" s="838">
        <v>2275</v>
      </c>
      <c r="I14" s="836">
        <v>2603</v>
      </c>
      <c r="J14" s="838">
        <v>1247</v>
      </c>
      <c r="K14" s="838">
        <v>1356</v>
      </c>
      <c r="L14" s="836">
        <v>2616</v>
      </c>
      <c r="M14" s="838">
        <v>1214</v>
      </c>
      <c r="N14" s="838">
        <v>1402</v>
      </c>
      <c r="O14" s="836">
        <f t="shared" si="0"/>
        <v>2198</v>
      </c>
      <c r="P14" s="838">
        <v>1072</v>
      </c>
      <c r="Q14" s="838">
        <v>1126</v>
      </c>
    </row>
    <row r="15" spans="1:17" ht="18.600000000000001" customHeight="1" x14ac:dyDescent="0.2">
      <c r="A15" s="837">
        <v>11</v>
      </c>
      <c r="B15" s="301" t="s">
        <v>248</v>
      </c>
      <c r="C15" s="839">
        <v>8006</v>
      </c>
      <c r="D15" s="839">
        <v>4054</v>
      </c>
      <c r="E15" s="839">
        <v>3952</v>
      </c>
      <c r="F15" s="834">
        <v>8334</v>
      </c>
      <c r="G15" s="838">
        <v>4113</v>
      </c>
      <c r="H15" s="838">
        <v>4221</v>
      </c>
      <c r="I15" s="836">
        <v>3584</v>
      </c>
      <c r="J15" s="838">
        <v>1814</v>
      </c>
      <c r="K15" s="838">
        <v>1770</v>
      </c>
      <c r="L15" s="836">
        <v>3701</v>
      </c>
      <c r="M15" s="838">
        <v>1930</v>
      </c>
      <c r="N15" s="838">
        <v>1771</v>
      </c>
      <c r="O15" s="836">
        <f t="shared" si="0"/>
        <v>1797</v>
      </c>
      <c r="P15" s="838">
        <v>915</v>
      </c>
      <c r="Q15" s="838">
        <v>882</v>
      </c>
    </row>
    <row r="16" spans="1:17" ht="18.600000000000001" customHeight="1" x14ac:dyDescent="0.2">
      <c r="A16" s="837">
        <v>12</v>
      </c>
      <c r="B16" s="301" t="s">
        <v>249</v>
      </c>
      <c r="C16" s="839">
        <v>1848</v>
      </c>
      <c r="D16" s="839">
        <v>931</v>
      </c>
      <c r="E16" s="839">
        <v>917</v>
      </c>
      <c r="F16" s="834">
        <v>2109</v>
      </c>
      <c r="G16" s="838">
        <v>1002</v>
      </c>
      <c r="H16" s="838">
        <v>1107</v>
      </c>
      <c r="I16" s="836">
        <v>1665</v>
      </c>
      <c r="J16" s="838">
        <v>836</v>
      </c>
      <c r="K16" s="838">
        <v>829</v>
      </c>
      <c r="L16" s="836">
        <v>1769</v>
      </c>
      <c r="M16" s="838">
        <v>903</v>
      </c>
      <c r="N16" s="838">
        <v>866</v>
      </c>
      <c r="O16" s="836">
        <f t="shared" si="0"/>
        <v>999</v>
      </c>
      <c r="P16" s="838">
        <v>531</v>
      </c>
      <c r="Q16" s="838">
        <v>468</v>
      </c>
    </row>
    <row r="17" spans="1:17" ht="18.600000000000001" customHeight="1" x14ac:dyDescent="0.2">
      <c r="A17" s="837">
        <v>13</v>
      </c>
      <c r="B17" s="301" t="s">
        <v>271</v>
      </c>
      <c r="C17" s="840">
        <v>1891</v>
      </c>
      <c r="D17" s="840">
        <v>1072</v>
      </c>
      <c r="E17" s="840">
        <v>819</v>
      </c>
      <c r="F17" s="834">
        <v>1369</v>
      </c>
      <c r="G17" s="840">
        <v>726</v>
      </c>
      <c r="H17" s="840">
        <v>643</v>
      </c>
      <c r="I17" s="836">
        <v>1207</v>
      </c>
      <c r="J17" s="840">
        <v>711</v>
      </c>
      <c r="K17" s="840">
        <v>496</v>
      </c>
      <c r="L17" s="836">
        <v>1186</v>
      </c>
      <c r="M17" s="840">
        <v>714</v>
      </c>
      <c r="N17" s="840">
        <v>472</v>
      </c>
      <c r="O17" s="836">
        <f t="shared" si="0"/>
        <v>589</v>
      </c>
      <c r="P17" s="840">
        <v>311</v>
      </c>
      <c r="Q17" s="840">
        <v>278</v>
      </c>
    </row>
    <row r="18" spans="1:17" ht="18.600000000000001" customHeight="1" x14ac:dyDescent="0.2">
      <c r="A18" s="837">
        <v>14</v>
      </c>
      <c r="B18" s="301" t="s">
        <v>272</v>
      </c>
      <c r="C18" s="834">
        <v>7907</v>
      </c>
      <c r="D18" s="834">
        <v>4278</v>
      </c>
      <c r="E18" s="834">
        <v>3629</v>
      </c>
      <c r="F18" s="834">
        <v>8486</v>
      </c>
      <c r="G18" s="834">
        <v>4047</v>
      </c>
      <c r="H18" s="834">
        <v>4439</v>
      </c>
      <c r="I18" s="836">
        <v>4198</v>
      </c>
      <c r="J18" s="834">
        <v>2321</v>
      </c>
      <c r="K18" s="834">
        <v>1877</v>
      </c>
      <c r="L18" s="836">
        <v>4322</v>
      </c>
      <c r="M18" s="834">
        <v>2410</v>
      </c>
      <c r="N18" s="834">
        <v>1912</v>
      </c>
      <c r="O18" s="836">
        <f t="shared" si="0"/>
        <v>2012</v>
      </c>
      <c r="P18" s="834">
        <v>1061</v>
      </c>
      <c r="Q18" s="834">
        <v>951</v>
      </c>
    </row>
    <row r="19" spans="1:17" ht="18.600000000000001" customHeight="1" x14ac:dyDescent="0.2">
      <c r="A19" s="837">
        <v>15</v>
      </c>
      <c r="B19" s="301" t="s">
        <v>671</v>
      </c>
      <c r="C19" s="834">
        <v>1654</v>
      </c>
      <c r="D19" s="838">
        <v>921</v>
      </c>
      <c r="E19" s="838">
        <v>733</v>
      </c>
      <c r="F19" s="834">
        <v>2369</v>
      </c>
      <c r="G19" s="838">
        <v>1187</v>
      </c>
      <c r="H19" s="838">
        <v>1182</v>
      </c>
      <c r="I19" s="836">
        <v>1674</v>
      </c>
      <c r="J19" s="838">
        <v>924</v>
      </c>
      <c r="K19" s="838">
        <v>750</v>
      </c>
      <c r="L19" s="836">
        <v>1804</v>
      </c>
      <c r="M19" s="838">
        <v>1002</v>
      </c>
      <c r="N19" s="838">
        <v>802</v>
      </c>
      <c r="O19" s="836">
        <f t="shared" si="0"/>
        <v>947</v>
      </c>
      <c r="P19" s="838">
        <v>462</v>
      </c>
      <c r="Q19" s="838">
        <v>485</v>
      </c>
    </row>
    <row r="20" spans="1:17" ht="18.600000000000001" customHeight="1" x14ac:dyDescent="0.2">
      <c r="A20" s="837">
        <v>16</v>
      </c>
      <c r="B20" s="301" t="s">
        <v>146</v>
      </c>
      <c r="C20" s="834">
        <v>3225</v>
      </c>
      <c r="D20" s="838">
        <v>1799</v>
      </c>
      <c r="E20" s="838">
        <v>1426</v>
      </c>
      <c r="F20" s="834">
        <v>3219</v>
      </c>
      <c r="G20" s="838">
        <v>1743</v>
      </c>
      <c r="H20" s="838">
        <v>1476</v>
      </c>
      <c r="I20" s="836">
        <v>2359</v>
      </c>
      <c r="J20" s="838">
        <v>1368</v>
      </c>
      <c r="K20" s="838">
        <v>991</v>
      </c>
      <c r="L20" s="836">
        <v>2120</v>
      </c>
      <c r="M20" s="838">
        <v>1202</v>
      </c>
      <c r="N20" s="838">
        <v>918</v>
      </c>
      <c r="O20" s="836">
        <f t="shared" si="0"/>
        <v>955</v>
      </c>
      <c r="P20" s="838">
        <v>524</v>
      </c>
      <c r="Q20" s="838">
        <v>431</v>
      </c>
    </row>
    <row r="21" spans="1:17" ht="18.600000000000001" customHeight="1" x14ac:dyDescent="0.2">
      <c r="A21" s="837">
        <v>17</v>
      </c>
      <c r="B21" s="301" t="s">
        <v>672</v>
      </c>
      <c r="C21" s="834">
        <v>7868</v>
      </c>
      <c r="D21" s="834">
        <v>4192</v>
      </c>
      <c r="E21" s="834">
        <v>3676</v>
      </c>
      <c r="F21" s="834">
        <v>9932</v>
      </c>
      <c r="G21" s="834">
        <v>5159</v>
      </c>
      <c r="H21" s="834">
        <v>4773</v>
      </c>
      <c r="I21" s="836">
        <v>6150</v>
      </c>
      <c r="J21" s="834">
        <v>3363</v>
      </c>
      <c r="K21" s="834">
        <v>2787</v>
      </c>
      <c r="L21" s="836">
        <v>5301</v>
      </c>
      <c r="M21" s="834">
        <v>2984</v>
      </c>
      <c r="N21" s="834">
        <v>2317</v>
      </c>
      <c r="O21" s="836">
        <f t="shared" si="0"/>
        <v>5054</v>
      </c>
      <c r="P21" s="834">
        <v>2583</v>
      </c>
      <c r="Q21" s="834">
        <v>2471</v>
      </c>
    </row>
    <row r="22" spans="1:17" ht="18.600000000000001" customHeight="1" x14ac:dyDescent="0.2">
      <c r="A22" s="837">
        <v>18</v>
      </c>
      <c r="B22" s="301" t="s">
        <v>673</v>
      </c>
      <c r="C22" s="834">
        <v>9074</v>
      </c>
      <c r="D22" s="838">
        <v>5140</v>
      </c>
      <c r="E22" s="838">
        <v>3934</v>
      </c>
      <c r="F22" s="834">
        <v>9763</v>
      </c>
      <c r="G22" s="838">
        <v>5802</v>
      </c>
      <c r="H22" s="838">
        <v>3961</v>
      </c>
      <c r="I22" s="836">
        <v>7075</v>
      </c>
      <c r="J22" s="838">
        <v>4008</v>
      </c>
      <c r="K22" s="838">
        <v>3067</v>
      </c>
      <c r="L22" s="836">
        <v>6353</v>
      </c>
      <c r="M22" s="838">
        <v>3675</v>
      </c>
      <c r="N22" s="838">
        <v>2678</v>
      </c>
      <c r="O22" s="836">
        <f t="shared" si="0"/>
        <v>6753</v>
      </c>
      <c r="P22" s="838">
        <v>4021</v>
      </c>
      <c r="Q22" s="838">
        <v>2732</v>
      </c>
    </row>
    <row r="23" spans="1:17" ht="18.600000000000001" customHeight="1" x14ac:dyDescent="0.2">
      <c r="A23" s="837">
        <v>19</v>
      </c>
      <c r="B23" s="301" t="s">
        <v>674</v>
      </c>
      <c r="C23" s="834">
        <v>22133</v>
      </c>
      <c r="D23" s="834">
        <v>9255</v>
      </c>
      <c r="E23" s="834">
        <v>12878</v>
      </c>
      <c r="F23" s="834">
        <v>22176</v>
      </c>
      <c r="G23" s="834">
        <v>9548</v>
      </c>
      <c r="H23" s="834">
        <v>12628</v>
      </c>
      <c r="I23" s="836">
        <v>12348</v>
      </c>
      <c r="J23" s="834">
        <v>5347</v>
      </c>
      <c r="K23" s="834">
        <v>7001</v>
      </c>
      <c r="L23" s="836">
        <v>11265</v>
      </c>
      <c r="M23" s="834">
        <v>5134</v>
      </c>
      <c r="N23" s="834">
        <v>6131</v>
      </c>
      <c r="O23" s="836">
        <f t="shared" si="0"/>
        <v>12410</v>
      </c>
      <c r="P23" s="834">
        <v>5710</v>
      </c>
      <c r="Q23" s="834">
        <v>6700</v>
      </c>
    </row>
    <row r="24" spans="1:17" ht="18.600000000000001" customHeight="1" x14ac:dyDescent="0.2">
      <c r="A24" s="832">
        <v>20</v>
      </c>
      <c r="B24" s="833" t="s">
        <v>144</v>
      </c>
      <c r="C24" s="834">
        <v>21853</v>
      </c>
      <c r="D24" s="838">
        <v>9522</v>
      </c>
      <c r="E24" s="838">
        <v>12331</v>
      </c>
      <c r="F24" s="834">
        <v>23192</v>
      </c>
      <c r="G24" s="838">
        <v>9441</v>
      </c>
      <c r="H24" s="838">
        <v>13751</v>
      </c>
      <c r="I24" s="836">
        <v>19156</v>
      </c>
      <c r="J24" s="838">
        <v>7690</v>
      </c>
      <c r="K24" s="838">
        <v>11466</v>
      </c>
      <c r="L24" s="836">
        <v>15982</v>
      </c>
      <c r="M24" s="838">
        <v>6919</v>
      </c>
      <c r="N24" s="838">
        <v>9063</v>
      </c>
      <c r="O24" s="836">
        <f t="shared" si="0"/>
        <v>17025</v>
      </c>
      <c r="P24" s="838">
        <v>7504</v>
      </c>
      <c r="Q24" s="838">
        <v>9521</v>
      </c>
    </row>
    <row r="25" spans="1:17" ht="18.600000000000001" customHeight="1" x14ac:dyDescent="0.2">
      <c r="A25" s="837">
        <v>21</v>
      </c>
      <c r="B25" s="301" t="s">
        <v>145</v>
      </c>
      <c r="C25" s="834">
        <v>11427</v>
      </c>
      <c r="D25" s="838">
        <v>5349</v>
      </c>
      <c r="E25" s="838">
        <v>6078</v>
      </c>
      <c r="F25" s="834">
        <v>11320</v>
      </c>
      <c r="G25" s="838">
        <v>5338</v>
      </c>
      <c r="H25" s="838">
        <v>5982</v>
      </c>
      <c r="I25" s="836">
        <v>8036</v>
      </c>
      <c r="J25" s="838">
        <v>3777</v>
      </c>
      <c r="K25" s="838">
        <v>4259</v>
      </c>
      <c r="L25" s="836">
        <v>7289</v>
      </c>
      <c r="M25" s="838">
        <v>3688</v>
      </c>
      <c r="N25" s="838">
        <v>3601</v>
      </c>
      <c r="O25" s="836">
        <f t="shared" si="0"/>
        <v>4646</v>
      </c>
      <c r="P25" s="838">
        <v>2424</v>
      </c>
      <c r="Q25" s="838">
        <v>2222</v>
      </c>
    </row>
    <row r="26" spans="1:17" ht="18.600000000000001" customHeight="1" x14ac:dyDescent="0.2">
      <c r="A26" s="837">
        <v>22</v>
      </c>
      <c r="B26" s="301" t="s">
        <v>236</v>
      </c>
      <c r="C26" s="840">
        <v>4807</v>
      </c>
      <c r="D26" s="840">
        <v>2128</v>
      </c>
      <c r="E26" s="840">
        <v>2679</v>
      </c>
      <c r="F26" s="834">
        <v>4255</v>
      </c>
      <c r="G26" s="840">
        <v>1887</v>
      </c>
      <c r="H26" s="840">
        <v>2368</v>
      </c>
      <c r="I26" s="836">
        <v>3894</v>
      </c>
      <c r="J26" s="840">
        <v>1768</v>
      </c>
      <c r="K26" s="840">
        <v>2126</v>
      </c>
      <c r="L26" s="836">
        <v>3923</v>
      </c>
      <c r="M26" s="840">
        <v>1868</v>
      </c>
      <c r="N26" s="840">
        <v>2055</v>
      </c>
      <c r="O26" s="836">
        <f t="shared" si="0"/>
        <v>3331</v>
      </c>
      <c r="P26" s="840">
        <v>1528</v>
      </c>
      <c r="Q26" s="840">
        <v>1803</v>
      </c>
    </row>
    <row r="27" spans="1:17" ht="18.600000000000001" customHeight="1" x14ac:dyDescent="0.2">
      <c r="A27" s="837">
        <v>23</v>
      </c>
      <c r="B27" s="301" t="s">
        <v>128</v>
      </c>
      <c r="C27" s="834">
        <v>6791</v>
      </c>
      <c r="D27" s="834">
        <v>2958</v>
      </c>
      <c r="E27" s="838">
        <v>3833</v>
      </c>
      <c r="F27" s="834">
        <v>5679</v>
      </c>
      <c r="G27" s="840">
        <v>2395</v>
      </c>
      <c r="H27" s="840">
        <v>3284</v>
      </c>
      <c r="I27" s="836">
        <v>5468</v>
      </c>
      <c r="J27" s="840">
        <v>2390</v>
      </c>
      <c r="K27" s="840">
        <v>3078</v>
      </c>
      <c r="L27" s="836">
        <v>5160</v>
      </c>
      <c r="M27" s="840">
        <v>2270</v>
      </c>
      <c r="N27" s="840">
        <v>2890</v>
      </c>
      <c r="O27" s="836">
        <f t="shared" si="0"/>
        <v>3304</v>
      </c>
      <c r="P27" s="840">
        <v>1487</v>
      </c>
      <c r="Q27" s="840">
        <v>1817</v>
      </c>
    </row>
    <row r="28" spans="1:17" ht="18.600000000000001" customHeight="1" x14ac:dyDescent="0.2">
      <c r="A28" s="832">
        <v>24</v>
      </c>
      <c r="B28" s="833" t="s">
        <v>143</v>
      </c>
      <c r="C28" s="834">
        <v>13197</v>
      </c>
      <c r="D28" s="834">
        <v>6359</v>
      </c>
      <c r="E28" s="834">
        <v>6838</v>
      </c>
      <c r="F28" s="834">
        <v>12096</v>
      </c>
      <c r="G28" s="834">
        <v>5728</v>
      </c>
      <c r="H28" s="838">
        <v>6368</v>
      </c>
      <c r="I28" s="836">
        <v>7767</v>
      </c>
      <c r="J28" s="834">
        <v>3781</v>
      </c>
      <c r="K28" s="838">
        <v>3986</v>
      </c>
      <c r="L28" s="836">
        <v>7169</v>
      </c>
      <c r="M28" s="834">
        <v>3551</v>
      </c>
      <c r="N28" s="838">
        <v>3618</v>
      </c>
      <c r="O28" s="836">
        <f t="shared" si="0"/>
        <v>4061</v>
      </c>
      <c r="P28" s="834">
        <v>1930</v>
      </c>
      <c r="Q28" s="838">
        <v>2131</v>
      </c>
    </row>
    <row r="29" spans="1:17" ht="18.600000000000001" customHeight="1" x14ac:dyDescent="0.2">
      <c r="A29" s="837">
        <v>25</v>
      </c>
      <c r="B29" s="301" t="s">
        <v>425</v>
      </c>
      <c r="C29" s="834">
        <v>3300</v>
      </c>
      <c r="D29" s="838">
        <v>1365</v>
      </c>
      <c r="E29" s="838">
        <v>1935</v>
      </c>
      <c r="F29" s="834">
        <v>4210</v>
      </c>
      <c r="G29" s="834">
        <v>1817</v>
      </c>
      <c r="H29" s="834">
        <v>2393</v>
      </c>
      <c r="I29" s="836">
        <v>2254</v>
      </c>
      <c r="J29" s="834">
        <v>875</v>
      </c>
      <c r="K29" s="834">
        <v>1379</v>
      </c>
      <c r="L29" s="836">
        <v>1753</v>
      </c>
      <c r="M29" s="834">
        <v>743</v>
      </c>
      <c r="N29" s="834">
        <v>1010</v>
      </c>
      <c r="O29" s="836">
        <f t="shared" si="0"/>
        <v>2075</v>
      </c>
      <c r="P29" s="834">
        <v>935</v>
      </c>
      <c r="Q29" s="834">
        <v>1140</v>
      </c>
    </row>
    <row r="30" spans="1:17" ht="18.600000000000001" customHeight="1" x14ac:dyDescent="0.2">
      <c r="A30" s="837">
        <v>26</v>
      </c>
      <c r="B30" s="301" t="s">
        <v>426</v>
      </c>
      <c r="C30" s="834">
        <v>4048</v>
      </c>
      <c r="D30" s="838">
        <v>1556</v>
      </c>
      <c r="E30" s="838">
        <v>2492</v>
      </c>
      <c r="F30" s="834">
        <v>5215</v>
      </c>
      <c r="G30" s="838">
        <v>2187</v>
      </c>
      <c r="H30" s="838">
        <v>3028</v>
      </c>
      <c r="I30" s="836">
        <v>3101</v>
      </c>
      <c r="J30" s="838">
        <v>1220</v>
      </c>
      <c r="K30" s="838">
        <v>1881</v>
      </c>
      <c r="L30" s="836">
        <v>2859</v>
      </c>
      <c r="M30" s="838">
        <v>1162</v>
      </c>
      <c r="N30" s="838">
        <v>1697</v>
      </c>
      <c r="O30" s="836">
        <f t="shared" si="0"/>
        <v>2624</v>
      </c>
      <c r="P30" s="838">
        <v>1096</v>
      </c>
      <c r="Q30" s="838">
        <v>1528</v>
      </c>
    </row>
    <row r="31" spans="1:17" ht="18.600000000000001" customHeight="1" x14ac:dyDescent="0.2">
      <c r="A31" s="837">
        <v>27</v>
      </c>
      <c r="B31" s="301" t="s">
        <v>427</v>
      </c>
      <c r="C31" s="834">
        <v>7913</v>
      </c>
      <c r="D31" s="838">
        <v>2771</v>
      </c>
      <c r="E31" s="838">
        <v>5142</v>
      </c>
      <c r="F31" s="834">
        <v>12346</v>
      </c>
      <c r="G31" s="838">
        <v>4797</v>
      </c>
      <c r="H31" s="838">
        <v>7549</v>
      </c>
      <c r="I31" s="836">
        <v>6199</v>
      </c>
      <c r="J31" s="838">
        <v>2241</v>
      </c>
      <c r="K31" s="838">
        <v>3958</v>
      </c>
      <c r="L31" s="836">
        <v>5599</v>
      </c>
      <c r="M31" s="838">
        <v>2072</v>
      </c>
      <c r="N31" s="838">
        <v>3527</v>
      </c>
      <c r="O31" s="836">
        <f t="shared" si="0"/>
        <v>11995</v>
      </c>
      <c r="P31" s="838">
        <v>4754</v>
      </c>
      <c r="Q31" s="838">
        <v>7241</v>
      </c>
    </row>
    <row r="32" spans="1:17" ht="18.600000000000001" customHeight="1" x14ac:dyDescent="0.2">
      <c r="A32" s="837">
        <v>28</v>
      </c>
      <c r="B32" s="301" t="s">
        <v>119</v>
      </c>
      <c r="C32" s="834">
        <v>35697</v>
      </c>
      <c r="D32" s="834">
        <v>13870</v>
      </c>
      <c r="E32" s="834">
        <v>21827</v>
      </c>
      <c r="F32" s="834">
        <v>50380</v>
      </c>
      <c r="G32" s="838">
        <v>19902</v>
      </c>
      <c r="H32" s="838">
        <v>30478</v>
      </c>
      <c r="I32" s="836">
        <v>32621</v>
      </c>
      <c r="J32" s="838">
        <v>12861</v>
      </c>
      <c r="K32" s="838">
        <v>19760</v>
      </c>
      <c r="L32" s="836">
        <v>31583</v>
      </c>
      <c r="M32" s="838">
        <v>13105</v>
      </c>
      <c r="N32" s="838">
        <v>18478</v>
      </c>
      <c r="O32" s="836">
        <f t="shared" si="0"/>
        <v>34453</v>
      </c>
      <c r="P32" s="838">
        <v>14356</v>
      </c>
      <c r="Q32" s="838">
        <v>20097</v>
      </c>
    </row>
    <row r="33" spans="1:17" ht="18.600000000000001" customHeight="1" x14ac:dyDescent="0.2">
      <c r="A33" s="837">
        <v>29</v>
      </c>
      <c r="B33" s="301" t="s">
        <v>235</v>
      </c>
      <c r="C33" s="840">
        <v>8401</v>
      </c>
      <c r="D33" s="840">
        <v>3409</v>
      </c>
      <c r="E33" s="840">
        <v>4992</v>
      </c>
      <c r="F33" s="834">
        <v>9395</v>
      </c>
      <c r="G33" s="834">
        <v>3701</v>
      </c>
      <c r="H33" s="834">
        <v>5694</v>
      </c>
      <c r="I33" s="836">
        <v>6808</v>
      </c>
      <c r="J33" s="834">
        <v>2597</v>
      </c>
      <c r="K33" s="834">
        <v>4211</v>
      </c>
      <c r="L33" s="836">
        <v>6771</v>
      </c>
      <c r="M33" s="834">
        <v>2620</v>
      </c>
      <c r="N33" s="834">
        <v>4151</v>
      </c>
      <c r="O33" s="836">
        <f t="shared" si="0"/>
        <v>5711</v>
      </c>
      <c r="P33" s="834">
        <v>2411</v>
      </c>
      <c r="Q33" s="834">
        <v>3300</v>
      </c>
    </row>
    <row r="34" spans="1:17" ht="18.600000000000001" customHeight="1" x14ac:dyDescent="0.2">
      <c r="A34" s="837">
        <v>30</v>
      </c>
      <c r="B34" s="301" t="s">
        <v>211</v>
      </c>
      <c r="C34" s="834">
        <v>3452</v>
      </c>
      <c r="D34" s="834">
        <v>1521</v>
      </c>
      <c r="E34" s="834">
        <v>1931</v>
      </c>
      <c r="F34" s="834">
        <v>2898</v>
      </c>
      <c r="G34" s="840">
        <v>1374</v>
      </c>
      <c r="H34" s="840">
        <v>1524</v>
      </c>
      <c r="I34" s="836">
        <v>2739</v>
      </c>
      <c r="J34" s="840">
        <v>1366</v>
      </c>
      <c r="K34" s="840">
        <v>1373</v>
      </c>
      <c r="L34" s="836">
        <v>2498</v>
      </c>
      <c r="M34" s="840">
        <v>1272</v>
      </c>
      <c r="N34" s="840">
        <v>1226</v>
      </c>
      <c r="O34" s="836">
        <f t="shared" si="0"/>
        <v>1881</v>
      </c>
      <c r="P34" s="840">
        <v>938</v>
      </c>
      <c r="Q34" s="840">
        <v>943</v>
      </c>
    </row>
    <row r="35" spans="1:17" ht="18.600000000000001" customHeight="1" x14ac:dyDescent="0.2">
      <c r="A35" s="837">
        <v>31</v>
      </c>
      <c r="B35" s="301" t="s">
        <v>212</v>
      </c>
      <c r="C35" s="834">
        <v>8482</v>
      </c>
      <c r="D35" s="834">
        <v>4152</v>
      </c>
      <c r="E35" s="834">
        <v>4330</v>
      </c>
      <c r="F35" s="834">
        <v>8675</v>
      </c>
      <c r="G35" s="834">
        <v>4690</v>
      </c>
      <c r="H35" s="834">
        <v>3985</v>
      </c>
      <c r="I35" s="836">
        <v>8446</v>
      </c>
      <c r="J35" s="834">
        <v>4210</v>
      </c>
      <c r="K35" s="834">
        <v>4236</v>
      </c>
      <c r="L35" s="836">
        <v>7919</v>
      </c>
      <c r="M35" s="834">
        <v>4073</v>
      </c>
      <c r="N35" s="834">
        <v>3846</v>
      </c>
      <c r="O35" s="836">
        <f t="shared" si="0"/>
        <v>8272</v>
      </c>
      <c r="P35" s="834">
        <v>4290</v>
      </c>
      <c r="Q35" s="834">
        <v>3982</v>
      </c>
    </row>
    <row r="36" spans="1:17" ht="18.600000000000001" customHeight="1" x14ac:dyDescent="0.2">
      <c r="A36" s="837">
        <v>32</v>
      </c>
      <c r="B36" s="301" t="s">
        <v>251</v>
      </c>
      <c r="C36" s="840">
        <v>7422</v>
      </c>
      <c r="D36" s="840">
        <v>2808</v>
      </c>
      <c r="E36" s="840">
        <v>4614</v>
      </c>
      <c r="F36" s="834">
        <v>4285</v>
      </c>
      <c r="G36" s="834">
        <v>1982</v>
      </c>
      <c r="H36" s="834">
        <v>2303</v>
      </c>
      <c r="I36" s="836">
        <v>3245</v>
      </c>
      <c r="J36" s="834">
        <v>1479</v>
      </c>
      <c r="K36" s="834">
        <v>1766</v>
      </c>
      <c r="L36" s="836">
        <v>3454</v>
      </c>
      <c r="M36" s="834">
        <v>1628</v>
      </c>
      <c r="N36" s="834">
        <v>1826</v>
      </c>
      <c r="O36" s="836">
        <f t="shared" si="0"/>
        <v>1763</v>
      </c>
      <c r="P36" s="834">
        <v>744</v>
      </c>
      <c r="Q36" s="834">
        <v>1019</v>
      </c>
    </row>
    <row r="37" spans="1:17" ht="18.600000000000001" customHeight="1" x14ac:dyDescent="0.2">
      <c r="A37" s="837">
        <v>33</v>
      </c>
      <c r="B37" s="301" t="s">
        <v>252</v>
      </c>
      <c r="C37" s="840">
        <v>5681</v>
      </c>
      <c r="D37" s="840">
        <v>2631</v>
      </c>
      <c r="E37" s="840">
        <v>3050</v>
      </c>
      <c r="F37" s="834">
        <v>2737</v>
      </c>
      <c r="G37" s="840">
        <v>1362</v>
      </c>
      <c r="H37" s="840">
        <v>1375</v>
      </c>
      <c r="I37" s="836">
        <v>3496</v>
      </c>
      <c r="J37" s="840">
        <v>1699</v>
      </c>
      <c r="K37" s="840">
        <v>1797</v>
      </c>
      <c r="L37" s="836">
        <v>3249</v>
      </c>
      <c r="M37" s="840">
        <v>1553</v>
      </c>
      <c r="N37" s="840">
        <v>1696</v>
      </c>
      <c r="O37" s="836">
        <f t="shared" si="0"/>
        <v>1749</v>
      </c>
      <c r="P37" s="840">
        <v>827</v>
      </c>
      <c r="Q37" s="840">
        <v>922</v>
      </c>
    </row>
    <row r="38" spans="1:17" ht="18.600000000000001" customHeight="1" x14ac:dyDescent="0.2">
      <c r="A38" s="837">
        <v>34</v>
      </c>
      <c r="B38" s="301" t="s">
        <v>250</v>
      </c>
      <c r="C38" s="840">
        <v>10994</v>
      </c>
      <c r="D38" s="840">
        <v>4765</v>
      </c>
      <c r="E38" s="840">
        <v>6229</v>
      </c>
      <c r="F38" s="834">
        <v>6764</v>
      </c>
      <c r="G38" s="840">
        <v>3296</v>
      </c>
      <c r="H38" s="840">
        <v>3468</v>
      </c>
      <c r="I38" s="836">
        <v>5536</v>
      </c>
      <c r="J38" s="840">
        <v>2705</v>
      </c>
      <c r="K38" s="840">
        <v>2831</v>
      </c>
      <c r="L38" s="836">
        <v>6616</v>
      </c>
      <c r="M38" s="840">
        <v>3212</v>
      </c>
      <c r="N38" s="840">
        <v>3404</v>
      </c>
      <c r="O38" s="836">
        <f t="shared" si="0"/>
        <v>3879</v>
      </c>
      <c r="P38" s="840">
        <v>1617</v>
      </c>
      <c r="Q38" s="840">
        <v>2262</v>
      </c>
    </row>
    <row r="39" spans="1:17" ht="18.600000000000001" customHeight="1" x14ac:dyDescent="0.2">
      <c r="A39" s="832">
        <v>35</v>
      </c>
      <c r="B39" s="833" t="s">
        <v>675</v>
      </c>
      <c r="C39" s="841">
        <v>0</v>
      </c>
      <c r="D39" s="841">
        <v>0</v>
      </c>
      <c r="E39" s="841">
        <v>0</v>
      </c>
      <c r="F39" s="841">
        <v>7637</v>
      </c>
      <c r="G39" s="841">
        <v>3381</v>
      </c>
      <c r="H39" s="841">
        <v>4256</v>
      </c>
      <c r="I39" s="836">
        <v>4912</v>
      </c>
      <c r="J39" s="842">
        <v>2152</v>
      </c>
      <c r="K39" s="842">
        <v>2760</v>
      </c>
      <c r="L39" s="836">
        <v>5746</v>
      </c>
      <c r="M39" s="842">
        <v>2571</v>
      </c>
      <c r="N39" s="842">
        <v>3175</v>
      </c>
      <c r="O39" s="836">
        <f t="shared" si="0"/>
        <v>8684</v>
      </c>
      <c r="P39" s="842">
        <v>3500</v>
      </c>
      <c r="Q39" s="842">
        <v>5184</v>
      </c>
    </row>
    <row r="40" spans="1:17" ht="18.600000000000001" customHeight="1" x14ac:dyDescent="0.2">
      <c r="A40" s="837">
        <v>36</v>
      </c>
      <c r="B40" s="301" t="s">
        <v>463</v>
      </c>
      <c r="C40" s="842" t="s">
        <v>135</v>
      </c>
      <c r="D40" s="842" t="s">
        <v>135</v>
      </c>
      <c r="E40" s="842" t="s">
        <v>135</v>
      </c>
      <c r="F40" s="842">
        <v>529</v>
      </c>
      <c r="G40" s="842">
        <v>243</v>
      </c>
      <c r="H40" s="842">
        <v>286</v>
      </c>
      <c r="I40" s="836">
        <v>541</v>
      </c>
      <c r="J40" s="842">
        <v>253</v>
      </c>
      <c r="K40" s="842">
        <v>288</v>
      </c>
      <c r="L40" s="836">
        <v>850</v>
      </c>
      <c r="M40" s="842">
        <v>411</v>
      </c>
      <c r="N40" s="842">
        <v>439</v>
      </c>
      <c r="O40" s="836">
        <f t="shared" si="0"/>
        <v>879</v>
      </c>
      <c r="P40" s="842">
        <v>435</v>
      </c>
      <c r="Q40" s="842">
        <v>444</v>
      </c>
    </row>
    <row r="41" spans="1:17" ht="18.600000000000001" customHeight="1" x14ac:dyDescent="0.2">
      <c r="A41" s="837">
        <v>37</v>
      </c>
      <c r="B41" s="301" t="s">
        <v>464</v>
      </c>
      <c r="C41" s="842" t="s">
        <v>135</v>
      </c>
      <c r="D41" s="842" t="s">
        <v>135</v>
      </c>
      <c r="E41" s="842" t="s">
        <v>135</v>
      </c>
      <c r="F41" s="842">
        <v>338</v>
      </c>
      <c r="G41" s="842">
        <v>172</v>
      </c>
      <c r="H41" s="842">
        <v>166</v>
      </c>
      <c r="I41" s="836">
        <v>387</v>
      </c>
      <c r="J41" s="842">
        <v>188</v>
      </c>
      <c r="K41" s="842">
        <v>199</v>
      </c>
      <c r="L41" s="836">
        <v>642</v>
      </c>
      <c r="M41" s="842">
        <v>325</v>
      </c>
      <c r="N41" s="842">
        <v>317</v>
      </c>
      <c r="O41" s="836">
        <f t="shared" si="0"/>
        <v>702</v>
      </c>
      <c r="P41" s="842">
        <v>370</v>
      </c>
      <c r="Q41" s="842">
        <v>332</v>
      </c>
    </row>
    <row r="42" spans="1:17" ht="18.600000000000001" customHeight="1" x14ac:dyDescent="0.2">
      <c r="A42" s="837">
        <v>38</v>
      </c>
      <c r="B42" s="302" t="s">
        <v>465</v>
      </c>
      <c r="C42" s="842" t="s">
        <v>135</v>
      </c>
      <c r="D42" s="842" t="s">
        <v>135</v>
      </c>
      <c r="E42" s="842" t="s">
        <v>135</v>
      </c>
      <c r="F42" s="842">
        <v>1489</v>
      </c>
      <c r="G42" s="842">
        <v>792</v>
      </c>
      <c r="H42" s="842">
        <v>697</v>
      </c>
      <c r="I42" s="836">
        <v>1650</v>
      </c>
      <c r="J42" s="842">
        <v>922</v>
      </c>
      <c r="K42" s="842">
        <v>728</v>
      </c>
      <c r="L42" s="836">
        <v>1635</v>
      </c>
      <c r="M42" s="842">
        <v>1004</v>
      </c>
      <c r="N42" s="842">
        <v>631</v>
      </c>
      <c r="O42" s="836">
        <f t="shared" si="0"/>
        <v>838</v>
      </c>
      <c r="P42" s="842">
        <v>495</v>
      </c>
      <c r="Q42" s="842">
        <v>343</v>
      </c>
    </row>
    <row r="43" spans="1:17" ht="18.600000000000001" customHeight="1" x14ac:dyDescent="0.2">
      <c r="A43" s="837">
        <v>39</v>
      </c>
      <c r="B43" s="302" t="s">
        <v>466</v>
      </c>
      <c r="C43" s="842" t="s">
        <v>135</v>
      </c>
      <c r="D43" s="842" t="s">
        <v>135</v>
      </c>
      <c r="E43" s="842" t="s">
        <v>135</v>
      </c>
      <c r="F43" s="842">
        <v>1872</v>
      </c>
      <c r="G43" s="842">
        <v>760</v>
      </c>
      <c r="H43" s="842">
        <v>1112</v>
      </c>
      <c r="I43" s="836">
        <v>1931</v>
      </c>
      <c r="J43" s="842">
        <v>814</v>
      </c>
      <c r="K43" s="842">
        <v>1117</v>
      </c>
      <c r="L43" s="836">
        <v>1950</v>
      </c>
      <c r="M43" s="842">
        <v>944</v>
      </c>
      <c r="N43" s="842">
        <v>1006</v>
      </c>
      <c r="O43" s="836">
        <f t="shared" si="0"/>
        <v>999</v>
      </c>
      <c r="P43" s="842">
        <v>478</v>
      </c>
      <c r="Q43" s="842">
        <v>521</v>
      </c>
    </row>
    <row r="44" spans="1:17" ht="18.600000000000001" customHeight="1" x14ac:dyDescent="0.2">
      <c r="A44" s="837">
        <v>40</v>
      </c>
      <c r="B44" s="302" t="s">
        <v>429</v>
      </c>
      <c r="C44" s="842" t="s">
        <v>135</v>
      </c>
      <c r="D44" s="842" t="s">
        <v>135</v>
      </c>
      <c r="E44" s="842" t="s">
        <v>135</v>
      </c>
      <c r="F44" s="842">
        <v>1320</v>
      </c>
      <c r="G44" s="842">
        <v>631</v>
      </c>
      <c r="H44" s="842">
        <v>689</v>
      </c>
      <c r="I44" s="836">
        <v>885</v>
      </c>
      <c r="J44" s="842">
        <v>468</v>
      </c>
      <c r="K44" s="842">
        <v>417</v>
      </c>
      <c r="L44" s="836">
        <v>805</v>
      </c>
      <c r="M44" s="842">
        <v>422</v>
      </c>
      <c r="N44" s="842">
        <v>383</v>
      </c>
      <c r="O44" s="836">
        <f t="shared" si="0"/>
        <v>489</v>
      </c>
      <c r="P44" s="842">
        <v>273</v>
      </c>
      <c r="Q44" s="842">
        <v>216</v>
      </c>
    </row>
    <row r="45" spans="1:17" ht="18.600000000000001" customHeight="1" x14ac:dyDescent="0.2">
      <c r="A45" s="837">
        <v>41</v>
      </c>
      <c r="B45" s="301" t="s">
        <v>467</v>
      </c>
      <c r="C45" s="842" t="s">
        <v>135</v>
      </c>
      <c r="D45" s="842" t="s">
        <v>135</v>
      </c>
      <c r="E45" s="842" t="s">
        <v>135</v>
      </c>
      <c r="F45" s="842">
        <v>10234</v>
      </c>
      <c r="G45" s="842">
        <v>5008</v>
      </c>
      <c r="H45" s="842">
        <v>5226</v>
      </c>
      <c r="I45" s="836">
        <v>2365</v>
      </c>
      <c r="J45" s="842">
        <v>1354</v>
      </c>
      <c r="K45" s="842">
        <v>1011</v>
      </c>
      <c r="L45" s="836">
        <v>2232</v>
      </c>
      <c r="M45" s="842">
        <v>1210</v>
      </c>
      <c r="N45" s="842">
        <v>1022</v>
      </c>
      <c r="O45" s="836">
        <f t="shared" si="0"/>
        <v>1252</v>
      </c>
      <c r="P45" s="842">
        <v>658</v>
      </c>
      <c r="Q45" s="842">
        <v>594</v>
      </c>
    </row>
    <row r="46" spans="1:17" ht="18.600000000000001" customHeight="1" x14ac:dyDescent="0.2">
      <c r="A46" s="837">
        <v>42</v>
      </c>
      <c r="B46" s="301" t="s">
        <v>676</v>
      </c>
      <c r="C46" s="842" t="s">
        <v>135</v>
      </c>
      <c r="D46" s="842" t="s">
        <v>135</v>
      </c>
      <c r="E46" s="842" t="s">
        <v>135</v>
      </c>
      <c r="F46" s="842">
        <v>13352</v>
      </c>
      <c r="G46" s="842">
        <v>6129</v>
      </c>
      <c r="H46" s="842">
        <v>7223</v>
      </c>
      <c r="I46" s="836">
        <v>4465</v>
      </c>
      <c r="J46" s="842">
        <v>2313</v>
      </c>
      <c r="K46" s="842">
        <v>2152</v>
      </c>
      <c r="L46" s="836">
        <v>5425</v>
      </c>
      <c r="M46" s="842">
        <v>2746</v>
      </c>
      <c r="N46" s="842">
        <v>2679</v>
      </c>
      <c r="O46" s="836">
        <f t="shared" si="0"/>
        <v>4437</v>
      </c>
      <c r="P46" s="842">
        <v>2326</v>
      </c>
      <c r="Q46" s="842">
        <v>2111</v>
      </c>
    </row>
    <row r="47" spans="1:17" ht="18.600000000000001" customHeight="1" x14ac:dyDescent="0.2">
      <c r="A47" s="837">
        <v>43</v>
      </c>
      <c r="B47" s="301" t="s">
        <v>788</v>
      </c>
      <c r="C47" s="842" t="s">
        <v>135</v>
      </c>
      <c r="D47" s="842" t="s">
        <v>135</v>
      </c>
      <c r="E47" s="842" t="s">
        <v>135</v>
      </c>
      <c r="F47" s="842" t="s">
        <v>135</v>
      </c>
      <c r="G47" s="842" t="s">
        <v>135</v>
      </c>
      <c r="H47" s="842" t="s">
        <v>135</v>
      </c>
      <c r="I47" s="842" t="s">
        <v>135</v>
      </c>
      <c r="J47" s="842" t="s">
        <v>135</v>
      </c>
      <c r="K47" s="842" t="s">
        <v>135</v>
      </c>
      <c r="L47" s="842" t="s">
        <v>135</v>
      </c>
      <c r="M47" s="842" t="s">
        <v>135</v>
      </c>
      <c r="N47" s="842" t="s">
        <v>135</v>
      </c>
      <c r="O47" s="836">
        <f>SUM(P47:Q47)</f>
        <v>405</v>
      </c>
      <c r="P47" s="842">
        <v>214</v>
      </c>
      <c r="Q47" s="842">
        <v>191</v>
      </c>
    </row>
    <row r="48" spans="1:17" ht="13.5" customHeight="1" x14ac:dyDescent="0.2">
      <c r="A48" s="843"/>
      <c r="B48" s="844" t="s">
        <v>253</v>
      </c>
      <c r="C48" s="845">
        <v>1530</v>
      </c>
      <c r="D48" s="845">
        <v>784</v>
      </c>
      <c r="E48" s="845">
        <v>746</v>
      </c>
      <c r="F48" s="846" t="s">
        <v>135</v>
      </c>
      <c r="G48" s="846" t="s">
        <v>135</v>
      </c>
      <c r="H48" s="846" t="s">
        <v>135</v>
      </c>
      <c r="I48" s="847">
        <v>0</v>
      </c>
      <c r="J48" s="846" t="s">
        <v>135</v>
      </c>
      <c r="K48" s="846" t="s">
        <v>135</v>
      </c>
      <c r="L48" s="847">
        <v>0</v>
      </c>
      <c r="M48" s="846" t="s">
        <v>135</v>
      </c>
      <c r="N48" s="846" t="s">
        <v>135</v>
      </c>
      <c r="O48" s="847">
        <f t="shared" si="0"/>
        <v>0</v>
      </c>
      <c r="P48" s="846" t="s">
        <v>135</v>
      </c>
      <c r="Q48" s="847">
        <f t="shared" ref="Q48" si="1">SUM(R48:S48)</f>
        <v>0</v>
      </c>
    </row>
    <row r="49" spans="1:17" ht="14.4" x14ac:dyDescent="0.2">
      <c r="A49" s="821"/>
      <c r="B49" s="823" t="s">
        <v>789</v>
      </c>
      <c r="C49" s="823"/>
      <c r="D49" s="823"/>
      <c r="E49" s="823"/>
      <c r="F49" s="823"/>
      <c r="G49" s="823"/>
      <c r="H49" s="66"/>
      <c r="I49" s="773"/>
      <c r="J49" s="773"/>
      <c r="K49" s="773" t="s">
        <v>790</v>
      </c>
      <c r="L49" s="773"/>
      <c r="M49" s="66"/>
      <c r="N49" s="848"/>
      <c r="O49" s="91"/>
      <c r="P49" s="849" t="s">
        <v>791</v>
      </c>
      <c r="Q49" s="850"/>
    </row>
    <row r="50" spans="1:17" x14ac:dyDescent="0.2">
      <c r="A50" s="821"/>
      <c r="B50" s="773" t="s">
        <v>792</v>
      </c>
      <c r="C50" s="66"/>
      <c r="D50" s="66"/>
      <c r="E50" s="66"/>
      <c r="F50" s="66"/>
      <c r="G50" s="66"/>
      <c r="H50" s="66"/>
      <c r="I50" s="66"/>
      <c r="J50" s="66"/>
      <c r="K50" s="66"/>
      <c r="L50" s="822"/>
      <c r="M50" s="66"/>
      <c r="N50" s="66"/>
      <c r="O50" s="66"/>
      <c r="P50" s="66"/>
      <c r="Q50" s="91"/>
    </row>
    <row r="51" spans="1:17" x14ac:dyDescent="0.2">
      <c r="A51" s="851"/>
      <c r="B51" s="66" t="s">
        <v>461</v>
      </c>
      <c r="C51" s="66"/>
      <c r="D51" s="66"/>
      <c r="E51" s="66"/>
      <c r="F51" s="66"/>
      <c r="G51" s="66"/>
      <c r="H51" s="66"/>
      <c r="I51" s="66"/>
      <c r="J51" s="66"/>
      <c r="K51" s="66"/>
      <c r="L51" s="822"/>
      <c r="M51" s="66"/>
      <c r="N51" s="66"/>
      <c r="O51" s="66"/>
      <c r="P51" s="66"/>
      <c r="Q51" s="91"/>
    </row>
    <row r="52" spans="1:17" x14ac:dyDescent="0.2">
      <c r="A52" s="821"/>
      <c r="B52" s="66"/>
      <c r="C52" s="823"/>
      <c r="D52" s="66"/>
      <c r="E52" s="66"/>
      <c r="F52" s="66"/>
      <c r="G52" s="66"/>
      <c r="H52" s="66"/>
      <c r="I52" s="66"/>
      <c r="J52" s="66"/>
      <c r="K52" s="66"/>
      <c r="L52" s="822"/>
      <c r="M52" s="66"/>
      <c r="N52" s="66"/>
      <c r="O52" s="66"/>
      <c r="P52" s="66"/>
      <c r="Q52" s="852"/>
    </row>
    <row r="53" spans="1:17" x14ac:dyDescent="0.2">
      <c r="A53" s="821"/>
      <c r="B53" s="823"/>
      <c r="C53" s="823"/>
      <c r="D53" s="66"/>
      <c r="E53" s="66"/>
      <c r="F53" s="66"/>
      <c r="G53" s="66"/>
      <c r="H53" s="66"/>
      <c r="I53" s="66"/>
      <c r="J53" s="66"/>
      <c r="K53" s="66"/>
      <c r="L53" s="822"/>
      <c r="M53" s="66"/>
      <c r="N53" s="66"/>
      <c r="O53" s="66"/>
      <c r="P53" s="66"/>
      <c r="Q53" s="852"/>
    </row>
    <row r="54" spans="1:17" x14ac:dyDescent="0.2">
      <c r="B54" s="15"/>
      <c r="C54" s="15"/>
    </row>
    <row r="55" spans="1:17" x14ac:dyDescent="0.2">
      <c r="A55" s="6"/>
      <c r="B55" s="15"/>
      <c r="C55" s="15"/>
      <c r="L55" s="6"/>
      <c r="Q55" s="6"/>
    </row>
  </sheetData>
  <mergeCells count="8">
    <mergeCell ref="P49:Q49"/>
    <mergeCell ref="A4:B4"/>
    <mergeCell ref="A3:B3"/>
    <mergeCell ref="C3:E3"/>
    <mergeCell ref="F3:H3"/>
    <mergeCell ref="I3:K3"/>
    <mergeCell ref="L3:N3"/>
    <mergeCell ref="O3:Q3"/>
  </mergeCells>
  <phoneticPr fontId="3"/>
  <pageMargins left="0.51181102362204722" right="0.47244094488188981" top="0.74803149606299213" bottom="0.51181102362204722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5"/>
  <sheetViews>
    <sheetView showGridLines="0" tabSelected="1" view="pageBreakPreview" zoomScale="90" zoomScaleNormal="100" zoomScaleSheetLayoutView="90" workbookViewId="0"/>
  </sheetViews>
  <sheetFormatPr defaultColWidth="10" defaultRowHeight="13.2" x14ac:dyDescent="0.2"/>
  <cols>
    <col min="1" max="1" width="3.09765625" style="474" customWidth="1"/>
    <col min="2" max="2" width="5.19921875" style="474" customWidth="1"/>
    <col min="3" max="3" width="3.3984375" style="466" customWidth="1"/>
    <col min="4" max="4" width="2.59765625" style="474" customWidth="1"/>
    <col min="5" max="5" width="2.09765625" style="474" customWidth="1"/>
    <col min="6" max="6" width="1.8984375" style="474" customWidth="1"/>
    <col min="7" max="7" width="6.5" style="474" customWidth="1"/>
    <col min="8" max="8" width="1.69921875" style="474" customWidth="1"/>
    <col min="9" max="9" width="3.5" style="474" customWidth="1"/>
    <col min="10" max="10" width="1.8984375" style="474" customWidth="1"/>
    <col min="11" max="11" width="5.8984375" style="474" customWidth="1"/>
    <col min="12" max="13" width="2.19921875" style="474" customWidth="1"/>
    <col min="14" max="14" width="3" style="474" customWidth="1"/>
    <col min="15" max="15" width="4.59765625" style="474" customWidth="1"/>
    <col min="16" max="16" width="1.8984375" style="474" customWidth="1"/>
    <col min="17" max="17" width="8" style="474" customWidth="1"/>
    <col min="18" max="18" width="2.5" style="474" customWidth="1"/>
    <col min="19" max="19" width="7.5" style="474" customWidth="1"/>
    <col min="20" max="20" width="0.8984375" style="474" customWidth="1"/>
    <col min="21" max="21" width="7.09765625" style="474" customWidth="1"/>
    <col min="22" max="22" width="1.09765625" style="474" customWidth="1"/>
    <col min="23" max="24" width="2.3984375" style="474" customWidth="1"/>
    <col min="25" max="25" width="6.8984375" style="474" customWidth="1"/>
    <col min="26" max="26" width="0.69921875" style="474" customWidth="1"/>
    <col min="27" max="27" width="7.5" style="474" customWidth="1"/>
    <col min="28" max="28" width="0.69921875" style="474" customWidth="1"/>
    <col min="29" max="29" width="5.59765625" style="474" customWidth="1"/>
    <col min="30" max="30" width="2.5" style="474" customWidth="1"/>
    <col min="31" max="31" width="3.5" style="474" customWidth="1"/>
    <col min="32" max="32" width="2.5" style="474" customWidth="1"/>
    <col min="33" max="33" width="5.59765625" style="474" customWidth="1"/>
    <col min="34" max="34" width="1.09765625" style="474" customWidth="1"/>
    <col min="35" max="35" width="5.19921875" style="218" customWidth="1"/>
    <col min="36" max="36" width="1.09765625" style="474" customWidth="1"/>
    <col min="37" max="37" width="6.5" style="474" customWidth="1"/>
    <col min="38" max="38" width="1.59765625" style="474" customWidth="1"/>
    <col min="39" max="39" width="3" style="474" customWidth="1"/>
    <col min="40" max="40" width="2.09765625" style="474" customWidth="1"/>
    <col min="41" max="41" width="6.09765625" style="474" customWidth="1"/>
    <col min="42" max="42" width="1.69921875" style="474" customWidth="1"/>
    <col min="43" max="43" width="2.19921875" style="474" customWidth="1"/>
    <col min="44" max="44" width="5" style="474" customWidth="1"/>
    <col min="45" max="45" width="6.59765625" style="474" customWidth="1"/>
    <col min="46" max="46" width="3.09765625" style="474" customWidth="1"/>
    <col min="47" max="47" width="4.3984375" style="474" customWidth="1"/>
    <col min="48" max="48" width="2.19921875" style="474" customWidth="1"/>
    <col min="49" max="49" width="8.69921875" style="474" customWidth="1"/>
    <col min="50" max="53" width="1.3984375" style="474" customWidth="1"/>
    <col min="54" max="54" width="2.3984375" style="474" customWidth="1"/>
    <col min="55" max="55" width="1" style="474" customWidth="1"/>
    <col min="56" max="56" width="4.69921875" style="474" customWidth="1"/>
    <col min="57" max="62" width="1.8984375" style="474" customWidth="1"/>
    <col min="63" max="16384" width="10" style="474"/>
  </cols>
  <sheetData>
    <row r="1" spans="1:49" ht="39" customHeight="1" x14ac:dyDescent="0.2">
      <c r="AS1" s="723">
        <v>44680</v>
      </c>
      <c r="AT1" s="723"/>
      <c r="AU1" s="723"/>
      <c r="AV1" s="723"/>
      <c r="AW1" s="412"/>
    </row>
    <row r="2" spans="1:49" ht="18" customHeight="1" x14ac:dyDescent="0.2">
      <c r="Q2" s="503"/>
      <c r="R2" s="503"/>
      <c r="U2" s="724" t="s">
        <v>120</v>
      </c>
      <c r="V2" s="724"/>
      <c r="W2" s="724"/>
      <c r="X2" s="724"/>
      <c r="Y2" s="724"/>
      <c r="Z2" s="724"/>
      <c r="AA2" s="724"/>
      <c r="AB2" s="724"/>
      <c r="AC2" s="724"/>
      <c r="AD2" s="724"/>
      <c r="AE2" s="724"/>
      <c r="AF2" s="724"/>
      <c r="AG2" s="724"/>
      <c r="AH2" s="724"/>
      <c r="AI2" s="724"/>
      <c r="AJ2" s="724"/>
      <c r="AK2" s="724"/>
      <c r="AL2" s="724"/>
      <c r="AM2" s="724"/>
      <c r="AN2" s="724"/>
      <c r="AO2" s="724"/>
      <c r="AP2" s="147"/>
      <c r="AQ2" s="147"/>
      <c r="AS2" s="585"/>
      <c r="AT2" s="585"/>
      <c r="AU2" s="585"/>
      <c r="AV2" s="585"/>
      <c r="AW2" s="148"/>
    </row>
    <row r="3" spans="1:49" ht="17.25" customHeight="1" x14ac:dyDescent="0.2">
      <c r="P3" s="503"/>
      <c r="Q3" s="503"/>
      <c r="R3" s="503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  <c r="AJ3" s="724"/>
      <c r="AK3" s="724"/>
      <c r="AL3" s="724"/>
      <c r="AM3" s="724"/>
      <c r="AN3" s="724"/>
      <c r="AO3" s="724"/>
      <c r="AP3" s="149"/>
      <c r="AQ3" s="149"/>
      <c r="AS3" s="413" t="s">
        <v>793</v>
      </c>
      <c r="AT3" s="413"/>
      <c r="AU3" s="413"/>
      <c r="AV3" s="413"/>
      <c r="AW3" s="413"/>
    </row>
    <row r="4" spans="1:49" ht="1.5" customHeight="1" x14ac:dyDescent="0.2">
      <c r="P4" s="503"/>
      <c r="Q4" s="503"/>
      <c r="R4" s="503"/>
      <c r="U4" s="724"/>
      <c r="V4" s="724"/>
      <c r="W4" s="724"/>
      <c r="X4" s="724"/>
      <c r="Y4" s="724"/>
      <c r="Z4" s="724"/>
      <c r="AA4" s="724"/>
      <c r="AB4" s="724"/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24"/>
      <c r="AO4" s="724"/>
      <c r="AP4" s="466"/>
      <c r="AQ4" s="466"/>
    </row>
    <row r="5" spans="1:49" ht="4.5" customHeight="1" x14ac:dyDescent="0.2">
      <c r="P5" s="503"/>
      <c r="Q5" s="503"/>
      <c r="R5" s="503"/>
      <c r="U5" s="724"/>
      <c r="V5" s="724"/>
      <c r="W5" s="724"/>
      <c r="X5" s="724"/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466"/>
      <c r="AQ5" s="466"/>
    </row>
    <row r="6" spans="1:49" ht="8.25" customHeight="1" x14ac:dyDescent="0.2">
      <c r="P6" s="503"/>
      <c r="Q6" s="503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7"/>
      <c r="AG6" s="117"/>
      <c r="AH6" s="466"/>
      <c r="AI6" s="219"/>
      <c r="AJ6" s="466"/>
      <c r="AK6" s="466"/>
      <c r="AL6" s="466"/>
      <c r="AM6" s="466"/>
      <c r="AN6" s="466"/>
      <c r="AO6" s="466"/>
      <c r="AP6" s="466"/>
      <c r="AQ6" s="466"/>
    </row>
    <row r="7" spans="1:49" ht="14.25" customHeight="1" x14ac:dyDescent="0.2">
      <c r="B7" s="466"/>
      <c r="D7" s="466"/>
      <c r="E7" s="118"/>
      <c r="F7" s="466"/>
      <c r="G7" s="466"/>
      <c r="H7" s="466"/>
      <c r="I7" s="466"/>
      <c r="J7" s="118"/>
      <c r="K7" s="466"/>
      <c r="L7" s="466"/>
      <c r="M7" s="466"/>
      <c r="N7" s="466"/>
      <c r="O7" s="118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219"/>
      <c r="AJ7" s="466"/>
      <c r="AK7" s="466"/>
      <c r="AL7" s="466"/>
      <c r="AM7" s="484"/>
      <c r="AN7" s="466"/>
      <c r="AO7" s="466"/>
      <c r="AP7" s="119"/>
      <c r="AQ7" s="119"/>
      <c r="AS7" s="725" t="s">
        <v>794</v>
      </c>
      <c r="AT7" s="725"/>
      <c r="AU7" s="725"/>
      <c r="AV7" s="725"/>
      <c r="AW7" s="411"/>
    </row>
    <row r="8" spans="1:49" ht="14.25" customHeight="1" x14ac:dyDescent="0.2">
      <c r="B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115"/>
      <c r="O8" s="115"/>
      <c r="P8" s="115"/>
      <c r="Q8" s="115"/>
      <c r="R8" s="115"/>
      <c r="S8" s="115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219"/>
      <c r="AJ8" s="466"/>
      <c r="AK8" s="466"/>
      <c r="AL8" s="466"/>
      <c r="AM8" s="484"/>
      <c r="AN8" s="466"/>
      <c r="AO8" s="466"/>
      <c r="AP8" s="121"/>
      <c r="AQ8" s="121"/>
      <c r="AR8" s="120"/>
      <c r="AS8" s="853" t="s">
        <v>795</v>
      </c>
      <c r="AT8" s="854"/>
      <c r="AU8" s="854"/>
      <c r="AV8" s="855"/>
    </row>
    <row r="9" spans="1:49" ht="14.25" customHeight="1" x14ac:dyDescent="0.2">
      <c r="B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115"/>
      <c r="O9" s="115"/>
      <c r="P9" s="115"/>
      <c r="Q9" s="115"/>
      <c r="R9" s="115"/>
      <c r="S9" s="115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219"/>
      <c r="AJ9" s="466"/>
      <c r="AK9" s="466"/>
      <c r="AL9" s="466"/>
      <c r="AM9" s="484"/>
      <c r="AN9" s="466"/>
      <c r="AO9" s="488"/>
      <c r="AP9" s="119"/>
      <c r="AQ9" s="119"/>
      <c r="AR9" s="465"/>
    </row>
    <row r="10" spans="1:49" ht="15.9" customHeight="1" x14ac:dyDescent="0.2">
      <c r="A10" s="480"/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1"/>
      <c r="Q10" s="122"/>
      <c r="R10" s="479"/>
      <c r="S10" s="485"/>
      <c r="T10" s="480"/>
      <c r="U10" s="480"/>
      <c r="V10" s="480"/>
      <c r="W10" s="480"/>
      <c r="X10" s="480"/>
      <c r="Y10" s="480"/>
      <c r="Z10" s="480"/>
      <c r="AA10" s="485"/>
      <c r="AB10" s="480"/>
      <c r="AC10" s="480"/>
      <c r="AD10" s="480"/>
      <c r="AE10" s="480"/>
      <c r="AF10" s="480"/>
      <c r="AG10" s="480"/>
      <c r="AH10" s="480"/>
      <c r="AI10" s="220"/>
      <c r="AJ10" s="480"/>
      <c r="AK10" s="480"/>
      <c r="AL10" s="480"/>
      <c r="AM10" s="480"/>
      <c r="AN10" s="480"/>
      <c r="AO10" s="481"/>
      <c r="AR10" s="479"/>
      <c r="AS10" s="480"/>
      <c r="AT10" s="480"/>
      <c r="AU10" s="480"/>
      <c r="AV10" s="480"/>
      <c r="AW10" s="480"/>
    </row>
    <row r="11" spans="1:49" ht="15.9" customHeight="1" x14ac:dyDescent="0.2">
      <c r="B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76"/>
      <c r="T11" s="466"/>
      <c r="U11" s="466"/>
      <c r="V11" s="466"/>
      <c r="W11" s="466"/>
      <c r="X11" s="466"/>
      <c r="Y11" s="466"/>
      <c r="Z11" s="466"/>
      <c r="AA11" s="476"/>
      <c r="AB11" s="466"/>
      <c r="AC11" s="466"/>
      <c r="AD11" s="466"/>
      <c r="AE11" s="466"/>
      <c r="AF11" s="466"/>
      <c r="AG11" s="466"/>
      <c r="AH11" s="466"/>
      <c r="AI11" s="219"/>
      <c r="AJ11" s="466"/>
      <c r="AK11" s="466"/>
      <c r="AL11" s="466"/>
      <c r="AM11" s="466"/>
      <c r="AN11" s="466"/>
      <c r="AO11" s="477"/>
    </row>
    <row r="12" spans="1:49" ht="15.9" customHeight="1" x14ac:dyDescent="0.2">
      <c r="B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115"/>
      <c r="R12" s="466"/>
      <c r="S12" s="476"/>
      <c r="T12" s="466"/>
      <c r="U12" s="466"/>
      <c r="V12" s="466"/>
      <c r="W12" s="466"/>
      <c r="X12" s="466"/>
      <c r="Y12" s="466"/>
      <c r="Z12" s="466"/>
      <c r="AA12" s="476"/>
      <c r="AB12" s="466"/>
      <c r="AC12" s="466"/>
      <c r="AD12" s="466"/>
      <c r="AE12" s="466"/>
      <c r="AF12" s="466"/>
      <c r="AG12" s="466"/>
      <c r="AH12" s="466"/>
      <c r="AI12" s="219"/>
      <c r="AJ12" s="466"/>
      <c r="AK12" s="466"/>
      <c r="AL12" s="466"/>
      <c r="AM12" s="466"/>
      <c r="AN12" s="466"/>
      <c r="AO12" s="480"/>
      <c r="AU12" s="856" t="s">
        <v>796</v>
      </c>
    </row>
    <row r="13" spans="1:49" ht="15.9" customHeight="1" x14ac:dyDescent="0.2">
      <c r="B13" s="133"/>
      <c r="D13" s="133"/>
      <c r="F13" s="681" t="s">
        <v>93</v>
      </c>
      <c r="G13" s="614"/>
      <c r="H13" s="614"/>
      <c r="I13" s="614"/>
      <c r="J13" s="614"/>
      <c r="K13" s="614"/>
      <c r="L13" s="614"/>
      <c r="M13" s="614"/>
      <c r="N13" s="614"/>
      <c r="O13" s="615"/>
      <c r="P13" s="466"/>
      <c r="Q13" s="115"/>
      <c r="S13" s="468"/>
      <c r="U13" s="681" t="s">
        <v>94</v>
      </c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26"/>
      <c r="AH13" s="726"/>
      <c r="AI13" s="726"/>
      <c r="AJ13" s="726"/>
      <c r="AK13" s="726"/>
      <c r="AL13" s="726"/>
      <c r="AM13" s="726"/>
      <c r="AN13" s="726"/>
      <c r="AO13" s="727"/>
      <c r="AP13" s="510"/>
      <c r="AQ13" s="510"/>
      <c r="AR13" s="587"/>
      <c r="AS13" s="587"/>
      <c r="AT13" s="587"/>
      <c r="AU13" s="466"/>
      <c r="AV13" s="466"/>
      <c r="AW13" s="466"/>
    </row>
    <row r="14" spans="1:49" ht="14.25" customHeight="1" x14ac:dyDescent="0.2">
      <c r="B14" s="122"/>
      <c r="D14" s="122"/>
      <c r="F14" s="604"/>
      <c r="G14" s="574"/>
      <c r="H14" s="574"/>
      <c r="I14" s="574"/>
      <c r="J14" s="574"/>
      <c r="K14" s="574"/>
      <c r="L14" s="574"/>
      <c r="M14" s="574"/>
      <c r="N14" s="574"/>
      <c r="O14" s="626"/>
      <c r="P14" s="466"/>
      <c r="Q14" s="115"/>
      <c r="S14" s="466"/>
      <c r="U14" s="728"/>
      <c r="V14" s="729"/>
      <c r="W14" s="729"/>
      <c r="X14" s="729"/>
      <c r="Y14" s="729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29"/>
      <c r="AK14" s="729"/>
      <c r="AL14" s="729"/>
      <c r="AM14" s="729"/>
      <c r="AN14" s="729"/>
      <c r="AO14" s="730"/>
      <c r="AP14" s="510"/>
      <c r="AQ14" s="510"/>
      <c r="AR14" s="587"/>
      <c r="AS14" s="587"/>
      <c r="AT14" s="587"/>
      <c r="AU14" s="466"/>
      <c r="AV14" s="466"/>
      <c r="AW14" s="466"/>
    </row>
    <row r="15" spans="1:49" ht="14.25" customHeight="1" x14ac:dyDescent="0.2">
      <c r="B15" s="122"/>
      <c r="D15" s="122"/>
      <c r="F15" s="604"/>
      <c r="G15" s="574"/>
      <c r="H15" s="574"/>
      <c r="I15" s="574"/>
      <c r="J15" s="574"/>
      <c r="K15" s="574"/>
      <c r="L15" s="574"/>
      <c r="M15" s="574"/>
      <c r="N15" s="574"/>
      <c r="O15" s="626"/>
      <c r="P15" s="466"/>
      <c r="Q15" s="115"/>
      <c r="S15" s="500"/>
      <c r="U15" s="728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30"/>
      <c r="AP15" s="510"/>
      <c r="AQ15" s="510"/>
      <c r="AR15" s="587"/>
      <c r="AS15" s="587"/>
      <c r="AT15" s="587"/>
      <c r="AU15" s="466"/>
      <c r="AV15" s="466"/>
      <c r="AW15" s="466"/>
    </row>
    <row r="16" spans="1:49" ht="14.25" customHeight="1" x14ac:dyDescent="0.2">
      <c r="B16" s="122"/>
      <c r="D16" s="122"/>
      <c r="F16" s="604"/>
      <c r="G16" s="574"/>
      <c r="H16" s="574"/>
      <c r="I16" s="574"/>
      <c r="J16" s="574"/>
      <c r="K16" s="574"/>
      <c r="L16" s="574"/>
      <c r="M16" s="574"/>
      <c r="N16" s="574"/>
      <c r="O16" s="626"/>
      <c r="P16" s="466"/>
      <c r="Q16" s="115"/>
      <c r="S16" s="466"/>
      <c r="U16" s="728"/>
      <c r="V16" s="729"/>
      <c r="W16" s="729"/>
      <c r="X16" s="729"/>
      <c r="Y16" s="729"/>
      <c r="Z16" s="729"/>
      <c r="AA16" s="729"/>
      <c r="AB16" s="729"/>
      <c r="AC16" s="729"/>
      <c r="AD16" s="729"/>
      <c r="AE16" s="729"/>
      <c r="AF16" s="729"/>
      <c r="AG16" s="729"/>
      <c r="AH16" s="729"/>
      <c r="AI16" s="729"/>
      <c r="AJ16" s="729"/>
      <c r="AK16" s="729"/>
      <c r="AL16" s="729"/>
      <c r="AM16" s="729"/>
      <c r="AN16" s="729"/>
      <c r="AO16" s="730"/>
      <c r="AP16" s="510"/>
      <c r="AQ16" s="510"/>
      <c r="AR16" s="465"/>
      <c r="AS16" s="466"/>
      <c r="AT16" s="466"/>
      <c r="AU16" s="466"/>
      <c r="AV16" s="466"/>
      <c r="AW16" s="488"/>
    </row>
    <row r="17" spans="2:49" ht="15.9" customHeight="1" x14ac:dyDescent="0.2">
      <c r="B17" s="134"/>
      <c r="D17" s="134"/>
      <c r="F17" s="616"/>
      <c r="G17" s="617"/>
      <c r="H17" s="617"/>
      <c r="I17" s="617"/>
      <c r="J17" s="617"/>
      <c r="K17" s="617"/>
      <c r="L17" s="617"/>
      <c r="M17" s="617"/>
      <c r="N17" s="617"/>
      <c r="O17" s="618"/>
      <c r="P17" s="466"/>
      <c r="Q17" s="115"/>
      <c r="S17" s="476"/>
      <c r="U17" s="731"/>
      <c r="V17" s="732"/>
      <c r="W17" s="732"/>
      <c r="X17" s="732"/>
      <c r="Y17" s="732"/>
      <c r="Z17" s="732"/>
      <c r="AA17" s="732"/>
      <c r="AB17" s="732"/>
      <c r="AC17" s="732"/>
      <c r="AD17" s="732"/>
      <c r="AE17" s="732"/>
      <c r="AF17" s="732"/>
      <c r="AG17" s="732"/>
      <c r="AH17" s="732"/>
      <c r="AI17" s="732"/>
      <c r="AJ17" s="732"/>
      <c r="AK17" s="732"/>
      <c r="AL17" s="732"/>
      <c r="AM17" s="732"/>
      <c r="AN17" s="732"/>
      <c r="AO17" s="733"/>
      <c r="AP17" s="510"/>
      <c r="AQ17" s="510"/>
      <c r="AR17" s="479"/>
      <c r="AS17" s="480"/>
      <c r="AT17" s="480"/>
      <c r="AU17" s="480"/>
      <c r="AV17" s="480"/>
      <c r="AW17" s="481"/>
    </row>
    <row r="18" spans="2:49" ht="15.9" customHeight="1" x14ac:dyDescent="0.2">
      <c r="Q18" s="115"/>
      <c r="R18" s="115"/>
      <c r="S18" s="405">
        <v>225</v>
      </c>
      <c r="AA18" s="476"/>
      <c r="AR18" s="466"/>
      <c r="AS18" s="466"/>
      <c r="AT18" s="466"/>
      <c r="AU18" s="466"/>
    </row>
    <row r="19" spans="2:49" ht="15.9" customHeight="1" x14ac:dyDescent="0.2">
      <c r="B19" s="133"/>
      <c r="D19" s="133"/>
      <c r="F19" s="499"/>
      <c r="G19" s="477"/>
      <c r="H19" s="477"/>
      <c r="I19" s="478"/>
      <c r="K19" s="499"/>
      <c r="L19" s="477"/>
      <c r="M19" s="477"/>
      <c r="N19" s="477"/>
      <c r="O19" s="478"/>
      <c r="P19" s="466"/>
      <c r="Q19" s="115"/>
      <c r="R19" s="115"/>
      <c r="S19" s="406">
        <v>776</v>
      </c>
      <c r="U19" s="499"/>
      <c r="V19" s="477"/>
      <c r="W19" s="477"/>
      <c r="X19" s="477"/>
      <c r="Y19" s="478"/>
      <c r="AA19" s="115"/>
      <c r="AC19" s="710" t="s">
        <v>242</v>
      </c>
      <c r="AD19" s="614"/>
      <c r="AE19" s="614"/>
      <c r="AF19" s="614"/>
      <c r="AG19" s="614"/>
      <c r="AH19" s="614"/>
      <c r="AI19" s="614"/>
      <c r="AJ19" s="614"/>
      <c r="AK19" s="614"/>
      <c r="AL19" s="614"/>
      <c r="AM19" s="614"/>
      <c r="AN19" s="614"/>
      <c r="AO19" s="615"/>
      <c r="AR19" s="499"/>
      <c r="AS19" s="477"/>
      <c r="AT19" s="477"/>
      <c r="AU19" s="477"/>
      <c r="AV19" s="477"/>
      <c r="AW19" s="478"/>
    </row>
    <row r="20" spans="2:49" ht="14.25" customHeight="1" x14ac:dyDescent="0.2">
      <c r="B20" s="122"/>
      <c r="D20" s="122"/>
      <c r="F20" s="465"/>
      <c r="G20" s="466"/>
      <c r="H20" s="466"/>
      <c r="I20" s="488"/>
      <c r="K20" s="465"/>
      <c r="L20" s="466"/>
      <c r="M20" s="609"/>
      <c r="N20" s="661"/>
      <c r="O20" s="662"/>
      <c r="P20" s="466"/>
      <c r="Q20" s="115"/>
      <c r="R20" s="115"/>
      <c r="S20" s="144"/>
      <c r="U20" s="605" t="s">
        <v>677</v>
      </c>
      <c r="V20" s="711"/>
      <c r="W20" s="712"/>
      <c r="X20" s="466"/>
      <c r="Y20" s="488"/>
      <c r="AA20" s="115"/>
      <c r="AC20" s="60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626"/>
      <c r="AR20" s="465"/>
      <c r="AS20" s="466"/>
      <c r="AT20" s="466"/>
      <c r="AU20" s="466"/>
      <c r="AV20" s="466"/>
      <c r="AW20" s="488"/>
    </row>
    <row r="21" spans="2:49" ht="14.25" customHeight="1" x14ac:dyDescent="0.2">
      <c r="B21" s="122"/>
      <c r="D21" s="122"/>
      <c r="F21" s="465"/>
      <c r="G21" s="466"/>
      <c r="H21" s="466"/>
      <c r="I21" s="488"/>
      <c r="K21" s="465"/>
      <c r="L21" s="466"/>
      <c r="M21" s="661"/>
      <c r="N21" s="661"/>
      <c r="O21" s="662"/>
      <c r="P21" s="466"/>
      <c r="Q21" s="115"/>
      <c r="R21" s="115"/>
      <c r="S21" s="144"/>
      <c r="U21" s="713"/>
      <c r="V21" s="661"/>
      <c r="W21" s="662"/>
      <c r="X21" s="466"/>
      <c r="Y21" s="488"/>
      <c r="AA21" s="115"/>
      <c r="AC21" s="616"/>
      <c r="AD21" s="617"/>
      <c r="AE21" s="617"/>
      <c r="AF21" s="617"/>
      <c r="AG21" s="617"/>
      <c r="AH21" s="617"/>
      <c r="AI21" s="617"/>
      <c r="AJ21" s="617"/>
      <c r="AK21" s="617"/>
      <c r="AL21" s="617"/>
      <c r="AM21" s="617"/>
      <c r="AN21" s="617"/>
      <c r="AO21" s="618"/>
      <c r="AR21" s="465"/>
      <c r="AS21" s="466"/>
      <c r="AT21" s="466"/>
      <c r="AU21" s="466"/>
      <c r="AV21" s="466"/>
      <c r="AW21" s="488"/>
    </row>
    <row r="22" spans="2:49" ht="14.25" customHeight="1" x14ac:dyDescent="0.2">
      <c r="B22" s="122"/>
      <c r="D22" s="122"/>
      <c r="F22" s="465"/>
      <c r="G22" s="466"/>
      <c r="H22" s="466"/>
      <c r="I22" s="488"/>
      <c r="K22" s="465"/>
      <c r="L22" s="466"/>
      <c r="M22" s="661"/>
      <c r="N22" s="661"/>
      <c r="O22" s="662"/>
      <c r="P22" s="466"/>
      <c r="Q22" s="115"/>
      <c r="R22" s="115"/>
      <c r="S22" s="144"/>
      <c r="U22" s="714"/>
      <c r="V22" s="663"/>
      <c r="W22" s="664"/>
      <c r="X22" s="466"/>
      <c r="Y22" s="488"/>
      <c r="AA22" s="115"/>
      <c r="AC22" s="465"/>
      <c r="AD22" s="466"/>
      <c r="AE22" s="466"/>
      <c r="AF22" s="466"/>
      <c r="AG22" s="466"/>
      <c r="AH22" s="466"/>
      <c r="AI22" s="219"/>
      <c r="AJ22" s="466"/>
      <c r="AK22" s="466"/>
      <c r="AL22" s="466"/>
      <c r="AM22" s="466"/>
      <c r="AN22" s="466"/>
      <c r="AO22" s="488"/>
      <c r="AR22" s="680" t="s">
        <v>213</v>
      </c>
      <c r="AS22" s="615"/>
      <c r="AT22" s="466"/>
      <c r="AU22" s="466"/>
      <c r="AV22" s="466"/>
      <c r="AW22" s="488"/>
    </row>
    <row r="23" spans="2:49" ht="15.9" customHeight="1" x14ac:dyDescent="0.2">
      <c r="B23" s="134"/>
      <c r="D23" s="134"/>
      <c r="F23" s="479"/>
      <c r="G23" s="480"/>
      <c r="H23" s="480"/>
      <c r="I23" s="481"/>
      <c r="K23" s="479"/>
      <c r="L23" s="480"/>
      <c r="M23" s="480"/>
      <c r="N23" s="480"/>
      <c r="O23" s="481"/>
      <c r="P23" s="466"/>
      <c r="Q23" s="115"/>
      <c r="R23" s="115"/>
      <c r="S23" s="405">
        <v>328</v>
      </c>
      <c r="U23" s="479"/>
      <c r="V23" s="480"/>
      <c r="W23" s="480"/>
      <c r="X23" s="480"/>
      <c r="Y23" s="481"/>
      <c r="AA23" s="115"/>
      <c r="AC23" s="479"/>
      <c r="AD23" s="480"/>
      <c r="AE23" s="480"/>
      <c r="AF23" s="480"/>
      <c r="AG23" s="480"/>
      <c r="AH23" s="480"/>
      <c r="AI23" s="220"/>
      <c r="AJ23" s="480"/>
      <c r="AK23" s="480"/>
      <c r="AL23" s="480"/>
      <c r="AM23" s="480"/>
      <c r="AN23" s="480"/>
      <c r="AO23" s="481"/>
      <c r="AR23" s="616"/>
      <c r="AS23" s="618"/>
      <c r="AT23" s="480"/>
      <c r="AU23" s="480"/>
      <c r="AV23" s="480"/>
      <c r="AW23" s="481"/>
    </row>
    <row r="24" spans="2:49" ht="15.75" customHeight="1" x14ac:dyDescent="0.2">
      <c r="Q24" s="115"/>
      <c r="R24" s="115"/>
      <c r="S24" s="407">
        <v>764</v>
      </c>
      <c r="AA24" s="115"/>
      <c r="AR24" s="466"/>
      <c r="AS24" s="466"/>
      <c r="AT24" s="466"/>
      <c r="AU24" s="466"/>
    </row>
    <row r="25" spans="2:49" ht="18" customHeight="1" x14ac:dyDescent="0.2">
      <c r="B25" s="469" t="s">
        <v>95</v>
      </c>
      <c r="C25" s="374"/>
      <c r="G25" s="124"/>
      <c r="Q25" s="115"/>
      <c r="R25" s="115"/>
      <c r="S25" s="115"/>
      <c r="AR25" s="466"/>
      <c r="AS25" s="466"/>
      <c r="AT25" s="466"/>
      <c r="AU25" s="466"/>
    </row>
    <row r="26" spans="2:49" ht="14.25" hidden="1" customHeight="1" x14ac:dyDescent="0.2">
      <c r="S26" s="466"/>
      <c r="AR26" s="466"/>
      <c r="AS26" s="466"/>
      <c r="AT26" s="466"/>
      <c r="AU26" s="466"/>
    </row>
    <row r="27" spans="2:49" ht="3.75" hidden="1" customHeight="1" x14ac:dyDescent="0.2">
      <c r="S27" s="466"/>
      <c r="AR27" s="466"/>
      <c r="AS27" s="466"/>
      <c r="AT27" s="466"/>
      <c r="AU27" s="466"/>
    </row>
    <row r="28" spans="2:49" ht="15.75" customHeight="1" x14ac:dyDescent="0.2">
      <c r="B28" s="133"/>
      <c r="D28" s="133"/>
      <c r="F28" s="499"/>
      <c r="G28" s="477"/>
      <c r="H28" s="477"/>
      <c r="I28" s="478"/>
      <c r="K28" s="499"/>
      <c r="L28" s="477"/>
      <c r="M28" s="477"/>
      <c r="N28" s="477"/>
      <c r="O28" s="478"/>
      <c r="P28" s="466"/>
      <c r="S28" s="466"/>
      <c r="U28" s="499"/>
      <c r="V28" s="477"/>
      <c r="W28" s="477"/>
      <c r="X28" s="477"/>
      <c r="Y28" s="478"/>
      <c r="AC28" s="499"/>
      <c r="AD28" s="477"/>
      <c r="AE28" s="477"/>
      <c r="AF28" s="477"/>
      <c r="AG28" s="478"/>
      <c r="AH28" s="466"/>
      <c r="AK28" s="499"/>
      <c r="AL28" s="477"/>
      <c r="AM28" s="477"/>
      <c r="AN28" s="477"/>
      <c r="AO28" s="478"/>
      <c r="AR28" s="499"/>
      <c r="AS28" s="477"/>
      <c r="AT28" s="477"/>
      <c r="AU28" s="477"/>
      <c r="AV28" s="477"/>
      <c r="AW28" s="478"/>
    </row>
    <row r="29" spans="2:49" ht="5.25" customHeight="1" x14ac:dyDescent="0.2">
      <c r="B29" s="122"/>
      <c r="D29" s="122"/>
      <c r="F29" s="465"/>
      <c r="G29" s="466"/>
      <c r="H29" s="466"/>
      <c r="I29" s="488"/>
      <c r="K29" s="465"/>
      <c r="L29" s="466"/>
      <c r="M29" s="466"/>
      <c r="N29" s="466"/>
      <c r="O29" s="488"/>
      <c r="P29" s="466"/>
      <c r="S29" s="466"/>
      <c r="U29" s="465"/>
      <c r="V29" s="466"/>
      <c r="W29" s="466"/>
      <c r="X29" s="466"/>
      <c r="Y29" s="488"/>
      <c r="AC29" s="465"/>
      <c r="AD29" s="466"/>
      <c r="AE29" s="466"/>
      <c r="AF29" s="466"/>
      <c r="AG29" s="488"/>
      <c r="AH29" s="466"/>
      <c r="AK29" s="465"/>
      <c r="AL29" s="466"/>
      <c r="AM29" s="466"/>
      <c r="AN29" s="466"/>
      <c r="AO29" s="488"/>
      <c r="AR29" s="465"/>
      <c r="AS29" s="466"/>
      <c r="AT29" s="466"/>
      <c r="AU29" s="466"/>
      <c r="AV29" s="466"/>
      <c r="AW29" s="488"/>
    </row>
    <row r="30" spans="2:49" ht="13.5" customHeight="1" x14ac:dyDescent="0.2">
      <c r="B30" s="134"/>
      <c r="D30" s="134"/>
      <c r="F30" s="479"/>
      <c r="G30" s="480"/>
      <c r="H30" s="480"/>
      <c r="I30" s="481"/>
      <c r="K30" s="479"/>
      <c r="L30" s="480"/>
      <c r="M30" s="480"/>
      <c r="N30" s="480"/>
      <c r="O30" s="481"/>
      <c r="P30" s="466"/>
      <c r="U30" s="479"/>
      <c r="V30" s="480"/>
      <c r="W30" s="480"/>
      <c r="X30" s="480"/>
      <c r="Y30" s="481"/>
      <c r="AC30" s="479"/>
      <c r="AD30" s="480"/>
      <c r="AE30" s="480"/>
      <c r="AF30" s="480"/>
      <c r="AG30" s="481"/>
      <c r="AH30" s="466"/>
      <c r="AK30" s="479"/>
      <c r="AL30" s="480"/>
      <c r="AM30" s="480"/>
      <c r="AN30" s="480"/>
      <c r="AO30" s="481"/>
      <c r="AR30" s="479"/>
      <c r="AS30" s="480"/>
      <c r="AT30" s="480"/>
      <c r="AU30" s="480"/>
      <c r="AV30" s="480"/>
      <c r="AW30" s="481"/>
    </row>
    <row r="31" spans="2:49" ht="0.75" customHeight="1" x14ac:dyDescent="0.2">
      <c r="Q31" s="115"/>
      <c r="R31" s="115"/>
      <c r="S31" s="115"/>
      <c r="AR31" s="466"/>
      <c r="AS31" s="466"/>
      <c r="AT31" s="466"/>
      <c r="AU31" s="466"/>
    </row>
    <row r="32" spans="2:49" ht="14.25" hidden="1" customHeight="1" x14ac:dyDescent="0.2">
      <c r="Q32" s="115"/>
      <c r="R32" s="115"/>
      <c r="S32" s="115"/>
      <c r="AR32" s="466"/>
      <c r="AS32" s="466"/>
      <c r="AT32" s="466"/>
      <c r="AU32" s="466"/>
    </row>
    <row r="33" spans="2:49" ht="1.5" hidden="1" customHeight="1" x14ac:dyDescent="0.2">
      <c r="Q33" s="115"/>
      <c r="R33" s="115"/>
      <c r="S33" s="115"/>
      <c r="AR33" s="466"/>
      <c r="AS33" s="466"/>
      <c r="AT33" s="466"/>
      <c r="AU33" s="466"/>
    </row>
    <row r="34" spans="2:49" ht="15.9" customHeight="1" x14ac:dyDescent="0.2">
      <c r="Q34" s="115"/>
      <c r="R34" s="115"/>
      <c r="S34" s="467"/>
      <c r="AA34" s="476">
        <v>3202</v>
      </c>
      <c r="AR34" s="466"/>
      <c r="AS34" s="466"/>
      <c r="AT34" s="466"/>
      <c r="AU34" s="466"/>
    </row>
    <row r="35" spans="2:49" ht="15.9" customHeight="1" x14ac:dyDescent="0.2">
      <c r="B35" s="133"/>
      <c r="D35" s="133"/>
      <c r="F35" s="499"/>
      <c r="G35" s="477"/>
      <c r="H35" s="477"/>
      <c r="I35" s="478"/>
      <c r="K35" s="499"/>
      <c r="L35" s="477"/>
      <c r="M35" s="477"/>
      <c r="N35" s="477"/>
      <c r="O35" s="478"/>
      <c r="P35" s="466"/>
      <c r="Q35" s="115"/>
      <c r="R35" s="115"/>
      <c r="S35" s="298"/>
      <c r="U35" s="511"/>
      <c r="V35" s="150"/>
      <c r="W35" s="150"/>
      <c r="X35" s="150"/>
      <c r="Y35" s="512"/>
      <c r="AA35" s="235">
        <v>2920</v>
      </c>
      <c r="AC35" s="499"/>
      <c r="AD35" s="477"/>
      <c r="AE35" s="477"/>
      <c r="AF35" s="477"/>
      <c r="AG35" s="478"/>
      <c r="AH35" s="466"/>
      <c r="AK35" s="499"/>
      <c r="AL35" s="477"/>
      <c r="AM35" s="477"/>
      <c r="AN35" s="477"/>
      <c r="AO35" s="478"/>
      <c r="AR35" s="499"/>
      <c r="AS35" s="477"/>
      <c r="AT35" s="477"/>
      <c r="AU35" s="477"/>
      <c r="AV35" s="477"/>
      <c r="AW35" s="478"/>
    </row>
    <row r="36" spans="2:49" ht="14.25" customHeight="1" x14ac:dyDescent="0.2">
      <c r="B36" s="122"/>
      <c r="D36" s="122"/>
      <c r="F36" s="465"/>
      <c r="G36" s="466"/>
      <c r="H36" s="466"/>
      <c r="I36" s="488"/>
      <c r="K36" s="465"/>
      <c r="L36" s="466"/>
      <c r="M36" s="466"/>
      <c r="N36" s="466"/>
      <c r="O36" s="488"/>
      <c r="P36" s="466"/>
      <c r="Q36" s="115"/>
      <c r="R36" s="115"/>
      <c r="S36" s="372"/>
      <c r="U36" s="715" t="s">
        <v>241</v>
      </c>
      <c r="V36" s="716"/>
      <c r="W36" s="716"/>
      <c r="X36" s="716"/>
      <c r="Y36" s="717"/>
      <c r="AC36" s="465"/>
      <c r="AD36" s="466"/>
      <c r="AE36" s="466"/>
      <c r="AF36" s="466"/>
      <c r="AG36" s="488"/>
      <c r="AH36" s="466"/>
      <c r="AK36" s="465"/>
      <c r="AL36" s="466"/>
      <c r="AM36" s="466"/>
      <c r="AN36" s="466"/>
      <c r="AO36" s="488"/>
      <c r="AR36" s="465"/>
      <c r="AS36" s="466"/>
      <c r="AT36" s="466"/>
      <c r="AU36" s="466"/>
      <c r="AV36" s="466"/>
      <c r="AW36" s="488"/>
    </row>
    <row r="37" spans="2:49" ht="14.25" customHeight="1" x14ac:dyDescent="0.2">
      <c r="B37" s="122"/>
      <c r="D37" s="122"/>
      <c r="F37" s="465"/>
      <c r="G37" s="466"/>
      <c r="H37" s="466"/>
      <c r="I37" s="488"/>
      <c r="K37" s="465"/>
      <c r="L37" s="466"/>
      <c r="M37" s="466"/>
      <c r="N37" s="466"/>
      <c r="O37" s="488"/>
      <c r="P37" s="466"/>
      <c r="Q37" s="115"/>
      <c r="R37" s="115"/>
      <c r="S37" s="372"/>
      <c r="U37" s="715" t="s">
        <v>121</v>
      </c>
      <c r="V37" s="716"/>
      <c r="W37" s="716"/>
      <c r="X37" s="716"/>
      <c r="Y37" s="717"/>
      <c r="AA37" s="474">
        <v>4</v>
      </c>
      <c r="AC37" s="667" t="s">
        <v>678</v>
      </c>
      <c r="AD37" s="466"/>
      <c r="AE37" s="605" t="s">
        <v>679</v>
      </c>
      <c r="AF37" s="718"/>
      <c r="AG37" s="488"/>
      <c r="AH37" s="466"/>
      <c r="AK37" s="465"/>
      <c r="AL37" s="688"/>
      <c r="AM37" s="688"/>
      <c r="AN37" s="688"/>
      <c r="AO37" s="488"/>
      <c r="AR37" s="465"/>
      <c r="AS37" s="466"/>
      <c r="AT37" s="466"/>
      <c r="AU37" s="466"/>
      <c r="AV37" s="466"/>
      <c r="AW37" s="488"/>
    </row>
    <row r="38" spans="2:49" ht="14.25" customHeight="1" x14ac:dyDescent="0.2">
      <c r="B38" s="122"/>
      <c r="D38" s="122"/>
      <c r="F38" s="465"/>
      <c r="G38" s="466"/>
      <c r="H38" s="466"/>
      <c r="I38" s="488"/>
      <c r="K38" s="465"/>
      <c r="L38" s="680" t="s">
        <v>96</v>
      </c>
      <c r="M38" s="614"/>
      <c r="N38" s="614"/>
      <c r="O38" s="615"/>
      <c r="P38" s="466"/>
      <c r="Q38" s="115"/>
      <c r="R38" s="115"/>
      <c r="S38" s="372"/>
      <c r="U38" s="504"/>
      <c r="V38" s="505"/>
      <c r="W38" s="125"/>
      <c r="X38" s="705" t="s">
        <v>97</v>
      </c>
      <c r="Y38" s="706"/>
      <c r="AC38" s="713"/>
      <c r="AD38" s="465"/>
      <c r="AE38" s="719"/>
      <c r="AF38" s="720"/>
      <c r="AG38" s="488"/>
      <c r="AH38" s="466"/>
      <c r="AK38" s="465"/>
      <c r="AL38" s="688"/>
      <c r="AM38" s="688"/>
      <c r="AN38" s="688"/>
      <c r="AO38" s="488"/>
      <c r="AR38" s="465"/>
      <c r="AS38" s="466"/>
      <c r="AT38" s="466"/>
      <c r="AU38" s="466"/>
      <c r="AV38" s="466"/>
      <c r="AW38" s="488"/>
    </row>
    <row r="39" spans="2:49" ht="15.9" customHeight="1" x14ac:dyDescent="0.2">
      <c r="B39" s="134"/>
      <c r="D39" s="134"/>
      <c r="F39" s="479"/>
      <c r="G39" s="480"/>
      <c r="H39" s="480"/>
      <c r="I39" s="481"/>
      <c r="K39" s="479"/>
      <c r="L39" s="616"/>
      <c r="M39" s="617"/>
      <c r="N39" s="617"/>
      <c r="O39" s="618"/>
      <c r="P39" s="466"/>
      <c r="Q39" s="115"/>
      <c r="R39" s="115"/>
      <c r="S39" s="476"/>
      <c r="U39" s="513"/>
      <c r="V39" s="126"/>
      <c r="W39" s="514"/>
      <c r="X39" s="707"/>
      <c r="Y39" s="708"/>
      <c r="AA39" s="123">
        <v>3751</v>
      </c>
      <c r="AC39" s="714"/>
      <c r="AD39" s="479"/>
      <c r="AE39" s="721"/>
      <c r="AF39" s="722"/>
      <c r="AG39" s="481"/>
      <c r="AH39" s="466"/>
      <c r="AK39" s="479"/>
      <c r="AL39" s="691"/>
      <c r="AM39" s="691"/>
      <c r="AN39" s="691"/>
      <c r="AO39" s="481"/>
      <c r="AR39" s="479"/>
      <c r="AS39" s="480"/>
      <c r="AT39" s="480"/>
      <c r="AU39" s="480"/>
      <c r="AV39" s="480"/>
      <c r="AW39" s="481"/>
    </row>
    <row r="40" spans="2:49" ht="15.9" customHeight="1" x14ac:dyDescent="0.2">
      <c r="Q40" s="115"/>
      <c r="R40" s="115"/>
      <c r="S40" s="370"/>
      <c r="AA40" s="235">
        <v>3372</v>
      </c>
      <c r="AI40" s="221" t="s">
        <v>98</v>
      </c>
      <c r="AR40" s="466"/>
      <c r="AS40" s="466"/>
      <c r="AT40" s="466"/>
      <c r="AU40" s="466"/>
    </row>
    <row r="41" spans="2:49" ht="15.9" customHeight="1" x14ac:dyDescent="0.2">
      <c r="B41" s="709" t="s">
        <v>99</v>
      </c>
      <c r="C41" s="709"/>
      <c r="D41" s="709"/>
      <c r="E41" s="709"/>
      <c r="K41" s="476">
        <v>1325</v>
      </c>
      <c r="L41" s="575">
        <v>6</v>
      </c>
      <c r="M41" s="575"/>
      <c r="N41" s="575"/>
      <c r="O41" s="622">
        <v>1214</v>
      </c>
      <c r="P41" s="622"/>
      <c r="Q41" s="115"/>
      <c r="R41" s="115"/>
      <c r="T41" s="621">
        <v>1314</v>
      </c>
      <c r="U41" s="621"/>
      <c r="V41" s="115"/>
      <c r="W41" s="115"/>
      <c r="Y41" s="622">
        <v>1550</v>
      </c>
      <c r="Z41" s="622"/>
      <c r="AC41" s="123">
        <v>1817</v>
      </c>
      <c r="AD41" s="575">
        <v>7</v>
      </c>
      <c r="AE41" s="575"/>
      <c r="AF41" s="575"/>
      <c r="AG41" s="123">
        <v>1824</v>
      </c>
      <c r="AI41" s="222"/>
      <c r="AK41" s="115"/>
      <c r="AL41" s="115"/>
      <c r="AM41" s="115"/>
      <c r="AN41" s="115"/>
      <c r="AO41" s="115"/>
      <c r="AR41" s="466"/>
      <c r="AS41" s="466"/>
      <c r="AT41" s="466"/>
      <c r="AU41" s="466"/>
    </row>
    <row r="42" spans="2:49" ht="15.9" customHeight="1" x14ac:dyDescent="0.2">
      <c r="B42" s="709"/>
      <c r="C42" s="709"/>
      <c r="D42" s="709"/>
      <c r="E42" s="709"/>
      <c r="K42" s="235">
        <v>1243</v>
      </c>
      <c r="L42" s="575"/>
      <c r="M42" s="575"/>
      <c r="N42" s="575"/>
      <c r="O42" s="693">
        <v>1245</v>
      </c>
      <c r="P42" s="694"/>
      <c r="T42" s="693">
        <v>1286</v>
      </c>
      <c r="U42" s="694"/>
      <c r="V42" s="115"/>
      <c r="W42" s="115"/>
      <c r="Y42" s="693">
        <v>1543</v>
      </c>
      <c r="Z42" s="694"/>
      <c r="AC42" s="235">
        <v>1723</v>
      </c>
      <c r="AD42" s="575"/>
      <c r="AE42" s="575"/>
      <c r="AF42" s="575"/>
      <c r="AG42" s="235">
        <v>1642</v>
      </c>
      <c r="AI42" s="299">
        <v>1053</v>
      </c>
      <c r="AK42" s="115"/>
      <c r="AL42" s="115"/>
      <c r="AM42" s="115"/>
      <c r="AN42" s="115"/>
      <c r="AO42" s="115"/>
      <c r="AR42" s="466"/>
      <c r="AS42" s="466"/>
      <c r="AT42" s="466"/>
      <c r="AU42" s="466"/>
    </row>
    <row r="43" spans="2:49" ht="15.9" customHeight="1" x14ac:dyDescent="0.2">
      <c r="AI43" s="243">
        <v>1393</v>
      </c>
      <c r="AR43" s="466"/>
      <c r="AS43" s="466"/>
      <c r="AT43" s="466"/>
      <c r="AU43" s="466"/>
    </row>
    <row r="44" spans="2:49" ht="15.9" customHeight="1" x14ac:dyDescent="0.2">
      <c r="B44" s="133"/>
      <c r="D44" s="133"/>
      <c r="F44" s="499"/>
      <c r="G44" s="477"/>
      <c r="H44" s="477"/>
      <c r="I44" s="478"/>
      <c r="K44" s="499"/>
      <c r="L44" s="477"/>
      <c r="M44" s="598" t="s">
        <v>234</v>
      </c>
      <c r="N44" s="599"/>
      <c r="O44" s="600"/>
      <c r="P44" s="466"/>
      <c r="U44" s="698" t="s">
        <v>100</v>
      </c>
      <c r="V44" s="699"/>
      <c r="W44" s="700"/>
      <c r="X44" s="477"/>
      <c r="Y44" s="478"/>
      <c r="AA44" s="704" t="s">
        <v>431</v>
      </c>
      <c r="AC44" s="499"/>
      <c r="AD44" s="477"/>
      <c r="AE44" s="477"/>
      <c r="AF44" s="477"/>
      <c r="AG44" s="478"/>
      <c r="AH44" s="466"/>
      <c r="AI44" s="223"/>
      <c r="AK44" s="499"/>
      <c r="AL44" s="684" t="s">
        <v>680</v>
      </c>
      <c r="AM44" s="685"/>
      <c r="AN44" s="686"/>
      <c r="AO44" s="478"/>
      <c r="AR44" s="499"/>
      <c r="AS44" s="477"/>
      <c r="AT44" s="477"/>
      <c r="AU44" s="477"/>
      <c r="AV44" s="477"/>
      <c r="AW44" s="478"/>
    </row>
    <row r="45" spans="2:49" ht="14.25" customHeight="1" x14ac:dyDescent="0.2">
      <c r="B45" s="122"/>
      <c r="D45" s="122"/>
      <c r="F45" s="465"/>
      <c r="G45" s="466"/>
      <c r="H45" s="466"/>
      <c r="I45" s="488"/>
      <c r="K45" s="465"/>
      <c r="L45" s="466"/>
      <c r="M45" s="695"/>
      <c r="N45" s="696"/>
      <c r="O45" s="697"/>
      <c r="P45" s="466"/>
      <c r="U45" s="701"/>
      <c r="V45" s="702"/>
      <c r="W45" s="703"/>
      <c r="X45" s="466"/>
      <c r="Y45" s="488"/>
      <c r="AA45" s="704"/>
      <c r="AC45" s="465"/>
      <c r="AD45" s="466"/>
      <c r="AE45" s="466"/>
      <c r="AF45" s="466"/>
      <c r="AG45" s="488"/>
      <c r="AH45" s="466"/>
      <c r="AI45" s="224"/>
      <c r="AK45" s="465"/>
      <c r="AL45" s="687"/>
      <c r="AM45" s="688"/>
      <c r="AN45" s="689"/>
      <c r="AO45" s="488"/>
      <c r="AR45" s="465"/>
      <c r="AS45" s="466"/>
      <c r="AT45" s="466"/>
      <c r="AU45" s="466"/>
      <c r="AV45" s="466"/>
      <c r="AW45" s="488"/>
    </row>
    <row r="46" spans="2:49" ht="14.25" customHeight="1" x14ac:dyDescent="0.2">
      <c r="B46" s="122"/>
      <c r="D46" s="122"/>
      <c r="F46" s="465"/>
      <c r="G46" s="466"/>
      <c r="H46" s="466"/>
      <c r="I46" s="488"/>
      <c r="K46" s="465"/>
      <c r="L46" s="466"/>
      <c r="M46" s="695"/>
      <c r="N46" s="696"/>
      <c r="O46" s="697"/>
      <c r="P46" s="466"/>
      <c r="U46" s="465"/>
      <c r="V46" s="466"/>
      <c r="W46" s="466"/>
      <c r="X46" s="466"/>
      <c r="Y46" s="488"/>
      <c r="AA46" s="704"/>
      <c r="AC46" s="465"/>
      <c r="AD46" s="466"/>
      <c r="AE46" s="466"/>
      <c r="AF46" s="466"/>
      <c r="AG46" s="488"/>
      <c r="AH46" s="466"/>
      <c r="AI46" s="224"/>
      <c r="AK46" s="465"/>
      <c r="AL46" s="690"/>
      <c r="AM46" s="691"/>
      <c r="AN46" s="692"/>
      <c r="AO46" s="488"/>
      <c r="AR46" s="465"/>
      <c r="AS46" s="466"/>
      <c r="AT46" s="466"/>
      <c r="AU46" s="466"/>
      <c r="AV46" s="466"/>
      <c r="AW46" s="488"/>
    </row>
    <row r="47" spans="2:49" ht="14.25" customHeight="1" x14ac:dyDescent="0.2">
      <c r="B47" s="122"/>
      <c r="D47" s="122"/>
      <c r="F47" s="465"/>
      <c r="G47" s="466"/>
      <c r="H47" s="466"/>
      <c r="I47" s="488"/>
      <c r="K47" s="465"/>
      <c r="L47" s="466"/>
      <c r="M47" s="695"/>
      <c r="N47" s="696"/>
      <c r="O47" s="697"/>
      <c r="P47" s="466"/>
      <c r="U47" s="604" t="s">
        <v>254</v>
      </c>
      <c r="V47" s="574"/>
      <c r="W47" s="574"/>
      <c r="X47" s="574"/>
      <c r="Y47" s="626"/>
      <c r="AA47" s="704"/>
      <c r="AC47" s="680" t="s">
        <v>101</v>
      </c>
      <c r="AD47" s="614"/>
      <c r="AE47" s="614"/>
      <c r="AF47" s="614"/>
      <c r="AG47" s="615"/>
      <c r="AH47" s="466"/>
      <c r="AI47" s="225">
        <v>1145</v>
      </c>
      <c r="AK47" s="465"/>
      <c r="AL47" s="466"/>
      <c r="AM47" s="466"/>
      <c r="AN47" s="466"/>
      <c r="AO47" s="488"/>
      <c r="AR47" s="465"/>
      <c r="AS47" s="466"/>
      <c r="AT47" s="466"/>
      <c r="AU47" s="466"/>
      <c r="AV47" s="466"/>
      <c r="AW47" s="488"/>
    </row>
    <row r="48" spans="2:49" ht="15.9" customHeight="1" x14ac:dyDescent="0.2">
      <c r="B48" s="134"/>
      <c r="D48" s="134"/>
      <c r="F48" s="479"/>
      <c r="G48" s="480"/>
      <c r="H48" s="480"/>
      <c r="I48" s="481"/>
      <c r="K48" s="479"/>
      <c r="L48" s="480"/>
      <c r="M48" s="601"/>
      <c r="N48" s="602"/>
      <c r="O48" s="603"/>
      <c r="P48" s="466"/>
      <c r="U48" s="479"/>
      <c r="V48" s="480"/>
      <c r="W48" s="480"/>
      <c r="X48" s="480"/>
      <c r="Y48" s="481"/>
      <c r="AA48" s="704"/>
      <c r="AC48" s="616"/>
      <c r="AD48" s="617"/>
      <c r="AE48" s="617"/>
      <c r="AF48" s="617"/>
      <c r="AG48" s="618"/>
      <c r="AH48" s="466"/>
      <c r="AI48" s="244">
        <v>1223</v>
      </c>
      <c r="AK48" s="479"/>
      <c r="AL48" s="480"/>
      <c r="AM48" s="480"/>
      <c r="AN48" s="480"/>
      <c r="AO48" s="481"/>
      <c r="AR48" s="479"/>
      <c r="AS48" s="480"/>
      <c r="AT48" s="480"/>
      <c r="AU48" s="480"/>
      <c r="AV48" s="480"/>
      <c r="AW48" s="481"/>
    </row>
    <row r="49" spans="2:49" ht="15.9" customHeight="1" x14ac:dyDescent="0.2">
      <c r="B49" s="466"/>
      <c r="D49" s="466"/>
      <c r="F49" s="466"/>
      <c r="G49" s="466"/>
      <c r="H49" s="466"/>
      <c r="I49" s="466"/>
      <c r="K49" s="466"/>
      <c r="L49" s="466"/>
      <c r="M49" s="466"/>
      <c r="N49" s="466"/>
      <c r="O49" s="466"/>
      <c r="P49" s="466"/>
      <c r="U49" s="466"/>
      <c r="V49" s="466"/>
      <c r="W49" s="466"/>
      <c r="X49" s="466"/>
      <c r="Y49" s="466"/>
      <c r="AC49" s="466"/>
      <c r="AD49" s="466"/>
      <c r="AE49" s="466"/>
      <c r="AF49" s="466"/>
      <c r="AG49" s="466"/>
      <c r="AH49" s="466"/>
      <c r="AI49" s="226"/>
      <c r="AK49" s="466"/>
      <c r="AL49" s="466"/>
      <c r="AM49" s="466"/>
      <c r="AN49" s="466"/>
      <c r="AO49" s="466"/>
      <c r="AR49" s="466"/>
      <c r="AS49" s="466"/>
      <c r="AT49" s="466"/>
      <c r="AU49" s="466"/>
    </row>
    <row r="50" spans="2:49" ht="3.75" hidden="1" customHeight="1" x14ac:dyDescent="0.2">
      <c r="B50" s="466"/>
      <c r="D50" s="466"/>
      <c r="F50" s="466"/>
      <c r="G50" s="466"/>
      <c r="H50" s="466"/>
      <c r="I50" s="466"/>
      <c r="K50" s="466"/>
      <c r="L50" s="466"/>
      <c r="M50" s="466"/>
      <c r="N50" s="466"/>
      <c r="O50" s="466"/>
      <c r="P50" s="466"/>
      <c r="U50" s="466"/>
      <c r="V50" s="466"/>
      <c r="W50" s="466"/>
      <c r="X50" s="466"/>
      <c r="Y50" s="466"/>
      <c r="AC50" s="466"/>
      <c r="AD50" s="466"/>
      <c r="AE50" s="466"/>
      <c r="AF50" s="466"/>
      <c r="AG50" s="466"/>
      <c r="AH50" s="466"/>
      <c r="AK50" s="466"/>
      <c r="AL50" s="466"/>
      <c r="AM50" s="466"/>
      <c r="AN50" s="466"/>
      <c r="AO50" s="466"/>
      <c r="AR50" s="466"/>
      <c r="AS50" s="466"/>
      <c r="AT50" s="466"/>
      <c r="AU50" s="466"/>
    </row>
    <row r="51" spans="2:49" ht="14.25" customHeight="1" x14ac:dyDescent="0.2">
      <c r="F51" s="469" t="s">
        <v>102</v>
      </c>
      <c r="AA51" s="156"/>
      <c r="AR51" s="466"/>
      <c r="AS51" s="466"/>
      <c r="AT51" s="466"/>
      <c r="AU51" s="466"/>
    </row>
    <row r="52" spans="2:49" ht="15.9" customHeight="1" x14ac:dyDescent="0.2">
      <c r="Q52" s="476">
        <v>596</v>
      </c>
      <c r="S52" s="476">
        <v>395</v>
      </c>
      <c r="AA52" s="298"/>
      <c r="AP52" s="466"/>
      <c r="AQ52" s="466"/>
      <c r="AR52" s="466"/>
      <c r="AS52" s="466"/>
      <c r="AT52" s="466"/>
      <c r="AU52" s="466"/>
    </row>
    <row r="53" spans="2:49" ht="15.9" customHeight="1" x14ac:dyDescent="0.2">
      <c r="B53" s="133"/>
      <c r="D53" s="133"/>
      <c r="F53" s="499"/>
      <c r="G53" s="477"/>
      <c r="H53" s="477"/>
      <c r="I53" s="478"/>
      <c r="K53" s="499"/>
      <c r="L53" s="605" t="s">
        <v>142</v>
      </c>
      <c r="M53" s="614"/>
      <c r="N53" s="614"/>
      <c r="O53" s="615"/>
      <c r="P53" s="466"/>
      <c r="Q53" s="235">
        <v>1417</v>
      </c>
      <c r="S53" s="235">
        <v>1388</v>
      </c>
      <c r="U53" s="499"/>
      <c r="V53" s="477"/>
      <c r="W53" s="477"/>
      <c r="X53" s="477"/>
      <c r="Y53" s="478"/>
      <c r="AA53" s="476"/>
      <c r="AC53" s="499"/>
      <c r="AD53" s="477"/>
      <c r="AE53" s="477"/>
      <c r="AF53" s="477"/>
      <c r="AG53" s="478"/>
      <c r="AH53" s="466"/>
      <c r="AK53" s="499"/>
      <c r="AL53" s="477"/>
      <c r="AM53" s="477"/>
      <c r="AN53" s="477"/>
      <c r="AO53" s="478"/>
      <c r="AP53" s="466"/>
      <c r="AQ53" s="466"/>
      <c r="AR53" s="499"/>
      <c r="AS53" s="477"/>
      <c r="AT53" s="477"/>
      <c r="AU53" s="477"/>
      <c r="AV53" s="477"/>
      <c r="AW53" s="478"/>
    </row>
    <row r="54" spans="2:49" ht="14.25" customHeight="1" x14ac:dyDescent="0.2">
      <c r="B54" s="122"/>
      <c r="D54" s="122"/>
      <c r="F54" s="465"/>
      <c r="G54" s="466"/>
      <c r="H54" s="466"/>
      <c r="I54" s="488"/>
      <c r="K54" s="465"/>
      <c r="L54" s="604"/>
      <c r="M54" s="574"/>
      <c r="N54" s="574"/>
      <c r="O54" s="626"/>
      <c r="P54" s="466"/>
      <c r="U54" s="465"/>
      <c r="V54" s="466"/>
      <c r="W54" s="466"/>
      <c r="X54" s="466"/>
      <c r="Y54" s="488"/>
      <c r="AA54" s="115"/>
      <c r="AC54" s="465"/>
      <c r="AD54" s="466"/>
      <c r="AE54" s="466"/>
      <c r="AF54" s="466"/>
      <c r="AG54" s="488"/>
      <c r="AH54" s="466"/>
      <c r="AI54" s="625" t="s">
        <v>103</v>
      </c>
      <c r="AK54" s="465"/>
      <c r="AL54" s="466"/>
      <c r="AM54" s="466"/>
      <c r="AN54" s="466"/>
      <c r="AO54" s="488"/>
      <c r="AP54" s="466"/>
      <c r="AQ54" s="466"/>
      <c r="AR54" s="465"/>
      <c r="AS54" s="466"/>
      <c r="AT54" s="466"/>
      <c r="AU54" s="466"/>
      <c r="AV54" s="466"/>
      <c r="AW54" s="488"/>
    </row>
    <row r="55" spans="2:49" ht="14.25" customHeight="1" x14ac:dyDescent="0.2">
      <c r="B55" s="122"/>
      <c r="D55" s="122"/>
      <c r="F55" s="465"/>
      <c r="G55" s="466"/>
      <c r="H55" s="466"/>
      <c r="I55" s="488"/>
      <c r="K55" s="465"/>
      <c r="L55" s="616"/>
      <c r="M55" s="617"/>
      <c r="N55" s="617"/>
      <c r="O55" s="618"/>
      <c r="P55" s="466"/>
      <c r="Q55" s="474">
        <v>1</v>
      </c>
      <c r="S55" s="474">
        <v>2</v>
      </c>
      <c r="U55" s="499"/>
      <c r="V55" s="477"/>
      <c r="W55" s="477"/>
      <c r="X55" s="477"/>
      <c r="Y55" s="478"/>
      <c r="AA55" s="115"/>
      <c r="AC55" s="465"/>
      <c r="AD55" s="466"/>
      <c r="AE55" s="466"/>
      <c r="AF55" s="466"/>
      <c r="AG55" s="488"/>
      <c r="AH55" s="466"/>
      <c r="AI55" s="625"/>
      <c r="AK55" s="465"/>
      <c r="AL55" s="466"/>
      <c r="AM55" s="466"/>
      <c r="AN55" s="466"/>
      <c r="AO55" s="488"/>
      <c r="AP55" s="466"/>
      <c r="AQ55" s="466"/>
      <c r="AR55" s="465"/>
      <c r="AS55" s="466"/>
      <c r="AT55" s="466"/>
      <c r="AU55" s="466"/>
      <c r="AV55" s="466"/>
      <c r="AW55" s="488"/>
    </row>
    <row r="56" spans="2:49" ht="14.25" customHeight="1" x14ac:dyDescent="0.2">
      <c r="B56" s="122"/>
      <c r="D56" s="122"/>
      <c r="F56" s="465"/>
      <c r="G56" s="466"/>
      <c r="H56" s="466"/>
      <c r="I56" s="488"/>
      <c r="K56" s="465"/>
      <c r="L56" s="466"/>
      <c r="M56" s="466"/>
      <c r="N56" s="466"/>
      <c r="O56" s="488"/>
      <c r="P56" s="466"/>
      <c r="U56" s="604" t="s">
        <v>104</v>
      </c>
      <c r="V56" s="574"/>
      <c r="W56" s="574"/>
      <c r="X56" s="574"/>
      <c r="Y56" s="626"/>
      <c r="AA56" s="115"/>
      <c r="AC56" s="465"/>
      <c r="AD56" s="466"/>
      <c r="AE56" s="466"/>
      <c r="AF56" s="466"/>
      <c r="AG56" s="488"/>
      <c r="AH56" s="466"/>
      <c r="AI56" s="625"/>
      <c r="AK56" s="465"/>
      <c r="AL56" s="466"/>
      <c r="AM56" s="466"/>
      <c r="AN56" s="466"/>
      <c r="AO56" s="488"/>
      <c r="AP56" s="466"/>
      <c r="AQ56" s="466"/>
      <c r="AR56" s="465"/>
      <c r="AS56" s="466"/>
      <c r="AT56" s="466"/>
      <c r="AU56" s="466"/>
      <c r="AV56" s="466"/>
      <c r="AW56" s="488"/>
    </row>
    <row r="57" spans="2:49" ht="15.9" customHeight="1" x14ac:dyDescent="0.2">
      <c r="B57" s="134"/>
      <c r="D57" s="134"/>
      <c r="F57" s="479"/>
      <c r="G57" s="480"/>
      <c r="H57" s="480"/>
      <c r="I57" s="481"/>
      <c r="K57" s="479"/>
      <c r="L57" s="480"/>
      <c r="M57" s="480"/>
      <c r="N57" s="480"/>
      <c r="O57" s="481"/>
      <c r="P57" s="466"/>
      <c r="Q57" s="476">
        <v>783</v>
      </c>
      <c r="S57" s="476">
        <v>416</v>
      </c>
      <c r="U57" s="479"/>
      <c r="V57" s="480"/>
      <c r="W57" s="480"/>
      <c r="X57" s="480"/>
      <c r="Y57" s="481"/>
      <c r="AA57" s="476"/>
      <c r="AC57" s="479"/>
      <c r="AD57" s="480"/>
      <c r="AE57" s="480"/>
      <c r="AF57" s="480"/>
      <c r="AG57" s="481"/>
      <c r="AH57" s="466"/>
      <c r="AI57" s="625"/>
      <c r="AK57" s="479"/>
      <c r="AL57" s="480"/>
      <c r="AM57" s="480"/>
      <c r="AN57" s="480"/>
      <c r="AO57" s="481"/>
      <c r="AP57" s="466"/>
      <c r="AQ57" s="466"/>
      <c r="AR57" s="479"/>
      <c r="AS57" s="480"/>
      <c r="AT57" s="480"/>
      <c r="AU57" s="480"/>
      <c r="AV57" s="480"/>
      <c r="AW57" s="481"/>
    </row>
    <row r="58" spans="2:49" ht="15.9" customHeight="1" x14ac:dyDescent="0.2">
      <c r="Q58" s="235">
        <v>1515</v>
      </c>
      <c r="S58" s="235">
        <v>1342</v>
      </c>
      <c r="AA58" s="370"/>
      <c r="AP58" s="466"/>
      <c r="AQ58" s="466"/>
      <c r="AR58" s="466"/>
      <c r="AS58" s="466"/>
      <c r="AT58" s="466"/>
      <c r="AU58" s="466"/>
    </row>
    <row r="59" spans="2:49" ht="2.25" customHeight="1" x14ac:dyDescent="0.2">
      <c r="AA59" s="115"/>
      <c r="AP59" s="466"/>
      <c r="AQ59" s="466"/>
      <c r="AR59" s="466"/>
      <c r="AS59" s="466"/>
      <c r="AT59" s="466"/>
      <c r="AU59" s="466"/>
    </row>
    <row r="60" spans="2:49" ht="14.25" hidden="1" customHeight="1" x14ac:dyDescent="0.2">
      <c r="AA60" s="466"/>
      <c r="AP60" s="466"/>
      <c r="AQ60" s="466"/>
      <c r="AR60" s="466"/>
      <c r="AS60" s="466"/>
      <c r="AT60" s="466"/>
      <c r="AU60" s="466"/>
    </row>
    <row r="61" spans="2:49" ht="4.5" customHeight="1" x14ac:dyDescent="0.2">
      <c r="AA61" s="466"/>
      <c r="AP61" s="466"/>
      <c r="AQ61" s="466"/>
      <c r="AR61" s="466"/>
      <c r="AS61" s="466"/>
      <c r="AT61" s="466"/>
      <c r="AU61" s="466"/>
    </row>
    <row r="62" spans="2:49" ht="11.25" customHeight="1" x14ac:dyDescent="0.2">
      <c r="B62" s="133"/>
      <c r="D62" s="133"/>
      <c r="F62" s="499"/>
      <c r="G62" s="477"/>
      <c r="H62" s="477"/>
      <c r="I62" s="478"/>
      <c r="J62" s="670" t="s">
        <v>429</v>
      </c>
      <c r="K62" s="499"/>
      <c r="L62" s="477"/>
      <c r="M62" s="477"/>
      <c r="N62" s="477"/>
      <c r="O62" s="478"/>
      <c r="P62" s="466"/>
      <c r="Q62" s="671" t="s">
        <v>105</v>
      </c>
      <c r="R62" s="671"/>
      <c r="S62" s="671"/>
      <c r="U62" s="672" t="s">
        <v>106</v>
      </c>
      <c r="V62" s="627"/>
      <c r="W62" s="627"/>
      <c r="X62" s="627"/>
      <c r="Y62" s="628"/>
      <c r="AA62" s="466"/>
      <c r="AC62" s="499"/>
      <c r="AD62" s="477"/>
      <c r="AE62" s="477"/>
      <c r="AF62" s="477"/>
      <c r="AG62" s="478"/>
      <c r="AH62" s="466"/>
      <c r="AK62" s="499"/>
      <c r="AL62" s="477"/>
      <c r="AM62" s="477"/>
      <c r="AN62" s="477"/>
      <c r="AO62" s="478"/>
      <c r="AP62" s="679" t="s">
        <v>681</v>
      </c>
      <c r="AQ62" s="679"/>
      <c r="AR62" s="499"/>
      <c r="AS62" s="477"/>
      <c r="AT62" s="477"/>
      <c r="AU62" s="477"/>
      <c r="AV62" s="477"/>
      <c r="AW62" s="478"/>
    </row>
    <row r="63" spans="2:49" ht="9" customHeight="1" x14ac:dyDescent="0.2">
      <c r="B63" s="122"/>
      <c r="D63" s="122"/>
      <c r="F63" s="465"/>
      <c r="G63" s="466"/>
      <c r="H63" s="466"/>
      <c r="I63" s="488"/>
      <c r="J63" s="670"/>
      <c r="K63" s="465"/>
      <c r="L63" s="466"/>
      <c r="M63" s="466"/>
      <c r="N63" s="466"/>
      <c r="O63" s="488"/>
      <c r="P63" s="466"/>
      <c r="Q63" s="671"/>
      <c r="R63" s="671"/>
      <c r="S63" s="671"/>
      <c r="U63" s="673"/>
      <c r="V63" s="674"/>
      <c r="W63" s="674"/>
      <c r="X63" s="674"/>
      <c r="Y63" s="675"/>
      <c r="AA63" s="466"/>
      <c r="AC63" s="465"/>
      <c r="AD63" s="466"/>
      <c r="AE63" s="466"/>
      <c r="AF63" s="466"/>
      <c r="AG63" s="488"/>
      <c r="AH63" s="466"/>
      <c r="AK63" s="465"/>
      <c r="AL63" s="466"/>
      <c r="AM63" s="466"/>
      <c r="AN63" s="466"/>
      <c r="AO63" s="488"/>
      <c r="AP63" s="679"/>
      <c r="AQ63" s="679"/>
      <c r="AR63" s="465"/>
      <c r="AS63" s="466"/>
      <c r="AT63" s="466"/>
      <c r="AU63" s="466"/>
      <c r="AV63" s="466"/>
      <c r="AW63" s="488"/>
    </row>
    <row r="64" spans="2:49" ht="6" customHeight="1" x14ac:dyDescent="0.2">
      <c r="B64" s="122"/>
      <c r="D64" s="122"/>
      <c r="F64" s="465"/>
      <c r="G64" s="466"/>
      <c r="H64" s="466"/>
      <c r="I64" s="488"/>
      <c r="J64" s="670"/>
      <c r="K64" s="465"/>
      <c r="L64" s="680" t="s">
        <v>107</v>
      </c>
      <c r="M64" s="614"/>
      <c r="N64" s="614"/>
      <c r="O64" s="615"/>
      <c r="P64" s="466"/>
      <c r="Q64" s="671"/>
      <c r="R64" s="671"/>
      <c r="S64" s="671"/>
      <c r="U64" s="676"/>
      <c r="V64" s="677"/>
      <c r="W64" s="677"/>
      <c r="X64" s="677"/>
      <c r="Y64" s="678"/>
      <c r="AA64" s="466"/>
      <c r="AC64" s="465"/>
      <c r="AD64" s="466"/>
      <c r="AE64" s="466"/>
      <c r="AF64" s="466"/>
      <c r="AG64" s="488"/>
      <c r="AH64" s="466"/>
      <c r="AK64" s="465"/>
      <c r="AL64" s="466"/>
      <c r="AM64" s="466"/>
      <c r="AN64" s="466"/>
      <c r="AO64" s="488"/>
      <c r="AP64" s="679"/>
      <c r="AQ64" s="679"/>
      <c r="AR64" s="465"/>
      <c r="AS64" s="466"/>
      <c r="AT64" s="466"/>
      <c r="AU64" s="466"/>
      <c r="AV64" s="466"/>
      <c r="AW64" s="488"/>
    </row>
    <row r="65" spans="2:49" ht="11.25" customHeight="1" x14ac:dyDescent="0.2">
      <c r="B65" s="122"/>
      <c r="D65" s="122"/>
      <c r="F65" s="465"/>
      <c r="G65" s="466"/>
      <c r="H65" s="466"/>
      <c r="I65" s="488"/>
      <c r="J65" s="670"/>
      <c r="K65" s="465"/>
      <c r="L65" s="604"/>
      <c r="M65" s="574"/>
      <c r="N65" s="574"/>
      <c r="O65" s="626"/>
      <c r="P65" s="466"/>
      <c r="Q65" s="671"/>
      <c r="R65" s="671"/>
      <c r="S65" s="671"/>
      <c r="U65" s="489"/>
      <c r="V65" s="490"/>
      <c r="W65" s="490"/>
      <c r="X65" s="490"/>
      <c r="Y65" s="491"/>
      <c r="AA65" s="466"/>
      <c r="AC65" s="465"/>
      <c r="AD65" s="466"/>
      <c r="AE65" s="466"/>
      <c r="AF65" s="466"/>
      <c r="AG65" s="488"/>
      <c r="AH65" s="466"/>
      <c r="AK65" s="465"/>
      <c r="AL65" s="466"/>
      <c r="AM65" s="466"/>
      <c r="AN65" s="466"/>
      <c r="AO65" s="488"/>
      <c r="AP65" s="679"/>
      <c r="AQ65" s="679"/>
      <c r="AR65" s="465"/>
      <c r="AS65" s="466"/>
      <c r="AT65" s="466"/>
      <c r="AU65" s="466"/>
      <c r="AV65" s="466"/>
      <c r="AW65" s="488"/>
    </row>
    <row r="66" spans="2:49" ht="11.25" customHeight="1" x14ac:dyDescent="0.2">
      <c r="B66" s="134"/>
      <c r="D66" s="134"/>
      <c r="F66" s="479"/>
      <c r="G66" s="480"/>
      <c r="H66" s="480"/>
      <c r="I66" s="481"/>
      <c r="J66" s="670"/>
      <c r="K66" s="479"/>
      <c r="L66" s="616"/>
      <c r="M66" s="617"/>
      <c r="N66" s="617"/>
      <c r="O66" s="618"/>
      <c r="P66" s="466"/>
      <c r="Q66" s="671"/>
      <c r="R66" s="671"/>
      <c r="S66" s="671"/>
      <c r="U66" s="495"/>
      <c r="V66" s="496"/>
      <c r="W66" s="496"/>
      <c r="X66" s="496"/>
      <c r="Y66" s="497"/>
      <c r="AA66" s="466"/>
      <c r="AC66" s="479"/>
      <c r="AD66" s="480"/>
      <c r="AE66" s="480"/>
      <c r="AF66" s="480"/>
      <c r="AG66" s="481"/>
      <c r="AH66" s="466"/>
      <c r="AK66" s="479"/>
      <c r="AL66" s="480"/>
      <c r="AM66" s="480"/>
      <c r="AN66" s="480"/>
      <c r="AO66" s="481"/>
      <c r="AP66" s="679"/>
      <c r="AQ66" s="679"/>
      <c r="AR66" s="479"/>
      <c r="AS66" s="480"/>
      <c r="AT66" s="480"/>
      <c r="AU66" s="480"/>
      <c r="AV66" s="480"/>
      <c r="AW66" s="481"/>
    </row>
    <row r="67" spans="2:49" ht="8.25" customHeight="1" x14ac:dyDescent="0.2">
      <c r="B67" s="466"/>
      <c r="D67" s="466"/>
      <c r="F67" s="466"/>
      <c r="G67" s="466"/>
      <c r="H67" s="466"/>
      <c r="I67" s="466"/>
      <c r="J67" s="670"/>
      <c r="K67" s="466"/>
      <c r="L67" s="466"/>
      <c r="M67" s="466"/>
      <c r="N67" s="466"/>
      <c r="O67" s="466"/>
      <c r="P67" s="466"/>
      <c r="Q67" s="671"/>
      <c r="R67" s="671"/>
      <c r="S67" s="671"/>
      <c r="U67" s="466"/>
      <c r="V67" s="466"/>
      <c r="W67" s="466"/>
      <c r="X67" s="466"/>
      <c r="Y67" s="466"/>
      <c r="AA67" s="466"/>
      <c r="AC67" s="466"/>
      <c r="AD67" s="466"/>
      <c r="AE67" s="466"/>
      <c r="AF67" s="466"/>
      <c r="AG67" s="466"/>
      <c r="AH67" s="466"/>
      <c r="AK67" s="466"/>
      <c r="AL67" s="466"/>
      <c r="AM67" s="466"/>
      <c r="AN67" s="466"/>
      <c r="AO67" s="466"/>
      <c r="AP67" s="679"/>
      <c r="AQ67" s="679"/>
      <c r="AR67" s="466"/>
      <c r="AS67" s="466"/>
      <c r="AT67" s="466"/>
      <c r="AU67" s="466"/>
    </row>
    <row r="68" spans="2:49" ht="3.75" hidden="1" customHeight="1" x14ac:dyDescent="0.2">
      <c r="B68" s="466"/>
      <c r="D68" s="466"/>
      <c r="F68" s="466"/>
      <c r="G68" s="466"/>
      <c r="H68" s="466"/>
      <c r="I68" s="466"/>
      <c r="K68" s="466"/>
      <c r="L68" s="466"/>
      <c r="M68" s="466"/>
      <c r="N68" s="466"/>
      <c r="O68" s="466"/>
      <c r="P68" s="466"/>
      <c r="Q68" s="671"/>
      <c r="R68" s="671"/>
      <c r="S68" s="671"/>
      <c r="U68" s="466"/>
      <c r="V68" s="466"/>
      <c r="W68" s="466"/>
      <c r="X68" s="466"/>
      <c r="Y68" s="466"/>
      <c r="AA68" s="466"/>
      <c r="AC68" s="466"/>
      <c r="AD68" s="466"/>
      <c r="AE68" s="466"/>
      <c r="AF68" s="466"/>
      <c r="AG68" s="466"/>
      <c r="AH68" s="466"/>
      <c r="AK68" s="466"/>
      <c r="AL68" s="466"/>
      <c r="AM68" s="466"/>
      <c r="AN68" s="466"/>
      <c r="AO68" s="466"/>
      <c r="AP68" s="679"/>
      <c r="AQ68" s="679"/>
      <c r="AR68" s="466"/>
      <c r="AS68" s="466"/>
      <c r="AT68" s="466"/>
      <c r="AU68" s="466"/>
    </row>
    <row r="69" spans="2:49" ht="14.25" hidden="1" customHeight="1" x14ac:dyDescent="0.2">
      <c r="Q69" s="671"/>
      <c r="R69" s="671"/>
      <c r="S69" s="671"/>
      <c r="AA69" s="466"/>
      <c r="AP69" s="679"/>
      <c r="AQ69" s="679"/>
      <c r="AR69" s="466"/>
      <c r="AS69" s="466"/>
      <c r="AT69" s="466"/>
      <c r="AU69" s="466"/>
    </row>
    <row r="70" spans="2:49" ht="15.9" customHeight="1" x14ac:dyDescent="0.2">
      <c r="Q70" s="671"/>
      <c r="R70" s="671"/>
      <c r="S70" s="671"/>
      <c r="AA70" s="476">
        <v>5133</v>
      </c>
      <c r="AI70" s="223">
        <v>1651</v>
      </c>
      <c r="AP70" s="679"/>
      <c r="AQ70" s="679"/>
      <c r="AR70" s="466"/>
      <c r="AS70" s="466"/>
      <c r="AT70" s="466"/>
      <c r="AU70" s="466"/>
    </row>
    <row r="71" spans="2:49" ht="15.9" customHeight="1" x14ac:dyDescent="0.2">
      <c r="B71" s="499"/>
      <c r="C71" s="477"/>
      <c r="D71" s="478"/>
      <c r="F71" s="499"/>
      <c r="G71" s="477"/>
      <c r="H71" s="477"/>
      <c r="I71" s="478"/>
      <c r="K71" s="499"/>
      <c r="L71" s="477"/>
      <c r="M71" s="477"/>
      <c r="N71" s="477"/>
      <c r="O71" s="478"/>
      <c r="P71" s="466"/>
      <c r="Q71" s="671"/>
      <c r="R71" s="671"/>
      <c r="S71" s="671"/>
      <c r="U71" s="499"/>
      <c r="V71" s="477"/>
      <c r="W71" s="477"/>
      <c r="X71" s="477"/>
      <c r="Y71" s="478"/>
      <c r="AA71" s="305">
        <v>4662</v>
      </c>
      <c r="AC71" s="499"/>
      <c r="AD71" s="477"/>
      <c r="AE71" s="477"/>
      <c r="AF71" s="477"/>
      <c r="AG71" s="478"/>
      <c r="AH71" s="466"/>
      <c r="AI71" s="243">
        <v>1800</v>
      </c>
      <c r="AK71" s="499"/>
      <c r="AL71" s="477"/>
      <c r="AM71" s="477"/>
      <c r="AN71" s="477"/>
      <c r="AO71" s="478"/>
      <c r="AP71" s="679"/>
      <c r="AQ71" s="679"/>
      <c r="AR71" s="499"/>
      <c r="AS71" s="477"/>
      <c r="AT71" s="477"/>
      <c r="AU71" s="477"/>
      <c r="AV71" s="477"/>
      <c r="AW71" s="478"/>
    </row>
    <row r="72" spans="2:49" ht="14.25" customHeight="1" x14ac:dyDescent="0.2">
      <c r="B72" s="465"/>
      <c r="D72" s="488"/>
      <c r="F72" s="465"/>
      <c r="G72" s="466"/>
      <c r="H72" s="466"/>
      <c r="I72" s="488"/>
      <c r="K72" s="465"/>
      <c r="L72" s="466"/>
      <c r="M72" s="466"/>
      <c r="N72" s="466"/>
      <c r="O72" s="488"/>
      <c r="P72" s="466"/>
      <c r="Q72" s="671"/>
      <c r="R72" s="671"/>
      <c r="S72" s="671"/>
      <c r="U72" s="465"/>
      <c r="V72" s="466"/>
      <c r="W72" s="574"/>
      <c r="X72" s="574"/>
      <c r="Y72" s="626"/>
      <c r="AC72" s="465"/>
      <c r="AD72" s="466"/>
      <c r="AE72" s="466"/>
      <c r="AF72" s="466"/>
      <c r="AG72" s="488"/>
      <c r="AH72" s="466"/>
      <c r="AK72" s="465"/>
      <c r="AL72" s="466"/>
      <c r="AM72" s="466"/>
      <c r="AN72" s="466"/>
      <c r="AO72" s="488"/>
      <c r="AP72" s="466"/>
      <c r="AQ72" s="466"/>
      <c r="AR72" s="465"/>
      <c r="AS72" s="466"/>
      <c r="AT72" s="466"/>
      <c r="AU72" s="466"/>
      <c r="AV72" s="466"/>
      <c r="AW72" s="488"/>
    </row>
    <row r="73" spans="2:49" ht="14.25" customHeight="1" x14ac:dyDescent="0.2">
      <c r="B73" s="465"/>
      <c r="D73" s="488"/>
      <c r="F73" s="465"/>
      <c r="G73" s="466"/>
      <c r="H73" s="466"/>
      <c r="I73" s="488"/>
      <c r="K73" s="465"/>
      <c r="L73" s="680" t="s">
        <v>108</v>
      </c>
      <c r="M73" s="614"/>
      <c r="N73" s="614"/>
      <c r="O73" s="615"/>
      <c r="P73" s="466"/>
      <c r="Q73" s="671"/>
      <c r="R73" s="671"/>
      <c r="S73" s="671"/>
      <c r="U73" s="465"/>
      <c r="V73" s="466"/>
      <c r="W73" s="574"/>
      <c r="X73" s="574"/>
      <c r="Y73" s="626"/>
      <c r="AA73" s="474">
        <v>3</v>
      </c>
      <c r="AC73" s="681"/>
      <c r="AD73" s="682"/>
      <c r="AE73" s="683"/>
      <c r="AF73" s="605" t="s">
        <v>682</v>
      </c>
      <c r="AG73" s="607"/>
      <c r="AH73" s="466"/>
      <c r="AI73" s="218">
        <v>5</v>
      </c>
      <c r="AK73" s="605" t="s">
        <v>428</v>
      </c>
      <c r="AL73" s="607"/>
      <c r="AM73" s="157"/>
      <c r="AN73" s="157"/>
      <c r="AO73" s="488"/>
      <c r="AP73" s="466"/>
      <c r="AQ73" s="466"/>
      <c r="AR73" s="465"/>
      <c r="AS73" s="466"/>
      <c r="AT73" s="466"/>
      <c r="AU73" s="466"/>
      <c r="AV73" s="466"/>
      <c r="AW73" s="488"/>
    </row>
    <row r="74" spans="2:49" ht="14.25" customHeight="1" x14ac:dyDescent="0.2">
      <c r="B74" s="465"/>
      <c r="D74" s="488"/>
      <c r="F74" s="465"/>
      <c r="G74" s="466"/>
      <c r="H74" s="466"/>
      <c r="I74" s="488"/>
      <c r="K74" s="465"/>
      <c r="L74" s="604"/>
      <c r="M74" s="574"/>
      <c r="N74" s="574"/>
      <c r="O74" s="626"/>
      <c r="P74" s="466"/>
      <c r="Q74" s="671"/>
      <c r="R74" s="671"/>
      <c r="S74" s="671"/>
      <c r="U74" s="465"/>
      <c r="V74" s="466"/>
      <c r="W74" s="483"/>
      <c r="X74" s="466"/>
      <c r="Y74" s="667" t="s">
        <v>683</v>
      </c>
      <c r="AC74" s="465"/>
      <c r="AD74" s="466"/>
      <c r="AE74" s="482"/>
      <c r="AF74" s="608"/>
      <c r="AG74" s="610"/>
      <c r="AH74" s="466"/>
      <c r="AK74" s="608"/>
      <c r="AL74" s="610"/>
      <c r="AM74" s="157"/>
      <c r="AN74" s="157"/>
      <c r="AO74" s="488"/>
      <c r="AP74" s="466"/>
      <c r="AQ74" s="466"/>
      <c r="AR74" s="465"/>
      <c r="AS74" s="466"/>
      <c r="AT74" s="466"/>
      <c r="AU74" s="466"/>
      <c r="AV74" s="466"/>
      <c r="AW74" s="488"/>
    </row>
    <row r="75" spans="2:49" ht="15.9" customHeight="1" x14ac:dyDescent="0.2">
      <c r="B75" s="479"/>
      <c r="C75" s="480"/>
      <c r="D75" s="481"/>
      <c r="F75" s="479"/>
      <c r="G75" s="480"/>
      <c r="H75" s="480"/>
      <c r="I75" s="481"/>
      <c r="K75" s="479"/>
      <c r="L75" s="616"/>
      <c r="M75" s="617"/>
      <c r="N75" s="617"/>
      <c r="O75" s="618"/>
      <c r="P75" s="466"/>
      <c r="Q75" s="671"/>
      <c r="R75" s="671"/>
      <c r="S75" s="671"/>
      <c r="U75" s="479"/>
      <c r="V75" s="480"/>
      <c r="W75" s="480"/>
      <c r="X75" s="480"/>
      <c r="Y75" s="668"/>
      <c r="AA75" s="476">
        <v>5555</v>
      </c>
      <c r="AC75" s="479"/>
      <c r="AD75" s="480"/>
      <c r="AE75" s="463"/>
      <c r="AF75" s="611"/>
      <c r="AG75" s="613"/>
      <c r="AH75" s="466"/>
      <c r="AI75" s="227">
        <v>1805</v>
      </c>
      <c r="AK75" s="611"/>
      <c r="AL75" s="613"/>
      <c r="AM75" s="373"/>
      <c r="AN75" s="373"/>
      <c r="AO75" s="481"/>
      <c r="AP75" s="466"/>
      <c r="AQ75" s="466"/>
      <c r="AR75" s="479"/>
      <c r="AS75" s="480"/>
      <c r="AT75" s="480"/>
      <c r="AU75" s="480"/>
      <c r="AV75" s="480"/>
      <c r="AW75" s="481"/>
    </row>
    <row r="76" spans="2:49" ht="15.9" customHeight="1" x14ac:dyDescent="0.2">
      <c r="U76" s="474">
        <v>446</v>
      </c>
      <c r="Y76" s="408">
        <v>553</v>
      </c>
      <c r="AA76" s="305">
        <v>4986</v>
      </c>
      <c r="AC76" s="151">
        <v>451</v>
      </c>
      <c r="AG76" s="151">
        <v>496</v>
      </c>
      <c r="AI76" s="243">
        <v>1763</v>
      </c>
      <c r="AP76" s="466"/>
      <c r="AQ76" s="466"/>
      <c r="AR76" s="466"/>
      <c r="AS76" s="466"/>
      <c r="AT76" s="466"/>
      <c r="AU76" s="466"/>
    </row>
    <row r="77" spans="2:49" ht="15.9" customHeight="1" x14ac:dyDescent="0.2"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U77" s="303">
        <v>813</v>
      </c>
      <c r="Y77" s="304">
        <v>956</v>
      </c>
      <c r="AC77" s="235">
        <v>921</v>
      </c>
      <c r="AD77" s="115"/>
      <c r="AE77" s="115"/>
      <c r="AF77" s="115"/>
      <c r="AG77" s="235">
        <v>883</v>
      </c>
      <c r="AI77" s="219"/>
      <c r="AP77" s="466"/>
      <c r="AQ77" s="466"/>
      <c r="AR77" s="466"/>
      <c r="AS77" s="466"/>
      <c r="AT77" s="466"/>
      <c r="AU77" s="466"/>
    </row>
    <row r="78" spans="2:49" ht="15.9" customHeight="1" x14ac:dyDescent="0.2">
      <c r="D78" s="469"/>
      <c r="I78" s="157"/>
      <c r="J78" s="669"/>
      <c r="K78" s="669"/>
      <c r="L78" s="669"/>
      <c r="M78" s="466"/>
      <c r="N78" s="466"/>
      <c r="O78" s="466"/>
      <c r="P78" s="632"/>
      <c r="Q78" s="632"/>
      <c r="R78" s="466"/>
      <c r="U78" s="471"/>
      <c r="Y78" s="470"/>
      <c r="AC78" s="152"/>
      <c r="AD78" s="153"/>
      <c r="AE78" s="153"/>
      <c r="AF78" s="153"/>
      <c r="AG78" s="152"/>
      <c r="AI78" s="219"/>
      <c r="AR78" s="466"/>
      <c r="AS78" s="466"/>
      <c r="AT78" s="466"/>
      <c r="AU78" s="466"/>
    </row>
    <row r="79" spans="2:49" ht="14.25" customHeight="1" x14ac:dyDescent="0.2">
      <c r="I79" s="157"/>
      <c r="J79" s="660"/>
      <c r="K79" s="660"/>
      <c r="L79" s="660"/>
      <c r="M79" s="466"/>
      <c r="N79" s="466"/>
      <c r="O79" s="466"/>
      <c r="P79" s="660"/>
      <c r="Q79" s="660"/>
      <c r="R79" s="466"/>
      <c r="AC79" s="153"/>
      <c r="AD79" s="153"/>
      <c r="AE79" s="153"/>
      <c r="AF79" s="153"/>
      <c r="AG79" s="153"/>
      <c r="AI79" s="219"/>
      <c r="AR79" s="466"/>
      <c r="AS79" s="466"/>
      <c r="AT79" s="466"/>
      <c r="AU79" s="466"/>
    </row>
    <row r="80" spans="2:49" ht="15.9" customHeight="1" x14ac:dyDescent="0.2">
      <c r="H80" s="655"/>
      <c r="I80" s="656"/>
      <c r="J80" s="656"/>
      <c r="K80" s="656"/>
      <c r="L80" s="466"/>
      <c r="M80" s="466"/>
      <c r="N80" s="466"/>
      <c r="O80" s="466"/>
      <c r="P80" s="466"/>
      <c r="Q80" s="466"/>
      <c r="R80" s="466"/>
      <c r="AC80" s="115"/>
      <c r="AD80" s="115"/>
      <c r="AE80" s="115"/>
      <c r="AF80" s="115"/>
      <c r="AG80" s="115"/>
      <c r="AI80" s="219"/>
      <c r="AR80" s="466"/>
      <c r="AS80" s="466"/>
      <c r="AT80" s="466"/>
      <c r="AU80" s="466"/>
    </row>
    <row r="81" spans="1:52" ht="15.9" customHeight="1" x14ac:dyDescent="0.2">
      <c r="H81" s="657"/>
      <c r="I81" s="580"/>
      <c r="M81" s="472"/>
      <c r="N81" s="580"/>
      <c r="O81" s="580"/>
      <c r="Q81" s="466"/>
      <c r="S81" s="476">
        <v>1076</v>
      </c>
      <c r="AC81" s="476">
        <v>469</v>
      </c>
      <c r="AD81" s="144"/>
      <c r="AE81" s="144"/>
      <c r="AF81" s="144"/>
      <c r="AG81" s="476">
        <v>486</v>
      </c>
      <c r="AI81" s="219"/>
      <c r="AR81" s="466"/>
      <c r="AS81" s="466"/>
      <c r="AT81" s="466"/>
      <c r="AU81" s="466"/>
    </row>
    <row r="82" spans="1:52" ht="15.9" customHeight="1" x14ac:dyDescent="0.2">
      <c r="C82" s="658" t="s">
        <v>430</v>
      </c>
      <c r="H82" s="659"/>
      <c r="I82" s="659"/>
      <c r="J82" s="466"/>
      <c r="K82" s="660"/>
      <c r="L82" s="660"/>
      <c r="N82" s="580"/>
      <c r="O82" s="580"/>
      <c r="Q82" s="468"/>
      <c r="R82" s="213"/>
      <c r="S82" s="235">
        <v>2266</v>
      </c>
      <c r="AA82" s="476"/>
      <c r="AC82" s="235">
        <v>1105</v>
      </c>
      <c r="AG82" s="235">
        <v>1015</v>
      </c>
      <c r="AI82" s="228">
        <v>2225</v>
      </c>
      <c r="AR82" s="466"/>
      <c r="AS82" s="466"/>
      <c r="AT82" s="466"/>
      <c r="AU82" s="466"/>
    </row>
    <row r="83" spans="1:52" ht="3.6" customHeight="1" x14ac:dyDescent="0.2">
      <c r="B83" s="466"/>
      <c r="C83" s="658"/>
      <c r="Q83" s="466"/>
      <c r="AA83" s="476"/>
      <c r="AC83" s="154"/>
      <c r="AD83" s="480"/>
      <c r="AE83" s="480"/>
      <c r="AF83" s="480"/>
      <c r="AG83" s="154"/>
      <c r="AI83" s="223"/>
      <c r="AR83" s="466"/>
      <c r="AS83" s="466"/>
      <c r="AT83" s="466"/>
      <c r="AU83" s="466"/>
    </row>
    <row r="84" spans="1:52" ht="15.6" customHeight="1" x14ac:dyDescent="0.2">
      <c r="B84" s="133"/>
      <c r="C84" s="658"/>
      <c r="D84" s="133"/>
      <c r="F84" s="499"/>
      <c r="G84" s="477"/>
      <c r="H84" s="477"/>
      <c r="I84" s="478"/>
      <c r="K84" s="230" t="s">
        <v>216</v>
      </c>
      <c r="L84" s="491"/>
      <c r="M84" s="493"/>
      <c r="N84" s="489"/>
      <c r="O84" s="491"/>
      <c r="P84" s="466"/>
      <c r="Q84" s="466"/>
      <c r="S84" s="575">
        <v>14</v>
      </c>
      <c r="U84" s="499"/>
      <c r="V84" s="477"/>
      <c r="W84" s="477"/>
      <c r="X84" s="477"/>
      <c r="Y84" s="478"/>
      <c r="AA84" s="476">
        <v>6062</v>
      </c>
      <c r="AC84" s="489"/>
      <c r="AD84" s="639" t="s">
        <v>109</v>
      </c>
      <c r="AE84" s="640"/>
      <c r="AF84" s="641"/>
      <c r="AG84" s="491"/>
      <c r="AH84" s="466"/>
      <c r="AI84" s="243">
        <v>2710</v>
      </c>
      <c r="AK84" s="605" t="s">
        <v>110</v>
      </c>
      <c r="AL84" s="645"/>
      <c r="AM84" s="646"/>
      <c r="AN84" s="647"/>
      <c r="AO84" s="651" t="s">
        <v>243</v>
      </c>
      <c r="AR84" s="653" t="s">
        <v>214</v>
      </c>
      <c r="AS84" s="654"/>
      <c r="AT84" s="477"/>
      <c r="AU84" s="477"/>
      <c r="AV84" s="477"/>
      <c r="AW84" s="478"/>
    </row>
    <row r="85" spans="1:52" ht="15" customHeight="1" x14ac:dyDescent="0.2">
      <c r="B85" s="122"/>
      <c r="C85" s="658"/>
      <c r="D85" s="122"/>
      <c r="F85" s="465"/>
      <c r="G85" s="466"/>
      <c r="H85" s="466"/>
      <c r="I85" s="488"/>
      <c r="K85" s="214"/>
      <c r="L85" s="215"/>
      <c r="M85" s="493"/>
      <c r="N85" s="492"/>
      <c r="O85" s="494"/>
      <c r="P85" s="466"/>
      <c r="Q85" s="466"/>
      <c r="S85" s="575"/>
      <c r="U85" s="479"/>
      <c r="V85" s="480"/>
      <c r="W85" s="480"/>
      <c r="X85" s="480"/>
      <c r="Y85" s="562" t="s">
        <v>684</v>
      </c>
      <c r="AA85" s="235">
        <v>5105</v>
      </c>
      <c r="AC85" s="479"/>
      <c r="AD85" s="642"/>
      <c r="AE85" s="643"/>
      <c r="AF85" s="644"/>
      <c r="AG85" s="497"/>
      <c r="AH85" s="466"/>
      <c r="AK85" s="611"/>
      <c r="AL85" s="648"/>
      <c r="AM85" s="649"/>
      <c r="AN85" s="650"/>
      <c r="AO85" s="652"/>
      <c r="AR85" s="465"/>
      <c r="AS85" s="466"/>
      <c r="AT85" s="466"/>
      <c r="AU85" s="466"/>
      <c r="AV85" s="466"/>
      <c r="AW85" s="488"/>
    </row>
    <row r="86" spans="1:52" ht="15" customHeight="1" x14ac:dyDescent="0.2">
      <c r="B86" s="122"/>
      <c r="C86" s="658"/>
      <c r="D86" s="385"/>
      <c r="F86" s="465"/>
      <c r="G86" s="661"/>
      <c r="H86" s="661"/>
      <c r="I86" s="662"/>
      <c r="K86" s="633" t="s">
        <v>215</v>
      </c>
      <c r="L86" s="665"/>
      <c r="M86" s="131"/>
      <c r="N86" s="130"/>
      <c r="O86" s="132"/>
      <c r="P86" s="466"/>
      <c r="S86" s="476">
        <v>936</v>
      </c>
      <c r="U86" s="466"/>
      <c r="V86" s="466"/>
      <c r="W86" s="466"/>
      <c r="X86" s="466"/>
      <c r="Y86" s="466"/>
      <c r="AC86" s="490"/>
      <c r="AD86" s="490"/>
      <c r="AE86" s="490"/>
      <c r="AF86" s="490"/>
      <c r="AG86" s="490"/>
      <c r="AH86" s="466"/>
      <c r="AI86" s="218">
        <v>17</v>
      </c>
      <c r="AK86" s="499"/>
      <c r="AL86" s="466"/>
      <c r="AM86" s="466"/>
      <c r="AN86" s="466"/>
      <c r="AO86" s="488"/>
      <c r="AR86" s="465"/>
      <c r="AS86" s="466"/>
      <c r="AT86" s="466"/>
      <c r="AU86" s="466"/>
      <c r="AV86" s="466"/>
      <c r="AW86" s="488"/>
    </row>
    <row r="87" spans="1:52" ht="15" customHeight="1" x14ac:dyDescent="0.2">
      <c r="B87" s="134"/>
      <c r="C87" s="658"/>
      <c r="D87" s="386"/>
      <c r="F87" s="479"/>
      <c r="G87" s="663"/>
      <c r="H87" s="663"/>
      <c r="I87" s="664"/>
      <c r="K87" s="642"/>
      <c r="L87" s="666"/>
      <c r="M87" s="131"/>
      <c r="N87" s="464"/>
      <c r="O87" s="487"/>
      <c r="P87" s="466"/>
      <c r="S87" s="235">
        <v>2056</v>
      </c>
      <c r="U87" s="499"/>
      <c r="V87" s="477"/>
      <c r="W87" s="477"/>
      <c r="X87" s="627"/>
      <c r="Y87" s="628"/>
      <c r="AA87" s="141">
        <v>19</v>
      </c>
      <c r="AC87" s="489"/>
      <c r="AD87" s="477"/>
      <c r="AE87" s="477"/>
      <c r="AF87" s="477"/>
      <c r="AG87" s="478"/>
      <c r="AH87" s="466"/>
      <c r="AK87" s="479"/>
      <c r="AL87" s="480"/>
      <c r="AM87" s="480"/>
      <c r="AN87" s="480"/>
      <c r="AO87" s="481"/>
      <c r="AR87" s="479"/>
      <c r="AS87" s="480"/>
      <c r="AT87" s="480"/>
      <c r="AU87" s="480"/>
      <c r="AV87" s="480"/>
      <c r="AW87" s="481"/>
    </row>
    <row r="88" spans="1:52" ht="15.9" customHeight="1" x14ac:dyDescent="0.2">
      <c r="C88" s="658"/>
      <c r="M88" s="466"/>
      <c r="P88" s="466"/>
      <c r="U88" s="598" t="s">
        <v>797</v>
      </c>
      <c r="V88" s="629"/>
      <c r="W88" s="466"/>
      <c r="X88" s="466"/>
      <c r="Y88" s="488"/>
      <c r="AA88" s="476"/>
      <c r="AC88" s="465"/>
      <c r="AD88" s="466"/>
      <c r="AE88" s="466"/>
      <c r="AF88" s="466"/>
      <c r="AG88" s="488"/>
      <c r="AH88" s="466"/>
      <c r="AI88" s="223">
        <v>2829</v>
      </c>
      <c r="AR88" s="466"/>
      <c r="AS88" s="466"/>
      <c r="AT88" s="466"/>
      <c r="AU88" s="466"/>
    </row>
    <row r="89" spans="1:52" ht="15.9" customHeight="1" x14ac:dyDescent="0.2">
      <c r="C89" s="658"/>
      <c r="D89"/>
      <c r="E89"/>
      <c r="G89" s="234"/>
      <c r="H89" s="466"/>
      <c r="I89" s="234"/>
      <c r="J89" s="234"/>
      <c r="K89" s="213"/>
      <c r="L89" s="632"/>
      <c r="M89" s="632"/>
      <c r="N89" s="632"/>
      <c r="O89" s="234"/>
      <c r="Q89" s="468"/>
      <c r="U89" s="630"/>
      <c r="V89" s="631"/>
      <c r="X89" s="605" t="s">
        <v>111</v>
      </c>
      <c r="Y89" s="607"/>
      <c r="AA89" s="476">
        <v>6348</v>
      </c>
      <c r="AC89" s="633" t="s">
        <v>129</v>
      </c>
      <c r="AD89" s="634"/>
      <c r="AE89" s="634"/>
      <c r="AF89" s="635"/>
      <c r="AG89" s="494"/>
      <c r="AI89" s="242">
        <v>2591</v>
      </c>
      <c r="AK89" s="499"/>
      <c r="AL89" s="477"/>
      <c r="AM89" s="477"/>
      <c r="AN89" s="477"/>
      <c r="AO89" s="478"/>
      <c r="AR89" s="499"/>
      <c r="AS89" s="477"/>
      <c r="AT89" s="477"/>
      <c r="AU89" s="477"/>
      <c r="AV89" s="477"/>
      <c r="AW89" s="478"/>
    </row>
    <row r="90" spans="1:52" ht="15.9" customHeight="1" x14ac:dyDescent="0.2">
      <c r="C90" s="431"/>
      <c r="D90"/>
      <c r="E90"/>
      <c r="G90" s="234"/>
      <c r="H90" s="153"/>
      <c r="I90" s="153"/>
      <c r="J90" s="153"/>
      <c r="K90" s="153"/>
      <c r="L90" s="632"/>
      <c r="M90" s="632"/>
      <c r="N90" s="632"/>
      <c r="O90" s="486"/>
      <c r="Q90" s="127"/>
      <c r="U90" s="479"/>
      <c r="V90" s="498"/>
      <c r="W90" s="498"/>
      <c r="X90" s="611"/>
      <c r="Y90" s="613"/>
      <c r="AA90" s="235">
        <v>6160</v>
      </c>
      <c r="AC90" s="636"/>
      <c r="AD90" s="637"/>
      <c r="AE90" s="637"/>
      <c r="AF90" s="638"/>
      <c r="AG90" s="497"/>
      <c r="AK90" s="479"/>
      <c r="AL90" s="619"/>
      <c r="AM90" s="619"/>
      <c r="AN90" s="619"/>
      <c r="AO90" s="481"/>
      <c r="AR90" s="479"/>
      <c r="AS90" s="480"/>
      <c r="AT90" s="480"/>
      <c r="AU90" s="480"/>
      <c r="AV90" s="480"/>
      <c r="AW90" s="481"/>
    </row>
    <row r="91" spans="1:52" ht="15.75" customHeight="1" x14ac:dyDescent="0.2">
      <c r="K91" s="620" t="s">
        <v>112</v>
      </c>
      <c r="L91" s="620"/>
      <c r="M91" s="620"/>
      <c r="N91" s="620"/>
      <c r="O91" s="620"/>
      <c r="Q91" s="128"/>
      <c r="AR91" s="466"/>
      <c r="AS91" s="466"/>
      <c r="AT91" s="466"/>
      <c r="AU91" s="466"/>
    </row>
    <row r="92" spans="1:52" ht="15.9" customHeight="1" x14ac:dyDescent="0.2">
      <c r="A92" s="466"/>
      <c r="B92" s="133"/>
      <c r="C92" s="375"/>
      <c r="D92" s="499"/>
      <c r="E92" s="477"/>
      <c r="F92" s="477"/>
      <c r="G92" s="477"/>
      <c r="H92" s="477"/>
      <c r="I92" s="477"/>
      <c r="J92" s="477"/>
      <c r="K92" s="499"/>
      <c r="L92" s="477"/>
      <c r="M92" s="477"/>
      <c r="N92" s="477"/>
      <c r="O92" s="478"/>
      <c r="Q92"/>
      <c r="U92" s="476">
        <v>1840</v>
      </c>
      <c r="V92" s="115"/>
      <c r="W92" s="115"/>
      <c r="X92" s="115"/>
      <c r="Y92" s="621">
        <v>2806</v>
      </c>
      <c r="Z92" s="621"/>
      <c r="AA92" s="115"/>
      <c r="AB92" s="115"/>
      <c r="AC92" s="476">
        <v>3196</v>
      </c>
      <c r="AD92" s="115"/>
      <c r="AE92" s="115"/>
      <c r="AF92" s="115"/>
      <c r="AG92" s="622">
        <v>3557</v>
      </c>
      <c r="AH92" s="622"/>
      <c r="AK92" s="476"/>
      <c r="AL92" s="574"/>
      <c r="AM92" s="574"/>
      <c r="AN92" s="574"/>
      <c r="AO92" s="476"/>
      <c r="AP92" s="156"/>
      <c r="AQ92" s="156"/>
      <c r="AR92" s="466"/>
      <c r="AS92" s="466"/>
    </row>
    <row r="93" spans="1:52" ht="15.9" customHeight="1" x14ac:dyDescent="0.2">
      <c r="A93" s="466"/>
      <c r="B93" s="134"/>
      <c r="C93" s="375"/>
      <c r="D93" s="465"/>
      <c r="E93" s="466"/>
      <c r="F93" s="466"/>
      <c r="G93" s="466"/>
      <c r="H93" s="466"/>
      <c r="I93" s="466"/>
      <c r="J93" s="466"/>
      <c r="K93" s="465"/>
      <c r="L93" s="466"/>
      <c r="M93" s="466"/>
      <c r="N93" s="466"/>
      <c r="O93" s="488"/>
      <c r="P93" s="466"/>
      <c r="Q93"/>
      <c r="S93" s="476"/>
      <c r="U93" s="241">
        <v>3153</v>
      </c>
      <c r="V93" s="115"/>
      <c r="W93" s="115"/>
      <c r="X93" s="115"/>
      <c r="Y93" s="623">
        <v>4136</v>
      </c>
      <c r="Z93" s="624"/>
      <c r="AA93" s="115"/>
      <c r="AB93" s="115"/>
      <c r="AC93" s="241">
        <v>2877</v>
      </c>
      <c r="AD93" s="115"/>
      <c r="AE93" s="115"/>
      <c r="AF93" s="115"/>
      <c r="AG93" s="623">
        <v>3476</v>
      </c>
      <c r="AH93" s="624"/>
      <c r="AI93" s="625" t="s">
        <v>113</v>
      </c>
      <c r="AK93" s="297"/>
      <c r="AL93" s="574"/>
      <c r="AM93" s="574"/>
      <c r="AN93" s="574"/>
      <c r="AO93" s="468"/>
      <c r="AP93" s="466"/>
      <c r="AQ93" s="466"/>
      <c r="AR93" s="466"/>
      <c r="AS93" s="466"/>
    </row>
    <row r="94" spans="1:52" ht="16.5" customHeight="1" x14ac:dyDescent="0.2">
      <c r="A94" s="480"/>
      <c r="B94" s="480"/>
      <c r="C94" s="375"/>
      <c r="D94" s="479"/>
      <c r="E94" s="480"/>
      <c r="F94" s="480"/>
      <c r="G94" s="480"/>
      <c r="H94" s="480"/>
      <c r="I94" s="480"/>
      <c r="J94" s="480"/>
      <c r="K94" s="579" t="s">
        <v>114</v>
      </c>
      <c r="L94" s="574"/>
      <c r="M94" s="574"/>
      <c r="N94" s="574"/>
      <c r="O94" s="626"/>
      <c r="P94" s="466"/>
      <c r="Q94"/>
      <c r="S94"/>
      <c r="U94" s="597" t="s">
        <v>115</v>
      </c>
      <c r="V94" s="597"/>
      <c r="W94" s="597"/>
      <c r="X94" s="597"/>
      <c r="Y94" s="597"/>
      <c r="AC94" s="597" t="s">
        <v>116</v>
      </c>
      <c r="AD94" s="597"/>
      <c r="AE94" s="597"/>
      <c r="AF94" s="597"/>
      <c r="AG94" s="597"/>
      <c r="AH94" s="466"/>
      <c r="AI94" s="625"/>
      <c r="AK94" s="466"/>
      <c r="AL94" s="466"/>
      <c r="AM94" s="466"/>
      <c r="AN94" s="466"/>
      <c r="AO94" s="466"/>
      <c r="AP94" s="466"/>
      <c r="AQ94" s="466"/>
      <c r="AR94" s="466"/>
      <c r="AS94" s="466"/>
    </row>
    <row r="95" spans="1:52" ht="14.25" customHeight="1" x14ac:dyDescent="0.2">
      <c r="A95" s="499"/>
      <c r="B95" s="376"/>
      <c r="C95" s="375"/>
      <c r="D95" s="388"/>
      <c r="E95" s="477"/>
      <c r="F95" s="577" t="s">
        <v>117</v>
      </c>
      <c r="G95" s="577"/>
      <c r="H95" s="577"/>
      <c r="I95" s="478"/>
      <c r="J95" s="466"/>
      <c r="K95" s="465"/>
      <c r="L95" s="466"/>
      <c r="M95" s="466"/>
      <c r="N95" s="466"/>
      <c r="O95" s="488"/>
      <c r="P95" s="466"/>
      <c r="Q95"/>
      <c r="S95"/>
      <c r="U95" s="598" t="s">
        <v>218</v>
      </c>
      <c r="V95" s="599"/>
      <c r="W95" s="600"/>
      <c r="X95" s="477"/>
      <c r="Y95" s="478"/>
      <c r="AA95" s="476">
        <v>8562</v>
      </c>
      <c r="AC95" s="499"/>
      <c r="AD95" s="477"/>
      <c r="AE95" s="477"/>
      <c r="AF95" s="477"/>
      <c r="AG95" s="478"/>
      <c r="AH95" s="466"/>
      <c r="AI95" s="62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ht="15" customHeight="1" x14ac:dyDescent="0.2">
      <c r="A96" s="465"/>
      <c r="B96" s="377"/>
      <c r="C96" s="375"/>
      <c r="D96" s="387"/>
      <c r="E96" s="466"/>
      <c r="F96" s="466"/>
      <c r="G96" s="466"/>
      <c r="H96" s="466"/>
      <c r="I96" s="488"/>
      <c r="J96" s="466"/>
      <c r="K96" s="465"/>
      <c r="L96" s="466"/>
      <c r="M96" s="466"/>
      <c r="N96" s="466"/>
      <c r="O96" s="488"/>
      <c r="P96" s="466"/>
      <c r="Q96"/>
      <c r="S96"/>
      <c r="U96" s="601"/>
      <c r="V96" s="602"/>
      <c r="W96" s="603"/>
      <c r="X96" s="466"/>
      <c r="Y96" s="488"/>
      <c r="AA96" s="235">
        <v>7576</v>
      </c>
      <c r="AC96" s="604"/>
      <c r="AD96" s="574"/>
      <c r="AE96" s="574"/>
      <c r="AF96" s="466"/>
      <c r="AG96" s="488"/>
      <c r="AH96" s="466"/>
      <c r="AI96" s="625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8" ht="15" customHeight="1" x14ac:dyDescent="0.2">
      <c r="A97" s="479"/>
      <c r="B97" s="378"/>
      <c r="D97" s="479"/>
      <c r="E97" s="480"/>
      <c r="F97" s="480"/>
      <c r="G97" s="480"/>
      <c r="H97" s="480"/>
      <c r="I97" s="481"/>
      <c r="J97" s="480"/>
      <c r="K97" s="479"/>
      <c r="L97" s="480"/>
      <c r="M97" s="480"/>
      <c r="N97" s="480"/>
      <c r="O97" s="481"/>
      <c r="P97" s="466"/>
      <c r="Q97"/>
      <c r="S97"/>
      <c r="U97" s="465"/>
      <c r="V97" s="466"/>
      <c r="W97" s="466"/>
      <c r="X97" s="466"/>
      <c r="Y97" s="488"/>
      <c r="AA97" s="115"/>
      <c r="AC97" s="604"/>
      <c r="AD97" s="574"/>
      <c r="AE97" s="574"/>
      <c r="AF97" s="466"/>
      <c r="AG97" s="488"/>
      <c r="AH97" s="466"/>
      <c r="AI97" s="625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8" ht="9" customHeight="1" x14ac:dyDescent="0.2">
      <c r="B98" s="157"/>
      <c r="C98" s="375"/>
      <c r="D98" s="157"/>
      <c r="E98" s="466"/>
      <c r="G98" s="157"/>
      <c r="H98"/>
      <c r="I98"/>
      <c r="J98"/>
      <c r="K98"/>
      <c r="L98"/>
      <c r="M98"/>
      <c r="N98"/>
      <c r="O98"/>
      <c r="P98" s="466"/>
      <c r="Q98"/>
      <c r="S98"/>
      <c r="U98" s="605" t="s">
        <v>685</v>
      </c>
      <c r="V98" s="606"/>
      <c r="W98" s="606"/>
      <c r="X98" s="606"/>
      <c r="Y98" s="607"/>
      <c r="AA98" s="115"/>
      <c r="AC98" s="608"/>
      <c r="AD98" s="609"/>
      <c r="AE98" s="609"/>
      <c r="AF98" s="609"/>
      <c r="AG98" s="488"/>
      <c r="AI98" s="625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s="115"/>
      <c r="BB98" s="115"/>
      <c r="BC98" s="115"/>
      <c r="BD98" s="115"/>
      <c r="BE98" s="466"/>
      <c r="BF98" s="466"/>
    </row>
    <row r="99" spans="1:58" ht="9" customHeight="1" x14ac:dyDescent="0.2">
      <c r="E99" s="466"/>
      <c r="G99" s="157"/>
      <c r="H99"/>
      <c r="I99"/>
      <c r="J99"/>
      <c r="K99"/>
      <c r="L99"/>
      <c r="M99"/>
      <c r="N99"/>
      <c r="O99"/>
      <c r="P99" s="466"/>
      <c r="Q99"/>
      <c r="S99"/>
      <c r="U99" s="608"/>
      <c r="V99" s="609"/>
      <c r="W99" s="609"/>
      <c r="X99" s="609"/>
      <c r="Y99" s="610"/>
      <c r="AA99" s="115"/>
      <c r="AC99" s="611"/>
      <c r="AD99" s="612"/>
      <c r="AE99" s="612"/>
      <c r="AF99" s="612"/>
      <c r="AG99" s="488"/>
      <c r="AI99" s="625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C99" s="115"/>
      <c r="BD99" s="115"/>
      <c r="BE99" s="466"/>
      <c r="BF99" s="466"/>
    </row>
    <row r="100" spans="1:58" ht="9" customHeight="1" x14ac:dyDescent="0.2">
      <c r="E100" s="466"/>
      <c r="F100" s="574"/>
      <c r="G100" s="574"/>
      <c r="H100" s="574"/>
      <c r="I100" s="574"/>
      <c r="J100" s="184"/>
      <c r="K100" s="466"/>
      <c r="L100" s="480"/>
      <c r="M100" s="480"/>
      <c r="N100" s="184"/>
      <c r="O100" s="184"/>
      <c r="P100" s="466"/>
      <c r="Q100"/>
      <c r="S100"/>
      <c r="U100" s="608"/>
      <c r="V100" s="609"/>
      <c r="W100" s="609"/>
      <c r="X100" s="609"/>
      <c r="Y100" s="610"/>
      <c r="AA100" s="115"/>
      <c r="AC100" s="605" t="s">
        <v>118</v>
      </c>
      <c r="AD100" s="606"/>
      <c r="AE100" s="606"/>
      <c r="AF100" s="607"/>
      <c r="AG100" s="488"/>
      <c r="AI100" s="501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 s="193"/>
      <c r="BB100" s="193"/>
      <c r="BC100" s="115"/>
      <c r="BD100" s="115"/>
      <c r="BE100" s="466"/>
      <c r="BF100" s="466"/>
    </row>
    <row r="101" spans="1:58" ht="15" customHeight="1" x14ac:dyDescent="0.2">
      <c r="B101" s="379"/>
      <c r="C101" s="375"/>
      <c r="D101" s="379"/>
      <c r="E101" s="466"/>
      <c r="F101" s="576" t="s">
        <v>240</v>
      </c>
      <c r="G101" s="577"/>
      <c r="H101" s="577"/>
      <c r="I101" s="578"/>
      <c r="J101" s="478"/>
      <c r="K101" s="576" t="s">
        <v>217</v>
      </c>
      <c r="L101" s="614"/>
      <c r="M101" s="614"/>
      <c r="N101" s="614"/>
      <c r="O101" s="615"/>
      <c r="Q101"/>
      <c r="S101"/>
      <c r="U101" s="611"/>
      <c r="V101" s="612"/>
      <c r="W101" s="612"/>
      <c r="X101" s="612"/>
      <c r="Y101" s="613"/>
      <c r="AA101" s="476">
        <v>8463</v>
      </c>
      <c r="AC101" s="611"/>
      <c r="AD101" s="612"/>
      <c r="AE101" s="612"/>
      <c r="AF101" s="613"/>
      <c r="AG101" s="481"/>
      <c r="AI101" s="476"/>
      <c r="AJ101" s="586" t="s">
        <v>222</v>
      </c>
      <c r="AK101" s="586"/>
      <c r="AL101" s="466"/>
      <c r="AM101" s="574"/>
      <c r="AN101" s="574"/>
      <c r="AO101" s="466"/>
      <c r="AP101" s="466"/>
      <c r="AQ101" s="466"/>
      <c r="AR101" s="371"/>
      <c r="AS101" s="157"/>
      <c r="AT101" s="157"/>
      <c r="AU101" s="471"/>
      <c r="AV101" s="468"/>
      <c r="AW101" s="466"/>
      <c r="AX101" s="185">
        <v>890</v>
      </c>
      <c r="AY101" s="185">
        <v>890</v>
      </c>
      <c r="AZ101" s="185"/>
      <c r="BA101" s="185">
        <v>890</v>
      </c>
      <c r="BB101" s="466"/>
      <c r="BC101" s="115"/>
      <c r="BD101" s="115"/>
      <c r="BE101" s="466"/>
      <c r="BF101" s="466"/>
    </row>
    <row r="102" spans="1:58" ht="15" customHeight="1" x14ac:dyDescent="0.2">
      <c r="B102" s="380"/>
      <c r="C102" s="157"/>
      <c r="D102" s="380"/>
      <c r="E102" s="466"/>
      <c r="F102" s="582"/>
      <c r="G102" s="583"/>
      <c r="H102" s="583"/>
      <c r="I102" s="584"/>
      <c r="J102" s="481"/>
      <c r="K102" s="616"/>
      <c r="L102" s="617"/>
      <c r="M102" s="617"/>
      <c r="N102" s="617"/>
      <c r="O102" s="618"/>
      <c r="Q102"/>
      <c r="R102" s="115"/>
      <c r="U102" s="477"/>
      <c r="V102" s="477"/>
      <c r="W102" s="477"/>
      <c r="X102" s="477"/>
      <c r="Y102" s="477"/>
      <c r="AA102" s="235">
        <v>8406</v>
      </c>
      <c r="AJ102" s="466"/>
      <c r="AK102" s="192"/>
      <c r="AL102" s="115"/>
      <c r="AM102" s="115"/>
      <c r="AN102" s="115"/>
      <c r="AO102" s="115"/>
      <c r="AP102" s="115"/>
      <c r="AQ102" s="115"/>
      <c r="AR102" s="192"/>
      <c r="AS102" s="466"/>
      <c r="AT102" s="466"/>
      <c r="AU102" s="233"/>
      <c r="AV102" s="466"/>
      <c r="AW102" s="466"/>
      <c r="AX102" s="466"/>
      <c r="AY102" s="466"/>
      <c r="AZ102" s="466"/>
      <c r="BA102" s="466"/>
      <c r="BB102" s="466"/>
      <c r="BC102" s="115"/>
      <c r="BD102" s="115"/>
      <c r="BE102" s="466"/>
      <c r="BF102" s="466"/>
    </row>
    <row r="103" spans="1:58" ht="15" customHeight="1" x14ac:dyDescent="0.2">
      <c r="B103" s="466"/>
      <c r="D103" s="466"/>
      <c r="F103" s="466"/>
      <c r="G103" s="466"/>
      <c r="H103" s="466"/>
      <c r="I103" s="466"/>
      <c r="J103" s="477"/>
      <c r="K103" s="477"/>
      <c r="L103" s="477"/>
      <c r="Q103"/>
      <c r="R103" s="115"/>
      <c r="U103" s="587" t="s">
        <v>686</v>
      </c>
      <c r="V103" s="574"/>
      <c r="W103" s="574"/>
      <c r="X103" s="574"/>
      <c r="Y103" s="574"/>
      <c r="AC103" s="157"/>
      <c r="AD103" s="157"/>
      <c r="AE103" s="157"/>
      <c r="AF103" s="157"/>
      <c r="AG103" s="157"/>
      <c r="AJ103" s="466"/>
      <c r="AL103" s="115"/>
      <c r="AM103" s="115"/>
      <c r="AN103" s="115"/>
      <c r="AO103" s="115"/>
      <c r="AR103" s="466"/>
      <c r="AS103" s="466"/>
      <c r="AT103" s="466"/>
      <c r="AU103" s="466"/>
      <c r="AV103" s="466"/>
      <c r="AW103" s="466"/>
      <c r="AX103" s="115"/>
      <c r="AY103" s="115"/>
      <c r="AZ103" s="115"/>
      <c r="BA103" s="115"/>
      <c r="BB103" s="115"/>
      <c r="BC103" s="115"/>
      <c r="BD103" s="115"/>
      <c r="BE103" s="466"/>
      <c r="BF103" s="466"/>
    </row>
    <row r="104" spans="1:58" ht="15" customHeight="1" x14ac:dyDescent="0.2">
      <c r="B104" s="133"/>
      <c r="D104" s="133"/>
      <c r="F104" s="382"/>
      <c r="G104" s="155"/>
      <c r="H104" s="155"/>
      <c r="I104" s="155"/>
      <c r="J104" s="155"/>
      <c r="K104" s="376"/>
      <c r="L104" s="588"/>
      <c r="M104" s="589"/>
      <c r="N104" s="589"/>
      <c r="O104" s="590"/>
      <c r="Q104"/>
      <c r="R104" s="115"/>
      <c r="S104" s="232"/>
      <c r="U104" s="502"/>
      <c r="V104" s="480"/>
      <c r="W104" s="480"/>
      <c r="X104" s="480"/>
      <c r="Y104" s="480"/>
      <c r="Z104" s="480"/>
      <c r="AA104" s="480"/>
      <c r="AB104" s="480"/>
      <c r="AC104" s="373"/>
      <c r="AD104" s="373"/>
      <c r="AE104" s="373"/>
      <c r="AF104" s="157"/>
      <c r="AG104" s="157"/>
      <c r="AI104" s="391"/>
      <c r="AJ104" s="477"/>
      <c r="AK104" s="477"/>
      <c r="AL104" s="392"/>
      <c r="AM104" s="392"/>
      <c r="AN104" s="392"/>
      <c r="AO104" s="393"/>
      <c r="AR104" s="499"/>
      <c r="AS104" s="477"/>
      <c r="AT104" s="403"/>
      <c r="AU104" s="234"/>
      <c r="AV104" s="401"/>
      <c r="AW104" s="392"/>
      <c r="AX104" s="393"/>
      <c r="AY104" s="153"/>
      <c r="AZ104" s="115"/>
      <c r="BA104" s="115"/>
      <c r="BB104" s="115"/>
      <c r="BC104" s="115"/>
      <c r="BD104" s="115"/>
      <c r="BE104" s="466"/>
      <c r="BF104" s="466"/>
    </row>
    <row r="105" spans="1:58" ht="13.5" customHeight="1" x14ac:dyDescent="0.2">
      <c r="B105" s="122"/>
      <c r="D105" s="122"/>
      <c r="F105" s="387"/>
      <c r="G105" s="157"/>
      <c r="H105" s="157"/>
      <c r="I105" s="157"/>
      <c r="J105" s="157"/>
      <c r="K105" s="377"/>
      <c r="L105" s="591"/>
      <c r="M105" s="592"/>
      <c r="N105" s="592"/>
      <c r="O105" s="593"/>
      <c r="Q105"/>
      <c r="R105" s="115"/>
      <c r="S105" s="115"/>
      <c r="T105" s="488"/>
      <c r="U105" s="483"/>
      <c r="V105" s="466"/>
      <c r="W105" s="466"/>
      <c r="X105" s="466"/>
      <c r="Y105" s="466"/>
      <c r="AA105" s="158"/>
      <c r="AC105" s="157"/>
      <c r="AD105" s="157"/>
      <c r="AE105" s="377"/>
      <c r="AF105" s="157"/>
      <c r="AG105" s="157"/>
      <c r="AI105" s="394"/>
      <c r="AJ105" s="466"/>
      <c r="AK105" s="466"/>
      <c r="AL105" s="153"/>
      <c r="AM105" s="153"/>
      <c r="AN105" s="153"/>
      <c r="AO105" s="395"/>
      <c r="AR105" s="465"/>
      <c r="AS105" s="466"/>
      <c r="AT105" s="404"/>
      <c r="AU105" s="466"/>
      <c r="AV105" s="236"/>
      <c r="AW105" s="153"/>
      <c r="AX105" s="395"/>
      <c r="AY105" s="153"/>
      <c r="AZ105" s="115"/>
      <c r="BA105" s="115"/>
      <c r="BB105" s="115"/>
      <c r="BC105" s="115"/>
      <c r="BD105" s="115"/>
      <c r="BE105" s="466"/>
      <c r="BF105" s="466"/>
    </row>
    <row r="106" spans="1:58" ht="14.25" customHeight="1" x14ac:dyDescent="0.2">
      <c r="B106" s="122"/>
      <c r="D106" s="122"/>
      <c r="F106" s="387"/>
      <c r="G106" s="157"/>
      <c r="H106" s="157"/>
      <c r="I106" s="157"/>
      <c r="J106" s="157"/>
      <c r="K106" s="377"/>
      <c r="L106" s="591"/>
      <c r="M106" s="592"/>
      <c r="N106" s="592"/>
      <c r="O106" s="593"/>
      <c r="Q106"/>
      <c r="R106" s="115"/>
      <c r="S106" s="159"/>
      <c r="T106" s="488"/>
      <c r="U106" s="483"/>
      <c r="V106" s="466"/>
      <c r="W106" s="466"/>
      <c r="X106" s="466"/>
      <c r="Y106" s="466"/>
      <c r="AA106" s="476"/>
      <c r="AB106" s="466"/>
      <c r="AC106" s="157"/>
      <c r="AD106" s="157"/>
      <c r="AE106" s="377"/>
      <c r="AF106" s="157"/>
      <c r="AG106" s="157"/>
      <c r="AI106" s="394"/>
      <c r="AJ106" s="466"/>
      <c r="AK106" s="466"/>
      <c r="AL106" s="153"/>
      <c r="AM106" s="153"/>
      <c r="AN106" s="153"/>
      <c r="AO106" s="395"/>
      <c r="AR106" s="465"/>
      <c r="AS106" s="466"/>
      <c r="AT106" s="395"/>
      <c r="AU106" s="153"/>
      <c r="AV106" s="236"/>
      <c r="AW106" s="153"/>
      <c r="AX106" s="395"/>
      <c r="AY106" s="153"/>
      <c r="AZ106" s="115"/>
      <c r="BA106" s="115"/>
      <c r="BB106" s="115"/>
      <c r="BC106" s="115"/>
      <c r="BD106" s="115"/>
      <c r="BE106" s="466"/>
      <c r="BF106" s="466"/>
    </row>
    <row r="107" spans="1:58" ht="16.5" customHeight="1" x14ac:dyDescent="0.2">
      <c r="B107" s="122"/>
      <c r="D107" s="122"/>
      <c r="F107" s="387"/>
      <c r="G107" s="157"/>
      <c r="H107" s="157"/>
      <c r="I107" s="157"/>
      <c r="J107" s="157"/>
      <c r="K107" s="377"/>
      <c r="L107" s="591"/>
      <c r="M107" s="592"/>
      <c r="N107" s="592"/>
      <c r="O107" s="593"/>
      <c r="P107" s="466"/>
      <c r="Q107"/>
      <c r="R107" s="115"/>
      <c r="S107" s="468"/>
      <c r="T107" s="488"/>
      <c r="U107" s="483"/>
      <c r="V107" s="466"/>
      <c r="W107" s="466"/>
      <c r="X107" s="466"/>
      <c r="Y107" s="466"/>
      <c r="AA107" s="476"/>
      <c r="AB107" s="466"/>
      <c r="AC107" s="157"/>
      <c r="AD107" s="157"/>
      <c r="AE107" s="377"/>
      <c r="AF107" s="157"/>
      <c r="AG107" s="157"/>
      <c r="AI107" s="394"/>
      <c r="AJ107" s="466"/>
      <c r="AK107" s="466"/>
      <c r="AL107" s="153"/>
      <c r="AM107" s="153"/>
      <c r="AN107" s="153"/>
      <c r="AO107" s="395"/>
      <c r="AP107" s="115"/>
      <c r="AQ107" s="115"/>
      <c r="AR107" s="465"/>
      <c r="AS107" s="466"/>
      <c r="AT107" s="395"/>
      <c r="AU107" s="153"/>
      <c r="AV107" s="236"/>
      <c r="AW107" s="153"/>
      <c r="AX107" s="395"/>
      <c r="AY107" s="153"/>
      <c r="AZ107" s="115"/>
      <c r="BA107" s="115"/>
      <c r="BB107" s="115"/>
      <c r="BC107" s="115"/>
      <c r="BD107" s="115"/>
      <c r="BE107" s="466"/>
      <c r="BF107" s="466"/>
    </row>
    <row r="108" spans="1:58" ht="9.75" customHeight="1" x14ac:dyDescent="0.2">
      <c r="B108" s="122"/>
      <c r="D108" s="122"/>
      <c r="F108" s="387"/>
      <c r="G108" s="157"/>
      <c r="H108" s="157"/>
      <c r="I108" s="157"/>
      <c r="J108" s="157"/>
      <c r="K108" s="377"/>
      <c r="L108" s="591"/>
      <c r="M108" s="592"/>
      <c r="N108" s="592"/>
      <c r="O108" s="593"/>
      <c r="P108" s="466"/>
      <c r="Q108" s="468"/>
      <c r="R108" s="115"/>
      <c r="S108" s="468"/>
      <c r="T108" s="488"/>
      <c r="U108" s="483"/>
      <c r="V108" s="466"/>
      <c r="W108" s="466"/>
      <c r="X108" s="466"/>
      <c r="Y108" s="466"/>
      <c r="AA108" s="476"/>
      <c r="AB108" s="466"/>
      <c r="AC108" s="157"/>
      <c r="AD108" s="157"/>
      <c r="AE108" s="377"/>
      <c r="AF108" s="157"/>
      <c r="AG108" s="157"/>
      <c r="AI108" s="394"/>
      <c r="AJ108" s="466"/>
      <c r="AK108" s="466"/>
      <c r="AL108" s="153"/>
      <c r="AM108" s="153"/>
      <c r="AN108" s="153"/>
      <c r="AO108" s="395"/>
      <c r="AP108" s="115"/>
      <c r="AQ108" s="115"/>
      <c r="AR108" s="465"/>
      <c r="AS108" s="466"/>
      <c r="AT108" s="395"/>
      <c r="AU108" s="153"/>
      <c r="AV108" s="236"/>
      <c r="AW108" s="153"/>
      <c r="AX108" s="395"/>
      <c r="AY108" s="153"/>
      <c r="AZ108" s="115"/>
      <c r="BA108" s="115"/>
      <c r="BB108" s="115"/>
      <c r="BC108" s="115"/>
      <c r="BD108" s="115"/>
      <c r="BE108" s="466"/>
      <c r="BF108" s="466"/>
    </row>
    <row r="109" spans="1:58" ht="20.25" customHeight="1" x14ac:dyDescent="0.2">
      <c r="B109" s="122"/>
      <c r="D109" s="122"/>
      <c r="E109" s="466"/>
      <c r="F109" s="387"/>
      <c r="G109" s="157"/>
      <c r="H109" s="157"/>
      <c r="I109" s="157"/>
      <c r="J109"/>
      <c r="K109"/>
      <c r="L109" s="591"/>
      <c r="M109" s="592"/>
      <c r="N109" s="592"/>
      <c r="O109" s="593"/>
      <c r="P109" s="466"/>
      <c r="Q109"/>
      <c r="R109"/>
      <c r="S109"/>
      <c r="T109" s="488"/>
      <c r="U109" s="466"/>
      <c r="V109" s="466"/>
      <c r="W109" s="466"/>
      <c r="X109" s="466"/>
      <c r="Y109" s="466"/>
      <c r="AA109" s="115"/>
      <c r="AB109" s="466"/>
      <c r="AC109" s="157"/>
      <c r="AD109" s="157"/>
      <c r="AE109" s="377"/>
      <c r="AF109" s="157"/>
      <c r="AG109" s="157"/>
      <c r="AH109" s="466"/>
      <c r="AI109" s="394"/>
      <c r="AJ109" s="466"/>
      <c r="AK109" s="466"/>
      <c r="AL109" s="153"/>
      <c r="AM109" s="153"/>
      <c r="AN109" s="153"/>
      <c r="AO109" s="395"/>
      <c r="AP109" s="153"/>
      <c r="AQ109" s="153"/>
      <c r="AR109" s="465"/>
      <c r="AS109" s="466"/>
      <c r="AT109" s="153"/>
      <c r="AU109" s="236"/>
      <c r="AV109" s="236"/>
      <c r="AW109" s="153"/>
      <c r="AX109" s="395"/>
      <c r="AY109" s="153"/>
      <c r="AZ109" s="115"/>
      <c r="BA109" s="115"/>
      <c r="BB109" s="115"/>
      <c r="BC109" s="115"/>
      <c r="BD109" s="115"/>
      <c r="BE109" s="466"/>
      <c r="BF109" s="466"/>
    </row>
    <row r="110" spans="1:58" ht="15.75" customHeight="1" x14ac:dyDescent="0.2">
      <c r="A110" s="466"/>
      <c r="B110" s="122"/>
      <c r="D110" s="122"/>
      <c r="E110" s="466"/>
      <c r="F110" s="387"/>
      <c r="G110" s="476"/>
      <c r="H110" s="157"/>
      <c r="I110" s="157"/>
      <c r="J110"/>
      <c r="K110"/>
      <c r="L110" s="591"/>
      <c r="M110" s="592"/>
      <c r="N110" s="592"/>
      <c r="O110" s="593"/>
      <c r="P110" s="216"/>
      <c r="Q110"/>
      <c r="R110"/>
      <c r="S110"/>
      <c r="T110" s="488"/>
      <c r="U110" s="465"/>
      <c r="V110" s="466"/>
      <c r="W110" s="466"/>
      <c r="AB110" s="466"/>
      <c r="AD110" s="466"/>
      <c r="AE110" s="488"/>
      <c r="AF110" s="466"/>
      <c r="AG110" s="466"/>
      <c r="AH110" s="466"/>
      <c r="AI110" s="394"/>
      <c r="AJ110" s="466"/>
      <c r="AK110" s="466"/>
      <c r="AL110" s="153"/>
      <c r="AM110" s="153"/>
      <c r="AN110" s="153"/>
      <c r="AO110" s="395"/>
      <c r="AP110" s="153"/>
      <c r="AQ110" s="153"/>
      <c r="AR110" s="236"/>
      <c r="AS110" s="153"/>
      <c r="AT110" s="395"/>
      <c r="AU110" s="402"/>
      <c r="AV110" s="236"/>
      <c r="AW110" s="153"/>
      <c r="AX110" s="395"/>
      <c r="AY110" s="402"/>
      <c r="AZ110" s="238"/>
      <c r="BA110" s="238"/>
      <c r="BB110" s="115"/>
      <c r="BC110" s="115"/>
      <c r="BD110" s="115"/>
      <c r="BE110" s="466"/>
      <c r="BF110" s="466"/>
    </row>
    <row r="111" spans="1:58" ht="15.75" customHeight="1" x14ac:dyDescent="0.2">
      <c r="A111" s="466"/>
      <c r="B111" s="122"/>
      <c r="D111" s="122"/>
      <c r="E111" s="466"/>
      <c r="F111" s="387"/>
      <c r="G111" s="468"/>
      <c r="H111" s="157"/>
      <c r="I111" s="157"/>
      <c r="J111" s="594"/>
      <c r="K111" s="595"/>
      <c r="L111" s="387"/>
      <c r="M111" s="157"/>
      <c r="N111" s="157"/>
      <c r="O111" s="377"/>
      <c r="P111" s="216"/>
      <c r="Q111"/>
      <c r="R111"/>
      <c r="S111"/>
      <c r="T111" s="488"/>
      <c r="U111" s="237"/>
      <c r="V111" s="480"/>
      <c r="W111" s="466"/>
      <c r="AB111" s="466"/>
      <c r="AD111" s="466"/>
      <c r="AE111" s="488"/>
      <c r="AF111" s="477"/>
      <c r="AG111" s="477"/>
      <c r="AH111" s="477"/>
      <c r="AI111" s="396"/>
      <c r="AJ111" s="466"/>
      <c r="AK111" s="466"/>
      <c r="AL111" s="153"/>
      <c r="AM111" s="153"/>
      <c r="AN111" s="153"/>
      <c r="AO111" s="395"/>
      <c r="AP111" s="401"/>
      <c r="AQ111" s="393"/>
      <c r="AR111" s="236"/>
      <c r="AS111" s="153"/>
      <c r="AT111" s="395"/>
      <c r="AU111" s="401"/>
      <c r="AV111" s="236"/>
      <c r="AW111" s="153"/>
      <c r="AX111" s="395"/>
      <c r="AY111" s="153"/>
      <c r="AZ111" s="115"/>
      <c r="BA111" s="115"/>
      <c r="BB111" s="115"/>
      <c r="BC111" s="115"/>
      <c r="BD111" s="115"/>
      <c r="BE111" s="466"/>
      <c r="BF111" s="466"/>
    </row>
    <row r="112" spans="1:58" ht="15.75" customHeight="1" x14ac:dyDescent="0.2">
      <c r="A112" s="466"/>
      <c r="B112" s="134"/>
      <c r="D112" s="134"/>
      <c r="E112" s="466"/>
      <c r="F112" s="383"/>
      <c r="G112" s="480"/>
      <c r="H112" s="373"/>
      <c r="I112" s="373"/>
      <c r="J112" s="373"/>
      <c r="K112" s="384"/>
      <c r="L112" s="383"/>
      <c r="M112" s="373"/>
      <c r="N112" s="373"/>
      <c r="O112" s="384"/>
      <c r="Q112"/>
      <c r="R112"/>
      <c r="S112"/>
      <c r="U112" s="466"/>
      <c r="V112" s="488"/>
      <c r="W112" s="465"/>
      <c r="X112" s="466"/>
      <c r="AB112" s="466"/>
      <c r="AD112" s="466"/>
      <c r="AE112" s="488"/>
      <c r="AF112" s="480"/>
      <c r="AG112" s="480"/>
      <c r="AH112" s="480"/>
      <c r="AI112" s="397"/>
      <c r="AJ112" s="466"/>
      <c r="AK112" s="466"/>
      <c r="AL112" s="153"/>
      <c r="AM112" s="153"/>
      <c r="AN112" s="153"/>
      <c r="AO112" s="398"/>
      <c r="AP112" s="402"/>
      <c r="AQ112" s="400"/>
      <c r="AR112" s="236"/>
      <c r="AS112" s="153"/>
      <c r="AT112" s="395"/>
      <c r="AU112" s="402"/>
      <c r="AV112" s="236"/>
      <c r="AW112" s="153"/>
      <c r="AX112" s="395"/>
      <c r="AY112" s="153"/>
      <c r="AZ112" s="115"/>
      <c r="BA112" s="238"/>
      <c r="BB112" s="115"/>
      <c r="BC112" s="115"/>
      <c r="BD112" s="115"/>
      <c r="BE112" s="466"/>
      <c r="BF112" s="466"/>
    </row>
    <row r="113" spans="1:60" ht="15" customHeight="1" x14ac:dyDescent="0.2">
      <c r="A113" s="466"/>
      <c r="B113" s="466"/>
      <c r="D113" s="466"/>
      <c r="E113" s="466"/>
      <c r="F113" s="157"/>
      <c r="G113" s="467"/>
      <c r="H113" s="157"/>
      <c r="I113" s="157"/>
      <c r="J113"/>
      <c r="K113"/>
      <c r="L113" s="157"/>
      <c r="M113" s="157"/>
      <c r="N113" s="157"/>
      <c r="O113" s="157"/>
      <c r="P113" s="466"/>
      <c r="Q113"/>
      <c r="R113"/>
      <c r="S113"/>
      <c r="U113" s="466"/>
      <c r="V113" s="157"/>
      <c r="W113" s="383"/>
      <c r="X113" s="480"/>
      <c r="Y113" s="480"/>
      <c r="Z113" s="480"/>
      <c r="AA113" s="480"/>
      <c r="AB113" s="480"/>
      <c r="AC113" s="480"/>
      <c r="AD113" s="480"/>
      <c r="AE113" s="481"/>
      <c r="AF113" s="466"/>
      <c r="AH113" s="153"/>
      <c r="AI113" s="399"/>
      <c r="AJ113" s="480"/>
      <c r="AK113" s="238"/>
      <c r="AL113" s="238"/>
      <c r="AM113" s="238"/>
      <c r="AN113" s="238"/>
      <c r="AO113" s="400"/>
      <c r="AP113" s="115"/>
      <c r="AQ113" s="115"/>
      <c r="AR113" s="402"/>
      <c r="AS113" s="238"/>
      <c r="AT113" s="400"/>
      <c r="AU113" s="153"/>
      <c r="AV113" s="402"/>
      <c r="AW113" s="238"/>
      <c r="AX113" s="400"/>
      <c r="AY113" s="153"/>
      <c r="AZ113" s="115"/>
      <c r="BA113" s="115"/>
      <c r="BB113" s="115"/>
      <c r="BC113" s="115"/>
      <c r="BD113" s="115"/>
      <c r="BE113" s="466"/>
      <c r="BF113" s="466"/>
    </row>
    <row r="114" spans="1:60" ht="15.75" customHeight="1" x14ac:dyDescent="0.2">
      <c r="A114" s="466"/>
      <c r="B114" s="466"/>
      <c r="D114" s="466"/>
      <c r="E114" s="466"/>
      <c r="F114" s="466"/>
      <c r="G114" s="468"/>
      <c r="H114" s="217"/>
      <c r="I114" s="217"/>
      <c r="J114" s="409"/>
      <c r="K114" s="476">
        <v>1070</v>
      </c>
      <c r="L114" s="157"/>
      <c r="O114" s="466"/>
      <c r="P114" s="466"/>
      <c r="Q114"/>
      <c r="R114"/>
      <c r="S114"/>
      <c r="U114" s="476"/>
      <c r="V114" s="574"/>
      <c r="W114" s="574"/>
      <c r="AB114" s="466"/>
      <c r="AC114" s="466"/>
      <c r="AD114" s="466"/>
      <c r="AE114" s="466"/>
      <c r="AF114" s="466"/>
      <c r="AG114" s="476">
        <v>4129</v>
      </c>
      <c r="AH114" s="466"/>
      <c r="AI114" s="231"/>
      <c r="AJ114" s="157"/>
      <c r="AM114" s="115"/>
      <c r="AN114" s="596"/>
      <c r="AO114" s="596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466"/>
      <c r="BF114" s="466"/>
    </row>
    <row r="115" spans="1:60" ht="15.75" customHeight="1" x14ac:dyDescent="0.2">
      <c r="A115" s="466"/>
      <c r="B115" s="133"/>
      <c r="D115" s="499"/>
      <c r="E115" s="477"/>
      <c r="F115" s="477"/>
      <c r="G115" s="477"/>
      <c r="H115" s="239"/>
      <c r="I115" s="240"/>
      <c r="J115" s="157"/>
      <c r="K115" s="235">
        <v>1352</v>
      </c>
      <c r="L115" s="157"/>
      <c r="O115" s="466"/>
      <c r="Q115" s="466"/>
      <c r="R115" s="466"/>
      <c r="AF115" s="157"/>
      <c r="AG115" s="235">
        <v>4375</v>
      </c>
      <c r="AH115" s="157"/>
      <c r="AI115" s="231"/>
      <c r="AJ115" s="466"/>
      <c r="AK115"/>
      <c r="AL115"/>
      <c r="AM115"/>
      <c r="AN115"/>
      <c r="AO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466"/>
      <c r="BF115" s="466"/>
    </row>
    <row r="116" spans="1:60" ht="13.5" customHeight="1" x14ac:dyDescent="0.2">
      <c r="B116" s="122"/>
      <c r="D116" s="465"/>
      <c r="E116" s="466"/>
      <c r="F116" s="466"/>
      <c r="G116" s="466"/>
      <c r="H116" s="466"/>
      <c r="I116" s="488"/>
      <c r="J116" s="466"/>
      <c r="L116" s="466"/>
      <c r="O116" s="466"/>
      <c r="S116" s="129"/>
      <c r="AF116" s="466"/>
      <c r="AH116" s="466"/>
      <c r="AI116" s="219"/>
      <c r="AJ116" s="466"/>
      <c r="AK116"/>
      <c r="AL116"/>
      <c r="AM116"/>
      <c r="AN116"/>
      <c r="AO116"/>
      <c r="AP116" s="156"/>
      <c r="AQ116" s="156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466"/>
      <c r="BF116" s="466"/>
    </row>
    <row r="117" spans="1:60" ht="15" customHeight="1" x14ac:dyDescent="0.2">
      <c r="A117" s="141"/>
      <c r="B117" s="390"/>
      <c r="C117" s="140"/>
      <c r="D117" s="389"/>
      <c r="E117" s="139"/>
      <c r="F117" s="466"/>
      <c r="G117" s="466"/>
      <c r="H117" s="466"/>
      <c r="I117" s="488"/>
      <c r="J117" s="466"/>
      <c r="L117" s="466"/>
      <c r="M117" s="466"/>
      <c r="N117" s="466"/>
      <c r="S117" s="129"/>
      <c r="AE117" s="466"/>
      <c r="AF117" s="466"/>
      <c r="AG117" s="162"/>
      <c r="AH117" s="466"/>
      <c r="AI117" s="401"/>
      <c r="AJ117" s="392"/>
      <c r="AK117" s="392"/>
      <c r="AL117" s="392"/>
      <c r="AM117" s="410"/>
      <c r="AN117" s="155"/>
      <c r="AO117" s="376"/>
      <c r="AP117" s="115"/>
      <c r="AV117" s="115"/>
      <c r="AW117" s="115"/>
      <c r="AX117" s="115"/>
      <c r="BA117" s="115"/>
      <c r="BB117" s="115"/>
      <c r="BC117" s="115"/>
      <c r="BD117" s="115"/>
      <c r="BE117" s="466"/>
      <c r="BF117" s="572"/>
    </row>
    <row r="118" spans="1:60" ht="15" customHeight="1" x14ac:dyDescent="0.2">
      <c r="B118" s="122"/>
      <c r="C118" s="160"/>
      <c r="D118" s="387"/>
      <c r="E118" s="466"/>
      <c r="F118" s="466"/>
      <c r="G118" s="466"/>
      <c r="H118" s="466"/>
      <c r="I118" s="488"/>
      <c r="J118" s="466"/>
      <c r="K118" s="161"/>
      <c r="L118" s="466"/>
      <c r="S118" s="127"/>
      <c r="AF118" s="483"/>
      <c r="AG118" s="162"/>
      <c r="AH118" s="483"/>
      <c r="AI118" s="465"/>
      <c r="AJ118" s="153"/>
      <c r="AK118" s="153"/>
      <c r="AL118" s="153"/>
      <c r="AM118" s="153"/>
      <c r="AN118" s="153"/>
      <c r="AO118" s="395"/>
      <c r="AP118" s="115"/>
      <c r="AV118" s="115"/>
      <c r="AW118" s="115"/>
      <c r="AX118" s="115"/>
      <c r="BA118" s="115"/>
      <c r="BB118" s="115"/>
      <c r="BC118" s="115"/>
      <c r="BD118" s="115"/>
      <c r="BE118" s="466"/>
      <c r="BF118" s="573"/>
      <c r="BG118" s="466"/>
      <c r="BH118" s="466"/>
    </row>
    <row r="119" spans="1:60" ht="14.25" customHeight="1" x14ac:dyDescent="0.2">
      <c r="B119" s="122"/>
      <c r="C119" s="157"/>
      <c r="D119" s="387"/>
      <c r="E119" s="466"/>
      <c r="F119" s="466"/>
      <c r="G119" s="466"/>
      <c r="H119" s="466"/>
      <c r="I119" s="488"/>
      <c r="J119" s="160"/>
      <c r="K119" s="156">
        <v>811</v>
      </c>
      <c r="L119" s="161"/>
      <c r="S119" s="128"/>
      <c r="AF119" s="160"/>
      <c r="AG119" s="123">
        <v>4143</v>
      </c>
      <c r="AH119" s="161"/>
      <c r="AI119" s="465"/>
      <c r="AJ119" s="153"/>
      <c r="AK119" s="153"/>
      <c r="AL119" s="153"/>
      <c r="AM119" s="153"/>
      <c r="AN119" s="153"/>
      <c r="AO119" s="395"/>
      <c r="AP119" s="115"/>
      <c r="AQ119" s="115"/>
      <c r="AR119" s="115"/>
      <c r="AS119" s="115"/>
      <c r="AT119" s="115"/>
      <c r="AU119" s="115"/>
      <c r="AV119" s="115"/>
      <c r="AW119" s="115"/>
      <c r="AX119" s="115"/>
      <c r="BA119" s="115"/>
      <c r="BB119" s="115"/>
      <c r="BC119" s="115"/>
      <c r="BD119" s="115"/>
      <c r="BE119" s="466"/>
      <c r="BF119" s="573"/>
      <c r="BG119" s="466"/>
      <c r="BH119" s="466"/>
    </row>
    <row r="120" spans="1:60" ht="15" customHeight="1" x14ac:dyDescent="0.2">
      <c r="B120" s="134"/>
      <c r="C120" s="157"/>
      <c r="D120" s="383"/>
      <c r="E120" s="480"/>
      <c r="F120" s="480"/>
      <c r="G120" s="480"/>
      <c r="H120" s="480"/>
      <c r="I120" s="481"/>
      <c r="J120" s="161"/>
      <c r="K120" s="235">
        <v>1146</v>
      </c>
      <c r="L120" s="161"/>
      <c r="S120" s="128"/>
      <c r="AF120" s="162"/>
      <c r="AG120" s="235">
        <v>3544</v>
      </c>
      <c r="AH120" s="162"/>
      <c r="AI120" s="237"/>
      <c r="AJ120" s="238"/>
      <c r="AK120" s="238"/>
      <c r="AL120" s="238"/>
      <c r="AM120" s="238"/>
      <c r="AN120" s="238"/>
      <c r="AO120" s="400"/>
      <c r="AP120" s="115"/>
      <c r="AQ120" s="115"/>
      <c r="AR120" s="115"/>
      <c r="AS120" s="115"/>
      <c r="AT120" s="115"/>
      <c r="AU120" s="115"/>
      <c r="AV120" s="115"/>
      <c r="AW120" s="115"/>
      <c r="AX120" s="115"/>
      <c r="BA120" s="115"/>
      <c r="BB120" s="115"/>
      <c r="BC120" s="115"/>
      <c r="BD120" s="115"/>
      <c r="BE120" s="466"/>
      <c r="BF120" s="573"/>
      <c r="BG120" s="466"/>
      <c r="BH120" s="466"/>
    </row>
    <row r="121" spans="1:60" ht="15" customHeight="1" x14ac:dyDescent="0.2">
      <c r="B121" s="466"/>
      <c r="C121" s="157"/>
      <c r="D121" s="157"/>
      <c r="E121" s="466"/>
      <c r="F121" s="466"/>
      <c r="G121" s="466"/>
      <c r="H121" s="466"/>
      <c r="I121" s="466"/>
      <c r="S121" s="128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466"/>
      <c r="BF121" s="573"/>
    </row>
    <row r="122" spans="1:60" ht="15" customHeight="1" x14ac:dyDescent="0.2">
      <c r="B122" s="466"/>
      <c r="C122" s="157"/>
      <c r="D122" s="157"/>
      <c r="E122" s="466"/>
      <c r="F122" s="466"/>
      <c r="G122" s="466"/>
      <c r="H122" s="466"/>
      <c r="I122" s="574" t="s">
        <v>220</v>
      </c>
      <c r="J122" s="574"/>
      <c r="K122" s="574"/>
      <c r="L122" s="574"/>
      <c r="M122" s="574"/>
      <c r="S122" s="128"/>
      <c r="AE122" s="575" t="s">
        <v>221</v>
      </c>
      <c r="AF122" s="575"/>
      <c r="AG122" s="575"/>
      <c r="AH122" s="575"/>
      <c r="AI122" s="575"/>
      <c r="AK122" s="115"/>
      <c r="AL122" s="115"/>
      <c r="AM122" s="115"/>
      <c r="AN122" s="115"/>
      <c r="AO122" s="115"/>
      <c r="AP122" s="857"/>
      <c r="AQ122" s="858"/>
      <c r="AR122" s="858"/>
      <c r="AS122" s="858"/>
      <c r="AT122" s="858"/>
      <c r="AU122" s="858"/>
      <c r="AV122" s="858"/>
      <c r="AW122" s="858"/>
      <c r="AX122" s="115"/>
      <c r="AY122" s="115"/>
      <c r="AZ122" s="115"/>
      <c r="BA122" s="115"/>
      <c r="BB122" s="115"/>
      <c r="BC122" s="115"/>
      <c r="BD122" s="115"/>
      <c r="BE122" s="466"/>
      <c r="BF122" s="475"/>
    </row>
    <row r="123" spans="1:60" s="141" customFormat="1" ht="4.5" customHeight="1" x14ac:dyDescent="0.2">
      <c r="A123" s="474"/>
      <c r="B123" s="466"/>
      <c r="C123" s="157"/>
      <c r="D123" s="157"/>
      <c r="E123" s="466"/>
      <c r="F123" s="135"/>
      <c r="G123" s="136"/>
      <c r="H123" s="137"/>
      <c r="I123" s="137"/>
      <c r="J123" s="138"/>
      <c r="L123" s="138"/>
      <c r="M123" s="139"/>
      <c r="N123" s="139"/>
      <c r="O123" s="137"/>
      <c r="P123" s="137"/>
      <c r="Q123" s="137"/>
      <c r="R123" s="137"/>
      <c r="S123" s="136"/>
      <c r="T123" s="139"/>
      <c r="U123" s="139"/>
      <c r="V123" s="139"/>
      <c r="W123" s="137"/>
      <c r="X123" s="137"/>
      <c r="Y123" s="136"/>
      <c r="Z123" s="137"/>
      <c r="AA123" s="140"/>
      <c r="AB123" s="140"/>
      <c r="AC123" s="140"/>
      <c r="AD123" s="140"/>
      <c r="AE123" s="136"/>
      <c r="AF123" s="136"/>
      <c r="AG123" s="136"/>
      <c r="AH123" s="136"/>
      <c r="AI123" s="229"/>
      <c r="AJ123" s="136"/>
      <c r="AL123" s="115"/>
      <c r="AM123" s="115"/>
      <c r="AN123" s="115"/>
      <c r="AO123" s="115"/>
      <c r="AP123" s="859"/>
      <c r="AQ123" s="860"/>
      <c r="AR123" s="860"/>
      <c r="AS123" s="861"/>
      <c r="AT123" s="861"/>
      <c r="AU123" s="861"/>
      <c r="AV123" s="861"/>
      <c r="AW123" s="861"/>
      <c r="AX123" s="115"/>
      <c r="AY123" s="115"/>
      <c r="AZ123" s="115"/>
      <c r="BA123" s="115"/>
      <c r="BB123" s="115"/>
      <c r="BC123" s="115"/>
      <c r="BD123" s="115"/>
      <c r="BE123" s="140"/>
      <c r="BF123" s="140"/>
    </row>
    <row r="124" spans="1:60" ht="15" customHeight="1" x14ac:dyDescent="0.2">
      <c r="B124" s="466"/>
      <c r="D124" s="477"/>
      <c r="E124" s="477"/>
      <c r="G124" s="576" t="s">
        <v>134</v>
      </c>
      <c r="H124" s="577"/>
      <c r="I124" s="578"/>
      <c r="J124" s="465"/>
      <c r="K124" s="466"/>
      <c r="L124" s="466"/>
      <c r="M124" s="466"/>
      <c r="O124" s="465"/>
      <c r="P124" s="506"/>
      <c r="Q124" s="506"/>
      <c r="R124" s="506"/>
      <c r="S124" s="507"/>
      <c r="T124" s="465"/>
      <c r="U124" s="466"/>
      <c r="V124" s="466"/>
      <c r="W124" s="499"/>
      <c r="X124" s="477"/>
      <c r="Y124" s="477"/>
      <c r="Z124" s="477"/>
      <c r="AA124" s="465"/>
      <c r="AB124" s="466"/>
      <c r="AC124" s="466"/>
      <c r="AD124" s="466"/>
      <c r="AE124" s="499"/>
      <c r="AL124" s="115"/>
      <c r="AM124" s="115"/>
      <c r="AN124" s="115"/>
      <c r="AO124" s="115"/>
      <c r="AP124" s="859"/>
      <c r="AQ124" s="860"/>
      <c r="AR124" s="860" t="s">
        <v>798</v>
      </c>
      <c r="AS124" s="861"/>
      <c r="AT124" s="861"/>
      <c r="AU124" s="861"/>
      <c r="AV124" s="861"/>
      <c r="AW124" s="861"/>
      <c r="AX124" s="115"/>
      <c r="AY124" s="115"/>
      <c r="AZ124" s="115"/>
      <c r="BA124" s="115"/>
      <c r="BB124" s="115"/>
      <c r="BC124" s="115"/>
      <c r="BD124" s="115"/>
      <c r="BE124" s="466"/>
      <c r="BF124" s="466"/>
    </row>
    <row r="125" spans="1:60" ht="15" customHeight="1" x14ac:dyDescent="0.2">
      <c r="B125" s="381"/>
      <c r="C125" s="381"/>
      <c r="D125" s="381"/>
      <c r="E125" s="381"/>
      <c r="G125" s="579"/>
      <c r="H125" s="580"/>
      <c r="I125" s="581"/>
      <c r="J125" s="465"/>
      <c r="K125" s="466"/>
      <c r="L125" s="466"/>
      <c r="M125" s="466"/>
      <c r="O125" s="465"/>
      <c r="P125" s="483"/>
      <c r="Q125" s="483"/>
      <c r="R125" s="483"/>
      <c r="S125" s="509"/>
      <c r="T125" s="466"/>
      <c r="U125" s="115"/>
      <c r="V125" s="466"/>
      <c r="W125" s="465"/>
      <c r="X125" s="466"/>
      <c r="Y125" s="466"/>
      <c r="Z125" s="466"/>
      <c r="AA125" s="465"/>
      <c r="AB125" s="466"/>
      <c r="AC125" s="466"/>
      <c r="AD125" s="466"/>
      <c r="AE125" s="465"/>
      <c r="AL125" s="115"/>
      <c r="AM125" s="115"/>
      <c r="AN125" s="115"/>
      <c r="AO125" s="115"/>
      <c r="AP125" s="859"/>
      <c r="AQ125" s="860"/>
      <c r="AR125" s="860"/>
      <c r="AS125" s="861"/>
      <c r="AT125" s="861"/>
      <c r="AU125" s="861"/>
      <c r="AV125" s="861"/>
      <c r="AW125" s="861"/>
      <c r="AX125" s="115"/>
      <c r="AY125" s="115"/>
      <c r="AZ125" s="115"/>
      <c r="BA125" s="115"/>
      <c r="BB125" s="115"/>
      <c r="BC125" s="115"/>
      <c r="BD125" s="115"/>
      <c r="BE125" s="466"/>
      <c r="BF125" s="466"/>
    </row>
    <row r="126" spans="1:60" ht="15" customHeight="1" x14ac:dyDescent="0.2">
      <c r="D126" s="466"/>
      <c r="E126" s="466"/>
      <c r="G126" s="579"/>
      <c r="H126" s="580"/>
      <c r="I126" s="581"/>
      <c r="J126" s="465"/>
      <c r="K126" s="115"/>
      <c r="L126" s="466"/>
      <c r="M126" s="466"/>
      <c r="O126" s="508"/>
      <c r="P126" s="483"/>
      <c r="Q126" s="473" t="s">
        <v>130</v>
      </c>
      <c r="R126" s="483"/>
      <c r="S126" s="509"/>
      <c r="U126" s="115"/>
      <c r="W126" s="579" t="s">
        <v>219</v>
      </c>
      <c r="X126" s="580"/>
      <c r="Y126" s="580"/>
      <c r="Z126" s="581"/>
      <c r="AA126" s="465"/>
      <c r="AC126" s="115"/>
      <c r="AE126" s="465"/>
      <c r="AL126" s="115"/>
      <c r="AM126" s="115"/>
      <c r="AN126" s="115"/>
      <c r="AO126" s="115"/>
      <c r="AP126" s="859"/>
      <c r="AQ126" s="860"/>
      <c r="AR126" s="860"/>
      <c r="AS126" s="860"/>
      <c r="AT126" s="860"/>
      <c r="AU126" s="860"/>
      <c r="AV126" s="857"/>
      <c r="AW126" s="862"/>
      <c r="AX126" s="115"/>
      <c r="AY126" s="115"/>
      <c r="AZ126" s="115"/>
      <c r="BA126" s="115"/>
      <c r="BB126" s="115"/>
      <c r="BC126" s="115"/>
      <c r="BD126" s="115"/>
      <c r="BE126" s="466"/>
      <c r="BF126" s="466"/>
    </row>
    <row r="127" spans="1:60" ht="15" customHeight="1" x14ac:dyDescent="0.2">
      <c r="G127" s="579"/>
      <c r="H127" s="580"/>
      <c r="I127" s="581"/>
      <c r="J127" s="465"/>
      <c r="K127" s="115"/>
      <c r="L127" s="466"/>
      <c r="M127" s="466"/>
      <c r="O127" s="508"/>
      <c r="P127" s="483"/>
      <c r="Q127" s="483"/>
      <c r="R127" s="483"/>
      <c r="S127" s="509"/>
      <c r="U127" s="115"/>
      <c r="W127" s="465"/>
      <c r="X127" s="466"/>
      <c r="Y127" s="466"/>
      <c r="Z127" s="466"/>
      <c r="AA127" s="465"/>
      <c r="AC127" s="115"/>
      <c r="AE127" s="465"/>
      <c r="AL127" s="115"/>
      <c r="AM127" s="115"/>
      <c r="AN127" s="115"/>
      <c r="AO127" s="115"/>
      <c r="AP127" s="859"/>
      <c r="AQ127" s="860"/>
      <c r="AR127" s="860"/>
      <c r="AS127" s="860"/>
      <c r="AT127" s="860"/>
      <c r="AU127" s="860"/>
      <c r="AV127" s="859"/>
      <c r="AW127" s="863" t="s">
        <v>799</v>
      </c>
      <c r="AX127" s="115"/>
      <c r="AY127" s="115"/>
      <c r="AZ127" s="115"/>
      <c r="BA127" s="115"/>
      <c r="BB127" s="115"/>
      <c r="BC127" s="115"/>
      <c r="BD127" s="115"/>
    </row>
    <row r="128" spans="1:60" ht="12" customHeight="1" x14ac:dyDescent="0.2">
      <c r="G128" s="579"/>
      <c r="H128" s="580"/>
      <c r="I128" s="581"/>
      <c r="J128" s="465"/>
      <c r="K128" s="115"/>
      <c r="L128" s="466"/>
      <c r="M128" s="466"/>
      <c r="O128" s="508"/>
      <c r="P128" s="483"/>
      <c r="Q128" s="483"/>
      <c r="R128" s="483"/>
      <c r="S128" s="509"/>
      <c r="U128" s="115"/>
      <c r="W128" s="465"/>
      <c r="X128" s="466"/>
      <c r="Y128" s="466"/>
      <c r="Z128" s="466"/>
      <c r="AA128" s="465"/>
      <c r="AC128" s="115"/>
      <c r="AE128" s="465"/>
      <c r="AF128" s="585" t="s">
        <v>239</v>
      </c>
      <c r="AG128" s="585"/>
      <c r="AH128" s="585"/>
      <c r="AI128" s="585"/>
      <c r="AL128" s="115"/>
      <c r="AM128" s="115"/>
      <c r="AN128" s="115"/>
      <c r="AO128" s="115"/>
      <c r="AP128" s="859"/>
      <c r="AQ128" s="860"/>
      <c r="AR128" s="860"/>
      <c r="AS128" s="861"/>
      <c r="AT128" s="861"/>
      <c r="AU128" s="861"/>
      <c r="AV128" s="864"/>
      <c r="AW128" s="865" t="s">
        <v>800</v>
      </c>
      <c r="AX128" s="115"/>
      <c r="AY128" s="115"/>
      <c r="AZ128" s="115"/>
      <c r="BA128" s="115"/>
      <c r="BB128" s="115"/>
      <c r="BC128" s="115"/>
      <c r="BD128" s="115"/>
    </row>
    <row r="129" spans="6:56" ht="12" customHeight="1" x14ac:dyDescent="0.2">
      <c r="G129" s="579"/>
      <c r="H129" s="580"/>
      <c r="I129" s="581"/>
      <c r="J129" s="465"/>
      <c r="K129" s="115"/>
      <c r="L129" s="466"/>
      <c r="M129" s="466"/>
      <c r="O129" s="508"/>
      <c r="P129" s="483"/>
      <c r="Q129" s="483"/>
      <c r="R129" s="483"/>
      <c r="S129" s="509"/>
      <c r="U129" s="115"/>
      <c r="W129" s="579" t="s">
        <v>122</v>
      </c>
      <c r="X129" s="580"/>
      <c r="Y129" s="580"/>
      <c r="Z129" s="581"/>
      <c r="AA129" s="465"/>
      <c r="AC129" s="115"/>
      <c r="AE129" s="465"/>
      <c r="AF129" s="585"/>
      <c r="AG129" s="585"/>
      <c r="AH129" s="585"/>
      <c r="AI129" s="585"/>
      <c r="AL129" s="115"/>
      <c r="AM129" s="115"/>
      <c r="AN129" s="115"/>
      <c r="AO129" s="115"/>
      <c r="AP129" s="859"/>
      <c r="AQ129" s="860"/>
      <c r="AR129" s="860"/>
      <c r="AS129" s="861"/>
      <c r="AT129" s="861"/>
      <c r="AU129" s="861"/>
      <c r="AV129" s="864"/>
      <c r="AW129" s="866"/>
      <c r="AX129" s="115"/>
      <c r="AY129" s="115"/>
      <c r="AZ129" s="115"/>
      <c r="BA129" s="115"/>
      <c r="BB129" s="115"/>
      <c r="BC129" s="115"/>
      <c r="BD129" s="115"/>
    </row>
    <row r="130" spans="6:56" ht="12" customHeight="1" x14ac:dyDescent="0.2">
      <c r="G130" s="582"/>
      <c r="H130" s="583"/>
      <c r="I130" s="584"/>
      <c r="J130" s="465"/>
      <c r="K130" s="115"/>
      <c r="L130" s="466"/>
      <c r="M130" s="466"/>
      <c r="O130" s="465"/>
      <c r="S130" s="488"/>
      <c r="U130" s="115"/>
      <c r="W130" s="465"/>
      <c r="X130" s="466"/>
      <c r="Y130" s="466"/>
      <c r="Z130" s="466"/>
      <c r="AA130" s="465"/>
      <c r="AC130" s="115"/>
      <c r="AE130" s="465"/>
      <c r="AL130" s="115"/>
      <c r="AM130" s="115"/>
      <c r="AN130" s="115"/>
      <c r="AO130" s="115"/>
      <c r="AP130" s="859"/>
      <c r="AQ130" s="860"/>
      <c r="AR130" s="860"/>
      <c r="AS130" s="861"/>
      <c r="AT130" s="861"/>
      <c r="AU130" s="861"/>
      <c r="AV130" s="867"/>
      <c r="AW130" s="868"/>
      <c r="AX130" s="115"/>
      <c r="AY130" s="115"/>
      <c r="AZ130" s="115"/>
      <c r="BA130" s="115"/>
      <c r="BB130" s="115"/>
      <c r="BC130" s="115"/>
      <c r="BD130" s="115"/>
    </row>
    <row r="131" spans="6:56" ht="15" customHeight="1" x14ac:dyDescent="0.2">
      <c r="J131" s="465"/>
      <c r="K131" s="115"/>
      <c r="L131" s="466"/>
      <c r="M131" s="466"/>
      <c r="O131" s="465"/>
      <c r="S131" s="488"/>
      <c r="U131" s="115"/>
      <c r="W131" s="465"/>
      <c r="X131" s="466"/>
      <c r="Y131" s="466"/>
      <c r="Z131" s="466"/>
      <c r="AA131" s="465"/>
      <c r="AC131" s="115"/>
      <c r="AE131" s="465"/>
      <c r="AL131" s="115"/>
      <c r="AM131" s="115"/>
      <c r="AN131" s="115"/>
      <c r="AO131" s="115"/>
      <c r="AP131" s="859"/>
      <c r="AQ131" s="860"/>
      <c r="AR131" s="860"/>
      <c r="AS131" s="860"/>
      <c r="AT131" s="860"/>
      <c r="AU131" s="860"/>
      <c r="AV131" s="860"/>
      <c r="AW131" s="860"/>
      <c r="AX131" s="115"/>
      <c r="AY131" s="115"/>
      <c r="AZ131" s="115"/>
      <c r="BA131" s="115"/>
      <c r="BB131" s="115"/>
      <c r="BC131" s="115"/>
      <c r="BD131" s="115"/>
    </row>
    <row r="132" spans="6:56" ht="15" customHeight="1" x14ac:dyDescent="0.2"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226"/>
      <c r="AJ132" s="115"/>
      <c r="AK132" s="115"/>
      <c r="AL132" s="115"/>
      <c r="AM132" s="115"/>
      <c r="AN132" s="115"/>
      <c r="AO132" s="115"/>
      <c r="AP132" s="859"/>
      <c r="AQ132" s="860"/>
      <c r="AR132" s="860"/>
      <c r="AS132" s="860"/>
      <c r="AT132" s="860"/>
      <c r="AU132" s="860"/>
      <c r="AV132" s="860"/>
      <c r="AW132" s="860"/>
      <c r="AX132" s="115"/>
      <c r="AY132" s="115"/>
      <c r="AZ132" s="115"/>
      <c r="BA132" s="115"/>
      <c r="BB132" s="115"/>
      <c r="BC132" s="115"/>
      <c r="BD132" s="115"/>
    </row>
    <row r="133" spans="6:56" ht="15" customHeight="1" x14ac:dyDescent="0.2">
      <c r="H133" s="466"/>
      <c r="I133" s="466"/>
      <c r="J133" s="466"/>
      <c r="K133" s="466"/>
      <c r="L133" s="466"/>
      <c r="M133" s="466"/>
      <c r="N133" s="466"/>
      <c r="O133" s="466"/>
      <c r="P133" s="466"/>
      <c r="Q133" s="466"/>
      <c r="R133" s="466"/>
      <c r="S133" s="466"/>
      <c r="T133" s="466"/>
      <c r="U133" s="466"/>
      <c r="V133" s="466"/>
      <c r="W133" s="466"/>
      <c r="X133" s="466"/>
      <c r="Y133" s="466"/>
      <c r="Z133" s="466"/>
      <c r="AA133" s="466"/>
      <c r="AB133" s="466"/>
      <c r="AC133" s="466"/>
      <c r="AD133" s="466"/>
      <c r="AE133" s="466"/>
      <c r="AF133" s="466"/>
      <c r="AG133" s="466"/>
      <c r="AH133" s="466"/>
      <c r="AI133" s="219"/>
      <c r="AJ133" s="466"/>
      <c r="AK133" s="466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15"/>
      <c r="BD133" s="115"/>
    </row>
    <row r="134" spans="6:56" ht="12.75" customHeight="1" x14ac:dyDescent="0.2"/>
    <row r="135" spans="6:56" ht="15" hidden="1" customHeight="1" x14ac:dyDescent="0.2"/>
    <row r="136" spans="6:56" ht="15" hidden="1" customHeight="1" x14ac:dyDescent="0.2"/>
    <row r="137" spans="6:56" ht="15" hidden="1" customHeight="1" x14ac:dyDescent="0.2"/>
    <row r="138" spans="6:56" ht="15" hidden="1" customHeight="1" x14ac:dyDescent="0.2"/>
    <row r="139" spans="6:56" ht="15" hidden="1" customHeight="1" x14ac:dyDescent="0.2"/>
    <row r="140" spans="6:56" ht="15" hidden="1" customHeight="1" x14ac:dyDescent="0.2"/>
    <row r="141" spans="6:56" ht="15" customHeight="1" x14ac:dyDescent="0.2"/>
    <row r="142" spans="6:56" ht="15" customHeight="1" x14ac:dyDescent="0.2">
      <c r="AI142" s="474"/>
    </row>
    <row r="143" spans="6:56" ht="8.25" customHeight="1" x14ac:dyDescent="0.2">
      <c r="AI143" s="474"/>
    </row>
    <row r="144" spans="6:56" ht="8.25" customHeight="1" x14ac:dyDescent="0.2">
      <c r="AI144" s="474"/>
    </row>
    <row r="145" spans="3:35" ht="15" customHeight="1" x14ac:dyDescent="0.2">
      <c r="C145" s="869" t="s">
        <v>801</v>
      </c>
    </row>
    <row r="146" spans="3:35" ht="15" customHeight="1" x14ac:dyDescent="0.2">
      <c r="C146" s="484" t="s">
        <v>802</v>
      </c>
      <c r="AI146" s="474"/>
    </row>
    <row r="147" spans="3:35" x14ac:dyDescent="0.2">
      <c r="C147" s="15" t="s">
        <v>803</v>
      </c>
      <c r="AI147" s="474"/>
    </row>
    <row r="148" spans="3:35" ht="8.25" customHeight="1" x14ac:dyDescent="0.2">
      <c r="C148" s="6"/>
      <c r="AI148" s="474"/>
    </row>
    <row r="149" spans="3:35" ht="8.25" customHeight="1" x14ac:dyDescent="0.2">
      <c r="AI149" s="474"/>
    </row>
    <row r="150" spans="3:35" ht="8.25" customHeight="1" x14ac:dyDescent="0.2">
      <c r="AI150" s="474"/>
    </row>
    <row r="151" spans="3:35" ht="8.25" customHeight="1" x14ac:dyDescent="0.2">
      <c r="AI151" s="474"/>
    </row>
    <row r="152" spans="3:35" ht="8.25" customHeight="1" x14ac:dyDescent="0.2">
      <c r="AI152" s="474"/>
    </row>
    <row r="153" spans="3:35" ht="8.25" customHeight="1" x14ac:dyDescent="0.2">
      <c r="AI153" s="474"/>
    </row>
    <row r="154" spans="3:35" ht="8.25" customHeight="1" x14ac:dyDescent="0.2">
      <c r="AI154" s="474"/>
    </row>
    <row r="155" spans="3:35" ht="8.25" customHeight="1" x14ac:dyDescent="0.2">
      <c r="AI155" s="474"/>
    </row>
    <row r="156" spans="3:35" ht="8.25" customHeight="1" x14ac:dyDescent="0.2">
      <c r="AI156" s="474"/>
    </row>
    <row r="157" spans="3:35" ht="8.25" customHeight="1" x14ac:dyDescent="0.2">
      <c r="AI157" s="474"/>
    </row>
    <row r="158" spans="3:35" ht="8.25" customHeight="1" x14ac:dyDescent="0.2">
      <c r="AI158" s="474"/>
    </row>
    <row r="159" spans="3:35" ht="8.25" customHeight="1" x14ac:dyDescent="0.2">
      <c r="AI159" s="474"/>
    </row>
    <row r="160" spans="3:35" ht="8.25" customHeight="1" x14ac:dyDescent="0.2">
      <c r="AI160" s="474"/>
    </row>
    <row r="161" spans="35:35" ht="8.25" customHeight="1" x14ac:dyDescent="0.2">
      <c r="AI161" s="474"/>
    </row>
    <row r="162" spans="35:35" ht="8.25" customHeight="1" x14ac:dyDescent="0.2">
      <c r="AI162" s="474"/>
    </row>
    <row r="163" spans="35:35" ht="8.25" customHeight="1" x14ac:dyDescent="0.2">
      <c r="AI163" s="474"/>
    </row>
    <row r="164" spans="35:35" ht="8.25" customHeight="1" x14ac:dyDescent="0.2">
      <c r="AI164" s="474"/>
    </row>
    <row r="165" spans="35:35" ht="8.25" customHeight="1" x14ac:dyDescent="0.2">
      <c r="AI165" s="474"/>
    </row>
    <row r="166" spans="35:35" ht="8.25" customHeight="1" x14ac:dyDescent="0.2">
      <c r="AI166" s="474"/>
    </row>
    <row r="167" spans="35:35" ht="8.25" customHeight="1" x14ac:dyDescent="0.2">
      <c r="AI167" s="474"/>
    </row>
    <row r="168" spans="35:35" ht="8.25" customHeight="1" x14ac:dyDescent="0.2">
      <c r="AI168" s="474"/>
    </row>
    <row r="169" spans="35:35" ht="8.25" customHeight="1" x14ac:dyDescent="0.2">
      <c r="AI169" s="474"/>
    </row>
    <row r="170" spans="35:35" ht="8.25" customHeight="1" x14ac:dyDescent="0.2">
      <c r="AI170" s="474"/>
    </row>
    <row r="171" spans="35:35" ht="8.25" customHeight="1" x14ac:dyDescent="0.2">
      <c r="AI171" s="474"/>
    </row>
    <row r="172" spans="35:35" ht="8.25" customHeight="1" x14ac:dyDescent="0.2">
      <c r="AI172" s="474"/>
    </row>
    <row r="173" spans="35:35" ht="8.25" customHeight="1" x14ac:dyDescent="0.2">
      <c r="AI173" s="474"/>
    </row>
    <row r="174" spans="35:35" ht="8.25" customHeight="1" x14ac:dyDescent="0.2">
      <c r="AI174" s="474"/>
    </row>
    <row r="175" spans="35:35" ht="8.25" customHeight="1" x14ac:dyDescent="0.2">
      <c r="AI175" s="474"/>
    </row>
    <row r="176" spans="35:35" ht="8.25" customHeight="1" x14ac:dyDescent="0.2">
      <c r="AI176" s="474"/>
    </row>
    <row r="177" spans="35:35" ht="8.25" customHeight="1" x14ac:dyDescent="0.2">
      <c r="AI177" s="474"/>
    </row>
    <row r="178" spans="35:35" ht="8.25" customHeight="1" x14ac:dyDescent="0.2">
      <c r="AI178" s="474"/>
    </row>
    <row r="179" spans="35:35" ht="8.25" customHeight="1" x14ac:dyDescent="0.2">
      <c r="AI179" s="474"/>
    </row>
    <row r="180" spans="35:35" ht="8.25" customHeight="1" x14ac:dyDescent="0.2">
      <c r="AI180" s="474"/>
    </row>
    <row r="181" spans="35:35" ht="8.25" customHeight="1" x14ac:dyDescent="0.2">
      <c r="AI181" s="474"/>
    </row>
    <row r="182" spans="35:35" ht="8.25" customHeight="1" x14ac:dyDescent="0.2">
      <c r="AI182" s="474"/>
    </row>
    <row r="183" spans="35:35" ht="8.25" customHeight="1" x14ac:dyDescent="0.2">
      <c r="AI183" s="474"/>
    </row>
    <row r="184" spans="35:35" ht="8.25" customHeight="1" x14ac:dyDescent="0.2">
      <c r="AI184" s="474"/>
    </row>
    <row r="185" spans="35:35" ht="8.25" customHeight="1" x14ac:dyDescent="0.2">
      <c r="AI185" s="474"/>
    </row>
    <row r="186" spans="35:35" ht="8.25" customHeight="1" x14ac:dyDescent="0.2">
      <c r="AI186" s="474"/>
    </row>
    <row r="187" spans="35:35" ht="8.25" customHeight="1" x14ac:dyDescent="0.2">
      <c r="AI187" s="474"/>
    </row>
    <row r="188" spans="35:35" ht="8.25" customHeight="1" x14ac:dyDescent="0.2">
      <c r="AI188" s="474"/>
    </row>
    <row r="189" spans="35:35" ht="8.25" customHeight="1" x14ac:dyDescent="0.2">
      <c r="AI189" s="474"/>
    </row>
    <row r="190" spans="35:35" ht="8.25" customHeight="1" x14ac:dyDescent="0.2">
      <c r="AI190" s="474"/>
    </row>
    <row r="191" spans="35:35" ht="8.25" customHeight="1" x14ac:dyDescent="0.2">
      <c r="AI191" s="474"/>
    </row>
    <row r="192" spans="35:35" ht="8.25" customHeight="1" x14ac:dyDescent="0.2">
      <c r="AI192" s="474"/>
    </row>
    <row r="193" spans="35:35" ht="8.25" customHeight="1" x14ac:dyDescent="0.2">
      <c r="AI193" s="474"/>
    </row>
    <row r="194" spans="35:35" ht="8.25" customHeight="1" x14ac:dyDescent="0.2">
      <c r="AI194" s="474"/>
    </row>
    <row r="195" spans="35:35" ht="8.25" customHeight="1" x14ac:dyDescent="0.2">
      <c r="AI195" s="474"/>
    </row>
    <row r="196" spans="35:35" ht="8.25" customHeight="1" x14ac:dyDescent="0.2">
      <c r="AI196" s="474"/>
    </row>
    <row r="197" spans="35:35" ht="8.25" customHeight="1" x14ac:dyDescent="0.2">
      <c r="AI197" s="474"/>
    </row>
    <row r="198" spans="35:35" ht="8.25" customHeight="1" x14ac:dyDescent="0.2">
      <c r="AI198" s="474"/>
    </row>
    <row r="199" spans="35:35" ht="8.25" customHeight="1" x14ac:dyDescent="0.2">
      <c r="AI199" s="474"/>
    </row>
    <row r="200" spans="35:35" ht="8.25" customHeight="1" x14ac:dyDescent="0.2">
      <c r="AI200" s="474"/>
    </row>
    <row r="201" spans="35:35" ht="8.25" customHeight="1" x14ac:dyDescent="0.2">
      <c r="AI201" s="474"/>
    </row>
    <row r="202" spans="35:35" ht="8.25" customHeight="1" x14ac:dyDescent="0.2">
      <c r="AI202" s="474"/>
    </row>
    <row r="203" spans="35:35" ht="8.25" customHeight="1" x14ac:dyDescent="0.2">
      <c r="AI203" s="474"/>
    </row>
    <row r="204" spans="35:35" ht="8.25" customHeight="1" x14ac:dyDescent="0.2">
      <c r="AI204" s="474"/>
    </row>
    <row r="205" spans="35:35" ht="8.25" customHeight="1" x14ac:dyDescent="0.2">
      <c r="AI205" s="474"/>
    </row>
    <row r="206" spans="35:35" ht="8.25" customHeight="1" x14ac:dyDescent="0.2">
      <c r="AI206" s="474"/>
    </row>
    <row r="207" spans="35:35" ht="8.25" customHeight="1" x14ac:dyDescent="0.2">
      <c r="AI207" s="474"/>
    </row>
    <row r="208" spans="35:35" ht="8.25" customHeight="1" x14ac:dyDescent="0.2">
      <c r="AI208" s="474"/>
    </row>
    <row r="209" spans="35:35" ht="8.25" customHeight="1" x14ac:dyDescent="0.2">
      <c r="AI209" s="474"/>
    </row>
    <row r="210" spans="35:35" ht="8.25" customHeight="1" x14ac:dyDescent="0.2">
      <c r="AI210" s="474"/>
    </row>
    <row r="211" spans="35:35" ht="8.25" customHeight="1" x14ac:dyDescent="0.2">
      <c r="AI211" s="474"/>
    </row>
    <row r="212" spans="35:35" ht="8.25" customHeight="1" x14ac:dyDescent="0.2">
      <c r="AI212" s="474"/>
    </row>
    <row r="213" spans="35:35" ht="8.25" customHeight="1" x14ac:dyDescent="0.2">
      <c r="AI213" s="474"/>
    </row>
    <row r="214" spans="35:35" ht="8.25" customHeight="1" x14ac:dyDescent="0.2">
      <c r="AI214" s="474"/>
    </row>
    <row r="215" spans="35:35" ht="8.25" customHeight="1" x14ac:dyDescent="0.2">
      <c r="AI215" s="474"/>
    </row>
    <row r="216" spans="35:35" ht="8.25" customHeight="1" x14ac:dyDescent="0.2">
      <c r="AI216" s="474"/>
    </row>
    <row r="217" spans="35:35" ht="8.25" customHeight="1" x14ac:dyDescent="0.2">
      <c r="AI217" s="474"/>
    </row>
    <row r="218" spans="35:35" ht="8.25" customHeight="1" x14ac:dyDescent="0.2">
      <c r="AI218" s="474"/>
    </row>
    <row r="219" spans="35:35" ht="8.25" customHeight="1" x14ac:dyDescent="0.2">
      <c r="AI219" s="474"/>
    </row>
    <row r="220" spans="35:35" ht="8.25" customHeight="1" x14ac:dyDescent="0.2">
      <c r="AI220" s="474"/>
    </row>
    <row r="221" spans="35:35" ht="8.25" customHeight="1" x14ac:dyDescent="0.2">
      <c r="AI221" s="474"/>
    </row>
    <row r="222" spans="35:35" ht="8.25" customHeight="1" x14ac:dyDescent="0.2">
      <c r="AI222" s="474"/>
    </row>
    <row r="223" spans="35:35" ht="8.25" customHeight="1" x14ac:dyDescent="0.2">
      <c r="AI223" s="474"/>
    </row>
    <row r="224" spans="35:35" ht="8.25" customHeight="1" x14ac:dyDescent="0.2">
      <c r="AI224" s="474"/>
    </row>
    <row r="225" spans="35:35" ht="8.25" customHeight="1" x14ac:dyDescent="0.2">
      <c r="AI225" s="474"/>
    </row>
  </sheetData>
  <mergeCells count="108">
    <mergeCell ref="BF117:BF121"/>
    <mergeCell ref="I122:M122"/>
    <mergeCell ref="AE122:AI122"/>
    <mergeCell ref="G124:I130"/>
    <mergeCell ref="W126:Z126"/>
    <mergeCell ref="AF128:AI129"/>
    <mergeCell ref="W129:Z129"/>
    <mergeCell ref="AJ101:AK101"/>
    <mergeCell ref="AM101:AN101"/>
    <mergeCell ref="U103:Y103"/>
    <mergeCell ref="L104:O110"/>
    <mergeCell ref="J111:K111"/>
    <mergeCell ref="V114:W114"/>
    <mergeCell ref="AN114:AO114"/>
    <mergeCell ref="AC94:AG94"/>
    <mergeCell ref="F95:H95"/>
    <mergeCell ref="U95:W96"/>
    <mergeCell ref="AC96:AE97"/>
    <mergeCell ref="U98:Y101"/>
    <mergeCell ref="AC98:AF99"/>
    <mergeCell ref="F100:I100"/>
    <mergeCell ref="AC100:AF101"/>
    <mergeCell ref="F101:I102"/>
    <mergeCell ref="K101:O102"/>
    <mergeCell ref="AL90:AN90"/>
    <mergeCell ref="K91:O91"/>
    <mergeCell ref="Y92:Z92"/>
    <mergeCell ref="AG92:AH92"/>
    <mergeCell ref="AL92:AN93"/>
    <mergeCell ref="Y93:Z93"/>
    <mergeCell ref="AG93:AH93"/>
    <mergeCell ref="AI93:AI99"/>
    <mergeCell ref="K94:O94"/>
    <mergeCell ref="U94:Y94"/>
    <mergeCell ref="X87:Y87"/>
    <mergeCell ref="U88:V89"/>
    <mergeCell ref="L89:N89"/>
    <mergeCell ref="X89:Y90"/>
    <mergeCell ref="AC89:AF90"/>
    <mergeCell ref="L90:N90"/>
    <mergeCell ref="S84:S85"/>
    <mergeCell ref="AD84:AF85"/>
    <mergeCell ref="AK84:AK85"/>
    <mergeCell ref="AL84:AN85"/>
    <mergeCell ref="AO84:AO85"/>
    <mergeCell ref="AR84:AS84"/>
    <mergeCell ref="H80:K80"/>
    <mergeCell ref="H81:I81"/>
    <mergeCell ref="N81:O81"/>
    <mergeCell ref="C82:C89"/>
    <mergeCell ref="H82:I82"/>
    <mergeCell ref="K82:L82"/>
    <mergeCell ref="N82:O82"/>
    <mergeCell ref="G86:I87"/>
    <mergeCell ref="K86:L87"/>
    <mergeCell ref="AK73:AL75"/>
    <mergeCell ref="Y74:Y75"/>
    <mergeCell ref="J78:L78"/>
    <mergeCell ref="P78:Q78"/>
    <mergeCell ref="J79:L79"/>
    <mergeCell ref="P79:Q79"/>
    <mergeCell ref="J62:J67"/>
    <mergeCell ref="Q62:S75"/>
    <mergeCell ref="U62:Y64"/>
    <mergeCell ref="AP62:AQ71"/>
    <mergeCell ref="L64:O66"/>
    <mergeCell ref="W72:Y72"/>
    <mergeCell ref="L73:O75"/>
    <mergeCell ref="W73:Y73"/>
    <mergeCell ref="AC73:AE73"/>
    <mergeCell ref="AF73:AG75"/>
    <mergeCell ref="AL44:AN46"/>
    <mergeCell ref="U47:Y47"/>
    <mergeCell ref="AC47:AG48"/>
    <mergeCell ref="L53:O55"/>
    <mergeCell ref="AI54:AI57"/>
    <mergeCell ref="U56:Y56"/>
    <mergeCell ref="AD41:AF42"/>
    <mergeCell ref="O42:P42"/>
    <mergeCell ref="T42:U42"/>
    <mergeCell ref="Y42:Z42"/>
    <mergeCell ref="M44:O48"/>
    <mergeCell ref="U44:W45"/>
    <mergeCell ref="AA44:AA48"/>
    <mergeCell ref="X38:Y39"/>
    <mergeCell ref="B41:E42"/>
    <mergeCell ref="L41:N42"/>
    <mergeCell ref="O41:P41"/>
    <mergeCell ref="T41:U41"/>
    <mergeCell ref="Y41:Z41"/>
    <mergeCell ref="AC19:AO21"/>
    <mergeCell ref="M20:O22"/>
    <mergeCell ref="U20:W22"/>
    <mergeCell ref="AR22:AS23"/>
    <mergeCell ref="U36:Y36"/>
    <mergeCell ref="U37:Y37"/>
    <mergeCell ref="AC37:AC39"/>
    <mergeCell ref="AE37:AF39"/>
    <mergeCell ref="AL37:AN39"/>
    <mergeCell ref="L38:O39"/>
    <mergeCell ref="AS1:AV1"/>
    <mergeCell ref="U2:AO5"/>
    <mergeCell ref="AS2:AV2"/>
    <mergeCell ref="AS7:AV7"/>
    <mergeCell ref="AS8:AV8"/>
    <mergeCell ref="F13:O17"/>
    <mergeCell ref="U13:AO17"/>
    <mergeCell ref="AR13:AT15"/>
  </mergeCells>
  <phoneticPr fontId="3"/>
  <hyperlinks>
    <hyperlink ref="C145" r:id="rId1"/>
  </hyperlinks>
  <pageMargins left="0.78740157480314965" right="0.39370078740157483" top="0.39370078740157483" bottom="0.19685039370078741" header="0.51181102362204722" footer="0.19685039370078741"/>
  <pageSetup paperSize="9" scale="44" orientation="portrait" r:id="rId2"/>
  <headerFooter alignWithMargins="0">
    <oddFooter xml:space="preserve">&amp;C&amp;20 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showOutlineSymbols="0" zoomScaleNormal="100" zoomScaleSheetLayoutView="100" workbookViewId="0">
      <selection activeCell="I20" sqref="I20"/>
    </sheetView>
  </sheetViews>
  <sheetFormatPr defaultColWidth="10.69921875" defaultRowHeight="13.2" x14ac:dyDescent="0.2"/>
  <cols>
    <col min="1" max="1" width="12.59765625" style="6" customWidth="1"/>
    <col min="2" max="2" width="11.59765625" style="6" customWidth="1"/>
    <col min="3" max="4" width="12.59765625" style="6" customWidth="1"/>
    <col min="5" max="6" width="16.59765625" style="6" customWidth="1"/>
    <col min="7" max="16384" width="10.69921875" style="6"/>
  </cols>
  <sheetData>
    <row r="1" spans="1:6" ht="16.95" customHeight="1" x14ac:dyDescent="0.2">
      <c r="A1" s="4" t="s">
        <v>284</v>
      </c>
    </row>
    <row r="2" spans="1:6" ht="12" customHeight="1" x14ac:dyDescent="0.2">
      <c r="E2" s="57"/>
    </row>
    <row r="3" spans="1:6" ht="18" customHeight="1" x14ac:dyDescent="0.2">
      <c r="A3" s="567" t="s">
        <v>35</v>
      </c>
      <c r="B3" s="734"/>
      <c r="C3" s="314" t="s">
        <v>65</v>
      </c>
      <c r="D3" s="314" t="s">
        <v>36</v>
      </c>
      <c r="E3" s="318" t="s">
        <v>0</v>
      </c>
      <c r="F3" s="114" t="s">
        <v>51</v>
      </c>
    </row>
    <row r="4" spans="1:6" ht="18" customHeight="1" x14ac:dyDescent="0.2">
      <c r="A4" s="735"/>
      <c r="B4" s="736"/>
      <c r="C4" s="58"/>
      <c r="D4" s="58" t="s">
        <v>37</v>
      </c>
      <c r="E4" s="59" t="s">
        <v>275</v>
      </c>
      <c r="F4" s="59" t="s">
        <v>52</v>
      </c>
    </row>
    <row r="5" spans="1:6" ht="18" customHeight="1" x14ac:dyDescent="0.2">
      <c r="A5" s="64" t="s">
        <v>273</v>
      </c>
      <c r="B5" s="60" t="s">
        <v>38</v>
      </c>
      <c r="C5" s="2">
        <v>7219</v>
      </c>
      <c r="D5" s="2">
        <v>51236</v>
      </c>
      <c r="E5" s="2">
        <v>1685342</v>
      </c>
      <c r="F5" s="2">
        <v>645577</v>
      </c>
    </row>
    <row r="6" spans="1:6" ht="18" customHeight="1" x14ac:dyDescent="0.2">
      <c r="A6" s="55"/>
      <c r="B6" s="61" t="s">
        <v>687</v>
      </c>
      <c r="C6" s="2">
        <v>1755</v>
      </c>
      <c r="D6" s="2">
        <v>16993</v>
      </c>
      <c r="E6" s="2">
        <v>1123650</v>
      </c>
      <c r="F6" s="62" t="s">
        <v>131</v>
      </c>
    </row>
    <row r="7" spans="1:6" ht="18" customHeight="1" x14ac:dyDescent="0.2">
      <c r="A7" s="55"/>
      <c r="B7" s="61" t="s">
        <v>688</v>
      </c>
      <c r="C7" s="2">
        <v>5464</v>
      </c>
      <c r="D7" s="2">
        <v>34243</v>
      </c>
      <c r="E7" s="2">
        <v>561692</v>
      </c>
      <c r="F7" s="2">
        <v>645577</v>
      </c>
    </row>
    <row r="8" spans="1:6" ht="18" customHeight="1" x14ac:dyDescent="0.2">
      <c r="A8" s="55"/>
      <c r="B8" s="63"/>
      <c r="C8" s="2"/>
      <c r="D8" s="2"/>
      <c r="E8" s="2"/>
      <c r="F8" s="2"/>
    </row>
    <row r="9" spans="1:6" ht="18" customHeight="1" x14ac:dyDescent="0.2">
      <c r="A9" s="64" t="s">
        <v>132</v>
      </c>
      <c r="B9" s="60" t="s">
        <v>38</v>
      </c>
      <c r="C9" s="65">
        <v>7061</v>
      </c>
      <c r="D9" s="65">
        <v>51627</v>
      </c>
      <c r="E9" s="65">
        <v>1750648</v>
      </c>
      <c r="F9" s="65">
        <v>739342</v>
      </c>
    </row>
    <row r="10" spans="1:6" ht="18" customHeight="1" x14ac:dyDescent="0.2">
      <c r="A10" s="55"/>
      <c r="B10" s="61" t="s">
        <v>687</v>
      </c>
      <c r="C10" s="65">
        <v>1651</v>
      </c>
      <c r="D10" s="65">
        <v>16896</v>
      </c>
      <c r="E10" s="65">
        <v>1155476</v>
      </c>
      <c r="F10" s="62" t="s">
        <v>131</v>
      </c>
    </row>
    <row r="11" spans="1:6" ht="18" customHeight="1" x14ac:dyDescent="0.2">
      <c r="A11" s="55"/>
      <c r="B11" s="61" t="s">
        <v>688</v>
      </c>
      <c r="C11" s="65">
        <v>5410</v>
      </c>
      <c r="D11" s="65">
        <v>34731</v>
      </c>
      <c r="E11" s="65">
        <v>595172</v>
      </c>
      <c r="F11" s="65">
        <v>739342</v>
      </c>
    </row>
    <row r="12" spans="1:6" ht="18" customHeight="1" x14ac:dyDescent="0.2">
      <c r="A12" s="55"/>
      <c r="B12" s="63"/>
      <c r="C12" s="65"/>
      <c r="D12" s="65"/>
      <c r="E12" s="65"/>
      <c r="F12" s="65"/>
    </row>
    <row r="13" spans="1:6" ht="18" customHeight="1" x14ac:dyDescent="0.2">
      <c r="A13" s="64" t="s">
        <v>133</v>
      </c>
      <c r="B13" s="60" t="s">
        <v>38</v>
      </c>
      <c r="C13" s="65">
        <v>4841</v>
      </c>
      <c r="D13" s="65">
        <v>35949</v>
      </c>
      <c r="E13" s="65">
        <v>1471684</v>
      </c>
      <c r="F13" s="65">
        <v>650813</v>
      </c>
    </row>
    <row r="14" spans="1:6" ht="18" customHeight="1" x14ac:dyDescent="0.2">
      <c r="A14" s="55"/>
      <c r="B14" s="61" t="s">
        <v>687</v>
      </c>
      <c r="C14" s="65">
        <v>1337</v>
      </c>
      <c r="D14" s="65">
        <v>11672</v>
      </c>
      <c r="E14" s="65">
        <v>1022600</v>
      </c>
      <c r="F14" s="196" t="s">
        <v>131</v>
      </c>
    </row>
    <row r="15" spans="1:6" s="15" customFormat="1" ht="18" customHeight="1" x14ac:dyDescent="0.2">
      <c r="A15" s="55"/>
      <c r="B15" s="61" t="s">
        <v>688</v>
      </c>
      <c r="C15" s="65">
        <v>3504</v>
      </c>
      <c r="D15" s="65">
        <v>24277</v>
      </c>
      <c r="E15" s="65">
        <v>449084</v>
      </c>
      <c r="F15" s="65">
        <v>650813</v>
      </c>
    </row>
    <row r="16" spans="1:6" s="15" customFormat="1" ht="18" customHeight="1" x14ac:dyDescent="0.2">
      <c r="A16" s="55"/>
      <c r="B16" s="61"/>
      <c r="C16" s="2"/>
      <c r="D16" s="2"/>
      <c r="E16" s="2"/>
      <c r="F16" s="2"/>
    </row>
    <row r="17" spans="1:6" s="15" customFormat="1" ht="18" customHeight="1" x14ac:dyDescent="0.2">
      <c r="A17" s="64" t="s">
        <v>150</v>
      </c>
      <c r="B17" s="60" t="s">
        <v>38</v>
      </c>
      <c r="C17" s="323">
        <v>4942</v>
      </c>
      <c r="D17" s="65">
        <v>38009</v>
      </c>
      <c r="E17" s="65">
        <v>1545998</v>
      </c>
      <c r="F17" s="65">
        <v>656204</v>
      </c>
    </row>
    <row r="18" spans="1:6" s="15" customFormat="1" ht="18" customHeight="1" x14ac:dyDescent="0.2">
      <c r="A18" s="55"/>
      <c r="B18" s="61" t="s">
        <v>147</v>
      </c>
      <c r="C18" s="323">
        <v>1320</v>
      </c>
      <c r="D18" s="65">
        <v>11767</v>
      </c>
      <c r="E18" s="65">
        <v>1034235</v>
      </c>
      <c r="F18" s="62" t="s">
        <v>57</v>
      </c>
    </row>
    <row r="19" spans="1:6" s="15" customFormat="1" ht="18" customHeight="1" x14ac:dyDescent="0.2">
      <c r="A19" s="55"/>
      <c r="B19" s="61" t="s">
        <v>148</v>
      </c>
      <c r="C19" s="323">
        <v>3622</v>
      </c>
      <c r="D19" s="65">
        <v>26242</v>
      </c>
      <c r="E19" s="65">
        <v>511763</v>
      </c>
      <c r="F19" s="65">
        <v>656204</v>
      </c>
    </row>
    <row r="20" spans="1:6" ht="18" customHeight="1" x14ac:dyDescent="0.2">
      <c r="A20" s="55"/>
      <c r="B20" s="63"/>
      <c r="C20" s="2"/>
      <c r="D20" s="2"/>
      <c r="E20" s="2"/>
      <c r="F20" s="2"/>
    </row>
    <row r="21" spans="1:6" ht="18" customHeight="1" x14ac:dyDescent="0.2">
      <c r="A21" s="64" t="s">
        <v>274</v>
      </c>
      <c r="B21" s="60" t="s">
        <v>38</v>
      </c>
      <c r="C21" s="65">
        <v>5044</v>
      </c>
      <c r="D21" s="65">
        <v>40830</v>
      </c>
      <c r="E21" s="65">
        <v>1682358</v>
      </c>
      <c r="F21" s="65">
        <v>649045</v>
      </c>
    </row>
    <row r="22" spans="1:6" ht="18" customHeight="1" x14ac:dyDescent="0.2">
      <c r="A22" s="55"/>
      <c r="B22" s="61" t="s">
        <v>687</v>
      </c>
      <c r="C22" s="65">
        <v>1356</v>
      </c>
      <c r="D22" s="65">
        <v>12341</v>
      </c>
      <c r="E22" s="65">
        <v>1104318</v>
      </c>
      <c r="F22" s="62" t="s">
        <v>57</v>
      </c>
    </row>
    <row r="23" spans="1:6" ht="18" customHeight="1" x14ac:dyDescent="0.2">
      <c r="A23" s="315"/>
      <c r="B23" s="316" t="s">
        <v>688</v>
      </c>
      <c r="C23" s="317">
        <v>3688</v>
      </c>
      <c r="D23" s="317">
        <v>28489</v>
      </c>
      <c r="E23" s="317">
        <v>578040</v>
      </c>
      <c r="F23" s="317">
        <v>649045</v>
      </c>
    </row>
    <row r="24" spans="1:6" ht="15" customHeight="1" x14ac:dyDescent="0.2">
      <c r="A24" s="737" t="s">
        <v>277</v>
      </c>
      <c r="B24" s="738"/>
      <c r="C24" s="738"/>
      <c r="D24" s="738"/>
      <c r="E24" s="738"/>
      <c r="F24" s="738"/>
    </row>
    <row r="25" spans="1:6" ht="8.4" customHeight="1" x14ac:dyDescent="0.2">
      <c r="A25" s="738"/>
      <c r="B25" s="738"/>
      <c r="C25" s="738"/>
      <c r="D25" s="738"/>
      <c r="E25" s="738"/>
      <c r="F25" s="738"/>
    </row>
    <row r="26" spans="1:6" ht="15" customHeight="1" x14ac:dyDescent="0.2">
      <c r="A26" s="739" t="s">
        <v>245</v>
      </c>
      <c r="B26" s="739"/>
      <c r="C26" s="739"/>
      <c r="D26" s="739"/>
      <c r="E26" s="739"/>
      <c r="F26" s="739"/>
    </row>
    <row r="27" spans="1:6" ht="15" customHeight="1" x14ac:dyDescent="0.2">
      <c r="A27" s="739"/>
      <c r="B27" s="739"/>
      <c r="C27" s="739"/>
      <c r="D27" s="739"/>
      <c r="E27" s="739"/>
      <c r="F27" s="739"/>
    </row>
    <row r="28" spans="1:6" ht="7.95" customHeight="1" x14ac:dyDescent="0.2">
      <c r="A28" s="194"/>
      <c r="B28" s="194"/>
      <c r="C28" s="194"/>
      <c r="D28" s="194"/>
      <c r="E28" s="194"/>
      <c r="F28" s="194"/>
    </row>
    <row r="29" spans="1:6" ht="15" customHeight="1" x14ac:dyDescent="0.2">
      <c r="A29" s="265" t="s">
        <v>689</v>
      </c>
      <c r="B29" s="17" t="s">
        <v>690</v>
      </c>
      <c r="C29" s="66"/>
    </row>
    <row r="30" spans="1:6" ht="15" customHeight="1" x14ac:dyDescent="0.2">
      <c r="B30" s="17" t="s">
        <v>268</v>
      </c>
      <c r="C30" s="66"/>
    </row>
    <row r="31" spans="1:6" ht="15" customHeight="1" x14ac:dyDescent="0.2">
      <c r="B31" s="17" t="s">
        <v>269</v>
      </c>
      <c r="D31" s="740"/>
      <c r="E31" s="740"/>
      <c r="F31" s="740"/>
    </row>
    <row r="32" spans="1:6" ht="15" customHeight="1" x14ac:dyDescent="0.2">
      <c r="B32" s="17" t="s">
        <v>149</v>
      </c>
      <c r="C32" s="300"/>
      <c r="D32" s="741" t="s">
        <v>804</v>
      </c>
      <c r="E32" s="741"/>
      <c r="F32" s="741"/>
    </row>
    <row r="33" spans="2:6" ht="15" customHeight="1" x14ac:dyDescent="0.2">
      <c r="B33" s="17" t="s">
        <v>276</v>
      </c>
      <c r="C33" s="300"/>
      <c r="D33" s="742" t="s">
        <v>246</v>
      </c>
      <c r="E33" s="742"/>
      <c r="F33" s="742"/>
    </row>
  </sheetData>
  <mergeCells count="6">
    <mergeCell ref="D33:F33"/>
    <mergeCell ref="A3:B4"/>
    <mergeCell ref="A24:F25"/>
    <mergeCell ref="A26:F27"/>
    <mergeCell ref="D31:F31"/>
    <mergeCell ref="D32:F32"/>
  </mergeCells>
  <phoneticPr fontId="3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7章目次</vt:lpstr>
      <vt:lpstr>7-1</vt:lpstr>
      <vt:lpstr>7-2・3</vt:lpstr>
      <vt:lpstr>7-4・5</vt:lpstr>
      <vt:lpstr>7-6・7</vt:lpstr>
      <vt:lpstr>7-8・9</vt:lpstr>
      <vt:lpstr>7-10</vt:lpstr>
      <vt:lpstr>別7-10位置図</vt:lpstr>
      <vt:lpstr>7-11</vt:lpstr>
      <vt:lpstr>7-12</vt:lpstr>
      <vt:lpstr>7-13</vt:lpstr>
      <vt:lpstr>7-14</vt:lpstr>
      <vt:lpstr>'7-1'!Print_Area</vt:lpstr>
      <vt:lpstr>'7-10'!Print_Area</vt:lpstr>
      <vt:lpstr>'7-11'!Print_Area</vt:lpstr>
      <vt:lpstr>'7-12'!Print_Area</vt:lpstr>
      <vt:lpstr>'7-13'!Print_Area</vt:lpstr>
      <vt:lpstr>'7-14'!Print_Area</vt:lpstr>
      <vt:lpstr>'7-2・3'!Print_Area</vt:lpstr>
      <vt:lpstr>'7-4・5'!Print_Area</vt:lpstr>
      <vt:lpstr>'7-6・7'!Print_Area</vt:lpstr>
      <vt:lpstr>'7-8・9'!Print_Area</vt:lpstr>
      <vt:lpstr>'別7-10位置図'!Print_Area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田路　裕司</dc:creator>
  <cp:lastModifiedBy>Administrator</cp:lastModifiedBy>
  <cp:lastPrinted>2021-03-26T02:16:45Z</cp:lastPrinted>
  <dcterms:created xsi:type="dcterms:W3CDTF">2001-02-22T00:05:13Z</dcterms:created>
  <dcterms:modified xsi:type="dcterms:W3CDTF">2023-03-16T02:26:02Z</dcterms:modified>
</cp:coreProperties>
</file>