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情報室\06_情報政策課統計共有フォルダ\toukei\（刊）統計要覧\令和4年度\5.ホームページ用データ\"/>
    </mc:Choice>
  </mc:AlternateContent>
  <bookViews>
    <workbookView xWindow="1020" yWindow="1356" windowWidth="16416" windowHeight="4632" tabRatio="874"/>
  </bookViews>
  <sheets>
    <sheet name="17章目次" sheetId="16" r:id="rId1"/>
    <sheet name="17-1" sheetId="17" r:id="rId2"/>
    <sheet name="17-2" sheetId="18" r:id="rId3"/>
    <sheet name="17-3" sheetId="19" r:id="rId4"/>
    <sheet name="17-4・5" sheetId="20" r:id="rId5"/>
    <sheet name="17-6" sheetId="21" r:id="rId6"/>
    <sheet name="17-7" sheetId="22" r:id="rId7"/>
    <sheet name="17-8" sheetId="23" r:id="rId8"/>
    <sheet name="17-9" sheetId="24" r:id="rId9"/>
    <sheet name="17-10" sheetId="25" r:id="rId10"/>
    <sheet name="17-11・12" sheetId="26" r:id="rId11"/>
    <sheet name="17-13" sheetId="27" r:id="rId12"/>
    <sheet name="17-14" sheetId="28" r:id="rId13"/>
    <sheet name="17-15" sheetId="32" r:id="rId14"/>
    <sheet name="17-16" sheetId="30" r:id="rId15"/>
    <sheet name="17-17・18・19" sheetId="31" r:id="rId16"/>
  </sheets>
  <externalReferences>
    <externalReference r:id="rId17"/>
  </externalReferences>
  <definedNames>
    <definedName name="_xlnm.Print_Area" localSheetId="1">'17-1'!$A$1:$N$20</definedName>
    <definedName name="_xlnm.Print_Area" localSheetId="9">'17-10'!$A$1:$K$18</definedName>
    <definedName name="_xlnm.Print_Area" localSheetId="10">'17-11・12'!$A$1:$H$27</definedName>
    <definedName name="_xlnm.Print_Area" localSheetId="11">'17-13'!$A$1:$P$43</definedName>
    <definedName name="_xlnm.Print_Area" localSheetId="12">'17-14'!$A$1:$H$56</definedName>
    <definedName name="_xlnm.Print_Area" localSheetId="13">'17-15'!$A$1:$J$22</definedName>
    <definedName name="_xlnm.Print_Area" localSheetId="14">'17-16'!$A$1:$C$12</definedName>
    <definedName name="_xlnm.Print_Area" localSheetId="15">'17-17・18・19'!$A$1:$I$51</definedName>
    <definedName name="_xlnm.Print_Area" localSheetId="2">'17-2'!$A$1:$H$10</definedName>
    <definedName name="_xlnm.Print_Area" localSheetId="3">'17-3'!$A$1:$K$10</definedName>
    <definedName name="_xlnm.Print_Area" localSheetId="4">'17-4・5'!$A$1:$E$20</definedName>
    <definedName name="_xlnm.Print_Area" localSheetId="5">'17-6'!$A$1:$Z$14</definedName>
    <definedName name="_xlnm.Print_Area" localSheetId="6">'17-7'!$A$1:$H$10</definedName>
    <definedName name="_xlnm.Print_Area" localSheetId="7">'17-8'!$A$1:$K$15</definedName>
    <definedName name="_xlnm.Print_Area" localSheetId="8">'17-9'!$A$1:$J$31</definedName>
    <definedName name="_xlnm.Print_Area">'[1]１７－１１・１２'!$A$7:$IV$7</definedName>
    <definedName name="Z_DA15EDBF_2FC0_4EDA_B66F_010C4DDB08C9_.wvu.PrintArea" localSheetId="1" hidden="1">'17-1'!$A$1:$N$20</definedName>
    <definedName name="Z_DA15EDBF_2FC0_4EDA_B66F_010C4DDB08C9_.wvu.PrintArea" localSheetId="9" hidden="1">'17-10'!$A$1:$K$18</definedName>
    <definedName name="Z_DA15EDBF_2FC0_4EDA_B66F_010C4DDB08C9_.wvu.PrintArea" localSheetId="10" hidden="1">'17-11・12'!$A$1:$H$27</definedName>
    <definedName name="Z_DA15EDBF_2FC0_4EDA_B66F_010C4DDB08C9_.wvu.PrintArea" localSheetId="11" hidden="1">'17-13'!$A$1:$P$43</definedName>
    <definedName name="Z_DA15EDBF_2FC0_4EDA_B66F_010C4DDB08C9_.wvu.PrintArea" localSheetId="12" hidden="1">'17-14'!$A$1:$H$56</definedName>
    <definedName name="Z_DA15EDBF_2FC0_4EDA_B66F_010C4DDB08C9_.wvu.PrintArea" localSheetId="13" hidden="1">'17-15'!$A$1:$J$21</definedName>
    <definedName name="Z_DA15EDBF_2FC0_4EDA_B66F_010C4DDB08C9_.wvu.PrintArea" localSheetId="14" hidden="1">'17-16'!$A$1:$C$11</definedName>
    <definedName name="Z_DA15EDBF_2FC0_4EDA_B66F_010C4DDB08C9_.wvu.PrintArea" localSheetId="15" hidden="1">'17-17・18・19'!$A$1:$I$47</definedName>
    <definedName name="Z_DA15EDBF_2FC0_4EDA_B66F_010C4DDB08C9_.wvu.PrintArea" localSheetId="2" hidden="1">'17-2'!$A$1:$H$10</definedName>
    <definedName name="Z_DA15EDBF_2FC0_4EDA_B66F_010C4DDB08C9_.wvu.PrintArea" localSheetId="3" hidden="1">'17-3'!$A$1:$K$10</definedName>
    <definedName name="Z_DA15EDBF_2FC0_4EDA_B66F_010C4DDB08C9_.wvu.PrintArea" localSheetId="4" hidden="1">'17-4・5'!$A$1:$E$20</definedName>
    <definedName name="Z_DA15EDBF_2FC0_4EDA_B66F_010C4DDB08C9_.wvu.PrintArea" localSheetId="5" hidden="1">'17-6'!$A$1:$Z$14</definedName>
    <definedName name="Z_DA15EDBF_2FC0_4EDA_B66F_010C4DDB08C9_.wvu.PrintArea" localSheetId="6" hidden="1">'17-7'!$A$1:$H$11</definedName>
    <definedName name="Z_DA15EDBF_2FC0_4EDA_B66F_010C4DDB08C9_.wvu.PrintArea" localSheetId="7" hidden="1">'17-8'!$A$1:$K$15</definedName>
    <definedName name="Z_DA15EDBF_2FC0_4EDA_B66F_010C4DDB08C9_.wvu.PrintArea" localSheetId="8" hidden="1">'17-9'!$A$1:$J$31</definedName>
  </definedNames>
  <calcPr calcId="162913"/>
  <customWorkbookViews>
    <customWorkbookView name="HEIMAT - 個人用ビュー" guid="{DA15EDBF-2FC0-4EDA-B66F-010C4DDB08C9}" mergeInterval="0" personalView="1" maximized="1" windowWidth="1362" windowHeight="538" tabRatio="771" activeSheetId="9"/>
  </customWorkbookViews>
</workbook>
</file>

<file path=xl/calcChain.xml><?xml version="1.0" encoding="utf-8"?>
<calcChain xmlns="http://schemas.openxmlformats.org/spreadsheetml/2006/main">
  <c r="C28" i="31" l="1"/>
  <c r="B28" i="31"/>
  <c r="B8" i="31"/>
  <c r="B7" i="31"/>
  <c r="B6" i="31"/>
  <c r="B5" i="31"/>
  <c r="B4" i="31"/>
  <c r="G19" i="32"/>
  <c r="G18" i="32"/>
  <c r="J17" i="32"/>
  <c r="I17" i="32"/>
  <c r="H17" i="32"/>
  <c r="H5" i="32" s="1"/>
  <c r="G16" i="32"/>
  <c r="G15" i="32"/>
  <c r="G14" i="32"/>
  <c r="J13" i="32"/>
  <c r="I13" i="32"/>
  <c r="H13" i="32"/>
  <c r="G13" i="32"/>
  <c r="G12" i="32"/>
  <c r="C12" i="32" s="1"/>
  <c r="G11" i="32"/>
  <c r="G10" i="32"/>
  <c r="G9" i="32"/>
  <c r="C9" i="32"/>
  <c r="G8" i="32"/>
  <c r="C8" i="32"/>
  <c r="G7" i="32"/>
  <c r="J6" i="32"/>
  <c r="I6" i="32"/>
  <c r="H6" i="32"/>
  <c r="G6" i="32"/>
  <c r="J5" i="32"/>
  <c r="I5" i="32"/>
  <c r="H8" i="28"/>
  <c r="G8" i="28"/>
  <c r="F8" i="28"/>
  <c r="E8" i="28"/>
  <c r="D8" i="28"/>
  <c r="C8" i="28"/>
  <c r="B8" i="28"/>
  <c r="P40" i="27"/>
  <c r="N40" i="27"/>
  <c r="M40" i="27"/>
  <c r="L40" i="27"/>
  <c r="K40" i="27"/>
  <c r="J40" i="27"/>
  <c r="I40" i="27"/>
  <c r="H40" i="27"/>
  <c r="G40" i="27"/>
  <c r="F40" i="27"/>
  <c r="E40" i="27"/>
  <c r="D40" i="27"/>
  <c r="C40" i="27"/>
  <c r="P19" i="27"/>
  <c r="O19" i="27"/>
  <c r="N19" i="27"/>
  <c r="M19" i="27"/>
  <c r="L19" i="27"/>
  <c r="K19" i="27"/>
  <c r="J19" i="27"/>
  <c r="I19" i="27"/>
  <c r="H19" i="27"/>
  <c r="G19" i="27"/>
  <c r="F19" i="27"/>
  <c r="E19" i="27"/>
  <c r="D19" i="27"/>
  <c r="C19" i="27"/>
  <c r="C26" i="26"/>
  <c r="C25" i="26"/>
  <c r="C23" i="26"/>
  <c r="C22" i="26"/>
  <c r="C20" i="26"/>
  <c r="C19" i="26"/>
  <c r="B16" i="25"/>
  <c r="B15" i="25"/>
  <c r="B14" i="25"/>
  <c r="B13" i="25"/>
  <c r="B12" i="25"/>
  <c r="B11" i="25"/>
  <c r="B9" i="25" s="1"/>
  <c r="K9" i="25"/>
  <c r="J9" i="25"/>
  <c r="I9" i="25"/>
  <c r="H9" i="25"/>
  <c r="G9" i="25"/>
  <c r="F9" i="25"/>
  <c r="E9" i="25"/>
  <c r="D9" i="25"/>
  <c r="C9" i="25"/>
  <c r="B7" i="25"/>
  <c r="B13" i="23"/>
  <c r="B12" i="23"/>
  <c r="G17" i="32" l="1"/>
  <c r="G5" i="32" s="1"/>
  <c r="D10" i="21"/>
  <c r="C10" i="21"/>
  <c r="B6" i="20"/>
</calcChain>
</file>

<file path=xl/sharedStrings.xml><?xml version="1.0" encoding="utf-8"?>
<sst xmlns="http://schemas.openxmlformats.org/spreadsheetml/2006/main" count="916" uniqueCount="544">
  <si>
    <t>火 　災　 件　 数</t>
  </si>
  <si>
    <t>区    分</t>
  </si>
  <si>
    <t>全 損</t>
  </si>
  <si>
    <t>半 損</t>
  </si>
  <si>
    <t>建  物</t>
  </si>
  <si>
    <t>林  野</t>
  </si>
  <si>
    <t>その他</t>
  </si>
  <si>
    <t>小 損</t>
  </si>
  <si>
    <t>(㎡)</t>
  </si>
  <si>
    <t>(a)</t>
  </si>
  <si>
    <t xml:space="preserve"> </t>
  </si>
  <si>
    <t>総    数</t>
  </si>
  <si>
    <t>総  数</t>
  </si>
  <si>
    <t>出           場           件           数</t>
  </si>
  <si>
    <t>火  災</t>
  </si>
  <si>
    <t>自  然</t>
  </si>
  <si>
    <t>水  難</t>
  </si>
  <si>
    <t>労  働</t>
  </si>
  <si>
    <t>一  般</t>
  </si>
  <si>
    <t>加  害</t>
  </si>
  <si>
    <t>自  損</t>
  </si>
  <si>
    <t>急  病</t>
  </si>
  <si>
    <t>災  害</t>
  </si>
  <si>
    <t>負  傷</t>
  </si>
  <si>
    <t>行  為</t>
  </si>
  <si>
    <t>-</t>
  </si>
  <si>
    <t>出   場   件   数</t>
  </si>
  <si>
    <t>人口１万</t>
  </si>
  <si>
    <t>運  動</t>
  </si>
  <si>
    <t>交  通</t>
  </si>
  <si>
    <t>人当たり</t>
  </si>
  <si>
    <t>競  技</t>
  </si>
  <si>
    <t>事  故</t>
  </si>
  <si>
    <t>出場件数</t>
  </si>
  <si>
    <t>消  防</t>
  </si>
  <si>
    <t>消防監</t>
  </si>
  <si>
    <t>消防士</t>
  </si>
  <si>
    <t>正  監</t>
  </si>
  <si>
    <t>司令長</t>
  </si>
  <si>
    <t>司  令</t>
  </si>
  <si>
    <t>司令補</t>
  </si>
  <si>
    <t>士  長</t>
  </si>
  <si>
    <t>副士長</t>
  </si>
  <si>
    <t>の職員</t>
  </si>
  <si>
    <t>消防局</t>
  </si>
  <si>
    <t>姫路東消防署</t>
  </si>
  <si>
    <t>姫路西消防署</t>
  </si>
  <si>
    <t>飾磨消防署</t>
  </si>
  <si>
    <t>網干消防署</t>
  </si>
  <si>
    <t>区       分</t>
  </si>
  <si>
    <t>婦人防火クラブ</t>
  </si>
  <si>
    <t>組織数</t>
  </si>
  <si>
    <t>人  員</t>
  </si>
  <si>
    <t>自治会で結成して</t>
  </si>
  <si>
    <t>幼年消防クラブ</t>
  </si>
  <si>
    <t xml:space="preserve"> ポ   ン   プ   自   動   車</t>
  </si>
  <si>
    <t>総 数</t>
  </si>
  <si>
    <t>水槽車</t>
  </si>
  <si>
    <t>普通車</t>
  </si>
  <si>
    <t>高  所</t>
  </si>
  <si>
    <t>化学車</t>
  </si>
  <si>
    <t>泡原液</t>
  </si>
  <si>
    <t>救  助</t>
  </si>
  <si>
    <t>水源車</t>
  </si>
  <si>
    <t>輸送車</t>
  </si>
  <si>
    <t>連絡車</t>
  </si>
  <si>
    <t>救急車</t>
  </si>
  <si>
    <t>放水車</t>
  </si>
  <si>
    <t>搬送車</t>
  </si>
  <si>
    <t>工作車</t>
  </si>
  <si>
    <t>消防団</t>
  </si>
  <si>
    <t>消防艇</t>
  </si>
  <si>
    <t>区          分</t>
  </si>
  <si>
    <t>劇場・映画館・演芸場</t>
  </si>
  <si>
    <t>観覧場</t>
  </si>
  <si>
    <t>公会堂・集会場</t>
  </si>
  <si>
    <t>待合・料理店</t>
  </si>
  <si>
    <t>飲食店</t>
  </si>
  <si>
    <t>百貨店・マ－ケット</t>
  </si>
  <si>
    <t>店舗・展示場</t>
  </si>
  <si>
    <t>旅館・ホテル・宿泊</t>
  </si>
  <si>
    <t>寄宿舎・下宿</t>
  </si>
  <si>
    <t>共同住宅</t>
  </si>
  <si>
    <t>病院</t>
  </si>
  <si>
    <t>診療所</t>
  </si>
  <si>
    <t>養老施設等</t>
  </si>
  <si>
    <t>幼稚園</t>
  </si>
  <si>
    <t>小学校</t>
  </si>
  <si>
    <t>中学校</t>
  </si>
  <si>
    <t>高等学校</t>
  </si>
  <si>
    <t>大学</t>
  </si>
  <si>
    <t>各種学校</t>
  </si>
  <si>
    <t>図書館・博物館・美術館</t>
  </si>
  <si>
    <t>蒸気浴場・熱気浴場</t>
  </si>
  <si>
    <t>車両の停車場等</t>
  </si>
  <si>
    <t>神社</t>
  </si>
  <si>
    <t>寺院・教会の類</t>
  </si>
  <si>
    <t>工場・作業場</t>
  </si>
  <si>
    <t>映画スタジオ・テレビスタジオ</t>
  </si>
  <si>
    <t>自動車車庫・駐車場</t>
  </si>
  <si>
    <t>倉庫</t>
  </si>
  <si>
    <t>事務所</t>
  </si>
  <si>
    <t>銀行・信用金庫等</t>
  </si>
  <si>
    <t>発電所・変電所</t>
  </si>
  <si>
    <t>官公署</t>
  </si>
  <si>
    <t>特定複合用途防火対象物</t>
  </si>
  <si>
    <t>上記以外の複合用途防火対象物</t>
  </si>
  <si>
    <t>地下街</t>
  </si>
  <si>
    <t>文化財</t>
  </si>
  <si>
    <t>５０ｍ以上のア－ケ－ド</t>
  </si>
  <si>
    <t>１７－１１  地域の自主防災組織（総数）</t>
    <rPh sb="17" eb="19">
      <t>ソウスウ</t>
    </rPh>
    <phoneticPr fontId="5"/>
  </si>
  <si>
    <t>世帯数</t>
    <rPh sb="0" eb="3">
      <t>セタイスウ</t>
    </rPh>
    <phoneticPr fontId="5"/>
  </si>
  <si>
    <t>１７－１２　地域の自主防災組織（各消防署別）</t>
    <rPh sb="6" eb="8">
      <t>チイキ</t>
    </rPh>
    <rPh sb="9" eb="11">
      <t>ジシュ</t>
    </rPh>
    <rPh sb="11" eb="13">
      <t>ボウサイ</t>
    </rPh>
    <rPh sb="13" eb="15">
      <t>ソシキ</t>
    </rPh>
    <phoneticPr fontId="5"/>
  </si>
  <si>
    <t>ポ ン プ 自 動 車 以 外 の 車</t>
    <rPh sb="6" eb="11">
      <t>ジドウシャ</t>
    </rPh>
    <phoneticPr fontId="5"/>
  </si>
  <si>
    <t>公設消火栓</t>
    <rPh sb="2" eb="5">
      <t>ショウカセン</t>
    </rPh>
    <phoneticPr fontId="5"/>
  </si>
  <si>
    <t>公設防火水槽</t>
    <rPh sb="2" eb="4">
      <t>ボウカ</t>
    </rPh>
    <rPh sb="4" eb="6">
      <t>スイソウ</t>
    </rPh>
    <phoneticPr fontId="5"/>
  </si>
  <si>
    <t>乗  揚</t>
  </si>
  <si>
    <t>衝  突</t>
  </si>
  <si>
    <t>機関故障</t>
  </si>
  <si>
    <t>海  事  関  係</t>
  </si>
  <si>
    <t>漁  業  関  係</t>
  </si>
  <si>
    <t>出 入 国 関 係</t>
  </si>
  <si>
    <t>法  令  違  反</t>
  </si>
  <si>
    <t>件  数</t>
  </si>
  <si>
    <t>貿  易  関  係</t>
  </si>
  <si>
    <t>海上環境関係</t>
  </si>
  <si>
    <t>刑  法  犯</t>
  </si>
  <si>
    <t>区　　　　分</t>
  </si>
  <si>
    <t>総    数</t>
    <rPh sb="5" eb="6">
      <t>スウ</t>
    </rPh>
    <phoneticPr fontId="5"/>
  </si>
  <si>
    <t>　ＰＣ型巡視艇</t>
    <rPh sb="4" eb="6">
      <t>ジュンシ</t>
    </rPh>
    <rPh sb="6" eb="7">
      <t>テイ</t>
    </rPh>
    <phoneticPr fontId="5"/>
  </si>
  <si>
    <t>凶  悪  犯</t>
  </si>
  <si>
    <t>粗  暴  犯</t>
  </si>
  <si>
    <t>窃盗犯</t>
  </si>
  <si>
    <t>知能犯</t>
  </si>
  <si>
    <t>風俗犯</t>
  </si>
  <si>
    <t>殺人</t>
  </si>
  <si>
    <t>強盗</t>
  </si>
  <si>
    <t>放火</t>
  </si>
  <si>
    <t>暴行</t>
  </si>
  <si>
    <t>傷害</t>
  </si>
  <si>
    <t>脅迫</t>
  </si>
  <si>
    <t xml:space="preserve">     検挙件数</t>
  </si>
  <si>
    <t>触法少年</t>
  </si>
  <si>
    <t>ぐ犯少年</t>
  </si>
  <si>
    <t>不良行為</t>
  </si>
  <si>
    <t>凶悪犯</t>
  </si>
  <si>
    <t>粗暴犯</t>
  </si>
  <si>
    <t>風俗犯その他</t>
  </si>
  <si>
    <t>粗 暴</t>
  </si>
  <si>
    <t>家 出</t>
  </si>
  <si>
    <t>怠 業</t>
  </si>
  <si>
    <t>飲 酒</t>
  </si>
  <si>
    <t>性 的</t>
  </si>
  <si>
    <t>不 良</t>
  </si>
  <si>
    <t>深 夜</t>
  </si>
  <si>
    <t>暴 走</t>
  </si>
  <si>
    <t>行 為</t>
  </si>
  <si>
    <t>無断外泊</t>
  </si>
  <si>
    <t>怠 学</t>
  </si>
  <si>
    <t>喫煙等</t>
  </si>
  <si>
    <t>交 友</t>
  </si>
  <si>
    <t>総      数</t>
  </si>
  <si>
    <t>新      規</t>
  </si>
  <si>
    <t>更      新</t>
  </si>
  <si>
    <t>再   交   付</t>
  </si>
  <si>
    <t>発 生 件 数</t>
  </si>
  <si>
    <t>死　　　傷　　　者　　　数</t>
  </si>
  <si>
    <t>死      者</t>
  </si>
  <si>
    <t>傷      者</t>
  </si>
  <si>
    <t>資料:市内各警察署</t>
    <phoneticPr fontId="5"/>
  </si>
  <si>
    <t xml:space="preserve">          資料:市内各警察署</t>
    <phoneticPr fontId="5"/>
  </si>
  <si>
    <t>徘 徊</t>
    <rPh sb="0" eb="3">
      <t>ハイカイ</t>
    </rPh>
    <phoneticPr fontId="5"/>
  </si>
  <si>
    <t>１７－４  運転免許証交付状況</t>
    <phoneticPr fontId="5"/>
  </si>
  <si>
    <t>１７－５　交通事故発生状況</t>
    <phoneticPr fontId="5"/>
  </si>
  <si>
    <t>質屋</t>
  </si>
  <si>
    <t>金属くず商</t>
  </si>
  <si>
    <t>金属くず行商</t>
  </si>
  <si>
    <t>区     分</t>
  </si>
  <si>
    <t>遺失物届出件数</t>
  </si>
  <si>
    <t xml:space="preserve">　　遺失物法に基づく拾得件数である。 </t>
  </si>
  <si>
    <t>１７－１５  風俗営業・質屋・古物商営業状況</t>
    <phoneticPr fontId="5"/>
  </si>
  <si>
    <t xml:space="preserve"> 風俗営業総数</t>
    <rPh sb="5" eb="7">
      <t>ソウスウ</t>
    </rPh>
    <phoneticPr fontId="5"/>
  </si>
  <si>
    <t xml:space="preserve"> 質屋・古物商総数</t>
    <rPh sb="7" eb="9">
      <t>ソウスウ</t>
    </rPh>
    <phoneticPr fontId="5"/>
  </si>
  <si>
    <t xml:space="preserve"> 金属くず総数</t>
    <rPh sb="5" eb="7">
      <t>ソウスウ</t>
    </rPh>
    <phoneticPr fontId="5"/>
  </si>
  <si>
    <t>(件)</t>
    <rPh sb="1" eb="2">
      <t>ケン</t>
    </rPh>
    <phoneticPr fontId="5"/>
  </si>
  <si>
    <t>資料:姫路海上保安部</t>
    <rPh sb="9" eb="10">
      <t>ブ</t>
    </rPh>
    <phoneticPr fontId="5"/>
  </si>
  <si>
    <t>注）市内各警察署管内分</t>
    <phoneticPr fontId="5"/>
  </si>
  <si>
    <t>水難</t>
    <rPh sb="0" eb="2">
      <t>スイナン</t>
    </rPh>
    <phoneticPr fontId="5"/>
  </si>
  <si>
    <t>積載車</t>
    <rPh sb="0" eb="2">
      <t>セキサイ</t>
    </rPh>
    <rPh sb="2" eb="3">
      <t>クルマ</t>
    </rPh>
    <phoneticPr fontId="5"/>
  </si>
  <si>
    <t>救助車</t>
    <rPh sb="0" eb="2">
      <t>キュウジョ</t>
    </rPh>
    <rPh sb="2" eb="3">
      <t>シャ</t>
    </rPh>
    <phoneticPr fontId="5"/>
  </si>
  <si>
    <t>性風俗関連店舗</t>
  </si>
  <si>
    <t>準地下街</t>
  </si>
  <si>
    <t>注）市内警察署管内分</t>
    <phoneticPr fontId="5"/>
  </si>
  <si>
    <t>資料:消防局</t>
    <phoneticPr fontId="5"/>
  </si>
  <si>
    <t>１７－８  時間別火災発生件数</t>
    <phoneticPr fontId="5"/>
  </si>
  <si>
    <t>中播消防署</t>
    <rPh sb="0" eb="1">
      <t>チュウ</t>
    </rPh>
    <rPh sb="1" eb="2">
      <t>バン</t>
    </rPh>
    <rPh sb="2" eb="5">
      <t>ショウボウショ</t>
    </rPh>
    <phoneticPr fontId="5"/>
  </si>
  <si>
    <t>車　両</t>
    <phoneticPr fontId="10"/>
  </si>
  <si>
    <t>注) 市内警察署管内分</t>
    <phoneticPr fontId="5"/>
  </si>
  <si>
    <t>(単位：人)</t>
    <phoneticPr fontId="5"/>
  </si>
  <si>
    <t>１７－７  原因別火災発生件数</t>
    <phoneticPr fontId="5"/>
  </si>
  <si>
    <t>　監視取締艇</t>
    <phoneticPr fontId="5"/>
  </si>
  <si>
    <t>損害額(千円)</t>
    <rPh sb="4" eb="6">
      <t>センエン</t>
    </rPh>
    <phoneticPr fontId="5"/>
  </si>
  <si>
    <t>放火(疑含む)</t>
  </si>
  <si>
    <t>た ば こ</t>
  </si>
  <si>
    <t>こ ん ろ</t>
  </si>
  <si>
    <t>た き 火</t>
  </si>
  <si>
    <t>火 遊 び</t>
  </si>
  <si>
    <t>そ の 他</t>
  </si>
  <si>
    <t>不詳</t>
    <rPh sb="0" eb="2">
      <t>フショウ</t>
    </rPh>
    <phoneticPr fontId="10"/>
  </si>
  <si>
    <t>人員・</t>
    <rPh sb="0" eb="2">
      <t>ジンイン</t>
    </rPh>
    <phoneticPr fontId="5"/>
  </si>
  <si>
    <t>（受託町）</t>
    <rPh sb="1" eb="3">
      <t>ジュタク</t>
    </rPh>
    <rPh sb="3" eb="4">
      <t>チョウ</t>
    </rPh>
    <phoneticPr fontId="5"/>
  </si>
  <si>
    <t>資料:消防局</t>
  </si>
  <si>
    <t>中播消防署</t>
    <rPh sb="0" eb="1">
      <t>チュウ</t>
    </rPh>
    <rPh sb="1" eb="2">
      <t>ハリ</t>
    </rPh>
    <rPh sb="2" eb="3">
      <t>ショウ</t>
    </rPh>
    <rPh sb="3" eb="4">
      <t>ボウ</t>
    </rPh>
    <rPh sb="4" eb="5">
      <t>ショ</t>
    </rPh>
    <phoneticPr fontId="5"/>
  </si>
  <si>
    <t>キャバレー・カフェー・ナイトクラブ</t>
  </si>
  <si>
    <t>（各年度末現在）</t>
    <rPh sb="1" eb="2">
      <t>カク</t>
    </rPh>
    <rPh sb="2" eb="4">
      <t>ネンド</t>
    </rPh>
    <rPh sb="4" eb="5">
      <t>マツ</t>
    </rPh>
    <rPh sb="5" eb="7">
      <t>ゲンザイ</t>
    </rPh>
    <phoneticPr fontId="5"/>
  </si>
  <si>
    <t>多目的</t>
    <rPh sb="0" eb="3">
      <t>タモクテキ</t>
    </rPh>
    <phoneticPr fontId="5"/>
  </si>
  <si>
    <t>救急艇</t>
    <rPh sb="0" eb="3">
      <t>キュウキュウテイ</t>
    </rPh>
    <phoneticPr fontId="5"/>
  </si>
  <si>
    <t xml:space="preserve">    古物商には古物行商を含む。</t>
    <rPh sb="4" eb="6">
      <t>コブツ</t>
    </rPh>
    <rPh sb="6" eb="7">
      <t>ショウ</t>
    </rPh>
    <rPh sb="9" eb="11">
      <t>コブツ</t>
    </rPh>
    <rPh sb="11" eb="13">
      <t>ギョウショウ</t>
    </rPh>
    <rPh sb="14" eb="15">
      <t>フク</t>
    </rPh>
    <phoneticPr fontId="5"/>
  </si>
  <si>
    <t>注）受託町 市川町、福崎町、神河町分を含む。（　）内の数字はうち姫路市分を表している。</t>
    <rPh sb="0" eb="1">
      <t>チュウ</t>
    </rPh>
    <rPh sb="2" eb="4">
      <t>ジュタク</t>
    </rPh>
    <rPh sb="37" eb="38">
      <t>アラワ</t>
    </rPh>
    <phoneticPr fontId="5"/>
  </si>
  <si>
    <t xml:space="preserve">    認知件数</t>
    <rPh sb="4" eb="6">
      <t>ニンチ</t>
    </rPh>
    <phoneticPr fontId="5"/>
  </si>
  <si>
    <t>注）各署別の世帯数は、姫路市全体の世帯数を各署別の組織数の比率で按分したもの。</t>
    <rPh sb="0" eb="1">
      <t>チュウ</t>
    </rPh>
    <rPh sb="2" eb="3">
      <t>カク</t>
    </rPh>
    <rPh sb="3" eb="4">
      <t>ショ</t>
    </rPh>
    <rPh sb="4" eb="5">
      <t>ベツ</t>
    </rPh>
    <rPh sb="6" eb="9">
      <t>セタイスウ</t>
    </rPh>
    <rPh sb="11" eb="14">
      <t>ヒメジシ</t>
    </rPh>
    <rPh sb="14" eb="16">
      <t>ゼンタイ</t>
    </rPh>
    <rPh sb="17" eb="20">
      <t>セタイスウ</t>
    </rPh>
    <rPh sb="21" eb="22">
      <t>カク</t>
    </rPh>
    <rPh sb="22" eb="23">
      <t>シルス</t>
    </rPh>
    <rPh sb="23" eb="24">
      <t>ベツ</t>
    </rPh>
    <rPh sb="25" eb="27">
      <t>ソシキ</t>
    </rPh>
    <rPh sb="27" eb="28">
      <t>カズ</t>
    </rPh>
    <rPh sb="29" eb="31">
      <t>ヒリツ</t>
    </rPh>
    <rPh sb="32" eb="34">
      <t>アンブン</t>
    </rPh>
    <phoneticPr fontId="5"/>
  </si>
  <si>
    <t>１７－１  刑法犯罪認知と検挙数</t>
    <rPh sb="10" eb="12">
      <t>ニンチ</t>
    </rPh>
    <phoneticPr fontId="5"/>
  </si>
  <si>
    <t xml:space="preserve">１７－１４  指定防火対象物棟数 </t>
    <rPh sb="13" eb="14">
      <t>ブツ</t>
    </rPh>
    <rPh sb="14" eb="15">
      <t>ムネ</t>
    </rPh>
    <phoneticPr fontId="5"/>
  </si>
  <si>
    <t>遊技場・ダンスホール</t>
  </si>
  <si>
    <t>ｶﾗｵｹﾎﾞｯｸｽ等</t>
  </si>
  <si>
    <t>特別支援学校</t>
  </si>
  <si>
    <t xml:space="preserve"> (４月１日現在)</t>
  </si>
  <si>
    <t>中播消防署</t>
  </si>
  <si>
    <t>１日平均 出場件数</t>
  </si>
  <si>
    <t>搬送人員</t>
  </si>
  <si>
    <t>区    分</t>
    <phoneticPr fontId="5"/>
  </si>
  <si>
    <t>焼 損 面 積</t>
    <rPh sb="2" eb="3">
      <t>ソン</t>
    </rPh>
    <phoneticPr fontId="10"/>
  </si>
  <si>
    <t>０～３時</t>
  </si>
  <si>
    <t>３～６時</t>
  </si>
  <si>
    <t>６～９時</t>
  </si>
  <si>
    <t>９～12時</t>
  </si>
  <si>
    <t>12～15時</t>
  </si>
  <si>
    <t>15～18時</t>
  </si>
  <si>
    <t>18～21時</t>
  </si>
  <si>
    <t>21～24時</t>
  </si>
  <si>
    <t>推進器障害</t>
    <rPh sb="0" eb="3">
      <t>スイシンキ</t>
    </rPh>
    <rPh sb="3" eb="5">
      <t>ショウガイ</t>
    </rPh>
    <phoneticPr fontId="5"/>
  </si>
  <si>
    <t>舵故障</t>
    <rPh sb="0" eb="3">
      <t>カジコショウ</t>
    </rPh>
    <phoneticPr fontId="5"/>
  </si>
  <si>
    <t>爆　発</t>
    <rPh sb="0" eb="1">
      <t>バク</t>
    </rPh>
    <rPh sb="2" eb="3">
      <t>ハツ</t>
    </rPh>
    <phoneticPr fontId="5"/>
  </si>
  <si>
    <t>行方不明</t>
    <rPh sb="0" eb="4">
      <t>ユクエフメイ</t>
    </rPh>
    <phoneticPr fontId="5"/>
  </si>
  <si>
    <t>運航阻害</t>
    <rPh sb="0" eb="2">
      <t>ウンコウ</t>
    </rPh>
    <rPh sb="2" eb="4">
      <t>ソガイ</t>
    </rPh>
    <phoneticPr fontId="5"/>
  </si>
  <si>
    <t>安全阻害</t>
    <rPh sb="0" eb="4">
      <t>アンゼンソガイ</t>
    </rPh>
    <phoneticPr fontId="5"/>
  </si>
  <si>
    <t>１７－１７  事故種類別による事故隻数</t>
    <rPh sb="7" eb="12">
      <t>ジコシュルイベツ</t>
    </rPh>
    <rPh sb="15" eb="17">
      <t>ジコ</t>
    </rPh>
    <rPh sb="17" eb="18">
      <t>セキ</t>
    </rPh>
    <phoneticPr fontId="5"/>
  </si>
  <si>
    <t xml:space="preserve">  そ  の  他  の</t>
    <phoneticPr fontId="5"/>
  </si>
  <si>
    <t xml:space="preserve">  法　令　違　反</t>
    <rPh sb="2" eb="3">
      <t>ホウ</t>
    </rPh>
    <rPh sb="4" eb="5">
      <t>レイ</t>
    </rPh>
    <rPh sb="6" eb="7">
      <t>チガイ</t>
    </rPh>
    <rPh sb="8" eb="9">
      <t>ハン</t>
    </rPh>
    <phoneticPr fontId="5"/>
  </si>
  <si>
    <t>１７－９  救急出場件数</t>
    <phoneticPr fontId="5"/>
  </si>
  <si>
    <t>救急指定病院数</t>
    <phoneticPr fontId="5"/>
  </si>
  <si>
    <t>　</t>
    <phoneticPr fontId="5"/>
  </si>
  <si>
    <t>１７－１０  消防職員配置状況</t>
    <phoneticPr fontId="5"/>
  </si>
  <si>
    <t>１７－１３  消防機動力状況</t>
    <phoneticPr fontId="5"/>
  </si>
  <si>
    <t>(各年４月１日現在)</t>
    <phoneticPr fontId="5"/>
  </si>
  <si>
    <t xml:space="preserve"> 区    分</t>
    <phoneticPr fontId="5"/>
  </si>
  <si>
    <t>梯子車</t>
    <rPh sb="0" eb="2">
      <t>ハシゴ</t>
    </rPh>
    <phoneticPr fontId="10"/>
  </si>
  <si>
    <t>屈　折</t>
    <rPh sb="0" eb="1">
      <t>クッ</t>
    </rPh>
    <rPh sb="2" eb="3">
      <t>オリ</t>
    </rPh>
    <phoneticPr fontId="10"/>
  </si>
  <si>
    <t>梯子車</t>
    <rPh sb="0" eb="3">
      <t>ハシゴシャ</t>
    </rPh>
    <phoneticPr fontId="10"/>
  </si>
  <si>
    <t>ポ ン プ 自 動 車 以 外 の 車</t>
    <phoneticPr fontId="5"/>
  </si>
  <si>
    <t>資料：消防局</t>
    <phoneticPr fontId="5"/>
  </si>
  <si>
    <t>古物市場</t>
    <phoneticPr fontId="5"/>
  </si>
  <si>
    <t>指揮隊</t>
    <rPh sb="0" eb="3">
      <t>シキタイ</t>
    </rPh>
    <phoneticPr fontId="5"/>
  </si>
  <si>
    <t>指揮車</t>
    <rPh sb="0" eb="3">
      <t>シキシャ</t>
    </rPh>
    <phoneticPr fontId="10"/>
  </si>
  <si>
    <t>査察車</t>
    <rPh sb="0" eb="2">
      <t>ササツ</t>
    </rPh>
    <rPh sb="2" eb="3">
      <t>グルマ</t>
    </rPh>
    <phoneticPr fontId="10"/>
  </si>
  <si>
    <t>救急</t>
    <rPh sb="0" eb="2">
      <t>キュウキュウ</t>
    </rPh>
    <phoneticPr fontId="5"/>
  </si>
  <si>
    <t>無線</t>
    <rPh sb="0" eb="2">
      <t>ムセン</t>
    </rPh>
    <phoneticPr fontId="10"/>
  </si>
  <si>
    <t>車</t>
    <rPh sb="0" eb="1">
      <t>ダイシャ</t>
    </rPh>
    <phoneticPr fontId="5"/>
  </si>
  <si>
    <t>代替車</t>
    <rPh sb="0" eb="2">
      <t>ダイガ</t>
    </rPh>
    <rPh sb="2" eb="3">
      <t>クルマ</t>
    </rPh>
    <phoneticPr fontId="5"/>
  </si>
  <si>
    <t>中継車</t>
    <rPh sb="0" eb="3">
      <t>チュウケイシャ</t>
    </rPh>
    <phoneticPr fontId="5"/>
  </si>
  <si>
    <t>いる自主防災組織</t>
    <phoneticPr fontId="5"/>
  </si>
  <si>
    <t>１７－６  火災発生状況</t>
    <phoneticPr fontId="5"/>
  </si>
  <si>
    <t>死 傷 者 数</t>
    <phoneticPr fontId="10"/>
  </si>
  <si>
    <t>総　数</t>
    <phoneticPr fontId="10"/>
  </si>
  <si>
    <t>建　物</t>
    <phoneticPr fontId="10"/>
  </si>
  <si>
    <t>林　野</t>
    <phoneticPr fontId="10"/>
  </si>
  <si>
    <t>注）受託町 市川町、福崎町、神河町分を含む。（　）内の数字はうち姫路市分を表している。</t>
    <rPh sb="0" eb="1">
      <t>チュウ</t>
    </rPh>
    <phoneticPr fontId="5"/>
  </si>
  <si>
    <t>　　</t>
    <phoneticPr fontId="5"/>
  </si>
  <si>
    <t>保管物件の返還件数</t>
    <rPh sb="5" eb="7">
      <t>ヘンカン</t>
    </rPh>
    <phoneticPr fontId="5"/>
  </si>
  <si>
    <t>1号</t>
    <rPh sb="1" eb="2">
      <t>ゴウ</t>
    </rPh>
    <phoneticPr fontId="5"/>
  </si>
  <si>
    <t>2号</t>
    <rPh sb="1" eb="2">
      <t>ゴウ</t>
    </rPh>
    <phoneticPr fontId="5"/>
  </si>
  <si>
    <t>3号</t>
    <rPh sb="1" eb="2">
      <t>ゴウ</t>
    </rPh>
    <phoneticPr fontId="5"/>
  </si>
  <si>
    <t>4号</t>
    <rPh sb="1" eb="2">
      <t>ゴウ</t>
    </rPh>
    <phoneticPr fontId="5"/>
  </si>
  <si>
    <t>5号</t>
    <rPh sb="1" eb="2">
      <t>ゴウ</t>
    </rPh>
    <phoneticPr fontId="5"/>
  </si>
  <si>
    <t>特定遊興飲食店</t>
    <rPh sb="0" eb="2">
      <t>トクテイ</t>
    </rPh>
    <rPh sb="2" eb="4">
      <t>ユウキョウ</t>
    </rPh>
    <rPh sb="4" eb="7">
      <t>インショクテン</t>
    </rPh>
    <phoneticPr fontId="5"/>
  </si>
  <si>
    <t>姫路      警察署</t>
    <phoneticPr fontId="5"/>
  </si>
  <si>
    <t>飾磨      警察署</t>
    <rPh sb="0" eb="2">
      <t>シカマ</t>
    </rPh>
    <phoneticPr fontId="5"/>
  </si>
  <si>
    <t>網干      警察署</t>
    <rPh sb="0" eb="2">
      <t>アボシ</t>
    </rPh>
    <phoneticPr fontId="5"/>
  </si>
  <si>
    <t xml:space="preserve"> 総        数</t>
    <phoneticPr fontId="5"/>
  </si>
  <si>
    <t>死 者</t>
    <phoneticPr fontId="10"/>
  </si>
  <si>
    <t>-</t>
    <phoneticPr fontId="10"/>
  </si>
  <si>
    <t>-</t>
    <phoneticPr fontId="12"/>
  </si>
  <si>
    <t>１７－３　不良行為少年補導状況</t>
    <phoneticPr fontId="5"/>
  </si>
  <si>
    <t>強制　性交等</t>
    <rPh sb="0" eb="2">
      <t>キョウセイ</t>
    </rPh>
    <rPh sb="3" eb="5">
      <t>セイコウ</t>
    </rPh>
    <rPh sb="5" eb="6">
      <t>トウ</t>
    </rPh>
    <phoneticPr fontId="5"/>
  </si>
  <si>
    <t>１７－１９　所属巡視船艇数</t>
    <rPh sb="10" eb="11">
      <t>セン</t>
    </rPh>
    <rPh sb="12" eb="13">
      <t>スウ</t>
    </rPh>
    <phoneticPr fontId="5"/>
  </si>
  <si>
    <t>１７－１８　海上犯罪状況</t>
    <rPh sb="10" eb="12">
      <t>ジョウキョウ</t>
    </rPh>
    <phoneticPr fontId="5"/>
  </si>
  <si>
    <t xml:space="preserve">     30 年</t>
  </si>
  <si>
    <t xml:space="preserve">      30 　</t>
  </si>
  <si>
    <t>10(10)</t>
  </si>
  <si>
    <t>5(5)</t>
  </si>
  <si>
    <t>187(168)</t>
  </si>
  <si>
    <t>21(18)</t>
  </si>
  <si>
    <t>29(29)</t>
  </si>
  <si>
    <t>47(36)</t>
  </si>
  <si>
    <t>3(3)</t>
  </si>
  <si>
    <t>77(72)</t>
  </si>
  <si>
    <t>　　  31 　</t>
  </si>
  <si>
    <t>31年</t>
  </si>
  <si>
    <t>　　31年</t>
    <rPh sb="4" eb="5">
      <t>ネン</t>
    </rPh>
    <phoneticPr fontId="5"/>
  </si>
  <si>
    <t>30年度</t>
    <rPh sb="2" eb="3">
      <t>ネン</t>
    </rPh>
    <rPh sb="3" eb="4">
      <t>ド</t>
    </rPh>
    <phoneticPr fontId="5"/>
  </si>
  <si>
    <t xml:space="preserve"> 注)令和元年から「推進器障害、舵故障、機関故障、運航阻害、安全阻害等」については「運航不能」に統一</t>
    <rPh sb="3" eb="7">
      <t>レイワガンネン</t>
    </rPh>
    <rPh sb="16" eb="17">
      <t>カジ</t>
    </rPh>
    <rPh sb="17" eb="19">
      <t>コショウ</t>
    </rPh>
    <rPh sb="20" eb="22">
      <t>キカン</t>
    </rPh>
    <rPh sb="22" eb="24">
      <t>コショウ</t>
    </rPh>
    <rPh sb="25" eb="27">
      <t>ウンコウ</t>
    </rPh>
    <rPh sb="27" eb="29">
      <t>ソガイ</t>
    </rPh>
    <rPh sb="30" eb="32">
      <t>アンゼン</t>
    </rPh>
    <rPh sb="32" eb="34">
      <t>ソガイ</t>
    </rPh>
    <rPh sb="34" eb="35">
      <t>トウ</t>
    </rPh>
    <rPh sb="42" eb="44">
      <t>ウンコウ</t>
    </rPh>
    <rPh sb="44" eb="46">
      <t>フノウ</t>
    </rPh>
    <rPh sb="48" eb="50">
      <t>トウイツ</t>
    </rPh>
    <phoneticPr fontId="5"/>
  </si>
  <si>
    <t>運航不能</t>
    <rPh sb="0" eb="2">
      <t>ウンコウ</t>
    </rPh>
    <rPh sb="2" eb="4">
      <t>フノウ</t>
    </rPh>
    <phoneticPr fontId="5"/>
  </si>
  <si>
    <t xml:space="preserve">    並びに東播磨港の港域</t>
    <phoneticPr fontId="5"/>
  </si>
  <si>
    <t>令和 元 年</t>
    <rPh sb="0" eb="2">
      <t>レイワ</t>
    </rPh>
    <rPh sb="3" eb="4">
      <t>ガン</t>
    </rPh>
    <phoneticPr fontId="5"/>
  </si>
  <si>
    <t>令 和 元 年</t>
    <rPh sb="0" eb="1">
      <t>レイワ</t>
    </rPh>
    <rPh sb="2" eb="3">
      <t>ワ</t>
    </rPh>
    <rPh sb="4" eb="5">
      <t>ガン</t>
    </rPh>
    <rPh sb="6" eb="7">
      <t>ネン</t>
    </rPh>
    <phoneticPr fontId="5"/>
  </si>
  <si>
    <t>180(154)</t>
  </si>
  <si>
    <t>28(27)</t>
  </si>
  <si>
    <t>17(15)</t>
  </si>
  <si>
    <t>7(7)</t>
  </si>
  <si>
    <t>39(32)</t>
  </si>
  <si>
    <t>86(70)</t>
  </si>
  <si>
    <t xml:space="preserve">   30 </t>
  </si>
  <si>
    <t>令和 元 年</t>
    <rPh sb="0" eb="1">
      <t>レイワ</t>
    </rPh>
    <rPh sb="2" eb="4">
      <t>ガンネン</t>
    </rPh>
    <phoneticPr fontId="10"/>
  </si>
  <si>
    <t>令 和 ２ 年</t>
    <rPh sb="0" eb="1">
      <t>レイワ</t>
    </rPh>
    <rPh sb="5" eb="6">
      <t>ネン</t>
    </rPh>
    <phoneticPr fontId="5"/>
  </si>
  <si>
    <t>令和２年</t>
    <rPh sb="0" eb="1">
      <t>レイワ</t>
    </rPh>
    <rPh sb="1" eb="3">
      <t>ニネン</t>
    </rPh>
    <phoneticPr fontId="5"/>
  </si>
  <si>
    <t>30年</t>
    <rPh sb="0" eb="3">
      <t>サンジュウネン</t>
    </rPh>
    <phoneticPr fontId="5"/>
  </si>
  <si>
    <t>令和元年</t>
    <rPh sb="0" eb="2">
      <t>レイワ</t>
    </rPh>
    <rPh sb="2" eb="4">
      <t>ガンネン</t>
    </rPh>
    <phoneticPr fontId="5"/>
  </si>
  <si>
    <t>令　和</t>
    <rPh sb="0" eb="1">
      <t>レイ</t>
    </rPh>
    <rPh sb="2" eb="3">
      <t>ワ</t>
    </rPh>
    <phoneticPr fontId="5"/>
  </si>
  <si>
    <t>元</t>
    <rPh sb="0" eb="1">
      <t>ガン</t>
    </rPh>
    <phoneticPr fontId="5"/>
  </si>
  <si>
    <t>平　成</t>
    <phoneticPr fontId="5"/>
  </si>
  <si>
    <t>区　　分</t>
    <phoneticPr fontId="10"/>
  </si>
  <si>
    <t>令和２年</t>
    <rPh sb="0" eb="1">
      <t>レイ</t>
    </rPh>
    <rPh sb="1" eb="2">
      <t>ワ</t>
    </rPh>
    <phoneticPr fontId="5"/>
  </si>
  <si>
    <t>令 和 ２ 年</t>
    <rPh sb="0" eb="1">
      <t>レイ</t>
    </rPh>
    <rPh sb="2" eb="3">
      <t>ワ</t>
    </rPh>
    <phoneticPr fontId="5"/>
  </si>
  <si>
    <t>176(150)</t>
    <phoneticPr fontId="10"/>
  </si>
  <si>
    <t>27(27)</t>
    <phoneticPr fontId="10"/>
  </si>
  <si>
    <t>18(18)</t>
    <phoneticPr fontId="10"/>
  </si>
  <si>
    <t>42(30)</t>
    <phoneticPr fontId="10"/>
  </si>
  <si>
    <t>4(4)</t>
    <phoneticPr fontId="10"/>
  </si>
  <si>
    <t>75(61)</t>
    <phoneticPr fontId="10"/>
  </si>
  <si>
    <t>上記以外の浴場</t>
    <rPh sb="5" eb="7">
      <t>ヨクジョウ</t>
    </rPh>
    <phoneticPr fontId="10"/>
  </si>
  <si>
    <t>飛行機又は回転翼航空機の格納庫</t>
    <rPh sb="12" eb="15">
      <t>カクノウコ</t>
    </rPh>
    <phoneticPr fontId="10"/>
  </si>
  <si>
    <t>古物商</t>
    <phoneticPr fontId="5"/>
  </si>
  <si>
    <t>艇</t>
    <rPh sb="0" eb="1">
      <t>テイ</t>
    </rPh>
    <phoneticPr fontId="12"/>
  </si>
  <si>
    <t>船</t>
    <rPh sb="0" eb="1">
      <t>フネ</t>
    </rPh>
    <phoneticPr fontId="12"/>
  </si>
  <si>
    <t>視</t>
    <rPh sb="0" eb="1">
      <t>シ</t>
    </rPh>
    <phoneticPr fontId="12"/>
  </si>
  <si>
    <t>巡</t>
    <rPh sb="0" eb="1">
      <t>メグ</t>
    </rPh>
    <phoneticPr fontId="12"/>
  </si>
  <si>
    <t>属</t>
    <rPh sb="0" eb="1">
      <t>ゾク</t>
    </rPh>
    <phoneticPr fontId="12"/>
  </si>
  <si>
    <t>所</t>
    <rPh sb="0" eb="1">
      <t>ショ</t>
    </rPh>
    <phoneticPr fontId="12"/>
  </si>
  <si>
    <t>１７－１９</t>
  </si>
  <si>
    <t>罪</t>
    <rPh sb="0" eb="1">
      <t>ツミ</t>
    </rPh>
    <phoneticPr fontId="12"/>
  </si>
  <si>
    <t>犯</t>
    <rPh sb="0" eb="1">
      <t>ハン</t>
    </rPh>
    <phoneticPr fontId="12"/>
  </si>
  <si>
    <t>上</t>
    <rPh sb="0" eb="1">
      <t>ウエ</t>
    </rPh>
    <phoneticPr fontId="12"/>
  </si>
  <si>
    <t>海</t>
    <rPh sb="0" eb="1">
      <t>ウミ</t>
    </rPh>
    <phoneticPr fontId="12"/>
  </si>
  <si>
    <t>１７－１８</t>
  </si>
  <si>
    <t>数</t>
    <rPh sb="0" eb="1">
      <t>スウ</t>
    </rPh>
    <phoneticPr fontId="5"/>
  </si>
  <si>
    <t>隻</t>
    <rPh sb="0" eb="1">
      <t>セキ</t>
    </rPh>
    <phoneticPr fontId="5"/>
  </si>
  <si>
    <t>故</t>
    <rPh sb="0" eb="1">
      <t>コ</t>
    </rPh>
    <phoneticPr fontId="5"/>
  </si>
  <si>
    <t>事</t>
    <rPh sb="0" eb="1">
      <t>ジ</t>
    </rPh>
    <phoneticPr fontId="5"/>
  </si>
  <si>
    <t>る</t>
    <phoneticPr fontId="12"/>
  </si>
  <si>
    <t>よ</t>
    <phoneticPr fontId="12"/>
  </si>
  <si>
    <t>に</t>
    <phoneticPr fontId="12"/>
  </si>
  <si>
    <t>別</t>
    <rPh sb="0" eb="1">
      <t>ベツ</t>
    </rPh>
    <phoneticPr fontId="12"/>
  </si>
  <si>
    <t>類</t>
    <rPh sb="0" eb="1">
      <t>ルイ</t>
    </rPh>
    <phoneticPr fontId="12"/>
  </si>
  <si>
    <t>種</t>
    <rPh sb="0" eb="1">
      <t>シュ</t>
    </rPh>
    <phoneticPr fontId="12"/>
  </si>
  <si>
    <t>１７－１７</t>
  </si>
  <si>
    <t>数</t>
    <rPh sb="0" eb="1">
      <t>スウ</t>
    </rPh>
    <phoneticPr fontId="12"/>
  </si>
  <si>
    <t>件</t>
    <rPh sb="0" eb="1">
      <t>ケン</t>
    </rPh>
    <phoneticPr fontId="12"/>
  </si>
  <si>
    <t>事</t>
    <rPh sb="0" eb="1">
      <t>コト</t>
    </rPh>
    <phoneticPr fontId="12"/>
  </si>
  <si>
    <t>得</t>
    <rPh sb="0" eb="1">
      <t>トク</t>
    </rPh>
    <phoneticPr fontId="12"/>
  </si>
  <si>
    <t>拾</t>
    <rPh sb="0" eb="1">
      <t>ヒロ</t>
    </rPh>
    <phoneticPr fontId="12"/>
  </si>
  <si>
    <t>物</t>
    <rPh sb="0" eb="1">
      <t>モノ</t>
    </rPh>
    <phoneticPr fontId="12"/>
  </si>
  <si>
    <t>失</t>
    <rPh sb="0" eb="1">
      <t>ウシナ</t>
    </rPh>
    <phoneticPr fontId="12"/>
  </si>
  <si>
    <t>遺</t>
    <rPh sb="0" eb="1">
      <t>イ</t>
    </rPh>
    <phoneticPr fontId="12"/>
  </si>
  <si>
    <t>１７－１６</t>
  </si>
  <si>
    <t>況</t>
    <rPh sb="0" eb="1">
      <t>キョウ</t>
    </rPh>
    <phoneticPr fontId="12"/>
  </si>
  <si>
    <t>状</t>
    <rPh sb="0" eb="1">
      <t>ジョウ</t>
    </rPh>
    <phoneticPr fontId="12"/>
  </si>
  <si>
    <t>業</t>
    <rPh sb="0" eb="1">
      <t>ギョウ</t>
    </rPh>
    <phoneticPr fontId="12"/>
  </si>
  <si>
    <t>営</t>
    <rPh sb="0" eb="1">
      <t>エイ</t>
    </rPh>
    <phoneticPr fontId="12"/>
  </si>
  <si>
    <t>商</t>
    <rPh sb="0" eb="1">
      <t>ショウ</t>
    </rPh>
    <phoneticPr fontId="12"/>
  </si>
  <si>
    <t>古</t>
    <rPh sb="0" eb="1">
      <t>フル</t>
    </rPh>
    <phoneticPr fontId="12"/>
  </si>
  <si>
    <t>・</t>
    <phoneticPr fontId="12"/>
  </si>
  <si>
    <t>屋</t>
    <rPh sb="0" eb="1">
      <t>ヤ</t>
    </rPh>
    <phoneticPr fontId="12"/>
  </si>
  <si>
    <t>質</t>
    <rPh sb="0" eb="1">
      <t>シツ</t>
    </rPh>
    <phoneticPr fontId="12"/>
  </si>
  <si>
    <t>俗</t>
    <rPh sb="0" eb="1">
      <t>ゾク</t>
    </rPh>
    <phoneticPr fontId="12"/>
  </si>
  <si>
    <t>風</t>
    <rPh sb="0" eb="1">
      <t>カゼ</t>
    </rPh>
    <phoneticPr fontId="12"/>
  </si>
  <si>
    <t>１７－１５</t>
  </si>
  <si>
    <t>棟</t>
    <rPh sb="0" eb="1">
      <t>ムネ</t>
    </rPh>
    <phoneticPr fontId="12"/>
  </si>
  <si>
    <t>物</t>
    <rPh sb="0" eb="1">
      <t>ブツ</t>
    </rPh>
    <phoneticPr fontId="5"/>
  </si>
  <si>
    <t>象</t>
    <rPh sb="0" eb="1">
      <t>ゾウ</t>
    </rPh>
    <phoneticPr fontId="12"/>
  </si>
  <si>
    <t>対</t>
    <rPh sb="0" eb="1">
      <t>ツイ</t>
    </rPh>
    <phoneticPr fontId="12"/>
  </si>
  <si>
    <t>火</t>
    <rPh sb="0" eb="1">
      <t>ヒ</t>
    </rPh>
    <phoneticPr fontId="12"/>
  </si>
  <si>
    <t>防</t>
    <rPh sb="0" eb="1">
      <t>ボウ</t>
    </rPh>
    <phoneticPr fontId="12"/>
  </si>
  <si>
    <t>定</t>
    <rPh sb="0" eb="1">
      <t>テイ</t>
    </rPh>
    <phoneticPr fontId="12"/>
  </si>
  <si>
    <t>指</t>
    <rPh sb="0" eb="1">
      <t>ユビ</t>
    </rPh>
    <phoneticPr fontId="12"/>
  </si>
  <si>
    <t>１７－１４</t>
  </si>
  <si>
    <t>力</t>
    <rPh sb="0" eb="1">
      <t>チカラ</t>
    </rPh>
    <phoneticPr fontId="12"/>
  </si>
  <si>
    <t>動</t>
    <rPh sb="0" eb="1">
      <t>ドウ</t>
    </rPh>
    <phoneticPr fontId="12"/>
  </si>
  <si>
    <t>機</t>
    <rPh sb="0" eb="1">
      <t>キ</t>
    </rPh>
    <phoneticPr fontId="12"/>
  </si>
  <si>
    <t>消</t>
    <rPh sb="0" eb="1">
      <t>ケ</t>
    </rPh>
    <phoneticPr fontId="12"/>
  </si>
  <si>
    <t>１７－１３</t>
  </si>
  <si>
    <t>）</t>
    <phoneticPr fontId="12"/>
  </si>
  <si>
    <t>署</t>
    <rPh sb="0" eb="1">
      <t>ショ</t>
    </rPh>
    <phoneticPr fontId="12"/>
  </si>
  <si>
    <t>各</t>
    <rPh sb="0" eb="1">
      <t>カク</t>
    </rPh>
    <phoneticPr fontId="12"/>
  </si>
  <si>
    <t>（</t>
    <phoneticPr fontId="12"/>
  </si>
  <si>
    <t>織</t>
    <rPh sb="0" eb="1">
      <t>オリ</t>
    </rPh>
    <phoneticPr fontId="12"/>
  </si>
  <si>
    <t>組</t>
    <rPh sb="0" eb="1">
      <t>クミ</t>
    </rPh>
    <phoneticPr fontId="12"/>
  </si>
  <si>
    <t>災</t>
    <rPh sb="0" eb="1">
      <t>ワザワ</t>
    </rPh>
    <phoneticPr fontId="12"/>
  </si>
  <si>
    <t>主</t>
    <rPh sb="0" eb="1">
      <t>シュ</t>
    </rPh>
    <phoneticPr fontId="12"/>
  </si>
  <si>
    <t>自</t>
    <rPh sb="0" eb="1">
      <t>ジ</t>
    </rPh>
    <phoneticPr fontId="12"/>
  </si>
  <si>
    <t>の</t>
    <phoneticPr fontId="12"/>
  </si>
  <si>
    <t>域</t>
    <rPh sb="0" eb="1">
      <t>イキ</t>
    </rPh>
    <phoneticPr fontId="12"/>
  </si>
  <si>
    <t>地</t>
    <rPh sb="0" eb="1">
      <t>チ</t>
    </rPh>
    <phoneticPr fontId="12"/>
  </si>
  <si>
    <t>１７－１２</t>
  </si>
  <si>
    <t>総</t>
    <rPh sb="0" eb="1">
      <t>ソウ</t>
    </rPh>
    <phoneticPr fontId="12"/>
  </si>
  <si>
    <t>１７－１１</t>
  </si>
  <si>
    <t>置</t>
    <rPh sb="0" eb="1">
      <t>チ</t>
    </rPh>
    <phoneticPr fontId="12"/>
  </si>
  <si>
    <t>配</t>
    <rPh sb="0" eb="1">
      <t>クバ</t>
    </rPh>
    <phoneticPr fontId="12"/>
  </si>
  <si>
    <t>員</t>
    <rPh sb="0" eb="1">
      <t>イン</t>
    </rPh>
    <phoneticPr fontId="12"/>
  </si>
  <si>
    <t>職</t>
    <rPh sb="0" eb="1">
      <t>ショク</t>
    </rPh>
    <phoneticPr fontId="12"/>
  </si>
  <si>
    <t>１７－１０</t>
  </si>
  <si>
    <t>場</t>
    <rPh sb="0" eb="1">
      <t>バ</t>
    </rPh>
    <phoneticPr fontId="12"/>
  </si>
  <si>
    <t>出</t>
    <rPh sb="0" eb="1">
      <t>デ</t>
    </rPh>
    <phoneticPr fontId="12"/>
  </si>
  <si>
    <t>急</t>
    <rPh sb="0" eb="1">
      <t>イソ</t>
    </rPh>
    <phoneticPr fontId="12"/>
  </si>
  <si>
    <t>救</t>
    <rPh sb="0" eb="1">
      <t>スク</t>
    </rPh>
    <phoneticPr fontId="12"/>
  </si>
  <si>
    <t>１７－９</t>
  </si>
  <si>
    <t>生</t>
    <rPh sb="0" eb="1">
      <t>セイ</t>
    </rPh>
    <phoneticPr fontId="12"/>
  </si>
  <si>
    <t>発</t>
    <rPh sb="0" eb="1">
      <t>ハツ</t>
    </rPh>
    <phoneticPr fontId="12"/>
  </si>
  <si>
    <t>間</t>
    <rPh sb="0" eb="1">
      <t>アイダ</t>
    </rPh>
    <phoneticPr fontId="12"/>
  </si>
  <si>
    <t>時</t>
    <rPh sb="0" eb="1">
      <t>トキ</t>
    </rPh>
    <phoneticPr fontId="12"/>
  </si>
  <si>
    <t>１７－８</t>
  </si>
  <si>
    <t>因</t>
    <rPh sb="0" eb="1">
      <t>イン</t>
    </rPh>
    <phoneticPr fontId="12"/>
  </si>
  <si>
    <t>原</t>
    <rPh sb="0" eb="1">
      <t>ハラ</t>
    </rPh>
    <phoneticPr fontId="12"/>
  </si>
  <si>
    <t>１７－７</t>
  </si>
  <si>
    <t>１７－６</t>
    <phoneticPr fontId="10"/>
  </si>
  <si>
    <t>故</t>
    <rPh sb="0" eb="1">
      <t>コ</t>
    </rPh>
    <phoneticPr fontId="12"/>
  </si>
  <si>
    <t>通</t>
    <rPh sb="0" eb="1">
      <t>ツウ</t>
    </rPh>
    <phoneticPr fontId="12"/>
  </si>
  <si>
    <t>交</t>
    <rPh sb="0" eb="1">
      <t>コウ</t>
    </rPh>
    <phoneticPr fontId="12"/>
  </si>
  <si>
    <t>１７－５</t>
  </si>
  <si>
    <t>付</t>
    <rPh sb="0" eb="1">
      <t>ツ</t>
    </rPh>
    <phoneticPr fontId="12"/>
  </si>
  <si>
    <t>証</t>
    <rPh sb="0" eb="1">
      <t>ショウ</t>
    </rPh>
    <phoneticPr fontId="12"/>
  </si>
  <si>
    <t>許</t>
    <rPh sb="0" eb="1">
      <t>ユル</t>
    </rPh>
    <phoneticPr fontId="12"/>
  </si>
  <si>
    <t>免</t>
    <rPh sb="0" eb="1">
      <t>メン</t>
    </rPh>
    <phoneticPr fontId="12"/>
  </si>
  <si>
    <t>転</t>
    <rPh sb="0" eb="1">
      <t>テン</t>
    </rPh>
    <phoneticPr fontId="12"/>
  </si>
  <si>
    <t>運</t>
    <rPh sb="0" eb="1">
      <t>ウン</t>
    </rPh>
    <phoneticPr fontId="12"/>
  </si>
  <si>
    <t>１７－４</t>
  </si>
  <si>
    <t>導</t>
    <rPh sb="0" eb="1">
      <t>ミチビ</t>
    </rPh>
    <phoneticPr fontId="12"/>
  </si>
  <si>
    <t>補</t>
    <rPh sb="0" eb="1">
      <t>ホ</t>
    </rPh>
    <phoneticPr fontId="12"/>
  </si>
  <si>
    <t>年</t>
    <rPh sb="0" eb="1">
      <t>ネン</t>
    </rPh>
    <phoneticPr fontId="12"/>
  </si>
  <si>
    <t>少</t>
    <rPh sb="0" eb="1">
      <t>ショウ</t>
    </rPh>
    <phoneticPr fontId="12"/>
  </si>
  <si>
    <t>為</t>
    <rPh sb="0" eb="1">
      <t>タメ</t>
    </rPh>
    <phoneticPr fontId="12"/>
  </si>
  <si>
    <t>行</t>
    <rPh sb="0" eb="1">
      <t>イ</t>
    </rPh>
    <phoneticPr fontId="12"/>
  </si>
  <si>
    <t>良</t>
    <rPh sb="0" eb="1">
      <t>リョウ</t>
    </rPh>
    <phoneticPr fontId="12"/>
  </si>
  <si>
    <t>不</t>
    <rPh sb="0" eb="1">
      <t>フ</t>
    </rPh>
    <phoneticPr fontId="12"/>
  </si>
  <si>
    <t>１７－３</t>
  </si>
  <si>
    <t>等</t>
    <rPh sb="0" eb="1">
      <t>トウ</t>
    </rPh>
    <phoneticPr fontId="12"/>
  </si>
  <si>
    <t>１７－２</t>
  </si>
  <si>
    <t>挙</t>
    <rPh sb="0" eb="1">
      <t>ア</t>
    </rPh>
    <phoneticPr fontId="12"/>
  </si>
  <si>
    <t>検</t>
    <rPh sb="0" eb="1">
      <t>ケン</t>
    </rPh>
    <phoneticPr fontId="12"/>
  </si>
  <si>
    <t>と</t>
    <phoneticPr fontId="12"/>
  </si>
  <si>
    <t>知</t>
    <rPh sb="0" eb="1">
      <t>チ</t>
    </rPh>
    <phoneticPr fontId="12"/>
  </si>
  <si>
    <t>認</t>
    <rPh sb="0" eb="1">
      <t>ニン</t>
    </rPh>
    <phoneticPr fontId="12"/>
  </si>
  <si>
    <t>法</t>
    <rPh sb="0" eb="1">
      <t>ホウ</t>
    </rPh>
    <phoneticPr fontId="12"/>
  </si>
  <si>
    <t>刑</t>
    <rPh sb="0" eb="1">
      <t>ケイ</t>
    </rPh>
    <phoneticPr fontId="12"/>
  </si>
  <si>
    <t>１７－１</t>
    <phoneticPr fontId="10"/>
  </si>
  <si>
    <t>17 警察・消防</t>
    <rPh sb="3" eb="5">
      <t>ケイサツ</t>
    </rPh>
    <rPh sb="6" eb="8">
      <t>ショウボウ</t>
    </rPh>
    <phoneticPr fontId="5"/>
  </si>
  <si>
    <t>１７－２  少年犯罪等状況</t>
    <phoneticPr fontId="5"/>
  </si>
  <si>
    <t xml:space="preserve"> (単位：人)</t>
    <phoneticPr fontId="5"/>
  </si>
  <si>
    <t>犯 罪 少 年 ( 刑法犯 )</t>
    <phoneticPr fontId="5"/>
  </si>
  <si>
    <t>り災世帯数</t>
    <phoneticPr fontId="5"/>
  </si>
  <si>
    <t>船 舶</t>
    <phoneticPr fontId="10"/>
  </si>
  <si>
    <t>傷 者</t>
    <phoneticPr fontId="10"/>
  </si>
  <si>
    <t>10(10)</t>
    <phoneticPr fontId="10"/>
  </si>
  <si>
    <t xml:space="preserve">   ２ </t>
    <phoneticPr fontId="5"/>
  </si>
  <si>
    <t xml:space="preserve"> (各年４月１日現在)</t>
    <phoneticPr fontId="5"/>
  </si>
  <si>
    <t>平 成 29 年</t>
  </si>
  <si>
    <t>３年</t>
    <phoneticPr fontId="5"/>
  </si>
  <si>
    <t>組織数</t>
    <phoneticPr fontId="5"/>
  </si>
  <si>
    <t>　　３年</t>
    <rPh sb="3" eb="4">
      <t>ネン</t>
    </rPh>
    <phoneticPr fontId="5"/>
  </si>
  <si>
    <t>車</t>
    <phoneticPr fontId="5"/>
  </si>
  <si>
    <t>ﾏｲｸﾛ</t>
    <phoneticPr fontId="5"/>
  </si>
  <si>
    <t>-</t>
    <phoneticPr fontId="5"/>
  </si>
  <si>
    <t>区　　　分</t>
    <rPh sb="0" eb="1">
      <t>ク</t>
    </rPh>
    <rPh sb="4" eb="5">
      <t>ブン</t>
    </rPh>
    <phoneticPr fontId="5"/>
  </si>
  <si>
    <t>資料:兵庫県公安委員会</t>
    <phoneticPr fontId="5"/>
  </si>
  <si>
    <t>１７－１６  遺失物拾得件数</t>
    <phoneticPr fontId="5"/>
  </si>
  <si>
    <t>浸  水</t>
    <phoneticPr fontId="5"/>
  </si>
  <si>
    <t>　　２ 　　</t>
    <phoneticPr fontId="5"/>
  </si>
  <si>
    <t>２ 　　</t>
    <phoneticPr fontId="5"/>
  </si>
  <si>
    <t>区     分</t>
    <phoneticPr fontId="5"/>
  </si>
  <si>
    <t>法 令 違 反</t>
    <phoneticPr fontId="5"/>
  </si>
  <si>
    <t>令和元年度</t>
    <rPh sb="0" eb="2">
      <t>レイワ</t>
    </rPh>
    <rPh sb="2" eb="4">
      <t>ガンネン</t>
    </rPh>
    <rPh sb="4" eb="5">
      <t>ド</t>
    </rPh>
    <phoneticPr fontId="5"/>
  </si>
  <si>
    <t>２年度</t>
    <rPh sb="1" eb="3">
      <t>ネンド</t>
    </rPh>
    <rPh sb="2" eb="3">
      <t>ド</t>
    </rPh>
    <phoneticPr fontId="5"/>
  </si>
  <si>
    <t>　ＣＬ型巡視艇</t>
    <phoneticPr fontId="5"/>
  </si>
  <si>
    <t>　　兵庫県明石市と播磨町の境が海岸線と交わる点（最も南にあるものに限る。）と雁来埼を結んだ線、</t>
    <phoneticPr fontId="5"/>
  </si>
  <si>
    <t>　  雁来埼から272度に引いた線が取揚島東端と松島東端とを結ぶ線と交わる点及び取揚島東端を順次結んだ線、</t>
    <phoneticPr fontId="5"/>
  </si>
  <si>
    <t xml:space="preserve">    取揚島北端、綱崎及び兵庫・岡山県境が海岸線と交わる点とを順次結んだ線及び陸岸により囲まれた海面</t>
    <phoneticPr fontId="5"/>
  </si>
  <si>
    <t>…</t>
  </si>
  <si>
    <t>状</t>
    <rPh sb="0" eb="1">
      <t>ジョウ</t>
    </rPh>
    <phoneticPr fontId="10"/>
  </si>
  <si>
    <t>況</t>
    <rPh sb="0" eb="1">
      <t>キョウ</t>
    </rPh>
    <phoneticPr fontId="10"/>
  </si>
  <si>
    <t>数</t>
    <rPh sb="0" eb="1">
      <t>カズ</t>
    </rPh>
    <phoneticPr fontId="10"/>
  </si>
  <si>
    <t>平成 29 年</t>
    <phoneticPr fontId="5"/>
  </si>
  <si>
    <t xml:space="preserve">     ２ 年</t>
  </si>
  <si>
    <t xml:space="preserve">     ３ 年</t>
    <phoneticPr fontId="5"/>
  </si>
  <si>
    <t xml:space="preserve">      ２ 　</t>
  </si>
  <si>
    <t xml:space="preserve">      ３ 　</t>
    <phoneticPr fontId="5"/>
  </si>
  <si>
    <t>29 年</t>
    <rPh sb="3" eb="4">
      <t>ネン</t>
    </rPh>
    <phoneticPr fontId="5"/>
  </si>
  <si>
    <t>２</t>
  </si>
  <si>
    <t>３</t>
    <phoneticPr fontId="5"/>
  </si>
  <si>
    <t>197(175)</t>
  </si>
  <si>
    <t>27(26)</t>
  </si>
  <si>
    <t>21(19)</t>
  </si>
  <si>
    <t>11(11)</t>
  </si>
  <si>
    <t>31(24)</t>
  </si>
  <si>
    <t>102(90)</t>
  </si>
  <si>
    <t>164(142)</t>
    <phoneticPr fontId="5"/>
  </si>
  <si>
    <t>30(29)</t>
    <phoneticPr fontId="5"/>
  </si>
  <si>
    <t>17(16)</t>
    <phoneticPr fontId="5"/>
  </si>
  <si>
    <t>14(12)</t>
    <phoneticPr fontId="5"/>
  </si>
  <si>
    <t>22(18)</t>
    <phoneticPr fontId="5"/>
  </si>
  <si>
    <t>1(1)</t>
    <phoneticPr fontId="5"/>
  </si>
  <si>
    <t>80(66)</t>
    <phoneticPr fontId="5"/>
  </si>
  <si>
    <t>平成 29 年</t>
    <phoneticPr fontId="10"/>
  </si>
  <si>
    <t>３</t>
    <phoneticPr fontId="10"/>
  </si>
  <si>
    <t xml:space="preserve">   ２ </t>
  </si>
  <si>
    <t xml:space="preserve">   ３ </t>
    <phoneticPr fontId="5"/>
  </si>
  <si>
    <t>平 成 30 年</t>
  </si>
  <si>
    <t>　　  ３ 　</t>
  </si>
  <si>
    <t>　　  ４ 　</t>
    <phoneticPr fontId="5"/>
  </si>
  <si>
    <t>平成30年</t>
  </si>
  <si>
    <t>４年</t>
    <phoneticPr fontId="5"/>
  </si>
  <si>
    <t xml:space="preserve">令　　　　和　　　　４　　　　年     </t>
    <rPh sb="0" eb="1">
      <t>レイ</t>
    </rPh>
    <rPh sb="5" eb="6">
      <t>ワ</t>
    </rPh>
    <rPh sb="15" eb="16">
      <t>ネン</t>
    </rPh>
    <phoneticPr fontId="5"/>
  </si>
  <si>
    <t>平成30年</t>
    <phoneticPr fontId="5"/>
  </si>
  <si>
    <t>　　４年</t>
    <rPh sb="3" eb="4">
      <t>ネン</t>
    </rPh>
    <phoneticPr fontId="5"/>
  </si>
  <si>
    <t>平成29年</t>
    <rPh sb="0" eb="2">
      <t>ヘイセイ</t>
    </rPh>
    <phoneticPr fontId="5"/>
  </si>
  <si>
    <t>２年</t>
    <rPh sb="1" eb="2">
      <t>ネン</t>
    </rPh>
    <phoneticPr fontId="5"/>
  </si>
  <si>
    <t>令和３年</t>
    <rPh sb="0" eb="2">
      <t>レイワ</t>
    </rPh>
    <rPh sb="3" eb="4">
      <t>ネン</t>
    </rPh>
    <phoneticPr fontId="5"/>
  </si>
  <si>
    <t>　（照会は文書によるが、２つの係ともに返信用封筒を要求されるので予め入れておく）</t>
    <rPh sb="2" eb="4">
      <t>ショウカイ</t>
    </rPh>
    <rPh sb="5" eb="7">
      <t>ブンショ</t>
    </rPh>
    <rPh sb="15" eb="16">
      <t>ガカリ</t>
    </rPh>
    <rPh sb="19" eb="22">
      <t>ヘンシンヨウ</t>
    </rPh>
    <rPh sb="22" eb="24">
      <t>フウトウ</t>
    </rPh>
    <rPh sb="25" eb="27">
      <t>ヨウキュウ</t>
    </rPh>
    <rPh sb="32" eb="33">
      <t>アラカジ</t>
    </rPh>
    <rPh sb="34" eb="35">
      <t>イ</t>
    </rPh>
    <phoneticPr fontId="5"/>
  </si>
  <si>
    <t>転  覆</t>
    <phoneticPr fontId="5"/>
  </si>
  <si>
    <t>　　３ 　　</t>
  </si>
  <si>
    <t>　　４ 　　</t>
    <phoneticPr fontId="5"/>
  </si>
  <si>
    <t>３ 　　</t>
  </si>
  <si>
    <t>４ 　　</t>
    <phoneticPr fontId="5"/>
  </si>
  <si>
    <t>平成29年度</t>
    <rPh sb="4" eb="5">
      <t>ネン</t>
    </rPh>
    <rPh sb="5" eb="6">
      <t>ド</t>
    </rPh>
    <phoneticPr fontId="5"/>
  </si>
  <si>
    <t>３年度</t>
    <rPh sb="1" eb="3">
      <t>ネンド</t>
    </rPh>
    <rPh sb="2" eb="3">
      <t>ド</t>
    </rPh>
    <phoneticPr fontId="5"/>
  </si>
  <si>
    <t>注）姫路海上保安部の救難区域</t>
    <rPh sb="10" eb="12">
      <t>キュウナン</t>
    </rPh>
    <rPh sb="12" eb="14">
      <t>クイキ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</si>
</sst>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Red]\(#,##0\)"/>
    <numFmt numFmtId="177" formatCode="0_);[Red]\(0\)"/>
    <numFmt numFmtId="178" formatCode="\(#,###\)"/>
    <numFmt numFmtId="179" formatCode="\(#\)"/>
    <numFmt numFmtId="180" formatCode="#,##0;[Red]#,##0"/>
    <numFmt numFmtId="181" formatCode="#,##0_ ;[Red]\-#,##0\ "/>
    <numFmt numFmtId="182" formatCode="0_ "/>
    <numFmt numFmtId="183" formatCode="0;&quot;▲&quot;0;&quot;(-)&quot;"/>
    <numFmt numFmtId="184" formatCode="[&lt;0]\(&quot;▲&quot;#,###\);[=0]\(\-\);\(#,###\)"/>
    <numFmt numFmtId="185" formatCode="&quot;(&quot;#,##0&quot;)&quot;;;&quot;(&quot;\-&quot;)&quot;"/>
    <numFmt numFmtId="186" formatCode="#,##0_ ;[Red]\-#,##0\ ;\-"/>
  </numFmts>
  <fonts count="24" x14ac:knownFonts="1">
    <font>
      <sz val="12"/>
      <name val="ＭＳ 明朝"/>
      <family val="1"/>
      <charset val="128"/>
    </font>
    <font>
      <sz val="10"/>
      <name val="ＭＳ 明朝"/>
      <family val="1"/>
      <charset val="128"/>
    </font>
    <font>
      <sz val="11"/>
      <name val="ＭＳ 明朝"/>
      <family val="1"/>
      <charset val="128"/>
    </font>
    <font>
      <sz val="11"/>
      <name val="ＭＳ ゴシック"/>
      <family val="3"/>
      <charset val="128"/>
    </font>
    <font>
      <sz val="11"/>
      <name val="ＭＳ Ｐゴシック"/>
      <family val="3"/>
      <charset val="128"/>
    </font>
    <font>
      <sz val="6"/>
      <name val="ＭＳ Ｐ明朝"/>
      <family val="1"/>
      <charset val="128"/>
    </font>
    <font>
      <sz val="9"/>
      <name val="ＭＳ 明朝"/>
      <family val="1"/>
      <charset val="128"/>
    </font>
    <font>
      <sz val="11.5"/>
      <name val="ＭＳ ゴシック"/>
      <family val="3"/>
      <charset val="128"/>
    </font>
    <font>
      <sz val="11"/>
      <color indexed="8"/>
      <name val="ＭＳ ゴシック"/>
      <family val="3"/>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name val="ＭＳ 明朝"/>
      <family val="1"/>
      <charset val="128"/>
    </font>
    <font>
      <sz val="9"/>
      <name val="ＭＳ Ｐ明朝"/>
      <family val="1"/>
      <charset val="128"/>
    </font>
    <font>
      <sz val="14"/>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u/>
      <sz val="11"/>
      <color indexed="12"/>
      <name val="ＭＳ 明朝"/>
      <family val="1"/>
      <charset val="128"/>
    </font>
    <font>
      <b/>
      <sz val="26"/>
      <name val="ＭＳ Ｐ明朝"/>
      <family val="1"/>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hair">
        <color indexed="64"/>
      </left>
      <right/>
      <top/>
      <bottom/>
      <diagonal/>
    </border>
    <border>
      <left style="hair">
        <color indexed="8"/>
      </left>
      <right/>
      <top/>
      <bottom/>
      <diagonal/>
    </border>
    <border>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diagonal/>
    </border>
    <border>
      <left style="hair">
        <color indexed="64"/>
      </left>
      <right style="hair">
        <color indexed="64"/>
      </right>
      <top/>
      <bottom style="hair">
        <color indexed="64"/>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thin">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style="hair">
        <color indexed="8"/>
      </top>
      <bottom style="hair">
        <color indexed="8"/>
      </bottom>
      <diagonal/>
    </border>
    <border>
      <left/>
      <right/>
      <top style="hair">
        <color indexed="8"/>
      </top>
      <bottom/>
      <diagonal/>
    </border>
    <border>
      <left/>
      <right/>
      <top/>
      <bottom style="thin">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thin">
        <color indexed="8"/>
      </bottom>
      <diagonal/>
    </border>
    <border>
      <left style="hair">
        <color indexed="8"/>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thin">
        <color indexed="8"/>
      </top>
      <bottom style="hair">
        <color indexed="8"/>
      </bottom>
      <diagonal/>
    </border>
    <border>
      <left style="hair">
        <color indexed="64"/>
      </left>
      <right/>
      <top style="thin">
        <color indexed="64"/>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style="hair">
        <color indexed="64"/>
      </right>
      <top/>
      <bottom style="thin">
        <color indexed="64"/>
      </bottom>
      <diagonal/>
    </border>
    <border>
      <left style="hair">
        <color indexed="8"/>
      </left>
      <right/>
      <top style="hair">
        <color indexed="8"/>
      </top>
      <bottom/>
      <diagonal/>
    </border>
    <border>
      <left/>
      <right/>
      <top style="thin">
        <color indexed="64"/>
      </top>
      <bottom style="hair">
        <color indexed="64"/>
      </bottom>
      <diagonal/>
    </border>
    <border>
      <left/>
      <right/>
      <top style="thin">
        <color indexed="64"/>
      </top>
      <bottom/>
      <diagonal/>
    </border>
    <border>
      <left/>
      <right style="hair">
        <color indexed="8"/>
      </right>
      <top/>
      <bottom style="thin">
        <color indexed="64"/>
      </bottom>
      <diagonal/>
    </border>
    <border>
      <left/>
      <right style="hair">
        <color indexed="8"/>
      </right>
      <top/>
      <bottom style="hair">
        <color indexed="64"/>
      </bottom>
      <diagonal/>
    </border>
    <border>
      <left style="hair">
        <color indexed="8"/>
      </left>
      <right/>
      <top/>
      <bottom style="hair">
        <color indexed="64"/>
      </bottom>
      <diagonal/>
    </border>
    <border>
      <left/>
      <right/>
      <top/>
      <bottom style="hair">
        <color indexed="64"/>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hair">
        <color indexed="8"/>
      </left>
      <right/>
      <top/>
      <bottom style="thin">
        <color indexed="8"/>
      </bottom>
      <diagonal/>
    </border>
    <border>
      <left/>
      <right/>
      <top/>
      <bottom style="hair">
        <color auto="1"/>
      </bottom>
      <diagonal/>
    </border>
    <border>
      <left/>
      <right/>
      <top style="thin">
        <color auto="1"/>
      </top>
      <bottom/>
      <diagonal/>
    </border>
    <border>
      <left/>
      <right style="hair">
        <color auto="1"/>
      </right>
      <top/>
      <bottom/>
      <diagonal/>
    </border>
  </borders>
  <cellStyleXfs count="19">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13" fillId="0" borderId="0">
      <alignment vertical="center"/>
    </xf>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16" fillId="0" borderId="0"/>
    <xf numFmtId="0" fontId="20" fillId="0" borderId="0" applyNumberFormat="0" applyFill="0" applyBorder="0" applyAlignment="0" applyProtection="0">
      <alignment vertical="top"/>
      <protection locked="0"/>
    </xf>
    <xf numFmtId="9" fontId="4" fillId="0" borderId="0" applyFont="0" applyFill="0" applyBorder="0" applyAlignment="0" applyProtection="0"/>
  </cellStyleXfs>
  <cellXfs count="524">
    <xf numFmtId="0" fontId="0" fillId="0" borderId="0" xfId="0"/>
    <xf numFmtId="3" fontId="2" fillId="0" borderId="1" xfId="0" applyNumberFormat="1" applyFont="1" applyBorder="1" applyAlignment="1">
      <alignment vertical="center"/>
    </xf>
    <xf numFmtId="0" fontId="3" fillId="0" borderId="0" xfId="0" applyNumberFormat="1" applyFont="1" applyAlignment="1"/>
    <xf numFmtId="0" fontId="2" fillId="0" borderId="0" xfId="0" applyNumberFormat="1" applyFont="1" applyAlignment="1"/>
    <xf numFmtId="0" fontId="2" fillId="0" borderId="0" xfId="0" applyNumberFormat="1" applyFont="1" applyAlignment="1">
      <alignment horizontal="right"/>
    </xf>
    <xf numFmtId="0" fontId="2" fillId="0" borderId="3" xfId="0" applyNumberFormat="1" applyFont="1" applyBorder="1" applyAlignment="1">
      <alignment vertical="center"/>
    </xf>
    <xf numFmtId="0" fontId="2" fillId="0" borderId="4" xfId="0" applyNumberFormat="1" applyFont="1" applyBorder="1" applyAlignment="1">
      <alignment horizontal="centerContinuous" vertical="center"/>
    </xf>
    <xf numFmtId="0" fontId="2" fillId="0" borderId="5" xfId="0" applyNumberFormat="1" applyFont="1" applyBorder="1" applyAlignment="1">
      <alignment horizontal="centerContinuous" vertical="center"/>
    </xf>
    <xf numFmtId="0" fontId="2" fillId="0" borderId="3" xfId="0" applyNumberFormat="1" applyFont="1" applyBorder="1" applyAlignment="1">
      <alignment horizontal="centerContinuous" vertical="center"/>
    </xf>
    <xf numFmtId="0" fontId="2" fillId="0" borderId="0" xfId="0" applyNumberFormat="1" applyFont="1" applyAlignment="1">
      <alignment vertical="center"/>
    </xf>
    <xf numFmtId="0" fontId="2" fillId="0" borderId="7" xfId="0" applyNumberFormat="1" applyFont="1" applyBorder="1" applyAlignment="1">
      <alignment horizontal="center" vertical="center"/>
    </xf>
    <xf numFmtId="0" fontId="2" fillId="0" borderId="0" xfId="0" applyNumberFormat="1" applyFont="1" applyBorder="1" applyAlignment="1" applyProtection="1">
      <alignment horizontal="center" vertical="center"/>
      <protection locked="0"/>
    </xf>
    <xf numFmtId="0" fontId="2" fillId="0" borderId="0" xfId="0" quotePrefix="1" applyNumberFormat="1" applyFont="1" applyBorder="1" applyAlignment="1" applyProtection="1">
      <alignment horizontal="center" vertical="center"/>
      <protection locked="0"/>
    </xf>
    <xf numFmtId="0" fontId="2" fillId="0" borderId="0" xfId="0" applyNumberFormat="1" applyFont="1" applyBorder="1" applyAlignment="1" applyProtection="1">
      <protection locked="0"/>
    </xf>
    <xf numFmtId="0" fontId="2" fillId="0" borderId="0" xfId="0" applyNumberFormat="1" applyFont="1" applyBorder="1" applyAlignment="1">
      <alignment horizontal="right"/>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10" xfId="0" applyNumberFormat="1" applyFont="1" applyBorder="1" applyAlignment="1">
      <alignment horizontal="centerContinuous" vertical="center"/>
    </xf>
    <xf numFmtId="0" fontId="2" fillId="0" borderId="0" xfId="0" applyNumberFormat="1" applyFont="1" applyAlignment="1" applyProtection="1">
      <protection locked="0"/>
    </xf>
    <xf numFmtId="0" fontId="2" fillId="0" borderId="0" xfId="0" applyNumberFormat="1" applyFont="1" applyAlignment="1">
      <alignment horizontal="centerContinuous"/>
    </xf>
    <xf numFmtId="0" fontId="2" fillId="0" borderId="0" xfId="0" applyNumberFormat="1" applyFont="1" applyAlignment="1" applyProtection="1">
      <alignment vertical="center"/>
      <protection locked="0"/>
    </xf>
    <xf numFmtId="0" fontId="2" fillId="0" borderId="0" xfId="0" applyNumberFormat="1" applyFont="1" applyBorder="1" applyAlignment="1" applyProtection="1">
      <alignment vertical="center"/>
      <protection locked="0"/>
    </xf>
    <xf numFmtId="0" fontId="2" fillId="0" borderId="0" xfId="0" applyNumberFormat="1" applyFont="1" applyBorder="1" applyAlignment="1" applyProtection="1">
      <alignment horizontal="right"/>
      <protection locked="0"/>
    </xf>
    <xf numFmtId="0" fontId="7" fillId="0" borderId="0" xfId="0" applyNumberFormat="1" applyFont="1" applyAlignment="1"/>
    <xf numFmtId="0" fontId="2" fillId="0" borderId="14" xfId="0" applyNumberFormat="1" applyFont="1" applyBorder="1" applyAlignment="1">
      <alignment horizontal="centerContinuous" vertical="center"/>
    </xf>
    <xf numFmtId="0" fontId="2" fillId="0" borderId="0" xfId="0" applyNumberFormat="1" applyFont="1" applyBorder="1" applyAlignment="1">
      <alignment horizontal="center"/>
    </xf>
    <xf numFmtId="0" fontId="2" fillId="0" borderId="15" xfId="0" applyNumberFormat="1" applyFont="1" applyBorder="1" applyAlignment="1">
      <alignment horizontal="centerContinuous" vertical="center"/>
    </xf>
    <xf numFmtId="0" fontId="2" fillId="0" borderId="16" xfId="0" applyNumberFormat="1" applyFont="1" applyBorder="1" applyAlignment="1">
      <alignment horizontal="centerContinuous" vertical="center"/>
    </xf>
    <xf numFmtId="0" fontId="2" fillId="0" borderId="17" xfId="0" applyNumberFormat="1" applyFont="1" applyBorder="1" applyAlignment="1">
      <alignment horizontal="centerContinuous" vertical="center"/>
    </xf>
    <xf numFmtId="0" fontId="2" fillId="0" borderId="18" xfId="0" applyNumberFormat="1" applyFont="1" applyBorder="1" applyAlignment="1">
      <alignment vertical="center"/>
    </xf>
    <xf numFmtId="0" fontId="2" fillId="0" borderId="19" xfId="0" applyNumberFormat="1" applyFont="1" applyBorder="1" applyAlignment="1">
      <alignment horizontal="center" vertical="center"/>
    </xf>
    <xf numFmtId="0" fontId="8" fillId="0" borderId="0" xfId="0" applyNumberFormat="1" applyFont="1" applyAlignment="1"/>
    <xf numFmtId="0" fontId="2" fillId="0" borderId="0" xfId="0" applyNumberFormat="1" applyFont="1" applyAlignment="1">
      <alignment horizontal="center" vertical="center"/>
    </xf>
    <xf numFmtId="0" fontId="2" fillId="0" borderId="0" xfId="0" applyNumberFormat="1" applyFont="1" applyBorder="1" applyAlignment="1">
      <alignment horizontal="centerContinuous"/>
    </xf>
    <xf numFmtId="0" fontId="1" fillId="0" borderId="16" xfId="0" applyNumberFormat="1" applyFont="1" applyBorder="1" applyAlignment="1">
      <alignment horizontal="center" vertical="center"/>
    </xf>
    <xf numFmtId="3" fontId="2" fillId="0" borderId="0" xfId="0" applyNumberFormat="1" applyFont="1" applyBorder="1" applyAlignment="1"/>
    <xf numFmtId="0" fontId="6" fillId="0" borderId="11" xfId="0" applyNumberFormat="1" applyFont="1" applyBorder="1" applyAlignment="1">
      <alignment horizontal="right"/>
    </xf>
    <xf numFmtId="0" fontId="6" fillId="0" borderId="16" xfId="0" applyNumberFormat="1" applyFont="1" applyBorder="1" applyAlignment="1">
      <alignment horizontal="right"/>
    </xf>
    <xf numFmtId="0" fontId="2" fillId="0" borderId="0" xfId="0" applyNumberFormat="1" applyFont="1" applyFill="1" applyBorder="1" applyAlignment="1" applyProtection="1">
      <alignment horizontal="center"/>
      <protection locked="0"/>
    </xf>
    <xf numFmtId="0" fontId="2" fillId="0" borderId="0" xfId="0" quotePrefix="1" applyNumberFormat="1" applyFont="1" applyFill="1" applyBorder="1" applyAlignment="1" applyProtection="1">
      <alignment horizontal="center"/>
      <protection locked="0"/>
    </xf>
    <xf numFmtId="0" fontId="2" fillId="0" borderId="0" xfId="0" applyNumberFormat="1" applyFont="1" applyFill="1" applyBorder="1" applyAlignment="1">
      <alignment horizontal="distributed"/>
    </xf>
    <xf numFmtId="177" fontId="2" fillId="0" borderId="2" xfId="0" applyNumberFormat="1" applyFont="1" applyFill="1" applyBorder="1" applyAlignment="1"/>
    <xf numFmtId="0" fontId="2" fillId="0" borderId="0" xfId="0" applyNumberFormat="1" applyFont="1" applyFill="1" applyBorder="1" applyAlignment="1">
      <alignment horizontal="right"/>
    </xf>
    <xf numFmtId="41" fontId="2" fillId="0" borderId="0" xfId="0" applyNumberFormat="1" applyFont="1" applyBorder="1" applyAlignment="1" applyProtection="1">
      <alignment horizontal="right" vertical="center"/>
      <protection locked="0"/>
    </xf>
    <xf numFmtId="41" fontId="2" fillId="0" borderId="2" xfId="0" applyNumberFormat="1" applyFont="1" applyBorder="1" applyAlignment="1">
      <alignment vertical="center"/>
    </xf>
    <xf numFmtId="41" fontId="2" fillId="0" borderId="0" xfId="0" applyNumberFormat="1" applyFont="1" applyBorder="1" applyAlignment="1">
      <alignment vertical="center"/>
    </xf>
    <xf numFmtId="41" fontId="2" fillId="0" borderId="0" xfId="0" applyNumberFormat="1" applyFont="1" applyFill="1" applyBorder="1" applyAlignment="1">
      <alignment vertical="center"/>
    </xf>
    <xf numFmtId="0" fontId="6" fillId="0" borderId="7" xfId="0" applyNumberFormat="1" applyFont="1" applyBorder="1" applyAlignment="1">
      <alignment horizontal="center" vertical="center" shrinkToFit="1"/>
    </xf>
    <xf numFmtId="0" fontId="2" fillId="0" borderId="6" xfId="0" applyNumberFormat="1" applyFont="1" applyBorder="1" applyAlignment="1">
      <alignment horizontal="center"/>
    </xf>
    <xf numFmtId="0" fontId="2" fillId="0" borderId="10" xfId="0" applyNumberFormat="1" applyFont="1" applyBorder="1" applyAlignment="1">
      <alignment horizontal="center"/>
    </xf>
    <xf numFmtId="0"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3" fillId="0" borderId="0" xfId="0" applyNumberFormat="1" applyFont="1" applyFill="1" applyAlignment="1"/>
    <xf numFmtId="0" fontId="2" fillId="0" borderId="0" xfId="0" applyNumberFormat="1" applyFont="1" applyFill="1" applyAlignment="1"/>
    <xf numFmtId="0" fontId="2" fillId="0" borderId="0" xfId="0" applyNumberFormat="1" applyFont="1" applyFill="1" applyAlignment="1">
      <alignment horizontal="right"/>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0" xfId="0" applyNumberFormat="1" applyFont="1" applyFill="1" applyBorder="1" applyAlignment="1"/>
    <xf numFmtId="0" fontId="2" fillId="0" borderId="3" xfId="0" applyNumberFormat="1" applyFont="1" applyFill="1" applyBorder="1" applyAlignment="1">
      <alignment vertical="center"/>
    </xf>
    <xf numFmtId="0" fontId="2" fillId="0" borderId="5" xfId="0" applyNumberFormat="1" applyFont="1" applyFill="1" applyBorder="1" applyAlignment="1">
      <alignment horizontal="centerContinuous" vertical="center"/>
    </xf>
    <xf numFmtId="0" fontId="2" fillId="0" borderId="0" xfId="0" applyNumberFormat="1" applyFont="1" applyFill="1" applyAlignment="1">
      <alignment vertical="center"/>
    </xf>
    <xf numFmtId="3" fontId="2"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protection locked="0"/>
    </xf>
    <xf numFmtId="41" fontId="2" fillId="0" borderId="0" xfId="0" applyNumberFormat="1" applyFont="1" applyFill="1" applyBorder="1" applyAlignment="1">
      <alignment horizontal="right" vertical="center"/>
    </xf>
    <xf numFmtId="41" fontId="2" fillId="0" borderId="0"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41" fontId="2" fillId="0" borderId="2"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38" fontId="2" fillId="0" borderId="0" xfId="0" applyNumberFormat="1" applyFont="1" applyFill="1" applyAlignment="1" applyProtection="1">
      <alignment vertical="center"/>
      <protection locked="0"/>
    </xf>
    <xf numFmtId="38" fontId="2" fillId="0" borderId="0" xfId="0" applyNumberFormat="1" applyFont="1" applyFill="1" applyAlignment="1">
      <alignment vertical="center"/>
    </xf>
    <xf numFmtId="41" fontId="2" fillId="0" borderId="0" xfId="0" applyNumberFormat="1" applyFont="1" applyFill="1" applyBorder="1" applyAlignment="1"/>
    <xf numFmtId="3" fontId="2" fillId="0" borderId="2" xfId="1" applyNumberFormat="1" applyFont="1" applyBorder="1" applyAlignment="1">
      <alignment horizontal="right" vertical="center"/>
    </xf>
    <xf numFmtId="3" fontId="2" fillId="0" borderId="0" xfId="1" applyNumberFormat="1" applyFont="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0" fontId="11" fillId="0" borderId="0" xfId="0" applyNumberFormat="1" applyFont="1" applyFill="1" applyAlignment="1"/>
    <xf numFmtId="41" fontId="2" fillId="0" borderId="1" xfId="0" applyNumberFormat="1" applyFont="1" applyFill="1" applyBorder="1" applyAlignment="1">
      <alignment horizontal="right" vertical="center"/>
    </xf>
    <xf numFmtId="0" fontId="1" fillId="0" borderId="9" xfId="0" applyNumberFormat="1" applyFont="1" applyFill="1" applyBorder="1" applyAlignment="1">
      <alignment horizontal="center" vertical="center"/>
    </xf>
    <xf numFmtId="176" fontId="2" fillId="0" borderId="0" xfId="0" applyNumberFormat="1" applyFont="1" applyAlignment="1"/>
    <xf numFmtId="0" fontId="1" fillId="0" borderId="0" xfId="0" applyNumberFormat="1" applyFont="1" applyBorder="1" applyAlignment="1">
      <alignment horizontal="center"/>
    </xf>
    <xf numFmtId="3" fontId="2" fillId="0" borderId="0" xfId="0" applyNumberFormat="1" applyFont="1" applyBorder="1" applyAlignment="1" applyProtection="1">
      <protection locked="0"/>
    </xf>
    <xf numFmtId="0" fontId="2" fillId="0" borderId="0" xfId="0" quotePrefix="1" applyNumberFormat="1" applyFont="1" applyBorder="1" applyAlignment="1"/>
    <xf numFmtId="178" fontId="2" fillId="0" borderId="0" xfId="1"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9" fontId="2" fillId="0" borderId="1" xfId="0"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179" fontId="2" fillId="0" borderId="0" xfId="0" applyNumberFormat="1" applyFont="1" applyFill="1" applyBorder="1" applyAlignment="1">
      <alignment horizontal="right" vertical="center"/>
    </xf>
    <xf numFmtId="0" fontId="2" fillId="0" borderId="4"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29"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Fill="1" applyAlignment="1">
      <alignment vertical="center"/>
    </xf>
    <xf numFmtId="0" fontId="2" fillId="0" borderId="18" xfId="0" applyNumberFormat="1" applyFont="1" applyFill="1" applyBorder="1" applyAlignment="1"/>
    <xf numFmtId="0" fontId="2" fillId="0" borderId="7" xfId="0" applyNumberFormat="1" applyFont="1" applyFill="1" applyBorder="1" applyAlignment="1">
      <alignment horizontal="center" vertical="center"/>
    </xf>
    <xf numFmtId="0" fontId="2" fillId="0" borderId="17" xfId="0" applyNumberFormat="1" applyFont="1" applyFill="1" applyBorder="1" applyAlignment="1"/>
    <xf numFmtId="41" fontId="2" fillId="0" borderId="0" xfId="0" applyNumberFormat="1" applyFont="1" applyFill="1" applyBorder="1" applyAlignment="1">
      <alignment horizontal="left" vertical="center"/>
    </xf>
    <xf numFmtId="0" fontId="2" fillId="0" borderId="0" xfId="0" applyNumberFormat="1" applyFont="1" applyAlignment="1" applyProtection="1">
      <alignment horizontal="center"/>
      <protection locked="0"/>
    </xf>
    <xf numFmtId="0" fontId="1" fillId="0" borderId="0" xfId="0" applyNumberFormat="1" applyFont="1" applyAlignment="1"/>
    <xf numFmtId="0" fontId="1" fillId="0" borderId="0" xfId="0" applyNumberFormat="1" applyFont="1" applyAlignment="1">
      <alignment horizontal="left"/>
    </xf>
    <xf numFmtId="0" fontId="2" fillId="0" borderId="0" xfId="0" applyFont="1" applyAlignment="1"/>
    <xf numFmtId="0" fontId="2" fillId="0" borderId="0" xfId="0" applyNumberFormat="1" applyFont="1" applyFill="1" applyBorder="1" applyAlignment="1" applyProtection="1">
      <alignment horizontal="right"/>
      <protection locked="0"/>
    </xf>
    <xf numFmtId="0" fontId="2" fillId="2" borderId="0" xfId="0" applyNumberFormat="1" applyFont="1" applyFill="1" applyAlignment="1"/>
    <xf numFmtId="0" fontId="2" fillId="0" borderId="1" xfId="0" applyFont="1" applyFill="1" applyBorder="1" applyAlignment="1">
      <alignment vertical="center"/>
    </xf>
    <xf numFmtId="17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NumberFormat="1" applyFont="1" applyFill="1" applyAlignment="1">
      <alignment horizontal="right" vertical="center"/>
    </xf>
    <xf numFmtId="176" fontId="2" fillId="0" borderId="1" xfId="0" applyNumberFormat="1" applyFont="1" applyFill="1" applyBorder="1" applyAlignment="1">
      <alignment horizontal="right" vertical="center"/>
    </xf>
    <xf numFmtId="178" fontId="2" fillId="0" borderId="0" xfId="0" quotePrefix="1" applyNumberFormat="1" applyFont="1" applyFill="1" applyBorder="1" applyAlignment="1">
      <alignment horizontal="right" vertical="center"/>
    </xf>
    <xf numFmtId="38" fontId="2" fillId="0" borderId="1" xfId="0" applyNumberFormat="1" applyFont="1" applyBorder="1" applyAlignment="1">
      <alignment vertical="center"/>
    </xf>
    <xf numFmtId="38" fontId="2" fillId="0" borderId="0" xfId="0" applyNumberFormat="1" applyFont="1" applyBorder="1" applyAlignment="1">
      <alignment vertical="center"/>
    </xf>
    <xf numFmtId="181" fontId="2" fillId="0" borderId="2" xfId="0" applyNumberFormat="1" applyFont="1" applyBorder="1" applyAlignment="1" applyProtection="1">
      <alignment vertical="center"/>
      <protection locked="0"/>
    </xf>
    <xf numFmtId="181" fontId="2"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NumberFormat="1" applyFont="1" applyFill="1" applyAlignment="1" applyProtection="1">
      <protection locked="0"/>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Alignment="1" applyProtection="1">
      <protection locked="0"/>
    </xf>
    <xf numFmtId="0" fontId="2" fillId="0" borderId="0" xfId="0" applyFont="1" applyFill="1" applyAlignment="1"/>
    <xf numFmtId="0" fontId="2" fillId="0" borderId="0" xfId="0" applyFont="1" applyFill="1" applyAlignment="1">
      <alignment horizontal="righ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31" xfId="0" applyFont="1" applyFill="1" applyBorder="1" applyAlignment="1">
      <alignment horizontal="centerContinuous" vertical="center"/>
    </xf>
    <xf numFmtId="0" fontId="2" fillId="0" borderId="14" xfId="0" applyFont="1" applyFill="1" applyBorder="1" applyAlignment="1">
      <alignment horizontal="center" vertical="center"/>
    </xf>
    <xf numFmtId="0" fontId="2" fillId="0" borderId="32" xfId="0" applyFont="1" applyFill="1" applyBorder="1" applyAlignment="1" applyProtection="1">
      <alignment vertical="center"/>
      <protection locked="0"/>
    </xf>
    <xf numFmtId="0" fontId="2" fillId="0" borderId="34"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9" xfId="0" applyFont="1" applyFill="1" applyBorder="1" applyAlignment="1" applyProtection="1">
      <protection locked="0"/>
    </xf>
    <xf numFmtId="0" fontId="2" fillId="0" borderId="0" xfId="0" applyFont="1" applyFill="1" applyBorder="1" applyAlignment="1">
      <alignment vertical="center"/>
    </xf>
    <xf numFmtId="0" fontId="2" fillId="0" borderId="35" xfId="0" quotePrefix="1" applyFont="1" applyFill="1" applyBorder="1" applyAlignment="1" applyProtection="1">
      <alignment horizontal="center" vertical="center"/>
      <protection locked="0"/>
    </xf>
    <xf numFmtId="181" fontId="2" fillId="0" borderId="1" xfId="0" applyNumberFormat="1" applyFont="1" applyBorder="1" applyAlignment="1">
      <alignment vertical="center"/>
    </xf>
    <xf numFmtId="41" fontId="2" fillId="0" borderId="1" xfId="0" applyNumberFormat="1" applyFont="1" applyBorder="1" applyAlignment="1">
      <alignment vertical="center"/>
    </xf>
    <xf numFmtId="0" fontId="2" fillId="0" borderId="0" xfId="0" applyNumberFormat="1" applyFont="1" applyAlignment="1">
      <alignment horizontal="left"/>
    </xf>
    <xf numFmtId="0" fontId="2" fillId="0" borderId="0" xfId="0" applyNumberFormat="1" applyFont="1" applyAlignment="1">
      <alignment horizontal="left" vertical="center"/>
    </xf>
    <xf numFmtId="183" fontId="2" fillId="0" borderId="0" xfId="0" applyNumberFormat="1" applyFont="1" applyFill="1" applyBorder="1" applyAlignment="1">
      <alignment horizontal="right" vertical="center"/>
    </xf>
    <xf numFmtId="0" fontId="2" fillId="0" borderId="0" xfId="0" applyNumberFormat="1" applyFont="1" applyFill="1" applyAlignment="1">
      <alignment horizontal="centerContinuous"/>
    </xf>
    <xf numFmtId="0" fontId="2" fillId="0" borderId="1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5" xfId="0" applyNumberFormat="1" applyFont="1" applyFill="1" applyBorder="1" applyAlignment="1">
      <alignment horizontal="distributed"/>
    </xf>
    <xf numFmtId="0" fontId="2" fillId="0" borderId="3" xfId="0" applyNumberFormat="1" applyFont="1" applyFill="1" applyBorder="1" applyAlignment="1">
      <alignment horizontal="centerContinuous" vertical="center"/>
    </xf>
    <xf numFmtId="0" fontId="2" fillId="0" borderId="23" xfId="0" applyNumberFormat="1" applyFont="1" applyFill="1" applyBorder="1" applyAlignment="1">
      <alignment vertical="center"/>
    </xf>
    <xf numFmtId="0" fontId="2" fillId="0" borderId="24" xfId="0" applyNumberFormat="1" applyFont="1" applyFill="1" applyBorder="1" applyAlignment="1">
      <alignment vertical="center"/>
    </xf>
    <xf numFmtId="0" fontId="1" fillId="0" borderId="24" xfId="0" applyNumberFormat="1" applyFont="1" applyFill="1" applyBorder="1" applyAlignment="1">
      <alignment vertical="center"/>
    </xf>
    <xf numFmtId="0" fontId="6" fillId="0" borderId="11"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1" fillId="0" borderId="24" xfId="0" applyNumberFormat="1" applyFont="1" applyFill="1" applyBorder="1" applyAlignment="1">
      <alignment horizontal="center" vertical="center"/>
    </xf>
    <xf numFmtId="0" fontId="2" fillId="0" borderId="0" xfId="0" quotePrefix="1" applyNumberFormat="1" applyFont="1" applyFill="1" applyBorder="1" applyAlignment="1">
      <alignment vertical="center"/>
    </xf>
    <xf numFmtId="0" fontId="1" fillId="0" borderId="0" xfId="0" applyNumberFormat="1" applyFont="1" applyFill="1" applyBorder="1" applyAlignment="1">
      <alignment horizontal="center" vertical="center"/>
    </xf>
    <xf numFmtId="0" fontId="0" fillId="0" borderId="0" xfId="0" applyFont="1" applyFill="1" applyAlignment="1">
      <alignment horizontal="right"/>
    </xf>
    <xf numFmtId="0" fontId="2" fillId="0" borderId="37" xfId="0" applyNumberFormat="1" applyFont="1" applyFill="1" applyBorder="1" applyAlignment="1">
      <alignment horizontal="center" vertical="center"/>
    </xf>
    <xf numFmtId="41" fontId="2" fillId="0" borderId="2" xfId="0" applyNumberFormat="1" applyFont="1" applyFill="1" applyBorder="1" applyAlignment="1">
      <alignment vertical="center"/>
    </xf>
    <xf numFmtId="0" fontId="2" fillId="0" borderId="0" xfId="0" quotePrefix="1" applyFont="1" applyFill="1" applyAlignment="1" applyProtection="1">
      <alignment horizontal="center" vertical="center"/>
      <protection locked="0"/>
    </xf>
    <xf numFmtId="0" fontId="2" fillId="0" borderId="0" xfId="0" quotePrefix="1" applyFont="1" applyFill="1" applyAlignment="1" applyProtection="1">
      <alignment horizontal="distributed" vertical="center"/>
      <protection locked="0"/>
    </xf>
    <xf numFmtId="0" fontId="2" fillId="0" borderId="0" xfId="0" applyFont="1" applyFill="1" applyAlignment="1">
      <alignment horizontal="distributed" vertical="center" shrinkToFit="1"/>
    </xf>
    <xf numFmtId="0" fontId="2" fillId="0" borderId="0" xfId="0" applyFont="1" applyFill="1" applyAlignment="1">
      <alignment horizontal="center" vertical="center" shrinkToFit="1"/>
    </xf>
    <xf numFmtId="0" fontId="1" fillId="0" borderId="0" xfId="0" applyFont="1" applyFill="1" applyAlignment="1">
      <alignment horizontal="distributed" vertical="center" shrinkToFit="1"/>
    </xf>
    <xf numFmtId="0" fontId="6" fillId="0" borderId="0" xfId="0" applyFont="1" applyFill="1" applyAlignment="1">
      <alignment horizontal="distributed" vertical="center" shrinkToFit="1"/>
    </xf>
    <xf numFmtId="0" fontId="2" fillId="0" borderId="0" xfId="0" applyFont="1" applyFill="1" applyBorder="1" applyAlignment="1">
      <alignment horizontal="distributed" vertical="center" shrinkToFit="1"/>
    </xf>
    <xf numFmtId="0" fontId="2" fillId="0" borderId="27" xfId="0" applyFont="1" applyFill="1" applyBorder="1" applyAlignment="1">
      <alignment horizontal="distributed" vertical="center" shrinkToFit="1"/>
    </xf>
    <xf numFmtId="0" fontId="2" fillId="0" borderId="0" xfId="1" applyNumberFormat="1" applyFont="1" applyAlignment="1">
      <alignment horizontal="right" vertical="center"/>
    </xf>
    <xf numFmtId="0" fontId="2" fillId="0" borderId="0" xfId="1" applyNumberFormat="1" applyFont="1" applyBorder="1" applyAlignment="1">
      <alignment horizontal="right" vertical="center"/>
    </xf>
    <xf numFmtId="38" fontId="2" fillId="0" borderId="0" xfId="0" applyNumberFormat="1" applyFont="1" applyBorder="1" applyAlignment="1">
      <alignment horizontal="right" vertical="center"/>
    </xf>
    <xf numFmtId="182" fontId="2" fillId="0" borderId="2" xfId="0" applyNumberFormat="1" applyFont="1" applyFill="1" applyBorder="1" applyAlignment="1"/>
    <xf numFmtId="182" fontId="2" fillId="0" borderId="0" xfId="0" applyNumberFormat="1" applyFont="1" applyFill="1" applyBorder="1" applyAlignment="1"/>
    <xf numFmtId="0" fontId="2" fillId="0" borderId="35" xfId="0" quotePrefix="1" applyNumberFormat="1" applyFont="1" applyBorder="1" applyAlignment="1" applyProtection="1">
      <alignment horizontal="center" vertical="center"/>
      <protection locked="0"/>
    </xf>
    <xf numFmtId="0" fontId="2" fillId="0" borderId="38" xfId="0" applyNumberFormat="1" applyFont="1" applyFill="1" applyBorder="1" applyAlignment="1">
      <alignment horizontal="right"/>
    </xf>
    <xf numFmtId="180" fontId="2" fillId="0" borderId="0" xfId="0" applyNumberFormat="1" applyFont="1" applyFill="1" applyBorder="1" applyAlignment="1">
      <alignment vertical="center"/>
    </xf>
    <xf numFmtId="38" fontId="2" fillId="0" borderId="0" xfId="1" applyFont="1" applyFill="1" applyBorder="1" applyAlignment="1">
      <alignment vertical="center"/>
    </xf>
    <xf numFmtId="0" fontId="2" fillId="0" borderId="39" xfId="0" applyNumberFormat="1" applyFont="1" applyFill="1" applyBorder="1" applyAlignment="1">
      <alignment vertical="center"/>
    </xf>
    <xf numFmtId="0" fontId="2" fillId="0" borderId="39" xfId="0" applyNumberFormat="1" applyFont="1" applyFill="1" applyBorder="1" applyAlignment="1">
      <alignment horizontal="center" vertical="center"/>
    </xf>
    <xf numFmtId="38" fontId="2" fillId="0" borderId="27" xfId="0" applyNumberFormat="1" applyFont="1" applyFill="1" applyBorder="1" applyAlignment="1">
      <alignment vertical="center"/>
    </xf>
    <xf numFmtId="0" fontId="2" fillId="0" borderId="39" xfId="0" applyNumberFormat="1" applyFont="1" applyBorder="1" applyAlignment="1">
      <alignment horizontal="right" vertical="center"/>
    </xf>
    <xf numFmtId="0" fontId="2" fillId="0" borderId="27" xfId="0" applyNumberFormat="1" applyFont="1" applyFill="1" applyBorder="1" applyAlignment="1">
      <alignment vertical="center"/>
    </xf>
    <xf numFmtId="0" fontId="1" fillId="0" borderId="27" xfId="0" applyNumberFormat="1" applyFont="1" applyFill="1" applyBorder="1" applyAlignment="1">
      <alignment horizontal="center" vertical="center"/>
    </xf>
    <xf numFmtId="0" fontId="1" fillId="0" borderId="0" xfId="0" applyNumberFormat="1" applyFont="1" applyAlignment="1">
      <alignment horizontal="left" vertical="top"/>
    </xf>
    <xf numFmtId="0" fontId="2" fillId="0" borderId="1" xfId="8" applyFont="1" applyFill="1" applyBorder="1" applyAlignment="1">
      <alignment vertical="center"/>
    </xf>
    <xf numFmtId="179" fontId="2" fillId="0" borderId="0" xfId="8" applyNumberFormat="1" applyFont="1" applyFill="1" applyAlignment="1">
      <alignment vertical="center"/>
    </xf>
    <xf numFmtId="0" fontId="2" fillId="0" borderId="0" xfId="8" applyFont="1" applyFill="1" applyBorder="1" applyAlignment="1">
      <alignment vertical="center"/>
    </xf>
    <xf numFmtId="179" fontId="2" fillId="0" borderId="0" xfId="8" applyNumberFormat="1" applyFont="1" applyFill="1" applyBorder="1" applyAlignment="1">
      <alignment vertical="center"/>
    </xf>
    <xf numFmtId="180" fontId="2" fillId="0" borderId="0" xfId="8" applyNumberFormat="1" applyFont="1" applyFill="1" applyBorder="1" applyAlignment="1">
      <alignment vertical="center"/>
    </xf>
    <xf numFmtId="178" fontId="2" fillId="0" borderId="0" xfId="8" applyNumberFormat="1" applyFont="1" applyFill="1" applyBorder="1" applyAlignment="1">
      <alignment vertical="center"/>
    </xf>
    <xf numFmtId="38" fontId="2" fillId="0" borderId="0" xfId="2" applyFont="1" applyFill="1" applyBorder="1" applyAlignment="1">
      <alignment vertical="center"/>
    </xf>
    <xf numFmtId="41" fontId="2" fillId="0" borderId="0" xfId="8" applyNumberFormat="1" applyFont="1" applyFill="1" applyBorder="1" applyAlignment="1" applyProtection="1">
      <alignment horizontal="right" vertical="center"/>
      <protection locked="0"/>
    </xf>
    <xf numFmtId="179" fontId="2" fillId="0" borderId="0" xfId="8" applyNumberFormat="1" applyFont="1" applyFill="1" applyBorder="1" applyAlignment="1">
      <alignment horizontal="right" vertical="center"/>
    </xf>
    <xf numFmtId="41" fontId="2" fillId="0" borderId="2" xfId="8" applyNumberFormat="1" applyFont="1" applyFill="1" applyBorder="1" applyAlignment="1">
      <alignment horizontal="right" vertical="center"/>
    </xf>
    <xf numFmtId="41" fontId="2" fillId="0" borderId="2" xfId="8" applyNumberFormat="1" applyFont="1" applyFill="1" applyBorder="1" applyAlignment="1" applyProtection="1">
      <alignment horizontal="right" vertical="center"/>
      <protection locked="0"/>
    </xf>
    <xf numFmtId="41" fontId="2" fillId="0" borderId="2" xfId="8" applyNumberFormat="1" applyFont="1" applyFill="1" applyBorder="1" applyAlignment="1">
      <alignment vertical="center"/>
    </xf>
    <xf numFmtId="0" fontId="1" fillId="0" borderId="11"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2" fillId="0" borderId="24" xfId="0" applyNumberFormat="1" applyFont="1" applyBorder="1" applyAlignment="1" applyProtection="1">
      <alignment vertical="center"/>
      <protection locked="0"/>
    </xf>
    <xf numFmtId="0" fontId="2" fillId="0" borderId="24" xfId="0" applyNumberFormat="1" applyFont="1" applyBorder="1" applyAlignment="1">
      <alignment horizontal="right" vertical="center"/>
    </xf>
    <xf numFmtId="0" fontId="2" fillId="0" borderId="29" xfId="0" quotePrefix="1" applyNumberFormat="1" applyFont="1" applyBorder="1" applyAlignment="1" applyProtection="1">
      <alignment horizontal="center" vertical="center"/>
      <protection locked="0"/>
    </xf>
    <xf numFmtId="41" fontId="2" fillId="0" borderId="0" xfId="8" applyNumberFormat="1" applyFont="1" applyFill="1" applyBorder="1" applyAlignment="1">
      <alignment horizontal="left" vertical="center"/>
    </xf>
    <xf numFmtId="0" fontId="2" fillId="0" borderId="23" xfId="0" applyFont="1" applyFill="1" applyBorder="1" applyAlignment="1" applyProtection="1">
      <alignment horizontal="center" vertical="center"/>
      <protection locked="0"/>
    </xf>
    <xf numFmtId="0" fontId="2" fillId="0" borderId="24" xfId="0" quotePrefix="1" applyFont="1" applyFill="1" applyBorder="1" applyAlignment="1" applyProtection="1">
      <alignment horizontal="center" vertical="center"/>
      <protection locked="0"/>
    </xf>
    <xf numFmtId="0" fontId="2" fillId="0" borderId="39" xfId="0" quotePrefix="1" applyFont="1" applyFill="1" applyBorder="1" applyAlignment="1" applyProtection="1">
      <alignment horizontal="center" vertical="center"/>
      <protection locked="0"/>
    </xf>
    <xf numFmtId="0" fontId="2" fillId="0" borderId="21" xfId="0" applyNumberFormat="1" applyFont="1" applyBorder="1" applyAlignment="1" applyProtection="1">
      <alignment horizontal="center" vertical="center"/>
      <protection locked="0"/>
    </xf>
    <xf numFmtId="0" fontId="6" fillId="0" borderId="0" xfId="0" applyNumberFormat="1" applyFont="1" applyFill="1" applyBorder="1" applyAlignment="1">
      <alignment horizontal="center" vertical="center"/>
    </xf>
    <xf numFmtId="41" fontId="2" fillId="2" borderId="0" xfId="0" applyNumberFormat="1" applyFont="1" applyFill="1" applyBorder="1" applyAlignment="1">
      <alignment vertical="center"/>
    </xf>
    <xf numFmtId="0" fontId="2" fillId="2" borderId="0" xfId="0" applyNumberFormat="1" applyFont="1" applyFill="1" applyBorder="1" applyAlignment="1" applyProtection="1">
      <alignment horizontal="right"/>
      <protection locked="0"/>
    </xf>
    <xf numFmtId="0" fontId="15" fillId="0" borderId="0" xfId="0" applyFont="1" applyFill="1" applyAlignment="1">
      <alignment horizontal="distributed" vertical="center" shrinkToFit="1"/>
    </xf>
    <xf numFmtId="3" fontId="2" fillId="2" borderId="2" xfId="1" applyNumberFormat="1" applyFont="1" applyFill="1" applyBorder="1" applyAlignment="1">
      <alignment horizontal="right" vertical="center"/>
    </xf>
    <xf numFmtId="0"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right" vertical="center"/>
    </xf>
    <xf numFmtId="38" fontId="2" fillId="2" borderId="1" xfId="0" applyNumberFormat="1" applyFont="1" applyFill="1" applyBorder="1" applyAlignment="1">
      <alignment vertical="center"/>
    </xf>
    <xf numFmtId="38" fontId="2" fillId="2" borderId="0" xfId="0" applyNumberFormat="1" applyFont="1" applyFill="1" applyBorder="1" applyAlignment="1">
      <alignment vertical="center"/>
    </xf>
    <xf numFmtId="0" fontId="2" fillId="0" borderId="0" xfId="0" applyNumberFormat="1" applyFont="1" applyBorder="1" applyAlignment="1">
      <alignment horizontal="center" vertical="center"/>
    </xf>
    <xf numFmtId="3" fontId="2" fillId="0" borderId="0" xfId="0" applyNumberFormat="1" applyFont="1" applyFill="1" applyBorder="1" applyAlignment="1">
      <alignment horizontal="right"/>
    </xf>
    <xf numFmtId="3" fontId="2" fillId="0" borderId="0" xfId="0" applyNumberFormat="1" applyFont="1" applyBorder="1" applyAlignment="1" applyProtection="1">
      <alignment horizontal="right"/>
      <protection locked="0"/>
    </xf>
    <xf numFmtId="3" fontId="2" fillId="0" borderId="0" xfId="0" applyNumberFormat="1" applyFont="1" applyBorder="1" applyAlignment="1">
      <alignment horizontal="right"/>
    </xf>
    <xf numFmtId="0" fontId="2" fillId="0" borderId="0" xfId="0" applyNumberFormat="1" applyFont="1" applyBorder="1" applyAlignment="1"/>
    <xf numFmtId="0" fontId="0" fillId="0" borderId="0" xfId="0" applyBorder="1" applyAlignment="1"/>
    <xf numFmtId="0" fontId="16" fillId="2" borderId="0" xfId="16" applyFill="1"/>
    <xf numFmtId="0" fontId="16" fillId="2" borderId="0" xfId="16" applyFill="1" applyAlignment="1">
      <alignment horizontal="center"/>
    </xf>
    <xf numFmtId="0" fontId="16" fillId="2" borderId="0" xfId="16" applyFill="1" applyAlignment="1">
      <alignment horizontal="right"/>
    </xf>
    <xf numFmtId="0" fontId="16" fillId="2" borderId="0" xfId="16" applyFill="1" applyAlignment="1">
      <alignment horizontal="left"/>
    </xf>
    <xf numFmtId="0" fontId="17" fillId="2" borderId="0" xfId="16" applyFont="1" applyFill="1" applyAlignment="1">
      <alignment horizontal="left"/>
    </xf>
    <xf numFmtId="0" fontId="18" fillId="2" borderId="0" xfId="16" applyFont="1" applyFill="1"/>
    <xf numFmtId="0" fontId="18" fillId="2" borderId="0" xfId="16" applyFont="1" applyFill="1" applyAlignment="1">
      <alignment horizontal="center"/>
    </xf>
    <xf numFmtId="0" fontId="18" fillId="2" borderId="0" xfId="16" applyFont="1" applyFill="1" applyAlignment="1">
      <alignment horizontal="right"/>
    </xf>
    <xf numFmtId="0" fontId="18" fillId="2" borderId="0" xfId="16" applyFont="1" applyFill="1" applyAlignment="1">
      <alignment horizontal="left"/>
    </xf>
    <xf numFmtId="0" fontId="19" fillId="2" borderId="0" xfId="16" applyFont="1" applyFill="1"/>
    <xf numFmtId="0" fontId="19" fillId="2" borderId="0" xfId="16" applyFont="1" applyFill="1" applyAlignment="1">
      <alignment horizontal="center"/>
    </xf>
    <xf numFmtId="0" fontId="19" fillId="2" borderId="0" xfId="16" applyFont="1" applyFill="1" applyAlignment="1">
      <alignment horizontal="right"/>
    </xf>
    <xf numFmtId="0" fontId="19" fillId="2" borderId="0" xfId="16" applyFont="1" applyFill="1" applyAlignment="1">
      <alignment horizontal="left"/>
    </xf>
    <xf numFmtId="0" fontId="22" fillId="2" borderId="0" xfId="16" applyFont="1" applyFill="1" applyAlignment="1">
      <alignment horizontal="distributed"/>
    </xf>
    <xf numFmtId="3" fontId="2" fillId="0" borderId="2" xfId="1" applyNumberFormat="1" applyFont="1" applyFill="1" applyBorder="1" applyAlignment="1">
      <alignment horizontal="right" vertical="center"/>
    </xf>
    <xf numFmtId="0" fontId="2" fillId="0" borderId="0"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2" fillId="0" borderId="26" xfId="1" applyNumberFormat="1" applyFont="1" applyFill="1" applyBorder="1" applyAlignment="1">
      <alignment horizontal="right" vertical="center"/>
    </xf>
    <xf numFmtId="0" fontId="2" fillId="0" borderId="27" xfId="1" applyNumberFormat="1" applyFont="1" applyFill="1" applyBorder="1" applyAlignment="1">
      <alignment horizontal="right" vertical="center"/>
    </xf>
    <xf numFmtId="3" fontId="2" fillId="0" borderId="27" xfId="1" applyNumberFormat="1" applyFont="1" applyFill="1" applyBorder="1" applyAlignment="1">
      <alignment horizontal="right" vertical="center"/>
    </xf>
    <xf numFmtId="38" fontId="2" fillId="2" borderId="0" xfId="1" applyFont="1" applyFill="1" applyBorder="1" applyAlignment="1">
      <alignment vertical="center"/>
    </xf>
    <xf numFmtId="3" fontId="2" fillId="0" borderId="28" xfId="0" applyNumberFormat="1" applyFont="1" applyFill="1" applyBorder="1" applyAlignment="1">
      <alignment vertical="center"/>
    </xf>
    <xf numFmtId="38" fontId="2" fillId="0" borderId="27" xfId="1" applyFont="1" applyFill="1" applyBorder="1" applyAlignment="1">
      <alignment vertical="center"/>
    </xf>
    <xf numFmtId="41" fontId="2" fillId="2" borderId="1" xfId="0" applyNumberFormat="1" applyFont="1" applyFill="1" applyBorder="1" applyAlignment="1">
      <alignment vertical="center"/>
    </xf>
    <xf numFmtId="41" fontId="2" fillId="0" borderId="28" xfId="0" applyNumberFormat="1" applyFont="1" applyFill="1" applyBorder="1" applyAlignment="1">
      <alignment vertical="center"/>
    </xf>
    <xf numFmtId="41" fontId="2" fillId="0" borderId="27" xfId="0" applyNumberFormat="1" applyFont="1" applyFill="1" applyBorder="1" applyAlignment="1">
      <alignment vertical="center"/>
    </xf>
    <xf numFmtId="38" fontId="2" fillId="0" borderId="28" xfId="0" applyNumberFormat="1" applyFont="1" applyFill="1" applyBorder="1" applyAlignment="1">
      <alignment vertical="center"/>
    </xf>
    <xf numFmtId="186" fontId="2" fillId="0" borderId="0" xfId="0" applyNumberFormat="1" applyFont="1" applyFill="1" applyAlignment="1"/>
    <xf numFmtId="176" fontId="2" fillId="0" borderId="28" xfId="0" applyNumberFormat="1" applyFont="1" applyFill="1" applyBorder="1" applyAlignment="1">
      <alignment horizontal="right" vertical="center"/>
    </xf>
    <xf numFmtId="177" fontId="2" fillId="0" borderId="27" xfId="0" applyNumberFormat="1" applyFont="1" applyFill="1" applyBorder="1" applyAlignment="1">
      <alignment horizontal="right" vertical="center"/>
    </xf>
    <xf numFmtId="186" fontId="2" fillId="0" borderId="2" xfId="8" applyNumberFormat="1" applyFont="1" applyFill="1" applyBorder="1" applyAlignment="1">
      <alignment horizontal="right" vertical="center"/>
    </xf>
    <xf numFmtId="186" fontId="2" fillId="0" borderId="0" xfId="8" applyNumberFormat="1" applyFont="1" applyFill="1" applyBorder="1" applyAlignment="1">
      <alignment horizontal="right" vertical="center"/>
    </xf>
    <xf numFmtId="185" fontId="2" fillId="0" borderId="26" xfId="8" applyNumberFormat="1" applyFont="1" applyFill="1" applyBorder="1" applyAlignment="1">
      <alignment horizontal="right" vertical="center"/>
    </xf>
    <xf numFmtId="185" fontId="2" fillId="0" borderId="27" xfId="8" applyNumberFormat="1" applyFont="1" applyFill="1" applyBorder="1" applyAlignment="1">
      <alignment horizontal="right" vertical="center"/>
    </xf>
    <xf numFmtId="0" fontId="2" fillId="0" borderId="29" xfId="0" quotePrefix="1" applyFont="1" applyFill="1" applyBorder="1" applyAlignment="1" applyProtection="1">
      <alignment horizontal="center" vertical="center"/>
      <protection locked="0"/>
    </xf>
    <xf numFmtId="178" fontId="2" fillId="0" borderId="27" xfId="2" applyNumberFormat="1" applyFont="1" applyFill="1" applyBorder="1" applyAlignment="1">
      <alignment horizontal="right" vertical="center"/>
    </xf>
    <xf numFmtId="179" fontId="2" fillId="0" borderId="27" xfId="8" applyNumberFormat="1" applyFont="1" applyFill="1" applyBorder="1" applyAlignment="1">
      <alignment horizontal="right" vertical="center"/>
    </xf>
    <xf numFmtId="184" fontId="2" fillId="0" borderId="27" xfId="8" applyNumberFormat="1" applyFont="1" applyFill="1" applyBorder="1" applyAlignment="1">
      <alignment horizontal="right" vertical="center"/>
    </xf>
    <xf numFmtId="178" fontId="2" fillId="0" borderId="27" xfId="8" applyNumberFormat="1" applyFont="1" applyFill="1" applyBorder="1" applyAlignment="1">
      <alignment horizontal="right" vertical="center"/>
    </xf>
    <xf numFmtId="41" fontId="2" fillId="0" borderId="1" xfId="8" applyNumberFormat="1" applyFont="1" applyFill="1" applyBorder="1" applyAlignment="1">
      <alignment horizontal="right" vertical="center"/>
    </xf>
    <xf numFmtId="41" fontId="2" fillId="0" borderId="0" xfId="8" applyNumberFormat="1" applyFont="1" applyFill="1" applyBorder="1" applyAlignment="1">
      <alignment vertical="center"/>
    </xf>
    <xf numFmtId="179" fontId="2" fillId="0" borderId="28" xfId="8" applyNumberFormat="1" applyFont="1" applyFill="1" applyBorder="1" applyAlignment="1">
      <alignment vertical="center"/>
    </xf>
    <xf numFmtId="178" fontId="2" fillId="0" borderId="27" xfId="2" applyNumberFormat="1" applyFont="1" applyFill="1" applyBorder="1" applyAlignment="1">
      <alignment vertical="center"/>
    </xf>
    <xf numFmtId="179" fontId="2" fillId="0" borderId="27" xfId="8" applyNumberFormat="1" applyFont="1" applyFill="1" applyBorder="1" applyAlignment="1">
      <alignment vertical="center"/>
    </xf>
    <xf numFmtId="178" fontId="2" fillId="0" borderId="27" xfId="8" quotePrefix="1" applyNumberFormat="1" applyFont="1" applyFill="1" applyBorder="1" applyAlignment="1">
      <alignment horizontal="right" vertical="center"/>
    </xf>
    <xf numFmtId="182" fontId="2" fillId="0" borderId="0" xfId="0" applyNumberFormat="1" applyFont="1" applyFill="1" applyAlignment="1"/>
    <xf numFmtId="41" fontId="2" fillId="0" borderId="0" xfId="0" applyNumberFormat="1" applyFont="1" applyFill="1" applyBorder="1" applyAlignment="1" applyProtection="1">
      <protection locked="0"/>
    </xf>
    <xf numFmtId="41" fontId="2" fillId="0" borderId="0" xfId="0" applyNumberFormat="1" applyFont="1" applyFill="1" applyAlignment="1">
      <alignment horizontal="right"/>
    </xf>
    <xf numFmtId="41" fontId="2" fillId="0" borderId="27" xfId="0" applyNumberFormat="1" applyFont="1" applyFill="1" applyBorder="1" applyAlignment="1">
      <alignment horizontal="right"/>
    </xf>
    <xf numFmtId="41" fontId="2" fillId="0" borderId="27" xfId="0" applyNumberFormat="1" applyFont="1" applyFill="1" applyBorder="1" applyAlignment="1"/>
    <xf numFmtId="38" fontId="2" fillId="0" borderId="0" xfId="8" applyNumberFormat="1" applyFont="1" applyFill="1" applyAlignment="1" applyProtection="1">
      <alignment vertical="center"/>
      <protection locked="0"/>
    </xf>
    <xf numFmtId="38" fontId="2" fillId="0" borderId="0" xfId="8" applyNumberFormat="1" applyFont="1" applyFill="1" applyAlignment="1">
      <alignment vertical="center"/>
    </xf>
    <xf numFmtId="38" fontId="2" fillId="0" borderId="27" xfId="8" applyNumberFormat="1" applyFont="1" applyFill="1" applyBorder="1" applyAlignment="1">
      <alignment vertical="center"/>
    </xf>
    <xf numFmtId="41" fontId="2" fillId="0" borderId="0" xfId="8" applyNumberFormat="1" applyFont="1" applyFill="1" applyAlignment="1">
      <alignment horizontal="right" vertical="center"/>
    </xf>
    <xf numFmtId="41" fontId="14" fillId="0" borderId="0" xfId="8" applyNumberFormat="1" applyFont="1" applyFill="1" applyBorder="1" applyAlignment="1" applyProtection="1">
      <alignment horizontal="right" vertical="center"/>
      <protection locked="0"/>
    </xf>
    <xf numFmtId="41" fontId="2" fillId="0" borderId="26" xfId="8" applyNumberFormat="1" applyFont="1" applyFill="1" applyBorder="1" applyAlignment="1">
      <alignment horizontal="right" vertical="center"/>
    </xf>
    <xf numFmtId="41" fontId="2" fillId="0" borderId="27" xfId="8" applyNumberFormat="1" applyFont="1" applyFill="1" applyBorder="1" applyAlignment="1" applyProtection="1">
      <alignment horizontal="right" vertical="center"/>
      <protection locked="0"/>
    </xf>
    <xf numFmtId="41" fontId="2" fillId="0" borderId="45" xfId="8" applyNumberFormat="1" applyFont="1" applyFill="1" applyBorder="1" applyAlignment="1">
      <alignment horizontal="right" vertical="center"/>
    </xf>
    <xf numFmtId="41" fontId="2" fillId="0" borderId="27" xfId="0" applyNumberFormat="1" applyFont="1" applyFill="1" applyBorder="1" applyAlignment="1" applyProtection="1">
      <alignment horizontal="right" vertical="center"/>
      <protection locked="0"/>
    </xf>
    <xf numFmtId="41" fontId="2" fillId="0" borderId="0" xfId="0" applyNumberFormat="1" applyFont="1" applyFill="1" applyBorder="1" applyAlignment="1" applyProtection="1">
      <alignment horizontal="right"/>
      <protection locked="0"/>
    </xf>
    <xf numFmtId="181" fontId="2" fillId="2" borderId="1" xfId="0" applyNumberFormat="1" applyFont="1" applyFill="1" applyBorder="1" applyAlignment="1" applyProtection="1">
      <alignment vertical="center"/>
      <protection locked="0"/>
    </xf>
    <xf numFmtId="181" fontId="2" fillId="2" borderId="0" xfId="0" applyNumberFormat="1" applyFont="1" applyFill="1" applyBorder="1" applyAlignment="1">
      <alignment vertical="center"/>
    </xf>
    <xf numFmtId="181" fontId="2" fillId="0" borderId="28" xfId="0" applyNumberFormat="1" applyFont="1" applyFill="1" applyBorder="1" applyAlignment="1" applyProtection="1">
      <alignment vertical="center"/>
      <protection locked="0"/>
    </xf>
    <xf numFmtId="181" fontId="2" fillId="0" borderId="27" xfId="0" applyNumberFormat="1" applyFont="1" applyFill="1" applyBorder="1" applyAlignment="1" applyProtection="1">
      <alignment vertical="center"/>
      <protection locked="0"/>
    </xf>
    <xf numFmtId="41" fontId="2" fillId="0" borderId="26" xfId="0" applyNumberFormat="1" applyFont="1" applyFill="1" applyBorder="1" applyAlignment="1">
      <alignment vertical="center"/>
    </xf>
    <xf numFmtId="41" fontId="2" fillId="0" borderId="26" xfId="0" applyNumberFormat="1" applyFont="1" applyFill="1" applyBorder="1" applyAlignment="1" applyProtection="1">
      <alignment horizontal="right" vertical="center"/>
      <protection locked="0"/>
    </xf>
    <xf numFmtId="41" fontId="2" fillId="0" borderId="22" xfId="0" applyNumberFormat="1" applyFont="1" applyFill="1" applyBorder="1" applyAlignment="1">
      <alignment vertical="center"/>
    </xf>
    <xf numFmtId="41" fontId="2" fillId="0" borderId="27" xfId="0" applyNumberFormat="1" applyFont="1" applyFill="1" applyBorder="1" applyAlignment="1">
      <alignment horizontal="right" vertical="center"/>
    </xf>
    <xf numFmtId="0" fontId="2" fillId="0" borderId="6"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23" xfId="0" applyNumberFormat="1" applyFont="1" applyFill="1" applyBorder="1" applyAlignment="1">
      <alignment horizontal="center" vertical="center"/>
    </xf>
    <xf numFmtId="0" fontId="2" fillId="0" borderId="33" xfId="0" applyFont="1" applyFill="1" applyBorder="1" applyAlignment="1">
      <alignment horizontal="center" vertical="center"/>
    </xf>
    <xf numFmtId="0" fontId="2" fillId="0" borderId="6"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6" fillId="0" borderId="11" xfId="0" applyNumberFormat="1" applyFont="1" applyBorder="1" applyAlignment="1">
      <alignment horizontal="center" vertical="center"/>
    </xf>
    <xf numFmtId="0" fontId="6" fillId="0" borderId="33" xfId="0" applyFont="1" applyFill="1" applyBorder="1" applyAlignment="1">
      <alignment horizontal="center" vertical="center"/>
    </xf>
    <xf numFmtId="0" fontId="6" fillId="0" borderId="11" xfId="0" applyFont="1" applyFill="1" applyBorder="1" applyAlignment="1">
      <alignment horizontal="center" vertical="center"/>
    </xf>
    <xf numFmtId="41" fontId="2" fillId="0" borderId="0" xfId="8" applyNumberFormat="1" applyFont="1" applyFill="1" applyBorder="1" applyAlignment="1">
      <alignment horizontal="right" vertical="center"/>
    </xf>
    <xf numFmtId="41" fontId="14" fillId="0" borderId="0" xfId="8" applyNumberFormat="1" applyFont="1" applyFill="1" applyBorder="1" applyAlignment="1">
      <alignment horizontal="right" vertical="center"/>
    </xf>
    <xf numFmtId="41" fontId="2" fillId="0" borderId="22" xfId="8" applyNumberFormat="1" applyFont="1" applyFill="1" applyBorder="1" applyAlignment="1">
      <alignment horizontal="right" vertical="center"/>
    </xf>
    <xf numFmtId="0" fontId="2" fillId="0" borderId="38" xfId="0" applyNumberFormat="1" applyFont="1" applyFill="1" applyBorder="1" applyAlignment="1"/>
    <xf numFmtId="41" fontId="2" fillId="0" borderId="0" xfId="0" applyNumberFormat="1" applyFont="1" applyFill="1" applyBorder="1" applyAlignment="1">
      <alignment horizontal="right"/>
    </xf>
    <xf numFmtId="0" fontId="2" fillId="0" borderId="24" xfId="0" applyNumberFormat="1" applyFont="1" applyBorder="1" applyAlignment="1">
      <alignment horizontal="left" vertical="center"/>
    </xf>
    <xf numFmtId="0" fontId="2" fillId="0" borderId="0" xfId="0" applyNumberFormat="1" applyFont="1" applyBorder="1" applyAlignment="1"/>
    <xf numFmtId="49" fontId="21" fillId="2" borderId="0" xfId="17" applyNumberFormat="1" applyFont="1" applyFill="1" applyAlignment="1" applyProtection="1">
      <alignment horizontal="left"/>
    </xf>
    <xf numFmtId="0" fontId="23" fillId="2" borderId="0" xfId="16" applyFont="1" applyFill="1" applyAlignment="1">
      <alignment horizontal="distributed"/>
    </xf>
    <xf numFmtId="0" fontId="20" fillId="0" borderId="0" xfId="17" applyAlignment="1" applyProtection="1"/>
    <xf numFmtId="0" fontId="2" fillId="0" borderId="6" xfId="0" applyNumberFormat="1" applyFont="1" applyBorder="1" applyAlignment="1">
      <alignment horizontal="center" vertical="center"/>
    </xf>
    <xf numFmtId="0" fontId="0" fillId="0" borderId="11" xfId="0" applyBorder="1" applyAlignment="1">
      <alignment horizontal="center" vertical="center"/>
    </xf>
    <xf numFmtId="0" fontId="2" fillId="0" borderId="10" xfId="0" applyNumberFormat="1" applyFont="1" applyBorder="1" applyAlignment="1">
      <alignment horizontal="center" vertical="center"/>
    </xf>
    <xf numFmtId="0" fontId="0" fillId="0" borderId="16" xfId="0" applyBorder="1" applyAlignment="1">
      <alignment horizontal="center" vertical="center"/>
    </xf>
    <xf numFmtId="0" fontId="2" fillId="0" borderId="14" xfId="0" applyNumberFormat="1" applyFont="1" applyBorder="1" applyAlignment="1">
      <alignment horizontal="center" vertical="center"/>
    </xf>
    <xf numFmtId="0" fontId="0" fillId="0" borderId="17" xfId="0" applyBorder="1" applyAlignment="1">
      <alignment vertical="center"/>
    </xf>
    <xf numFmtId="0" fontId="0" fillId="0" borderId="11" xfId="0" applyBorder="1" applyAlignment="1">
      <alignment vertical="center"/>
    </xf>
    <xf numFmtId="0" fontId="2" fillId="0" borderId="4" xfId="0"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2" fillId="0" borderId="3" xfId="0" applyNumberFormat="1" applyFont="1" applyBorder="1" applyAlignment="1">
      <alignment horizontal="center" vertical="center"/>
    </xf>
    <xf numFmtId="0" fontId="0" fillId="0" borderId="42" xfId="0" applyBorder="1" applyAlignment="1">
      <alignment vertical="center"/>
    </xf>
    <xf numFmtId="0" fontId="2" fillId="0" borderId="17"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0" xfId="0" applyNumberFormat="1" applyFont="1" applyAlignment="1">
      <alignment wrapText="1"/>
    </xf>
    <xf numFmtId="0" fontId="0" fillId="0" borderId="0" xfId="0" applyAlignment="1">
      <alignment wrapText="1"/>
    </xf>
    <xf numFmtId="0" fontId="0" fillId="0" borderId="42" xfId="0" applyBorder="1" applyAlignment="1">
      <alignment horizontal="center" vertical="center"/>
    </xf>
    <xf numFmtId="0" fontId="0" fillId="0" borderId="41" xfId="0" applyBorder="1" applyAlignment="1">
      <alignment horizontal="center" vertical="center"/>
    </xf>
    <xf numFmtId="0" fontId="2" fillId="0" borderId="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2" fillId="0" borderId="40"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0" fillId="0" borderId="14" xfId="0" applyBorder="1" applyAlignment="1">
      <alignment horizontal="center" vertical="center"/>
    </xf>
    <xf numFmtId="0" fontId="2" fillId="0" borderId="36"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xf>
    <xf numFmtId="0" fontId="2" fillId="0" borderId="41"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0" fillId="0" borderId="17" xfId="0" applyBorder="1" applyAlignment="1">
      <alignment horizontal="center" vertical="center"/>
    </xf>
    <xf numFmtId="0" fontId="2" fillId="0" borderId="23" xfId="0" applyNumberFormat="1" applyFont="1" applyFill="1" applyBorder="1" applyAlignment="1">
      <alignment horizontal="center" vertical="center"/>
    </xf>
    <xf numFmtId="0" fontId="0" fillId="0" borderId="41" xfId="0" applyFill="1" applyBorder="1" applyAlignment="1">
      <alignment horizontal="center" vertical="center"/>
    </xf>
    <xf numFmtId="0" fontId="0" fillId="0" borderId="16" xfId="0" applyFill="1" applyBorder="1" applyAlignment="1">
      <alignment horizontal="center"/>
    </xf>
    <xf numFmtId="0" fontId="0" fillId="0" borderId="2" xfId="0" applyFill="1" applyBorder="1" applyAlignment="1">
      <alignment horizontal="center"/>
    </xf>
    <xf numFmtId="0" fontId="2" fillId="0" borderId="43" xfId="0" applyNumberFormat="1" applyFont="1" applyFill="1" applyBorder="1" applyAlignment="1">
      <alignment horizontal="center" vertical="center"/>
    </xf>
    <xf numFmtId="0" fontId="0" fillId="0" borderId="7" xfId="0" applyFill="1" applyBorder="1" applyAlignment="1">
      <alignment horizontal="center" vertical="center"/>
    </xf>
    <xf numFmtId="0" fontId="2" fillId="0" borderId="44" xfId="0" applyNumberFormat="1" applyFont="1" applyFill="1" applyBorder="1" applyAlignment="1">
      <alignment horizontal="center" vertical="center"/>
    </xf>
    <xf numFmtId="0" fontId="0" fillId="0" borderId="19" xfId="0" applyFill="1" applyBorder="1" applyAlignment="1">
      <alignment horizontal="center" vertical="center"/>
    </xf>
    <xf numFmtId="0" fontId="2" fillId="0" borderId="6" xfId="0" applyFont="1" applyFill="1" applyBorder="1" applyAlignment="1">
      <alignment horizontal="center" vertical="center" wrapText="1"/>
    </xf>
    <xf numFmtId="0" fontId="0" fillId="0" borderId="34" xfId="0" applyFill="1" applyBorder="1" applyAlignment="1">
      <alignment horizontal="center" vertical="center" wrapText="1"/>
    </xf>
    <xf numFmtId="0" fontId="0" fillId="0" borderId="11" xfId="0"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6" xfId="0" applyFill="1" applyBorder="1" applyAlignment="1">
      <alignment horizontal="center" vertical="center" wrapText="1"/>
    </xf>
    <xf numFmtId="0" fontId="2" fillId="0" borderId="33" xfId="0" applyFont="1"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vertical="center"/>
    </xf>
    <xf numFmtId="0" fontId="2" fillId="0" borderId="6" xfId="0"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3" fontId="2" fillId="0" borderId="0" xfId="0" applyNumberFormat="1" applyFont="1" applyFill="1" applyBorder="1" applyAlignment="1">
      <alignment horizontal="right"/>
    </xf>
    <xf numFmtId="3" fontId="2" fillId="0" borderId="0" xfId="0" applyNumberFormat="1" applyFont="1" applyBorder="1" applyAlignment="1" applyProtection="1">
      <alignment horizontal="right"/>
      <protection locked="0"/>
    </xf>
    <xf numFmtId="3" fontId="2" fillId="0" borderId="0" xfId="0" applyNumberFormat="1" applyFont="1" applyBorder="1" applyAlignment="1">
      <alignment horizontal="right"/>
    </xf>
    <xf numFmtId="41" fontId="2" fillId="0" borderId="0" xfId="8" applyNumberFormat="1" applyFont="1" applyFill="1" applyBorder="1" applyAlignment="1">
      <alignment horizontal="right" vertical="center"/>
    </xf>
    <xf numFmtId="41" fontId="2" fillId="0" borderId="22" xfId="8" applyNumberFormat="1" applyFont="1" applyFill="1" applyBorder="1" applyAlignment="1">
      <alignment horizontal="right" vertical="center"/>
    </xf>
    <xf numFmtId="0" fontId="6" fillId="0" borderId="3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3" xfId="0" applyNumberFormat="1" applyFont="1" applyFill="1" applyBorder="1" applyAlignment="1">
      <alignment horizontal="center" vertical="center"/>
    </xf>
    <xf numFmtId="0" fontId="0" fillId="0" borderId="11" xfId="0" applyFont="1" applyFill="1" applyBorder="1" applyAlignment="1">
      <alignment vertical="center"/>
    </xf>
    <xf numFmtId="0" fontId="6" fillId="0" borderId="36" xfId="0" applyNumberFormat="1" applyFont="1" applyFill="1" applyBorder="1" applyAlignment="1">
      <alignment horizontal="center" vertical="center"/>
    </xf>
    <xf numFmtId="0" fontId="0" fillId="0" borderId="16" xfId="0" applyFont="1" applyFill="1" applyBorder="1" applyAlignment="1">
      <alignment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2" fillId="0" borderId="38" xfId="0" applyNumberFormat="1" applyFont="1" applyFill="1" applyBorder="1" applyAlignment="1"/>
    <xf numFmtId="0" fontId="0" fillId="0" borderId="38" xfId="0" applyFont="1" applyFill="1" applyBorder="1" applyAlignment="1"/>
    <xf numFmtId="38" fontId="2" fillId="2" borderId="1" xfId="0" applyNumberFormat="1" applyFont="1" applyFill="1" applyBorder="1" applyAlignment="1">
      <alignment horizontal="right" vertical="center"/>
    </xf>
    <xf numFmtId="38" fontId="2" fillId="2" borderId="0" xfId="0" applyNumberFormat="1" applyFont="1" applyFill="1" applyBorder="1" applyAlignment="1">
      <alignment horizontal="right" vertical="center"/>
    </xf>
    <xf numFmtId="38" fontId="2" fillId="0" borderId="28" xfId="0" quotePrefix="1" applyNumberFormat="1" applyFont="1" applyBorder="1" applyAlignment="1" applyProtection="1">
      <alignment horizontal="right" vertical="center"/>
      <protection locked="0"/>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xf>
    <xf numFmtId="0" fontId="0" fillId="0" borderId="23" xfId="0" applyFill="1" applyBorder="1" applyAlignment="1">
      <alignment horizontal="center" vertic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40" xfId="0" applyFill="1" applyBorder="1" applyAlignment="1">
      <alignment horizontal="center" vertical="center"/>
    </xf>
    <xf numFmtId="0" fontId="0" fillId="0" borderId="15" xfId="0" applyFill="1" applyBorder="1" applyAlignment="1">
      <alignment horizontal="center"/>
    </xf>
    <xf numFmtId="0" fontId="0" fillId="0" borderId="41" xfId="0" applyFill="1" applyBorder="1" applyAlignment="1">
      <alignment horizontal="center"/>
    </xf>
    <xf numFmtId="0" fontId="0" fillId="0" borderId="42" xfId="0" applyFill="1" applyBorder="1" applyAlignment="1">
      <alignment horizontal="center"/>
    </xf>
    <xf numFmtId="0" fontId="2" fillId="0" borderId="0" xfId="0" applyNumberFormat="1" applyFont="1" applyFill="1" applyBorder="1" applyAlignment="1" applyProtection="1">
      <alignment horizontal="center" vertical="center"/>
      <protection locked="0"/>
    </xf>
    <xf numFmtId="38" fontId="2" fillId="0" borderId="24"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right" vertical="center"/>
      <protection locked="0"/>
    </xf>
    <xf numFmtId="0" fontId="2" fillId="0" borderId="27" xfId="0" applyNumberFormat="1" applyFont="1" applyFill="1" applyBorder="1" applyAlignment="1" applyProtection="1">
      <alignment horizontal="center" vertical="center"/>
      <protection locked="0"/>
    </xf>
    <xf numFmtId="49" fontId="2" fillId="0" borderId="39" xfId="0" applyNumberFormat="1" applyFont="1" applyFill="1" applyBorder="1" applyAlignment="1" applyProtection="1">
      <alignment horizontal="left" vertical="center"/>
      <protection locked="0"/>
    </xf>
    <xf numFmtId="0" fontId="2" fillId="0" borderId="26" xfId="8" applyFont="1" applyFill="1" applyBorder="1" applyAlignment="1">
      <alignment vertical="center"/>
    </xf>
    <xf numFmtId="0" fontId="2" fillId="0" borderId="27" xfId="8" applyFont="1" applyFill="1" applyBorder="1" applyAlignment="1">
      <alignment vertical="center"/>
    </xf>
    <xf numFmtId="3" fontId="2" fillId="0" borderId="27" xfId="8" applyNumberFormat="1" applyFont="1" applyFill="1" applyBorder="1" applyAlignment="1">
      <alignment vertical="center"/>
    </xf>
    <xf numFmtId="178" fontId="2" fillId="0" borderId="27" xfId="8" applyNumberFormat="1" applyFont="1" applyFill="1" applyBorder="1" applyAlignment="1">
      <alignment vertical="center"/>
    </xf>
    <xf numFmtId="0" fontId="2" fillId="0" borderId="29" xfId="0" quotePrefix="1" applyNumberFormat="1" applyFont="1" applyFill="1" applyBorder="1" applyAlignment="1" applyProtection="1">
      <alignment horizontal="center" vertical="center"/>
      <protection locked="0"/>
    </xf>
    <xf numFmtId="0" fontId="2" fillId="0" borderId="35" xfId="0" quotePrefix="1" applyNumberFormat="1" applyFont="1" applyFill="1" applyBorder="1" applyAlignment="1" applyProtection="1">
      <alignment horizontal="center" vertical="center"/>
      <protection locked="0"/>
    </xf>
    <xf numFmtId="41" fontId="2" fillId="0" borderId="2" xfId="8" applyNumberFormat="1" applyFont="1" applyFill="1" applyBorder="1" applyAlignment="1">
      <alignment horizontal="left" vertical="center"/>
    </xf>
    <xf numFmtId="179" fontId="2" fillId="0" borderId="2" xfId="8" applyNumberFormat="1" applyFont="1" applyFill="1" applyBorder="1" applyAlignment="1">
      <alignment horizontal="right" vertical="center"/>
    </xf>
    <xf numFmtId="178" fontId="2" fillId="0" borderId="0" xfId="2" applyNumberFormat="1" applyFont="1" applyFill="1" applyBorder="1" applyAlignment="1">
      <alignment horizontal="right" vertical="center"/>
    </xf>
    <xf numFmtId="184" fontId="2" fillId="0" borderId="0" xfId="8" applyNumberFormat="1" applyFont="1" applyFill="1" applyBorder="1" applyAlignment="1">
      <alignment horizontal="right" vertical="center"/>
    </xf>
    <xf numFmtId="178" fontId="2" fillId="0" borderId="0" xfId="8" applyNumberFormat="1" applyFont="1" applyFill="1" applyBorder="1" applyAlignment="1">
      <alignment horizontal="right" vertical="center"/>
    </xf>
    <xf numFmtId="179" fontId="2" fillId="0" borderId="1" xfId="8" applyNumberFormat="1" applyFont="1" applyFill="1" applyBorder="1" applyAlignment="1">
      <alignment vertical="center"/>
    </xf>
    <xf numFmtId="178" fontId="2" fillId="0" borderId="0" xfId="2" applyNumberFormat="1" applyFont="1" applyFill="1" applyBorder="1" applyAlignment="1">
      <alignment vertical="center"/>
    </xf>
    <xf numFmtId="178" fontId="2" fillId="0" borderId="0" xfId="8" quotePrefix="1" applyNumberFormat="1" applyFont="1" applyFill="1" applyBorder="1" applyAlignment="1">
      <alignment horizontal="right" vertical="center"/>
    </xf>
    <xf numFmtId="0" fontId="2" fillId="0" borderId="48" xfId="0" quotePrefix="1" applyFont="1" applyFill="1" applyBorder="1" applyAlignment="1" applyProtection="1">
      <alignment horizontal="center" vertical="center"/>
      <protection locked="0"/>
    </xf>
    <xf numFmtId="182" fontId="2" fillId="0" borderId="1" xfId="0" applyNumberFormat="1" applyFont="1" applyFill="1" applyBorder="1" applyAlignment="1">
      <alignment horizontal="right"/>
    </xf>
    <xf numFmtId="182" fontId="2" fillId="0" borderId="0" xfId="0" applyNumberFormat="1" applyFont="1" applyFill="1" applyBorder="1" applyAlignment="1">
      <alignment horizontal="right"/>
    </xf>
    <xf numFmtId="182" fontId="2" fillId="0" borderId="26" xfId="0" applyNumberFormat="1" applyFont="1" applyFill="1" applyBorder="1" applyAlignment="1">
      <alignment horizontal="right"/>
    </xf>
    <xf numFmtId="41" fontId="2" fillId="0" borderId="22" xfId="0" applyNumberFormat="1" applyFont="1" applyFill="1" applyBorder="1" applyAlignment="1">
      <alignment horizontal="right" vertical="center"/>
    </xf>
    <xf numFmtId="0" fontId="6" fillId="0" borderId="36" xfId="0" applyNumberFormat="1" applyFont="1" applyFill="1" applyBorder="1" applyAlignment="1">
      <alignment horizontal="center" vertical="center" shrinkToFit="1"/>
    </xf>
    <xf numFmtId="0" fontId="6" fillId="0" borderId="11"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shrinkToFit="1"/>
    </xf>
    <xf numFmtId="0" fontId="9" fillId="0" borderId="0" xfId="0" applyFont="1" applyFill="1" applyAlignment="1">
      <alignment horizontal="right" vertical="center"/>
    </xf>
    <xf numFmtId="0" fontId="9" fillId="0" borderId="0" xfId="0" applyFont="1" applyFill="1" applyAlignment="1">
      <alignment horizontal="right"/>
    </xf>
    <xf numFmtId="0" fontId="0" fillId="0" borderId="0" xfId="0"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applyBorder="1" applyAlignment="1"/>
    <xf numFmtId="0" fontId="0" fillId="0" borderId="0" xfId="0" applyFill="1" applyBorder="1" applyAlignment="1">
      <alignment horizontal="center" vertical="center" wrapText="1"/>
    </xf>
    <xf numFmtId="0"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41" fontId="14" fillId="0" borderId="2" xfId="0" applyNumberFormat="1" applyFont="1" applyFill="1" applyBorder="1" applyAlignment="1">
      <alignment vertical="center"/>
    </xf>
    <xf numFmtId="41" fontId="14" fillId="0" borderId="0" xfId="0" applyNumberFormat="1" applyFont="1" applyFill="1" applyBorder="1" applyAlignment="1">
      <alignment horizontal="right" vertical="center"/>
    </xf>
    <xf numFmtId="41" fontId="14" fillId="0" borderId="0" xfId="0" applyNumberFormat="1" applyFont="1" applyFill="1" applyBorder="1" applyAlignment="1" applyProtection="1">
      <alignment horizontal="right" vertical="center"/>
      <protection locked="0"/>
    </xf>
    <xf numFmtId="41" fontId="14" fillId="0" borderId="2" xfId="0" applyNumberFormat="1" applyFont="1" applyFill="1" applyBorder="1" applyAlignment="1">
      <alignment horizontal="right" vertical="center"/>
    </xf>
    <xf numFmtId="41" fontId="14" fillId="0" borderId="27" xfId="0" applyNumberFormat="1" applyFont="1" applyFill="1" applyBorder="1" applyAlignment="1" applyProtection="1">
      <alignment horizontal="right" vertical="center"/>
      <protection locked="0"/>
    </xf>
    <xf numFmtId="0" fontId="2" fillId="0" borderId="47" xfId="0"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2" fillId="0" borderId="46" xfId="0" applyNumberFormat="1" applyFont="1" applyFill="1" applyBorder="1" applyAlignment="1" applyProtection="1">
      <alignment horizontal="center" vertical="center"/>
      <protection locked="0"/>
    </xf>
    <xf numFmtId="0" fontId="2" fillId="0" borderId="15" xfId="0" applyNumberFormat="1" applyFont="1" applyFill="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0" fontId="1" fillId="0" borderId="20"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2" fillId="0" borderId="0" xfId="0" applyNumberFormat="1" applyFont="1" applyFill="1" applyBorder="1" applyAlignment="1">
      <alignment horizontal="left"/>
    </xf>
    <xf numFmtId="41" fontId="2" fillId="0" borderId="2" xfId="0" applyNumberFormat="1" applyFont="1" applyFill="1" applyBorder="1" applyAlignment="1">
      <alignment horizontal="right"/>
    </xf>
    <xf numFmtId="41" fontId="2" fillId="0" borderId="2" xfId="0" applyNumberFormat="1" applyFont="1" applyFill="1" applyBorder="1" applyAlignment="1">
      <alignment horizontal="center"/>
    </xf>
    <xf numFmtId="41" fontId="2" fillId="0" borderId="0" xfId="0" applyNumberFormat="1" applyFont="1" applyFill="1" applyBorder="1" applyAlignment="1">
      <alignment horizontal="center"/>
    </xf>
    <xf numFmtId="0" fontId="1" fillId="0" borderId="0" xfId="0" applyNumberFormat="1" applyFont="1" applyFill="1" applyBorder="1" applyAlignment="1">
      <alignment horizontal="left"/>
    </xf>
    <xf numFmtId="0" fontId="2" fillId="0" borderId="0" xfId="0" applyNumberFormat="1" applyFont="1" applyFill="1" applyAlignment="1">
      <alignment horizontal="justify" vertical="center"/>
    </xf>
    <xf numFmtId="0" fontId="1" fillId="0" borderId="0" xfId="0" applyNumberFormat="1" applyFont="1" applyFill="1" applyBorder="1" applyAlignment="1">
      <alignment horizontal="distributed"/>
    </xf>
    <xf numFmtId="0" fontId="2" fillId="0" borderId="27" xfId="0" applyNumberFormat="1" applyFont="1" applyFill="1" applyBorder="1" applyAlignment="1"/>
    <xf numFmtId="0" fontId="1" fillId="0" borderId="22" xfId="0" applyNumberFormat="1" applyFont="1" applyFill="1" applyBorder="1" applyAlignment="1">
      <alignment horizontal="distributed"/>
    </xf>
    <xf numFmtId="41" fontId="2" fillId="0" borderId="26" xfId="0" applyNumberFormat="1" applyFont="1" applyFill="1" applyBorder="1" applyAlignment="1">
      <alignment horizontal="right"/>
    </xf>
    <xf numFmtId="3" fontId="2" fillId="0" borderId="0" xfId="0" applyNumberFormat="1" applyFont="1" applyFill="1" applyBorder="1" applyAlignment="1"/>
    <xf numFmtId="0" fontId="2" fillId="0" borderId="21" xfId="0" applyNumberFormat="1" applyFont="1" applyFill="1" applyBorder="1" applyAlignment="1" applyProtection="1">
      <alignment horizontal="center" vertical="center"/>
      <protection locked="0"/>
    </xf>
    <xf numFmtId="41" fontId="2" fillId="0" borderId="36" xfId="0" applyNumberFormat="1" applyFont="1" applyFill="1" applyBorder="1" applyAlignment="1">
      <alignment vertical="center"/>
    </xf>
    <xf numFmtId="49" fontId="2" fillId="0" borderId="24" xfId="0" applyNumberFormat="1" applyFont="1" applyFill="1" applyBorder="1" applyAlignment="1" applyProtection="1">
      <alignment horizontal="right" vertical="center"/>
      <protection locked="0"/>
    </xf>
    <xf numFmtId="49" fontId="2" fillId="0" borderId="39" xfId="0" applyNumberFormat="1" applyFont="1" applyFill="1" applyBorder="1" applyAlignment="1" applyProtection="1">
      <alignment horizontal="right" vertical="center"/>
      <protection locked="0"/>
    </xf>
    <xf numFmtId="0" fontId="2" fillId="0" borderId="23" xfId="0" applyNumberFormat="1" applyFont="1" applyFill="1" applyBorder="1" applyAlignment="1" applyProtection="1">
      <alignment horizontal="center" vertical="center"/>
      <protection locked="0"/>
    </xf>
    <xf numFmtId="0" fontId="2" fillId="0" borderId="0" xfId="0" applyNumberFormat="1" applyFont="1" applyFill="1" applyAlignment="1">
      <alignment horizontal="left" vertical="top"/>
    </xf>
    <xf numFmtId="0" fontId="0" fillId="0" borderId="0" xfId="0" applyFont="1" applyFill="1" applyAlignment="1">
      <alignment horizontal="left"/>
    </xf>
    <xf numFmtId="0" fontId="2" fillId="0" borderId="0" xfId="0" applyNumberFormat="1" applyFont="1" applyFill="1" applyBorder="1" applyAlignment="1"/>
    <xf numFmtId="0" fontId="0" fillId="0" borderId="0" xfId="0" applyFont="1" applyFill="1" applyBorder="1" applyAlignment="1"/>
    <xf numFmtId="41" fontId="2" fillId="0" borderId="38" xfId="0" applyNumberFormat="1" applyFont="1" applyFill="1" applyBorder="1" applyAlignment="1">
      <alignment horizontal="left" vertical="center" wrapText="1"/>
    </xf>
    <xf numFmtId="0" fontId="0" fillId="0" borderId="38" xfId="0" applyFill="1" applyBorder="1" applyAlignment="1"/>
    <xf numFmtId="0" fontId="2" fillId="0" borderId="10" xfId="0" applyNumberFormat="1" applyFont="1" applyFill="1" applyBorder="1" applyAlignment="1">
      <alignment horizontal="centerContinuous" vertical="center"/>
    </xf>
    <xf numFmtId="0" fontId="2" fillId="0" borderId="10" xfId="0" applyNumberFormat="1" applyFont="1" applyFill="1" applyBorder="1" applyAlignment="1">
      <alignment horizontal="left" vertical="center"/>
    </xf>
    <xf numFmtId="0" fontId="2" fillId="0" borderId="0" xfId="0" applyNumberFormat="1" applyFont="1" applyFill="1" applyBorder="1" applyAlignment="1">
      <alignment horizontal="center"/>
    </xf>
    <xf numFmtId="0" fontId="2" fillId="0" borderId="2" xfId="0" applyNumberFormat="1" applyFont="1" applyFill="1" applyBorder="1" applyAlignment="1">
      <alignment horizontal="centerContinuous" vertical="center"/>
    </xf>
    <xf numFmtId="0" fontId="2" fillId="0" borderId="0" xfId="0" applyNumberFormat="1" applyFont="1" applyFill="1" applyBorder="1" applyAlignment="1">
      <alignment horizontal="centerContinuous" vertical="center"/>
    </xf>
    <xf numFmtId="0" fontId="2" fillId="0" borderId="16" xfId="0" applyNumberFormat="1" applyFont="1" applyFill="1" applyBorder="1" applyAlignment="1">
      <alignment horizontal="centerContinuous" vertical="center"/>
    </xf>
    <xf numFmtId="0" fontId="2" fillId="0" borderId="15" xfId="0" applyNumberFormat="1" applyFont="1" applyFill="1" applyBorder="1" applyAlignment="1">
      <alignment horizontal="centerContinuous" vertical="center"/>
    </xf>
    <xf numFmtId="0" fontId="0" fillId="0" borderId="16" xfId="0" applyFill="1" applyBorder="1" applyAlignment="1">
      <alignment horizontal="center" vertical="center"/>
    </xf>
    <xf numFmtId="0" fontId="2" fillId="0" borderId="16"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8" xfId="0" applyNumberFormat="1" applyFont="1" applyFill="1" applyBorder="1" applyAlignment="1">
      <alignment vertical="center"/>
    </xf>
    <xf numFmtId="0" fontId="2" fillId="0" borderId="12"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0" fillId="0" borderId="8" xfId="0" applyFont="1" applyFill="1" applyBorder="1" applyAlignment="1">
      <alignment horizontal="center"/>
    </xf>
    <xf numFmtId="0" fontId="2" fillId="0" borderId="4" xfId="0" applyNumberFormat="1" applyFont="1" applyFill="1" applyBorder="1" applyAlignment="1" applyProtection="1">
      <alignment horizontal="center" vertical="center"/>
      <protection locked="0"/>
    </xf>
    <xf numFmtId="0" fontId="2" fillId="0" borderId="21" xfId="0" applyNumberFormat="1" applyFont="1" applyFill="1" applyBorder="1" applyAlignment="1">
      <alignment horizontal="left" vertical="center"/>
    </xf>
    <xf numFmtId="0" fontId="2" fillId="0" borderId="23"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24" xfId="0" applyNumberFormat="1" applyFont="1" applyFill="1" applyBorder="1" applyAlignment="1">
      <alignment horizontal="left" vertical="center"/>
    </xf>
    <xf numFmtId="0" fontId="1" fillId="0" borderId="47" xfId="0" applyNumberFormat="1" applyFont="1" applyFill="1" applyBorder="1" applyAlignment="1">
      <alignment horizontal="left"/>
    </xf>
    <xf numFmtId="0" fontId="2" fillId="0" borderId="47"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1" fillId="0" borderId="0" xfId="0" applyNumberFormat="1" applyFont="1" applyFill="1" applyAlignment="1">
      <alignment vertical="top" wrapText="1"/>
    </xf>
    <xf numFmtId="0" fontId="1" fillId="0" borderId="0" xfId="0" applyNumberFormat="1" applyFont="1" applyFill="1" applyAlignment="1">
      <alignment horizontal="left" vertical="top"/>
    </xf>
    <xf numFmtId="0" fontId="1" fillId="0" borderId="0" xfId="0" applyNumberFormat="1" applyFont="1" applyFill="1" applyAlignment="1">
      <alignment horizontal="left"/>
    </xf>
  </cellXfs>
  <cellStyles count="19">
    <cellStyle name="パーセント 2" xfId="18"/>
    <cellStyle name="ハイパーリンク" xfId="17" builtinId="8"/>
    <cellStyle name="桁区切り" xfId="1" builtinId="6"/>
    <cellStyle name="桁区切り 2" xfId="2"/>
    <cellStyle name="桁区切り 3" xfId="3"/>
    <cellStyle name="桁区切り 4" xfId="4"/>
    <cellStyle name="桁区切り 5" xfId="5"/>
    <cellStyle name="桁区切り 6" xfId="6"/>
    <cellStyle name="桁区切り 7" xfId="7"/>
    <cellStyle name="標準" xfId="0" builtinId="0"/>
    <cellStyle name="標準 10" xfId="16"/>
    <cellStyle name="標準 2" xfId="8"/>
    <cellStyle name="標準 3" xfId="9"/>
    <cellStyle name="標準 4" xfId="10"/>
    <cellStyle name="標準 5" xfId="11"/>
    <cellStyle name="標準 6" xfId="12"/>
    <cellStyle name="標準 7" xfId="13"/>
    <cellStyle name="標準 8" xfId="14"/>
    <cellStyle name="標準 9" xfId="1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N23093\toukei\Documents%20and%20Settings\115134\My%20Documents\48&#28040;&#38450;&#236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６"/>
      <sheetName val="１７－７"/>
      <sheetName val="１７－８・９"/>
      <sheetName val="１７－１０"/>
      <sheetName val="１７－１１・１２"/>
      <sheetName val="１７－１３"/>
      <sheetName val="１７－１４"/>
    </sheetNames>
    <sheetDataSet>
      <sheetData sheetId="0"/>
      <sheetData sheetId="1"/>
      <sheetData sheetId="2"/>
      <sheetData sheetId="3"/>
      <sheetData sheetId="4">
        <row r="7">
          <cell r="A7" t="str">
            <v>区       分</v>
          </cell>
          <cell r="C7" t="str">
            <v xml:space="preserve"> 平成13年</v>
          </cell>
          <cell r="D7" t="str">
            <v xml:space="preserve"> 14年</v>
          </cell>
          <cell r="E7" t="str">
            <v xml:space="preserve"> 15年</v>
          </cell>
          <cell r="F7" t="str">
            <v xml:space="preserve"> 16年</v>
          </cell>
          <cell r="G7" t="str">
            <v xml:space="preserve"> 17年</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topLeftCell="A7" workbookViewId="0">
      <selection activeCell="G23" sqref="G23:I23"/>
    </sheetView>
  </sheetViews>
  <sheetFormatPr defaultColWidth="9" defaultRowHeight="16.2" x14ac:dyDescent="0.2"/>
  <cols>
    <col min="1" max="6" width="2.09765625" style="223" customWidth="1"/>
    <col min="7" max="7" width="3" style="226" customWidth="1"/>
    <col min="8" max="9" width="3" style="225" customWidth="1"/>
    <col min="10" max="28" width="2.09765625" style="223" customWidth="1"/>
    <col min="29" max="29" width="4.3984375" style="224" customWidth="1"/>
    <col min="30" max="30" width="3.59765625" style="223" customWidth="1"/>
    <col min="31" max="40" width="2.09765625" style="223" customWidth="1"/>
    <col min="41" max="43" width="2.09765625" style="222" customWidth="1"/>
    <col min="44" max="44" width="1.69921875" style="222" customWidth="1"/>
    <col min="45" max="16384" width="9" style="222"/>
  </cols>
  <sheetData>
    <row r="1" spans="1:40" s="227" customFormat="1" ht="18" customHeight="1" x14ac:dyDescent="0.2">
      <c r="A1" s="228"/>
      <c r="B1" s="228"/>
      <c r="C1" s="228"/>
      <c r="D1" s="228"/>
      <c r="E1" s="228"/>
      <c r="F1" s="228"/>
      <c r="G1" s="226"/>
      <c r="H1" s="230"/>
      <c r="I1" s="230"/>
      <c r="J1" s="228"/>
      <c r="K1" s="228"/>
      <c r="L1" s="228"/>
      <c r="M1" s="228"/>
      <c r="N1" s="228"/>
      <c r="O1" s="228"/>
      <c r="P1" s="228"/>
      <c r="Q1" s="228"/>
      <c r="R1" s="228"/>
      <c r="S1" s="228"/>
      <c r="T1" s="228"/>
      <c r="U1" s="228"/>
      <c r="V1" s="228"/>
      <c r="W1" s="228"/>
      <c r="X1" s="228"/>
      <c r="Y1" s="228"/>
      <c r="Z1" s="228"/>
      <c r="AA1" s="228"/>
      <c r="AB1" s="228"/>
      <c r="AC1" s="229"/>
      <c r="AD1" s="228"/>
      <c r="AE1" s="228"/>
      <c r="AF1" s="228"/>
      <c r="AG1" s="228"/>
      <c r="AH1" s="228"/>
      <c r="AI1" s="228"/>
      <c r="AJ1" s="228"/>
      <c r="AK1" s="228"/>
      <c r="AL1" s="228"/>
      <c r="AM1" s="228"/>
      <c r="AN1" s="228"/>
    </row>
    <row r="2" spans="1:40" s="227" customFormat="1" ht="18" customHeight="1" x14ac:dyDescent="0.2">
      <c r="A2" s="228"/>
      <c r="B2" s="228"/>
      <c r="C2" s="228"/>
      <c r="D2" s="228"/>
      <c r="E2" s="228"/>
      <c r="F2" s="228"/>
      <c r="G2" s="226"/>
      <c r="H2" s="230"/>
      <c r="I2" s="230"/>
      <c r="J2" s="228"/>
      <c r="K2" s="228"/>
      <c r="L2" s="228"/>
      <c r="M2" s="228"/>
      <c r="N2" s="228"/>
      <c r="O2" s="228"/>
      <c r="P2" s="228"/>
      <c r="Q2" s="228"/>
      <c r="R2" s="228"/>
      <c r="S2" s="228"/>
      <c r="T2" s="228"/>
      <c r="U2" s="228"/>
      <c r="V2" s="228"/>
      <c r="W2" s="228"/>
      <c r="X2" s="228"/>
      <c r="Y2" s="228"/>
      <c r="Z2" s="228"/>
      <c r="AA2" s="228"/>
      <c r="AB2" s="228"/>
      <c r="AC2" s="229"/>
      <c r="AD2" s="228"/>
      <c r="AE2" s="228"/>
      <c r="AF2" s="228"/>
      <c r="AG2" s="228"/>
      <c r="AH2" s="228"/>
      <c r="AI2" s="228"/>
      <c r="AJ2" s="228"/>
      <c r="AK2" s="228"/>
      <c r="AL2" s="228"/>
      <c r="AM2" s="228"/>
      <c r="AN2" s="228"/>
    </row>
    <row r="3" spans="1:40" s="227" customFormat="1" ht="18" customHeight="1" x14ac:dyDescent="0.2">
      <c r="A3" s="228"/>
      <c r="B3" s="228"/>
      <c r="C3" s="228"/>
      <c r="D3" s="228"/>
      <c r="E3" s="228"/>
      <c r="F3" s="228"/>
      <c r="G3" s="226"/>
      <c r="H3" s="230"/>
      <c r="I3" s="230"/>
      <c r="J3" s="228"/>
      <c r="K3" s="228"/>
      <c r="L3" s="228"/>
      <c r="M3" s="228"/>
      <c r="N3" s="228"/>
      <c r="O3" s="228"/>
      <c r="P3" s="228"/>
      <c r="Q3" s="228"/>
      <c r="R3" s="228"/>
      <c r="S3" s="228"/>
      <c r="T3" s="228"/>
      <c r="U3" s="228"/>
      <c r="V3" s="228"/>
      <c r="W3" s="228"/>
      <c r="X3" s="228"/>
      <c r="Y3" s="228"/>
      <c r="Z3" s="228"/>
      <c r="AA3" s="228"/>
      <c r="AB3" s="228"/>
      <c r="AC3" s="229"/>
      <c r="AD3" s="228"/>
      <c r="AE3" s="228"/>
      <c r="AF3" s="228"/>
      <c r="AG3" s="228"/>
      <c r="AH3" s="228"/>
      <c r="AI3" s="228"/>
      <c r="AJ3" s="228"/>
      <c r="AK3" s="228"/>
      <c r="AL3" s="228"/>
      <c r="AM3" s="228"/>
      <c r="AN3" s="228"/>
    </row>
    <row r="4" spans="1:40" s="227" customFormat="1" ht="18" customHeight="1" x14ac:dyDescent="0.2">
      <c r="A4" s="228"/>
      <c r="B4" s="228"/>
      <c r="C4" s="228"/>
      <c r="D4" s="228"/>
      <c r="E4" s="228"/>
      <c r="F4" s="228"/>
      <c r="G4" s="226"/>
      <c r="H4" s="230"/>
      <c r="I4" s="230"/>
      <c r="J4" s="228"/>
      <c r="K4" s="228"/>
      <c r="L4" s="228"/>
      <c r="M4" s="228"/>
      <c r="N4" s="228"/>
      <c r="O4" s="228"/>
      <c r="P4" s="228"/>
      <c r="Q4" s="228"/>
      <c r="R4" s="228"/>
      <c r="S4" s="228"/>
      <c r="T4" s="228"/>
      <c r="U4" s="228"/>
      <c r="V4" s="228"/>
      <c r="W4" s="228"/>
      <c r="X4" s="228"/>
      <c r="Y4" s="228"/>
      <c r="Z4" s="228"/>
      <c r="AA4" s="228"/>
      <c r="AB4" s="228"/>
      <c r="AC4" s="229"/>
      <c r="AD4" s="228"/>
      <c r="AE4" s="228"/>
      <c r="AF4" s="228"/>
      <c r="AG4" s="228"/>
      <c r="AH4" s="228"/>
      <c r="AI4" s="228"/>
      <c r="AJ4" s="228"/>
      <c r="AK4" s="228"/>
      <c r="AL4" s="228"/>
      <c r="AM4" s="228"/>
      <c r="AN4" s="228"/>
    </row>
    <row r="5" spans="1:40" s="227" customFormat="1" ht="18" customHeight="1" x14ac:dyDescent="0.35">
      <c r="A5" s="228"/>
      <c r="B5" s="228"/>
      <c r="C5" s="228"/>
      <c r="D5" s="228"/>
      <c r="E5" s="228"/>
      <c r="F5" s="228"/>
      <c r="G5" s="226"/>
      <c r="H5" s="230"/>
      <c r="I5" s="314" t="s">
        <v>464</v>
      </c>
      <c r="J5" s="314"/>
      <c r="K5" s="314"/>
      <c r="L5" s="314"/>
      <c r="M5" s="314"/>
      <c r="N5" s="314"/>
      <c r="O5" s="314"/>
      <c r="P5" s="314"/>
      <c r="Q5" s="314"/>
      <c r="R5" s="314"/>
      <c r="S5" s="314"/>
      <c r="T5" s="314"/>
      <c r="U5" s="314"/>
      <c r="V5" s="314"/>
      <c r="W5" s="314"/>
      <c r="X5" s="314"/>
      <c r="Y5" s="314"/>
      <c r="Z5" s="314"/>
      <c r="AA5" s="314"/>
      <c r="AB5" s="235"/>
      <c r="AC5" s="235"/>
      <c r="AD5" s="228"/>
      <c r="AE5" s="228"/>
      <c r="AF5" s="228"/>
      <c r="AG5" s="228"/>
      <c r="AH5" s="228"/>
      <c r="AI5" s="228"/>
      <c r="AJ5" s="228"/>
      <c r="AK5" s="228"/>
      <c r="AL5" s="228"/>
      <c r="AM5" s="228"/>
      <c r="AN5" s="228"/>
    </row>
    <row r="6" spans="1:40" s="227" customFormat="1" ht="18" customHeight="1" x14ac:dyDescent="0.35">
      <c r="A6" s="228"/>
      <c r="B6" s="228"/>
      <c r="C6" s="228"/>
      <c r="D6" s="228"/>
      <c r="E6" s="228"/>
      <c r="F6" s="228"/>
      <c r="G6" s="226"/>
      <c r="H6" s="230"/>
      <c r="I6" s="314"/>
      <c r="J6" s="314"/>
      <c r="K6" s="314"/>
      <c r="L6" s="314"/>
      <c r="M6" s="314"/>
      <c r="N6" s="314"/>
      <c r="O6" s="314"/>
      <c r="P6" s="314"/>
      <c r="Q6" s="314"/>
      <c r="R6" s="314"/>
      <c r="S6" s="314"/>
      <c r="T6" s="314"/>
      <c r="U6" s="314"/>
      <c r="V6" s="314"/>
      <c r="W6" s="314"/>
      <c r="X6" s="314"/>
      <c r="Y6" s="314"/>
      <c r="Z6" s="314"/>
      <c r="AA6" s="314"/>
      <c r="AB6" s="235"/>
      <c r="AC6" s="235"/>
      <c r="AD6" s="228"/>
      <c r="AE6" s="228"/>
      <c r="AF6" s="228"/>
      <c r="AG6" s="228"/>
      <c r="AH6" s="228"/>
      <c r="AI6" s="228"/>
      <c r="AJ6" s="228"/>
      <c r="AK6" s="228"/>
      <c r="AL6" s="228"/>
      <c r="AM6" s="228"/>
      <c r="AN6" s="228"/>
    </row>
    <row r="7" spans="1:40" s="227" customFormat="1" ht="18" customHeight="1" x14ac:dyDescent="0.35">
      <c r="A7" s="228"/>
      <c r="B7" s="228"/>
      <c r="C7" s="228"/>
      <c r="D7" s="228"/>
      <c r="E7" s="228"/>
      <c r="F7" s="228"/>
      <c r="G7" s="226"/>
      <c r="H7" s="230"/>
      <c r="I7" s="314"/>
      <c r="J7" s="314"/>
      <c r="K7" s="314"/>
      <c r="L7" s="314"/>
      <c r="M7" s="314"/>
      <c r="N7" s="314"/>
      <c r="O7" s="314"/>
      <c r="P7" s="314"/>
      <c r="Q7" s="314"/>
      <c r="R7" s="314"/>
      <c r="S7" s="314"/>
      <c r="T7" s="314"/>
      <c r="U7" s="314"/>
      <c r="V7" s="314"/>
      <c r="W7" s="314"/>
      <c r="X7" s="314"/>
      <c r="Y7" s="314"/>
      <c r="Z7" s="314"/>
      <c r="AA7" s="314"/>
      <c r="AB7" s="235"/>
      <c r="AC7" s="235"/>
      <c r="AD7" s="228"/>
      <c r="AE7" s="228"/>
      <c r="AF7" s="228"/>
      <c r="AG7" s="228"/>
      <c r="AH7" s="228"/>
      <c r="AI7" s="228"/>
      <c r="AJ7" s="228"/>
      <c r="AK7" s="228"/>
      <c r="AL7" s="228"/>
      <c r="AM7" s="228"/>
      <c r="AN7" s="228"/>
    </row>
    <row r="8" spans="1:40" s="227" customFormat="1" ht="18" customHeight="1" x14ac:dyDescent="0.2">
      <c r="A8" s="228"/>
      <c r="B8" s="228"/>
      <c r="C8" s="228"/>
      <c r="D8" s="228"/>
      <c r="E8" s="228"/>
      <c r="F8" s="228"/>
      <c r="G8" s="226"/>
      <c r="H8" s="230"/>
      <c r="I8" s="230"/>
      <c r="J8" s="228"/>
      <c r="K8" s="228"/>
      <c r="L8" s="228"/>
      <c r="M8" s="228"/>
      <c r="N8" s="228"/>
      <c r="O8" s="228"/>
      <c r="P8" s="228"/>
      <c r="Q8" s="228"/>
      <c r="R8" s="228"/>
      <c r="S8" s="228"/>
      <c r="T8" s="228"/>
      <c r="U8" s="228"/>
      <c r="V8" s="228"/>
      <c r="W8" s="228"/>
      <c r="X8" s="228"/>
      <c r="Y8" s="228"/>
      <c r="Z8" s="228"/>
      <c r="AA8" s="228"/>
      <c r="AB8" s="228"/>
      <c r="AC8" s="229"/>
      <c r="AD8" s="228"/>
      <c r="AE8" s="228"/>
      <c r="AF8" s="228"/>
      <c r="AG8" s="228"/>
      <c r="AH8" s="228"/>
      <c r="AI8" s="228"/>
      <c r="AJ8" s="228"/>
      <c r="AK8" s="228"/>
      <c r="AL8" s="228"/>
      <c r="AM8" s="228"/>
      <c r="AN8" s="228"/>
    </row>
    <row r="9" spans="1:40" s="231" customFormat="1" ht="15" customHeight="1" x14ac:dyDescent="0.2">
      <c r="A9" s="232"/>
      <c r="B9" s="232"/>
      <c r="C9" s="232"/>
      <c r="D9" s="232"/>
      <c r="E9" s="232"/>
      <c r="F9" s="232"/>
      <c r="G9" s="313" t="s">
        <v>463</v>
      </c>
      <c r="H9" s="313"/>
      <c r="I9" s="313"/>
      <c r="J9" s="228"/>
      <c r="K9" s="228" t="s">
        <v>462</v>
      </c>
      <c r="L9" s="228" t="s">
        <v>461</v>
      </c>
      <c r="M9" s="228" t="s">
        <v>350</v>
      </c>
      <c r="N9" s="228" t="s">
        <v>349</v>
      </c>
      <c r="O9" s="228" t="s">
        <v>460</v>
      </c>
      <c r="P9" s="228" t="s">
        <v>459</v>
      </c>
      <c r="Q9" s="228" t="s">
        <v>458</v>
      </c>
      <c r="R9" s="228" t="s">
        <v>457</v>
      </c>
      <c r="S9" s="228" t="s">
        <v>456</v>
      </c>
      <c r="T9" s="228" t="s">
        <v>365</v>
      </c>
      <c r="U9" s="228"/>
      <c r="V9" s="228"/>
      <c r="W9" s="228"/>
      <c r="X9" s="228"/>
      <c r="Y9" s="228"/>
      <c r="Z9" s="228"/>
      <c r="AA9" s="228"/>
      <c r="AB9" s="229"/>
      <c r="AC9" s="229"/>
      <c r="AE9" s="232"/>
      <c r="AF9" s="232"/>
      <c r="AG9" s="232"/>
      <c r="AH9" s="232"/>
      <c r="AI9" s="232"/>
      <c r="AJ9" s="232"/>
      <c r="AK9" s="232"/>
      <c r="AL9" s="232"/>
      <c r="AM9" s="232"/>
      <c r="AN9" s="232"/>
    </row>
    <row r="10" spans="1:40" s="231" customFormat="1" ht="15" customHeight="1" x14ac:dyDescent="0.2">
      <c r="A10" s="232"/>
      <c r="B10" s="232"/>
      <c r="C10" s="232"/>
      <c r="D10" s="232"/>
      <c r="E10" s="232"/>
      <c r="F10" s="232"/>
      <c r="G10" s="313" t="s">
        <v>455</v>
      </c>
      <c r="H10" s="313"/>
      <c r="I10" s="313"/>
      <c r="J10" s="228"/>
      <c r="K10" s="228" t="s">
        <v>448</v>
      </c>
      <c r="L10" s="228" t="s">
        <v>447</v>
      </c>
      <c r="M10" s="228" t="s">
        <v>350</v>
      </c>
      <c r="N10" s="228" t="s">
        <v>349</v>
      </c>
      <c r="O10" s="228" t="s">
        <v>454</v>
      </c>
      <c r="P10" s="228" t="s">
        <v>375</v>
      </c>
      <c r="Q10" s="228" t="s">
        <v>374</v>
      </c>
      <c r="R10" s="228"/>
      <c r="S10" s="228"/>
      <c r="T10" s="228"/>
      <c r="U10" s="228"/>
      <c r="V10" s="228"/>
      <c r="W10" s="228"/>
      <c r="X10" s="228"/>
      <c r="Y10" s="228"/>
      <c r="Z10" s="228"/>
      <c r="AA10" s="228"/>
      <c r="AB10" s="229"/>
      <c r="AC10" s="229"/>
      <c r="AE10" s="232"/>
      <c r="AF10" s="232"/>
      <c r="AG10" s="232"/>
      <c r="AH10" s="232"/>
      <c r="AI10" s="232"/>
      <c r="AJ10" s="232"/>
      <c r="AK10" s="232"/>
      <c r="AL10" s="232"/>
      <c r="AM10" s="232"/>
      <c r="AN10" s="232"/>
    </row>
    <row r="11" spans="1:40" s="231" customFormat="1" ht="15" customHeight="1" x14ac:dyDescent="0.2">
      <c r="A11" s="232"/>
      <c r="B11" s="232"/>
      <c r="C11" s="232"/>
      <c r="D11" s="232"/>
      <c r="E11" s="232"/>
      <c r="F11" s="232"/>
      <c r="G11" s="313" t="s">
        <v>453</v>
      </c>
      <c r="H11" s="313"/>
      <c r="I11" s="313"/>
      <c r="J11" s="228"/>
      <c r="K11" s="228" t="s">
        <v>452</v>
      </c>
      <c r="L11" s="228" t="s">
        <v>451</v>
      </c>
      <c r="M11" s="228" t="s">
        <v>450</v>
      </c>
      <c r="N11" s="228" t="s">
        <v>449</v>
      </c>
      <c r="O11" s="228" t="s">
        <v>448</v>
      </c>
      <c r="P11" s="228" t="s">
        <v>447</v>
      </c>
      <c r="Q11" s="228" t="s">
        <v>446</v>
      </c>
      <c r="R11" s="228" t="s">
        <v>445</v>
      </c>
      <c r="S11" s="228" t="s">
        <v>375</v>
      </c>
      <c r="T11" s="228" t="s">
        <v>374</v>
      </c>
      <c r="X11" s="228"/>
      <c r="Y11" s="228"/>
      <c r="Z11" s="228"/>
      <c r="AA11" s="228"/>
      <c r="AB11" s="229"/>
      <c r="AC11" s="229"/>
      <c r="AE11" s="232"/>
      <c r="AF11" s="232"/>
      <c r="AG11" s="232"/>
      <c r="AH11" s="232"/>
      <c r="AI11" s="232"/>
      <c r="AJ11" s="232"/>
      <c r="AK11" s="232"/>
      <c r="AL11" s="232"/>
      <c r="AM11" s="232"/>
      <c r="AN11" s="232"/>
    </row>
    <row r="12" spans="1:40" s="231" customFormat="1" ht="15" customHeight="1" x14ac:dyDescent="0.2">
      <c r="A12" s="232"/>
      <c r="B12" s="232"/>
      <c r="C12" s="232"/>
      <c r="D12" s="232"/>
      <c r="E12" s="232"/>
      <c r="F12" s="232"/>
      <c r="G12" s="313" t="s">
        <v>444</v>
      </c>
      <c r="H12" s="313"/>
      <c r="I12" s="313"/>
      <c r="J12" s="228"/>
      <c r="K12" s="228" t="s">
        <v>443</v>
      </c>
      <c r="L12" s="228" t="s">
        <v>442</v>
      </c>
      <c r="M12" s="228" t="s">
        <v>441</v>
      </c>
      <c r="N12" s="228" t="s">
        <v>440</v>
      </c>
      <c r="O12" s="228" t="s">
        <v>439</v>
      </c>
      <c r="P12" s="228" t="s">
        <v>436</v>
      </c>
      <c r="Q12" s="228" t="s">
        <v>438</v>
      </c>
      <c r="R12" s="228" t="s">
        <v>375</v>
      </c>
      <c r="S12" s="228" t="s">
        <v>374</v>
      </c>
      <c r="T12" s="228"/>
      <c r="U12" s="228"/>
      <c r="V12" s="228"/>
      <c r="W12" s="228"/>
      <c r="X12" s="228"/>
      <c r="Y12" s="228"/>
      <c r="Z12" s="228"/>
      <c r="AA12" s="228"/>
      <c r="AB12" s="229"/>
      <c r="AC12" s="229"/>
      <c r="AE12" s="232"/>
      <c r="AF12" s="232"/>
      <c r="AG12" s="232"/>
      <c r="AH12" s="232"/>
      <c r="AI12" s="232"/>
      <c r="AJ12" s="232"/>
      <c r="AK12" s="232"/>
      <c r="AL12" s="232"/>
      <c r="AM12" s="232"/>
      <c r="AN12" s="232"/>
    </row>
    <row r="13" spans="1:40" s="231" customFormat="1" ht="15" customHeight="1" x14ac:dyDescent="0.2">
      <c r="A13" s="232"/>
      <c r="B13" s="232"/>
      <c r="C13" s="232"/>
      <c r="D13" s="232"/>
      <c r="E13" s="232"/>
      <c r="F13" s="232"/>
      <c r="G13" s="313" t="s">
        <v>437</v>
      </c>
      <c r="H13" s="313"/>
      <c r="I13" s="313"/>
      <c r="J13" s="228"/>
      <c r="K13" s="228" t="s">
        <v>436</v>
      </c>
      <c r="L13" s="228" t="s">
        <v>435</v>
      </c>
      <c r="M13" s="228" t="s">
        <v>367</v>
      </c>
      <c r="N13" s="228" t="s">
        <v>434</v>
      </c>
      <c r="O13" s="228" t="s">
        <v>426</v>
      </c>
      <c r="P13" s="228" t="s">
        <v>425</v>
      </c>
      <c r="Q13" s="228" t="s">
        <v>375</v>
      </c>
      <c r="R13" s="228" t="s">
        <v>374</v>
      </c>
      <c r="S13" s="228"/>
      <c r="T13" s="228"/>
      <c r="U13" s="228"/>
      <c r="V13" s="228"/>
      <c r="W13" s="228"/>
      <c r="X13" s="228"/>
      <c r="Y13" s="228"/>
      <c r="Z13" s="228"/>
      <c r="AA13" s="228"/>
      <c r="AB13" s="229"/>
      <c r="AC13" s="229"/>
      <c r="AE13" s="232"/>
      <c r="AF13" s="232"/>
      <c r="AG13" s="232"/>
      <c r="AH13" s="232"/>
      <c r="AI13" s="232"/>
      <c r="AJ13" s="232"/>
      <c r="AK13" s="232"/>
      <c r="AL13" s="232"/>
      <c r="AM13" s="232"/>
      <c r="AN13" s="232"/>
    </row>
    <row r="14" spans="1:40" s="231" customFormat="1" ht="15" customHeight="1" x14ac:dyDescent="0.2">
      <c r="A14" s="232"/>
      <c r="B14" s="232"/>
      <c r="C14" s="232"/>
      <c r="D14" s="232"/>
      <c r="E14" s="232"/>
      <c r="F14" s="232"/>
      <c r="G14" s="313" t="s">
        <v>433</v>
      </c>
      <c r="H14" s="313"/>
      <c r="I14" s="313"/>
      <c r="J14" s="228"/>
      <c r="K14" s="228" t="s">
        <v>390</v>
      </c>
      <c r="L14" s="228" t="s">
        <v>406</v>
      </c>
      <c r="M14" s="228" t="s">
        <v>426</v>
      </c>
      <c r="N14" s="228" t="s">
        <v>425</v>
      </c>
      <c r="O14" s="228" t="s">
        <v>375</v>
      </c>
      <c r="P14" s="228" t="s">
        <v>374</v>
      </c>
      <c r="Q14" s="228"/>
      <c r="R14" s="228"/>
      <c r="S14" s="228"/>
      <c r="T14" s="228"/>
      <c r="U14" s="228"/>
      <c r="V14" s="228"/>
      <c r="W14" s="228"/>
      <c r="X14" s="228"/>
      <c r="Y14" s="228"/>
      <c r="Z14" s="228"/>
      <c r="AA14" s="228"/>
      <c r="AB14" s="229"/>
      <c r="AC14" s="229"/>
      <c r="AE14" s="232"/>
      <c r="AF14" s="232"/>
      <c r="AG14" s="232"/>
      <c r="AH14" s="232"/>
      <c r="AI14" s="232"/>
      <c r="AJ14" s="232"/>
      <c r="AK14" s="232"/>
      <c r="AL14" s="232"/>
      <c r="AM14" s="232"/>
      <c r="AN14" s="232"/>
    </row>
    <row r="15" spans="1:40" s="231" customFormat="1" ht="15" customHeight="1" x14ac:dyDescent="0.2">
      <c r="A15" s="232"/>
      <c r="B15" s="232"/>
      <c r="C15" s="232"/>
      <c r="D15" s="232"/>
      <c r="E15" s="232"/>
      <c r="F15" s="232"/>
      <c r="G15" s="313" t="s">
        <v>432</v>
      </c>
      <c r="H15" s="313"/>
      <c r="I15" s="313"/>
      <c r="J15" s="228"/>
      <c r="K15" s="228" t="s">
        <v>431</v>
      </c>
      <c r="L15" s="228" t="s">
        <v>430</v>
      </c>
      <c r="M15" s="228" t="s">
        <v>361</v>
      </c>
      <c r="N15" s="228" t="s">
        <v>390</v>
      </c>
      <c r="O15" s="228" t="s">
        <v>406</v>
      </c>
      <c r="P15" s="228" t="s">
        <v>426</v>
      </c>
      <c r="Q15" s="228" t="s">
        <v>425</v>
      </c>
      <c r="R15" s="228" t="s">
        <v>366</v>
      </c>
      <c r="S15" s="228" t="s">
        <v>365</v>
      </c>
      <c r="T15" s="228"/>
      <c r="U15" s="228"/>
      <c r="V15" s="228"/>
      <c r="W15" s="228"/>
      <c r="X15" s="228"/>
      <c r="Y15" s="228"/>
      <c r="Z15" s="228"/>
      <c r="AA15" s="228"/>
      <c r="AB15" s="229"/>
      <c r="AC15" s="229"/>
      <c r="AD15" s="232"/>
      <c r="AE15" s="232"/>
      <c r="AF15" s="232"/>
      <c r="AG15" s="232"/>
      <c r="AH15" s="232"/>
      <c r="AI15" s="232"/>
      <c r="AJ15" s="232"/>
      <c r="AK15" s="232"/>
      <c r="AL15" s="232"/>
      <c r="AM15" s="232"/>
      <c r="AN15" s="232"/>
    </row>
    <row r="16" spans="1:40" s="231" customFormat="1" ht="15" customHeight="1" x14ac:dyDescent="0.2">
      <c r="A16" s="232"/>
      <c r="B16" s="232"/>
      <c r="C16" s="232"/>
      <c r="D16" s="232"/>
      <c r="E16" s="232"/>
      <c r="F16" s="232"/>
      <c r="G16" s="313" t="s">
        <v>429</v>
      </c>
      <c r="H16" s="313"/>
      <c r="I16" s="313"/>
      <c r="J16" s="228"/>
      <c r="K16" s="228" t="s">
        <v>428</v>
      </c>
      <c r="L16" s="228" t="s">
        <v>427</v>
      </c>
      <c r="M16" s="228" t="s">
        <v>361</v>
      </c>
      <c r="N16" s="228" t="s">
        <v>390</v>
      </c>
      <c r="O16" s="228" t="s">
        <v>406</v>
      </c>
      <c r="P16" s="228" t="s">
        <v>426</v>
      </c>
      <c r="Q16" s="228" t="s">
        <v>425</v>
      </c>
      <c r="R16" s="228" t="s">
        <v>366</v>
      </c>
      <c r="S16" s="228" t="s">
        <v>365</v>
      </c>
      <c r="T16" s="228"/>
      <c r="U16" s="228"/>
      <c r="V16" s="228"/>
      <c r="W16" s="228"/>
      <c r="X16" s="228"/>
      <c r="Y16" s="228"/>
      <c r="Z16" s="228"/>
      <c r="AA16" s="228"/>
      <c r="AB16" s="229"/>
      <c r="AC16" s="229"/>
      <c r="AD16" s="232"/>
      <c r="AE16" s="232"/>
      <c r="AF16" s="232"/>
      <c r="AG16" s="232"/>
      <c r="AH16" s="232"/>
      <c r="AI16" s="232"/>
      <c r="AJ16" s="232"/>
      <c r="AK16" s="232"/>
      <c r="AL16" s="232"/>
      <c r="AM16" s="232"/>
      <c r="AN16" s="232"/>
    </row>
    <row r="17" spans="1:40" s="231" customFormat="1" ht="15" customHeight="1" x14ac:dyDescent="0.2">
      <c r="A17" s="232"/>
      <c r="B17" s="232"/>
      <c r="C17" s="232"/>
      <c r="D17" s="232"/>
      <c r="E17" s="232"/>
      <c r="F17" s="232"/>
      <c r="G17" s="313" t="s">
        <v>424</v>
      </c>
      <c r="H17" s="313"/>
      <c r="I17" s="313"/>
      <c r="J17" s="228"/>
      <c r="K17" s="228" t="s">
        <v>423</v>
      </c>
      <c r="L17" s="228" t="s">
        <v>422</v>
      </c>
      <c r="M17" s="228" t="s">
        <v>421</v>
      </c>
      <c r="N17" s="228" t="s">
        <v>420</v>
      </c>
      <c r="O17" s="228" t="s">
        <v>366</v>
      </c>
      <c r="P17" s="228" t="s">
        <v>365</v>
      </c>
      <c r="Q17" s="228"/>
      <c r="R17" s="228"/>
      <c r="S17" s="228"/>
      <c r="T17" s="228"/>
      <c r="U17" s="228"/>
      <c r="V17" s="228"/>
      <c r="W17" s="228"/>
      <c r="X17" s="228"/>
      <c r="Y17" s="228"/>
      <c r="Z17" s="228"/>
      <c r="AA17" s="228"/>
      <c r="AB17" s="229"/>
      <c r="AC17" s="229"/>
      <c r="AD17" s="232"/>
      <c r="AE17" s="232"/>
      <c r="AF17" s="232"/>
      <c r="AG17" s="232"/>
      <c r="AH17" s="232"/>
      <c r="AI17" s="232"/>
      <c r="AJ17" s="232"/>
      <c r="AK17" s="232"/>
      <c r="AL17" s="232"/>
      <c r="AM17" s="232"/>
      <c r="AN17" s="232"/>
    </row>
    <row r="18" spans="1:40" s="231" customFormat="1" ht="15" customHeight="1" x14ac:dyDescent="0.2">
      <c r="A18" s="232"/>
      <c r="B18" s="232"/>
      <c r="C18" s="232"/>
      <c r="D18" s="232"/>
      <c r="E18" s="232"/>
      <c r="F18" s="232"/>
      <c r="G18" s="313" t="s">
        <v>419</v>
      </c>
      <c r="H18" s="313"/>
      <c r="I18" s="313"/>
      <c r="J18" s="228"/>
      <c r="K18" s="228" t="s">
        <v>398</v>
      </c>
      <c r="L18" s="228" t="s">
        <v>391</v>
      </c>
      <c r="M18" s="228" t="s">
        <v>418</v>
      </c>
      <c r="N18" s="228" t="s">
        <v>417</v>
      </c>
      <c r="O18" s="228" t="s">
        <v>416</v>
      </c>
      <c r="P18" s="228" t="s">
        <v>415</v>
      </c>
      <c r="Q18" s="228" t="s">
        <v>375</v>
      </c>
      <c r="R18" s="228" t="s">
        <v>374</v>
      </c>
      <c r="S18" s="228"/>
      <c r="T18" s="228"/>
      <c r="U18" s="228"/>
      <c r="V18" s="228"/>
      <c r="W18" s="228"/>
      <c r="X18" s="228"/>
      <c r="Y18" s="228"/>
      <c r="Z18" s="228"/>
      <c r="AA18" s="228"/>
      <c r="AB18" s="229"/>
      <c r="AC18" s="229"/>
      <c r="AD18" s="232"/>
      <c r="AE18" s="232"/>
      <c r="AF18" s="232"/>
      <c r="AG18" s="232"/>
      <c r="AH18" s="232"/>
      <c r="AI18" s="232"/>
      <c r="AJ18" s="232"/>
      <c r="AK18" s="232"/>
      <c r="AL18" s="232"/>
      <c r="AM18" s="232"/>
      <c r="AN18" s="232"/>
    </row>
    <row r="19" spans="1:40" s="231" customFormat="1" ht="15" customHeight="1" x14ac:dyDescent="0.2">
      <c r="A19" s="232"/>
      <c r="B19" s="232"/>
      <c r="C19" s="232"/>
      <c r="D19" s="232"/>
      <c r="E19" s="232"/>
      <c r="F19" s="232"/>
      <c r="G19" s="313" t="s">
        <v>414</v>
      </c>
      <c r="H19" s="313"/>
      <c r="I19" s="313"/>
      <c r="J19" s="227"/>
      <c r="K19" s="228" t="s">
        <v>411</v>
      </c>
      <c r="L19" s="228" t="s">
        <v>410</v>
      </c>
      <c r="M19" s="228" t="s">
        <v>409</v>
      </c>
      <c r="N19" s="228" t="s">
        <v>408</v>
      </c>
      <c r="O19" s="228" t="s">
        <v>407</v>
      </c>
      <c r="P19" s="228" t="s">
        <v>391</v>
      </c>
      <c r="Q19" s="228" t="s">
        <v>406</v>
      </c>
      <c r="R19" s="228" t="s">
        <v>405</v>
      </c>
      <c r="S19" s="228" t="s">
        <v>404</v>
      </c>
      <c r="T19" s="228" t="s">
        <v>403</v>
      </c>
      <c r="U19" s="228" t="s">
        <v>413</v>
      </c>
      <c r="V19" s="228" t="s">
        <v>365</v>
      </c>
      <c r="W19" s="228" t="s">
        <v>400</v>
      </c>
      <c r="X19" s="227"/>
      <c r="Y19" s="227"/>
      <c r="Z19" s="227"/>
      <c r="AA19" s="227"/>
      <c r="AB19" s="229"/>
      <c r="AC19" s="229"/>
      <c r="AD19" s="232"/>
      <c r="AE19" s="232"/>
      <c r="AF19" s="232"/>
      <c r="AG19" s="232"/>
      <c r="AH19" s="232"/>
      <c r="AI19" s="232"/>
      <c r="AJ19" s="232"/>
      <c r="AK19" s="232"/>
      <c r="AL19" s="232"/>
      <c r="AM19" s="232"/>
      <c r="AN19" s="232"/>
    </row>
    <row r="20" spans="1:40" s="231" customFormat="1" ht="15" customHeight="1" x14ac:dyDescent="0.2">
      <c r="A20" s="232"/>
      <c r="B20" s="232"/>
      <c r="C20" s="232"/>
      <c r="D20" s="232"/>
      <c r="E20" s="232"/>
      <c r="F20" s="232"/>
      <c r="G20" s="315" t="s">
        <v>412</v>
      </c>
      <c r="H20" s="315"/>
      <c r="I20" s="315"/>
      <c r="J20" s="228"/>
      <c r="K20" s="228" t="s">
        <v>411</v>
      </c>
      <c r="L20" s="228" t="s">
        <v>410</v>
      </c>
      <c r="M20" s="228" t="s">
        <v>409</v>
      </c>
      <c r="N20" s="228" t="s">
        <v>408</v>
      </c>
      <c r="O20" s="228" t="s">
        <v>407</v>
      </c>
      <c r="P20" s="228" t="s">
        <v>391</v>
      </c>
      <c r="Q20" s="228" t="s">
        <v>406</v>
      </c>
      <c r="R20" s="228" t="s">
        <v>405</v>
      </c>
      <c r="S20" s="228" t="s">
        <v>404</v>
      </c>
      <c r="T20" s="228" t="s">
        <v>403</v>
      </c>
      <c r="U20" s="228" t="s">
        <v>402</v>
      </c>
      <c r="V20" s="228" t="s">
        <v>398</v>
      </c>
      <c r="W20" s="228" t="s">
        <v>391</v>
      </c>
      <c r="X20" s="228" t="s">
        <v>401</v>
      </c>
      <c r="Y20" s="228" t="s">
        <v>361</v>
      </c>
      <c r="Z20" s="228" t="s">
        <v>400</v>
      </c>
      <c r="AA20" s="227"/>
      <c r="AB20" s="229"/>
      <c r="AC20" s="229"/>
      <c r="AD20" s="232"/>
      <c r="AE20" s="232"/>
      <c r="AF20" s="232"/>
      <c r="AG20" s="232"/>
      <c r="AH20" s="232"/>
      <c r="AI20" s="232"/>
      <c r="AJ20" s="232"/>
      <c r="AK20" s="232"/>
      <c r="AL20" s="232"/>
      <c r="AM20" s="232"/>
      <c r="AN20" s="232"/>
    </row>
    <row r="21" spans="1:40" s="231" customFormat="1" ht="15" customHeight="1" x14ac:dyDescent="0.2">
      <c r="A21" s="232"/>
      <c r="B21" s="232"/>
      <c r="C21" s="232"/>
      <c r="D21" s="232"/>
      <c r="E21" s="232"/>
      <c r="F21" s="232"/>
      <c r="G21" s="313" t="s">
        <v>399</v>
      </c>
      <c r="H21" s="313"/>
      <c r="I21" s="313"/>
      <c r="J21" s="228"/>
      <c r="K21" s="228" t="s">
        <v>398</v>
      </c>
      <c r="L21" s="228" t="s">
        <v>391</v>
      </c>
      <c r="M21" s="228" t="s">
        <v>397</v>
      </c>
      <c r="N21" s="228" t="s">
        <v>396</v>
      </c>
      <c r="O21" s="228" t="s">
        <v>395</v>
      </c>
      <c r="P21" s="228" t="s">
        <v>375</v>
      </c>
      <c r="Q21" s="228" t="s">
        <v>374</v>
      </c>
      <c r="R21" s="228"/>
      <c r="S21" s="228"/>
      <c r="T21" s="228"/>
      <c r="U21" s="228"/>
      <c r="V21" s="228"/>
      <c r="W21" s="228"/>
      <c r="X21" s="228"/>
      <c r="Y21" s="228"/>
      <c r="Z21" s="228"/>
      <c r="AA21" s="228"/>
      <c r="AB21" s="229"/>
      <c r="AC21" s="229"/>
      <c r="AD21" s="232"/>
      <c r="AE21" s="232"/>
      <c r="AF21" s="232"/>
      <c r="AG21" s="232"/>
      <c r="AH21" s="232"/>
      <c r="AI21" s="232"/>
      <c r="AJ21" s="232"/>
      <c r="AK21" s="232"/>
      <c r="AL21" s="232"/>
      <c r="AM21" s="232"/>
      <c r="AN21" s="232"/>
    </row>
    <row r="22" spans="1:40" s="231" customFormat="1" ht="15" customHeight="1" x14ac:dyDescent="0.2">
      <c r="A22" s="232"/>
      <c r="B22" s="232"/>
      <c r="C22" s="232"/>
      <c r="D22" s="232"/>
      <c r="E22" s="232"/>
      <c r="F22" s="232"/>
      <c r="G22" s="313" t="s">
        <v>394</v>
      </c>
      <c r="H22" s="313"/>
      <c r="I22" s="313"/>
      <c r="J22" s="228"/>
      <c r="K22" s="228" t="s">
        <v>393</v>
      </c>
      <c r="L22" s="228" t="s">
        <v>392</v>
      </c>
      <c r="M22" s="228" t="s">
        <v>391</v>
      </c>
      <c r="N22" s="228" t="s">
        <v>390</v>
      </c>
      <c r="O22" s="228" t="s">
        <v>389</v>
      </c>
      <c r="P22" s="228" t="s">
        <v>388</v>
      </c>
      <c r="Q22" s="228" t="s">
        <v>387</v>
      </c>
      <c r="R22" s="228" t="s">
        <v>386</v>
      </c>
      <c r="S22" s="228" t="s">
        <v>365</v>
      </c>
      <c r="T22" s="228"/>
      <c r="U22" s="228"/>
      <c r="V22" s="228"/>
      <c r="W22" s="228"/>
      <c r="X22" s="228"/>
      <c r="Y22" s="228"/>
      <c r="Z22" s="228"/>
      <c r="AA22" s="228"/>
      <c r="AB22" s="229"/>
      <c r="AC22" s="229"/>
      <c r="AD22" s="232"/>
      <c r="AE22" s="232"/>
      <c r="AF22" s="232"/>
      <c r="AG22" s="232"/>
      <c r="AH22" s="232"/>
      <c r="AI22" s="232"/>
      <c r="AJ22" s="232"/>
      <c r="AK22" s="232"/>
      <c r="AL22" s="232"/>
      <c r="AM22" s="232"/>
      <c r="AN22" s="232"/>
    </row>
    <row r="23" spans="1:40" s="231" customFormat="1" ht="15" customHeight="1" x14ac:dyDescent="0.2">
      <c r="A23" s="232"/>
      <c r="B23" s="232"/>
      <c r="C23" s="232"/>
      <c r="D23" s="232"/>
      <c r="E23" s="232"/>
      <c r="F23" s="232"/>
      <c r="G23" s="313" t="s">
        <v>385</v>
      </c>
      <c r="H23" s="313"/>
      <c r="I23" s="313"/>
      <c r="J23" s="228"/>
      <c r="K23" s="228" t="s">
        <v>384</v>
      </c>
      <c r="L23" s="228" t="s">
        <v>383</v>
      </c>
      <c r="M23" s="228" t="s">
        <v>377</v>
      </c>
      <c r="N23" s="228" t="s">
        <v>376</v>
      </c>
      <c r="O23" s="228" t="s">
        <v>380</v>
      </c>
      <c r="P23" s="228" t="s">
        <v>382</v>
      </c>
      <c r="Q23" s="228" t="s">
        <v>381</v>
      </c>
      <c r="R23" s="228" t="s">
        <v>380</v>
      </c>
      <c r="S23" s="228" t="s">
        <v>379</v>
      </c>
      <c r="T23" s="228" t="s">
        <v>370</v>
      </c>
      <c r="U23" s="228" t="s">
        <v>378</v>
      </c>
      <c r="V23" s="228" t="s">
        <v>377</v>
      </c>
      <c r="W23" s="228" t="s">
        <v>376</v>
      </c>
      <c r="X23" s="228" t="s">
        <v>375</v>
      </c>
      <c r="Y23" s="228" t="s">
        <v>374</v>
      </c>
      <c r="Z23" s="228"/>
      <c r="AA23" s="228"/>
      <c r="AB23" s="229"/>
      <c r="AC23" s="229"/>
      <c r="AD23" s="232"/>
      <c r="AE23" s="232"/>
      <c r="AF23" s="232"/>
      <c r="AG23" s="232"/>
      <c r="AH23" s="232"/>
      <c r="AI23" s="232"/>
      <c r="AJ23" s="232"/>
      <c r="AK23" s="232"/>
      <c r="AL23" s="232"/>
      <c r="AM23" s="232"/>
      <c r="AN23" s="232"/>
    </row>
    <row r="24" spans="1:40" s="231" customFormat="1" ht="15" customHeight="1" x14ac:dyDescent="0.2">
      <c r="A24" s="232"/>
      <c r="B24" s="232"/>
      <c r="C24" s="232"/>
      <c r="D24" s="232"/>
      <c r="E24" s="232"/>
      <c r="F24" s="232"/>
      <c r="G24" s="313" t="s">
        <v>373</v>
      </c>
      <c r="H24" s="313"/>
      <c r="I24" s="313"/>
      <c r="J24" s="228"/>
      <c r="K24" s="228" t="s">
        <v>372</v>
      </c>
      <c r="L24" s="228" t="s">
        <v>371</v>
      </c>
      <c r="M24" s="228" t="s">
        <v>370</v>
      </c>
      <c r="N24" s="228" t="s">
        <v>369</v>
      </c>
      <c r="O24" s="228" t="s">
        <v>368</v>
      </c>
      <c r="P24" s="228" t="s">
        <v>367</v>
      </c>
      <c r="Q24" s="228" t="s">
        <v>366</v>
      </c>
      <c r="R24" s="228" t="s">
        <v>365</v>
      </c>
      <c r="S24" s="228"/>
      <c r="T24" s="228"/>
      <c r="U24" s="228"/>
      <c r="V24" s="228"/>
      <c r="W24" s="228"/>
      <c r="X24" s="228"/>
      <c r="Y24" s="228"/>
      <c r="Z24" s="227"/>
      <c r="AA24" s="227"/>
      <c r="AB24" s="229"/>
      <c r="AC24" s="229"/>
      <c r="AD24" s="232"/>
      <c r="AE24" s="232"/>
      <c r="AF24" s="232"/>
      <c r="AG24" s="232"/>
      <c r="AH24" s="232"/>
      <c r="AI24" s="232"/>
      <c r="AJ24" s="232"/>
      <c r="AK24" s="232"/>
      <c r="AL24" s="232"/>
      <c r="AM24" s="232"/>
      <c r="AN24" s="232"/>
    </row>
    <row r="25" spans="1:40" s="231" customFormat="1" ht="15" customHeight="1" x14ac:dyDescent="0.2">
      <c r="A25" s="232"/>
      <c r="B25" s="232"/>
      <c r="C25" s="232"/>
      <c r="D25" s="232"/>
      <c r="E25" s="232"/>
      <c r="F25" s="232"/>
      <c r="G25" s="313" t="s">
        <v>364</v>
      </c>
      <c r="H25" s="313"/>
      <c r="I25" s="313"/>
      <c r="J25" s="228"/>
      <c r="K25" s="228" t="s">
        <v>357</v>
      </c>
      <c r="L25" s="228" t="s">
        <v>356</v>
      </c>
      <c r="M25" s="228" t="s">
        <v>363</v>
      </c>
      <c r="N25" s="228" t="s">
        <v>362</v>
      </c>
      <c r="O25" s="228" t="s">
        <v>361</v>
      </c>
      <c r="P25" s="228" t="s">
        <v>360</v>
      </c>
      <c r="Q25" s="228" t="s">
        <v>359</v>
      </c>
      <c r="R25" s="228" t="s">
        <v>358</v>
      </c>
      <c r="S25" s="228" t="s">
        <v>357</v>
      </c>
      <c r="T25" s="228" t="s">
        <v>356</v>
      </c>
      <c r="U25" s="227" t="s">
        <v>355</v>
      </c>
      <c r="V25" s="227" t="s">
        <v>354</v>
      </c>
      <c r="W25" s="227"/>
      <c r="X25" s="227"/>
      <c r="Y25" s="227"/>
      <c r="Z25" s="229"/>
      <c r="AA25" s="227"/>
      <c r="AB25" s="229"/>
      <c r="AC25" s="229"/>
      <c r="AD25" s="232"/>
      <c r="AE25" s="232"/>
      <c r="AF25" s="232"/>
      <c r="AG25" s="232"/>
      <c r="AH25" s="232"/>
      <c r="AI25" s="232"/>
      <c r="AJ25" s="232"/>
      <c r="AK25" s="232"/>
      <c r="AL25" s="232"/>
      <c r="AM25" s="232"/>
      <c r="AN25" s="232"/>
    </row>
    <row r="26" spans="1:40" s="231" customFormat="1" ht="15" customHeight="1" x14ac:dyDescent="0.2">
      <c r="A26" s="232"/>
      <c r="B26" s="232"/>
      <c r="C26" s="232"/>
      <c r="D26" s="232"/>
      <c r="E26" s="232"/>
      <c r="F26" s="232"/>
      <c r="G26" s="313" t="s">
        <v>353</v>
      </c>
      <c r="H26" s="313"/>
      <c r="I26" s="313"/>
      <c r="J26" s="228"/>
      <c r="K26" s="228" t="s">
        <v>352</v>
      </c>
      <c r="L26" s="228" t="s">
        <v>351</v>
      </c>
      <c r="M26" s="228" t="s">
        <v>350</v>
      </c>
      <c r="N26" s="228" t="s">
        <v>349</v>
      </c>
      <c r="O26" s="228" t="s">
        <v>496</v>
      </c>
      <c r="P26" s="228" t="s">
        <v>497</v>
      </c>
      <c r="Q26" s="228"/>
      <c r="R26" s="228"/>
      <c r="S26" s="228"/>
      <c r="T26" s="228"/>
      <c r="U26" s="228"/>
      <c r="V26" s="228"/>
      <c r="W26" s="227"/>
      <c r="X26" s="227"/>
      <c r="Y26" s="227"/>
      <c r="Z26" s="227"/>
      <c r="AA26" s="227"/>
      <c r="AB26" s="229"/>
      <c r="AC26" s="229"/>
      <c r="AD26" s="232"/>
      <c r="AE26" s="232"/>
      <c r="AF26" s="232"/>
      <c r="AG26" s="232"/>
      <c r="AH26" s="232"/>
      <c r="AI26" s="232"/>
      <c r="AJ26" s="232"/>
      <c r="AK26" s="232"/>
      <c r="AL26" s="232"/>
      <c r="AM26" s="232"/>
      <c r="AN26" s="232"/>
    </row>
    <row r="27" spans="1:40" s="231" customFormat="1" ht="15" customHeight="1" x14ac:dyDescent="0.2">
      <c r="A27" s="232"/>
      <c r="B27" s="232"/>
      <c r="C27" s="232"/>
      <c r="D27" s="232"/>
      <c r="E27" s="232"/>
      <c r="F27" s="232"/>
      <c r="G27" s="313" t="s">
        <v>348</v>
      </c>
      <c r="H27" s="313"/>
      <c r="I27" s="313"/>
      <c r="J27" s="228"/>
      <c r="K27" s="228" t="s">
        <v>347</v>
      </c>
      <c r="L27" s="228" t="s">
        <v>346</v>
      </c>
      <c r="M27" s="228" t="s">
        <v>345</v>
      </c>
      <c r="N27" s="228" t="s">
        <v>344</v>
      </c>
      <c r="O27" s="228" t="s">
        <v>343</v>
      </c>
      <c r="P27" s="228" t="s">
        <v>342</v>
      </c>
      <c r="Q27" s="228" t="s">
        <v>498</v>
      </c>
      <c r="R27" s="228"/>
      <c r="S27" s="228"/>
      <c r="T27" s="228"/>
      <c r="U27" s="228"/>
      <c r="V27" s="228"/>
      <c r="W27" s="227"/>
      <c r="X27" s="227"/>
      <c r="Y27" s="227"/>
      <c r="Z27" s="227"/>
      <c r="AA27" s="227"/>
      <c r="AB27" s="229"/>
      <c r="AC27" s="229"/>
      <c r="AD27" s="232"/>
      <c r="AE27" s="232"/>
      <c r="AF27" s="232"/>
      <c r="AG27" s="232"/>
      <c r="AH27" s="232"/>
      <c r="AI27" s="232"/>
      <c r="AJ27" s="232"/>
      <c r="AK27" s="232"/>
      <c r="AL27" s="232"/>
      <c r="AM27" s="232"/>
      <c r="AN27" s="232"/>
    </row>
    <row r="28" spans="1:40" s="231" customFormat="1" ht="15" customHeight="1" x14ac:dyDescent="0.2">
      <c r="A28" s="232"/>
      <c r="B28" s="232"/>
      <c r="C28" s="232"/>
      <c r="D28" s="232"/>
      <c r="E28" s="232"/>
      <c r="F28" s="232"/>
      <c r="G28" s="226"/>
      <c r="H28" s="234"/>
      <c r="I28" s="234"/>
      <c r="J28" s="232"/>
      <c r="K28" s="232"/>
      <c r="L28" s="232"/>
      <c r="M28" s="232"/>
      <c r="N28" s="232"/>
      <c r="O28" s="232"/>
      <c r="P28" s="232"/>
      <c r="Q28" s="232"/>
      <c r="R28" s="232"/>
      <c r="S28" s="232"/>
      <c r="T28" s="232"/>
      <c r="U28" s="232"/>
      <c r="V28" s="232"/>
      <c r="W28" s="232"/>
      <c r="X28" s="232"/>
      <c r="Y28" s="232"/>
      <c r="Z28" s="232"/>
      <c r="AA28" s="232"/>
      <c r="AB28" s="232"/>
      <c r="AC28" s="233"/>
      <c r="AD28" s="232"/>
      <c r="AE28" s="232"/>
      <c r="AF28" s="232"/>
      <c r="AG28" s="232"/>
      <c r="AH28" s="232"/>
      <c r="AI28" s="232"/>
      <c r="AJ28" s="232"/>
      <c r="AK28" s="232"/>
      <c r="AL28" s="232"/>
      <c r="AM28" s="232"/>
      <c r="AN28" s="232"/>
    </row>
    <row r="29" spans="1:40" s="231" customFormat="1" ht="15" customHeight="1" x14ac:dyDescent="0.2">
      <c r="A29" s="232"/>
      <c r="B29" s="232"/>
      <c r="C29" s="232"/>
      <c r="D29" s="232"/>
      <c r="E29" s="232"/>
      <c r="F29" s="232"/>
      <c r="G29" s="226"/>
      <c r="H29" s="234"/>
      <c r="I29" s="234"/>
      <c r="J29" s="232"/>
      <c r="K29" s="232"/>
      <c r="L29" s="232"/>
      <c r="M29" s="232"/>
      <c r="N29" s="232"/>
      <c r="O29" s="232"/>
      <c r="P29" s="232"/>
      <c r="Q29" s="232"/>
      <c r="R29" s="232"/>
      <c r="S29" s="232"/>
      <c r="T29" s="232"/>
      <c r="U29" s="232"/>
      <c r="V29" s="232"/>
      <c r="W29" s="232"/>
      <c r="X29" s="232"/>
      <c r="Y29" s="232"/>
      <c r="Z29" s="232"/>
      <c r="AA29" s="232"/>
      <c r="AB29" s="232"/>
      <c r="AC29" s="233"/>
      <c r="AD29" s="232"/>
      <c r="AE29" s="232"/>
      <c r="AF29" s="232"/>
      <c r="AG29" s="232"/>
      <c r="AH29" s="232"/>
      <c r="AI29" s="232"/>
      <c r="AJ29" s="232"/>
      <c r="AK29" s="232"/>
      <c r="AL29" s="232"/>
      <c r="AM29" s="232"/>
      <c r="AN29" s="232"/>
    </row>
    <row r="30" spans="1:40" s="231" customFormat="1" ht="15" customHeight="1" x14ac:dyDescent="0.2">
      <c r="A30" s="232"/>
      <c r="B30" s="232"/>
      <c r="C30" s="232"/>
      <c r="D30" s="232"/>
      <c r="E30" s="232"/>
      <c r="F30" s="232"/>
      <c r="G30" s="226"/>
      <c r="H30" s="234"/>
      <c r="I30" s="234"/>
      <c r="J30" s="232"/>
      <c r="K30" s="232"/>
      <c r="L30" s="232"/>
      <c r="M30" s="232"/>
      <c r="N30" s="232"/>
      <c r="O30" s="232"/>
      <c r="P30" s="232"/>
      <c r="Q30" s="232"/>
      <c r="R30" s="232"/>
      <c r="S30" s="232"/>
      <c r="T30" s="232"/>
      <c r="U30" s="232"/>
      <c r="V30" s="232"/>
      <c r="W30" s="232"/>
      <c r="X30" s="232"/>
      <c r="Y30" s="232"/>
      <c r="Z30" s="232"/>
      <c r="AA30" s="232"/>
      <c r="AB30" s="232"/>
      <c r="AC30" s="233"/>
      <c r="AD30" s="232"/>
      <c r="AE30" s="232"/>
      <c r="AF30" s="232"/>
      <c r="AG30" s="232"/>
      <c r="AH30" s="232"/>
      <c r="AI30" s="232"/>
      <c r="AJ30" s="232"/>
      <c r="AK30" s="232"/>
      <c r="AL30" s="232"/>
      <c r="AM30" s="232"/>
      <c r="AN30" s="232"/>
    </row>
    <row r="31" spans="1:40" s="231" customFormat="1" ht="15" customHeight="1" x14ac:dyDescent="0.2">
      <c r="A31" s="232"/>
      <c r="B31" s="232"/>
      <c r="C31" s="232"/>
      <c r="D31" s="232"/>
      <c r="E31" s="232"/>
      <c r="F31" s="232"/>
      <c r="G31" s="226"/>
      <c r="H31" s="234"/>
      <c r="I31" s="234"/>
      <c r="J31" s="232"/>
      <c r="K31" s="232"/>
      <c r="L31" s="232"/>
      <c r="M31" s="232"/>
      <c r="N31" s="232"/>
      <c r="O31" s="232"/>
      <c r="P31" s="232"/>
      <c r="Q31" s="232"/>
      <c r="R31" s="232"/>
      <c r="S31" s="232"/>
      <c r="T31" s="232"/>
      <c r="U31" s="232"/>
      <c r="V31" s="232"/>
      <c r="W31" s="232"/>
      <c r="X31" s="232"/>
      <c r="Y31" s="232"/>
      <c r="Z31" s="232"/>
      <c r="AA31" s="232"/>
      <c r="AB31" s="232"/>
      <c r="AC31" s="233"/>
      <c r="AD31" s="232"/>
      <c r="AE31" s="232"/>
      <c r="AF31" s="232"/>
      <c r="AG31" s="232"/>
      <c r="AH31" s="232"/>
      <c r="AI31" s="232"/>
      <c r="AJ31" s="232"/>
      <c r="AK31" s="232"/>
      <c r="AL31" s="232"/>
      <c r="AM31" s="232"/>
      <c r="AN31" s="232"/>
    </row>
    <row r="32" spans="1:40" s="231" customFormat="1" ht="15" customHeight="1" x14ac:dyDescent="0.2">
      <c r="A32" s="232"/>
      <c r="B32" s="232"/>
      <c r="C32" s="232"/>
      <c r="D32" s="232"/>
      <c r="E32" s="232"/>
      <c r="F32" s="232"/>
      <c r="G32" s="226"/>
      <c r="H32" s="234"/>
      <c r="I32" s="234"/>
      <c r="J32" s="232"/>
      <c r="K32" s="232"/>
      <c r="L32" s="232"/>
      <c r="M32" s="232"/>
      <c r="N32" s="232"/>
      <c r="O32" s="232"/>
      <c r="P32" s="232"/>
      <c r="Q32" s="232"/>
      <c r="R32" s="232"/>
      <c r="S32" s="232"/>
      <c r="T32" s="232"/>
      <c r="U32" s="232"/>
      <c r="V32" s="232"/>
      <c r="W32" s="232"/>
      <c r="X32" s="232"/>
      <c r="Y32" s="232"/>
      <c r="Z32" s="232"/>
      <c r="AA32" s="232"/>
      <c r="AB32" s="232"/>
      <c r="AC32" s="233"/>
      <c r="AD32" s="232"/>
      <c r="AE32" s="232"/>
      <c r="AF32" s="232"/>
      <c r="AG32" s="232"/>
      <c r="AH32" s="232"/>
      <c r="AI32" s="232"/>
      <c r="AJ32" s="232"/>
      <c r="AK32" s="232"/>
      <c r="AL32" s="232"/>
      <c r="AM32" s="232"/>
      <c r="AN32" s="232"/>
    </row>
    <row r="33" spans="1:40" s="231" customFormat="1" ht="15" customHeight="1" x14ac:dyDescent="0.2">
      <c r="A33" s="232"/>
      <c r="B33" s="232"/>
      <c r="C33" s="232"/>
      <c r="D33" s="232"/>
      <c r="E33" s="232"/>
      <c r="F33" s="232"/>
      <c r="G33" s="226"/>
      <c r="H33" s="234"/>
      <c r="I33" s="234"/>
      <c r="J33" s="232"/>
      <c r="K33" s="232"/>
      <c r="L33" s="232"/>
      <c r="M33" s="232"/>
      <c r="N33" s="232"/>
      <c r="O33" s="232"/>
      <c r="P33" s="232"/>
      <c r="Q33" s="232"/>
      <c r="R33" s="232"/>
      <c r="S33" s="232"/>
      <c r="T33" s="232"/>
      <c r="U33" s="232"/>
      <c r="V33" s="232"/>
      <c r="W33" s="232"/>
      <c r="X33" s="232"/>
      <c r="Y33" s="232"/>
      <c r="Z33" s="232"/>
      <c r="AA33" s="232"/>
      <c r="AB33" s="232"/>
      <c r="AC33" s="233"/>
      <c r="AD33" s="232"/>
      <c r="AE33" s="232"/>
      <c r="AF33" s="232"/>
      <c r="AG33" s="232"/>
      <c r="AH33" s="232"/>
      <c r="AI33" s="232"/>
      <c r="AJ33" s="232"/>
      <c r="AK33" s="232"/>
      <c r="AL33" s="232"/>
      <c r="AM33" s="232"/>
      <c r="AN33" s="232"/>
    </row>
    <row r="34" spans="1:40" s="231" customFormat="1" ht="15" customHeight="1" x14ac:dyDescent="0.2">
      <c r="A34" s="232"/>
      <c r="B34" s="232"/>
      <c r="C34" s="232"/>
      <c r="D34" s="232"/>
      <c r="E34" s="232"/>
      <c r="F34" s="232"/>
      <c r="G34" s="226"/>
      <c r="H34" s="234"/>
      <c r="I34" s="234"/>
      <c r="J34" s="232"/>
      <c r="K34" s="232"/>
      <c r="L34" s="232"/>
      <c r="M34" s="232"/>
      <c r="N34" s="232"/>
      <c r="O34" s="232"/>
      <c r="P34" s="232"/>
      <c r="Q34" s="232"/>
      <c r="R34" s="232"/>
      <c r="S34" s="232"/>
      <c r="T34" s="232"/>
      <c r="U34" s="232"/>
      <c r="V34" s="232"/>
      <c r="W34" s="232"/>
      <c r="X34" s="232"/>
      <c r="Y34" s="232"/>
      <c r="Z34" s="232"/>
      <c r="AA34" s="232"/>
      <c r="AB34" s="232"/>
      <c r="AC34" s="233"/>
      <c r="AD34" s="232"/>
      <c r="AE34" s="232"/>
      <c r="AF34" s="232"/>
      <c r="AG34" s="232"/>
      <c r="AH34" s="232"/>
      <c r="AI34" s="232"/>
      <c r="AJ34" s="232"/>
      <c r="AK34" s="232"/>
      <c r="AL34" s="232"/>
      <c r="AM34" s="232"/>
      <c r="AN34" s="232"/>
    </row>
    <row r="35" spans="1:40" s="231" customFormat="1" ht="18" customHeight="1" x14ac:dyDescent="0.2">
      <c r="A35" s="232"/>
      <c r="B35" s="232"/>
      <c r="C35" s="232"/>
      <c r="D35" s="232"/>
      <c r="E35" s="232"/>
      <c r="F35" s="232"/>
      <c r="G35" s="226"/>
      <c r="H35" s="234"/>
      <c r="I35" s="234"/>
      <c r="J35" s="232"/>
      <c r="K35" s="232"/>
      <c r="L35" s="232"/>
      <c r="M35" s="232"/>
      <c r="N35" s="232"/>
      <c r="O35" s="232"/>
      <c r="P35" s="232"/>
      <c r="Q35" s="232"/>
      <c r="R35" s="232"/>
      <c r="S35" s="232"/>
      <c r="T35" s="232"/>
      <c r="U35" s="232"/>
      <c r="V35" s="232"/>
      <c r="W35" s="232"/>
      <c r="X35" s="232"/>
      <c r="Y35" s="232"/>
      <c r="Z35" s="232"/>
      <c r="AA35" s="232"/>
      <c r="AB35" s="232"/>
      <c r="AC35" s="233"/>
      <c r="AD35" s="232"/>
      <c r="AE35" s="232"/>
      <c r="AF35" s="232"/>
      <c r="AG35" s="232"/>
      <c r="AH35" s="232"/>
      <c r="AI35" s="232"/>
      <c r="AJ35" s="232"/>
      <c r="AK35" s="232"/>
      <c r="AL35" s="232"/>
      <c r="AM35" s="232"/>
      <c r="AN35" s="232"/>
    </row>
    <row r="36" spans="1:40" s="231" customFormat="1" ht="18" customHeight="1" x14ac:dyDescent="0.2">
      <c r="A36" s="232"/>
      <c r="B36" s="232"/>
      <c r="C36" s="232"/>
      <c r="D36" s="232"/>
      <c r="E36" s="232"/>
      <c r="F36" s="232"/>
      <c r="G36" s="226"/>
      <c r="H36" s="234"/>
      <c r="I36" s="234"/>
      <c r="J36" s="232"/>
      <c r="K36" s="232"/>
      <c r="L36" s="232"/>
      <c r="M36" s="232"/>
      <c r="N36" s="232"/>
      <c r="O36" s="232"/>
      <c r="P36" s="232"/>
      <c r="Q36" s="232"/>
      <c r="R36" s="232"/>
      <c r="S36" s="232"/>
      <c r="T36" s="232"/>
      <c r="U36" s="232"/>
      <c r="V36" s="232"/>
      <c r="W36" s="232"/>
      <c r="X36" s="232"/>
      <c r="Y36" s="232"/>
      <c r="Z36" s="232"/>
      <c r="AA36" s="232"/>
      <c r="AB36" s="232"/>
      <c r="AC36" s="233"/>
      <c r="AD36" s="232"/>
      <c r="AE36" s="232"/>
      <c r="AF36" s="232"/>
      <c r="AG36" s="232"/>
      <c r="AH36" s="232"/>
      <c r="AI36" s="232"/>
      <c r="AJ36" s="232"/>
      <c r="AK36" s="232"/>
      <c r="AL36" s="232"/>
      <c r="AM36" s="232"/>
      <c r="AN36" s="232"/>
    </row>
    <row r="37" spans="1:40" s="231" customFormat="1" ht="18" customHeight="1" x14ac:dyDescent="0.2">
      <c r="A37" s="232"/>
      <c r="B37" s="232"/>
      <c r="C37" s="232"/>
      <c r="D37" s="232"/>
      <c r="E37" s="232"/>
      <c r="F37" s="232"/>
      <c r="G37" s="226"/>
      <c r="H37" s="234"/>
      <c r="I37" s="234"/>
      <c r="J37" s="232"/>
      <c r="K37" s="232"/>
      <c r="L37" s="232"/>
      <c r="M37" s="232"/>
      <c r="N37" s="232"/>
      <c r="O37" s="232"/>
      <c r="P37" s="232"/>
      <c r="Q37" s="232"/>
      <c r="R37" s="232"/>
      <c r="S37" s="232"/>
      <c r="T37" s="232"/>
      <c r="U37" s="232"/>
      <c r="V37" s="232"/>
      <c r="W37" s="232"/>
      <c r="X37" s="232"/>
      <c r="Y37" s="232"/>
      <c r="Z37" s="232"/>
      <c r="AA37" s="232"/>
      <c r="AB37" s="232"/>
      <c r="AC37" s="233"/>
      <c r="AD37" s="232"/>
      <c r="AE37" s="232"/>
      <c r="AF37" s="232"/>
      <c r="AG37" s="232"/>
      <c r="AH37" s="232"/>
      <c r="AI37" s="232"/>
      <c r="AJ37" s="232"/>
      <c r="AK37" s="232"/>
      <c r="AL37" s="232"/>
      <c r="AM37" s="232"/>
      <c r="AN37" s="232"/>
    </row>
    <row r="38" spans="1:40" s="231" customFormat="1" ht="18" customHeight="1" x14ac:dyDescent="0.2">
      <c r="A38" s="232"/>
      <c r="B38" s="232"/>
      <c r="C38" s="232"/>
      <c r="D38" s="232"/>
      <c r="E38" s="232"/>
      <c r="F38" s="232"/>
      <c r="G38" s="226"/>
      <c r="H38" s="234"/>
      <c r="I38" s="234"/>
      <c r="J38" s="232"/>
      <c r="K38" s="232"/>
      <c r="L38" s="232"/>
      <c r="M38" s="232"/>
      <c r="N38" s="232"/>
      <c r="O38" s="232"/>
      <c r="P38" s="232"/>
      <c r="Q38" s="232"/>
      <c r="R38" s="232"/>
      <c r="S38" s="232"/>
      <c r="T38" s="232"/>
      <c r="U38" s="232"/>
      <c r="V38" s="232"/>
      <c r="W38" s="232"/>
      <c r="X38" s="232"/>
      <c r="Y38" s="232"/>
      <c r="Z38" s="232"/>
      <c r="AA38" s="232"/>
      <c r="AB38" s="232"/>
      <c r="AC38" s="233"/>
      <c r="AD38" s="232"/>
      <c r="AE38" s="232"/>
      <c r="AF38" s="232"/>
      <c r="AG38" s="232"/>
      <c r="AH38" s="232"/>
      <c r="AI38" s="232"/>
      <c r="AJ38" s="232"/>
      <c r="AK38" s="232"/>
      <c r="AL38" s="232"/>
      <c r="AM38" s="232"/>
      <c r="AN38" s="232"/>
    </row>
    <row r="39" spans="1:40" s="231" customFormat="1" ht="18" customHeight="1" x14ac:dyDescent="0.2">
      <c r="A39" s="232"/>
      <c r="B39" s="232"/>
      <c r="C39" s="232"/>
      <c r="D39" s="232"/>
      <c r="E39" s="232"/>
      <c r="F39" s="232"/>
      <c r="G39" s="226"/>
      <c r="H39" s="234"/>
      <c r="I39" s="234"/>
      <c r="J39" s="232"/>
      <c r="K39" s="232"/>
      <c r="L39" s="232"/>
      <c r="M39" s="232"/>
      <c r="N39" s="232"/>
      <c r="O39" s="232"/>
      <c r="P39" s="232"/>
      <c r="Q39" s="232"/>
      <c r="R39" s="232"/>
      <c r="S39" s="232"/>
      <c r="T39" s="232"/>
      <c r="U39" s="232"/>
      <c r="V39" s="232"/>
      <c r="W39" s="232"/>
      <c r="X39" s="232"/>
      <c r="Y39" s="232"/>
      <c r="Z39" s="232"/>
      <c r="AA39" s="232"/>
      <c r="AB39" s="232"/>
      <c r="AC39" s="233"/>
      <c r="AD39" s="232"/>
      <c r="AE39" s="232"/>
      <c r="AF39" s="232"/>
      <c r="AG39" s="232"/>
      <c r="AH39" s="232"/>
      <c r="AI39" s="232"/>
      <c r="AJ39" s="232"/>
      <c r="AK39" s="232"/>
      <c r="AL39" s="232"/>
      <c r="AM39" s="232"/>
      <c r="AN39" s="232"/>
    </row>
    <row r="40" spans="1:40" s="231" customFormat="1" ht="18" customHeight="1" x14ac:dyDescent="0.2">
      <c r="A40" s="232"/>
      <c r="B40" s="232"/>
      <c r="C40" s="232"/>
      <c r="D40" s="232"/>
      <c r="E40" s="232"/>
      <c r="F40" s="232"/>
      <c r="G40" s="226"/>
      <c r="H40" s="234"/>
      <c r="I40" s="234"/>
      <c r="J40" s="232"/>
      <c r="K40" s="232"/>
      <c r="L40" s="232"/>
      <c r="M40" s="232"/>
      <c r="N40" s="232"/>
      <c r="O40" s="232"/>
      <c r="P40" s="232"/>
      <c r="Q40" s="232"/>
      <c r="R40" s="232"/>
      <c r="S40" s="232"/>
      <c r="T40" s="232"/>
      <c r="U40" s="232"/>
      <c r="V40" s="232"/>
      <c r="W40" s="232"/>
      <c r="X40" s="232"/>
      <c r="Y40" s="232"/>
      <c r="Z40" s="232"/>
      <c r="AA40" s="232"/>
      <c r="AB40" s="232"/>
      <c r="AC40" s="233"/>
      <c r="AD40" s="232"/>
      <c r="AE40" s="232"/>
      <c r="AF40" s="232"/>
      <c r="AG40" s="232"/>
      <c r="AH40" s="232"/>
      <c r="AI40" s="232"/>
      <c r="AJ40" s="232"/>
      <c r="AK40" s="232"/>
      <c r="AL40" s="232"/>
      <c r="AM40" s="232"/>
      <c r="AN40" s="232"/>
    </row>
    <row r="41" spans="1:40" s="227" customFormat="1" ht="18" customHeight="1" x14ac:dyDescent="0.2">
      <c r="A41" s="228"/>
      <c r="B41" s="228"/>
      <c r="C41" s="228"/>
      <c r="D41" s="228"/>
      <c r="E41" s="228"/>
      <c r="F41" s="228"/>
      <c r="G41" s="226"/>
      <c r="H41" s="230"/>
      <c r="I41" s="230"/>
      <c r="J41" s="228"/>
      <c r="K41" s="228"/>
      <c r="L41" s="228"/>
      <c r="M41" s="228"/>
      <c r="N41" s="228"/>
      <c r="O41" s="228"/>
      <c r="P41" s="228"/>
      <c r="Q41" s="228"/>
      <c r="R41" s="228"/>
      <c r="S41" s="228"/>
      <c r="T41" s="228"/>
      <c r="U41" s="228"/>
      <c r="V41" s="228"/>
      <c r="W41" s="228"/>
      <c r="X41" s="228"/>
      <c r="Y41" s="228"/>
      <c r="Z41" s="228"/>
      <c r="AA41" s="228"/>
      <c r="AB41" s="228"/>
      <c r="AC41" s="229"/>
      <c r="AD41" s="228"/>
      <c r="AE41" s="228"/>
      <c r="AF41" s="228"/>
      <c r="AG41" s="228"/>
      <c r="AH41" s="228"/>
      <c r="AI41" s="228"/>
      <c r="AJ41" s="228"/>
      <c r="AK41" s="228"/>
      <c r="AL41" s="228"/>
      <c r="AM41" s="228"/>
      <c r="AN41" s="228"/>
    </row>
    <row r="42" spans="1:40" s="227" customFormat="1" ht="18" customHeight="1" x14ac:dyDescent="0.2">
      <c r="A42" s="228"/>
      <c r="B42" s="228"/>
      <c r="C42" s="228"/>
      <c r="D42" s="228"/>
      <c r="E42" s="228"/>
      <c r="F42" s="228"/>
      <c r="G42" s="226"/>
      <c r="H42" s="230"/>
      <c r="I42" s="230"/>
      <c r="J42" s="228"/>
      <c r="K42" s="228"/>
      <c r="L42" s="228"/>
      <c r="M42" s="228"/>
      <c r="N42" s="228"/>
      <c r="O42" s="228"/>
      <c r="P42" s="228"/>
      <c r="Q42" s="228"/>
      <c r="R42" s="228"/>
      <c r="S42" s="228"/>
      <c r="T42" s="228"/>
      <c r="U42" s="228"/>
      <c r="V42" s="228"/>
      <c r="W42" s="228"/>
      <c r="X42" s="228"/>
      <c r="Y42" s="228"/>
      <c r="Z42" s="228"/>
      <c r="AA42" s="228"/>
      <c r="AB42" s="228"/>
      <c r="AC42" s="229"/>
      <c r="AD42" s="228"/>
      <c r="AE42" s="228"/>
      <c r="AF42" s="228"/>
      <c r="AG42" s="228"/>
      <c r="AH42" s="228"/>
      <c r="AI42" s="228"/>
      <c r="AJ42" s="228"/>
      <c r="AK42" s="228"/>
      <c r="AL42" s="228"/>
      <c r="AM42" s="228"/>
      <c r="AN42" s="228"/>
    </row>
    <row r="43" spans="1:40" s="227" customFormat="1" ht="18" customHeight="1" x14ac:dyDescent="0.2">
      <c r="A43" s="228"/>
      <c r="B43" s="228"/>
      <c r="C43" s="228"/>
      <c r="D43" s="228"/>
      <c r="E43" s="228"/>
      <c r="F43" s="228"/>
      <c r="G43" s="226"/>
      <c r="H43" s="230"/>
      <c r="I43" s="230"/>
      <c r="J43" s="228"/>
      <c r="K43" s="228"/>
      <c r="L43" s="228"/>
      <c r="M43" s="228"/>
      <c r="N43" s="228"/>
      <c r="O43" s="228"/>
      <c r="P43" s="228"/>
      <c r="Q43" s="228"/>
      <c r="R43" s="228"/>
      <c r="S43" s="228"/>
      <c r="T43" s="228"/>
      <c r="U43" s="228"/>
      <c r="V43" s="228"/>
      <c r="W43" s="228"/>
      <c r="X43" s="228"/>
      <c r="Y43" s="228"/>
      <c r="Z43" s="228"/>
      <c r="AA43" s="228"/>
      <c r="AB43" s="228"/>
      <c r="AC43" s="229"/>
      <c r="AD43" s="228"/>
      <c r="AE43" s="228"/>
      <c r="AF43" s="228"/>
      <c r="AG43" s="228"/>
      <c r="AH43" s="228"/>
      <c r="AI43" s="228"/>
      <c r="AJ43" s="228"/>
      <c r="AK43" s="228"/>
      <c r="AL43" s="228"/>
      <c r="AM43" s="228"/>
      <c r="AN43" s="228"/>
    </row>
    <row r="44" spans="1:40" s="227" customFormat="1" ht="18" customHeight="1" x14ac:dyDescent="0.2">
      <c r="A44" s="228"/>
      <c r="B44" s="228"/>
      <c r="C44" s="228"/>
      <c r="D44" s="228"/>
      <c r="E44" s="228"/>
      <c r="F44" s="228"/>
      <c r="G44" s="226"/>
      <c r="H44" s="230"/>
      <c r="I44" s="230"/>
      <c r="J44" s="228"/>
      <c r="K44" s="228"/>
      <c r="L44" s="228"/>
      <c r="M44" s="228"/>
      <c r="N44" s="228"/>
      <c r="O44" s="228"/>
      <c r="P44" s="228"/>
      <c r="Q44" s="228"/>
      <c r="R44" s="228"/>
      <c r="S44" s="228"/>
      <c r="T44" s="228"/>
      <c r="U44" s="228"/>
      <c r="V44" s="228"/>
      <c r="W44" s="228"/>
      <c r="X44" s="228"/>
      <c r="Y44" s="228"/>
      <c r="Z44" s="228"/>
      <c r="AA44" s="228"/>
      <c r="AB44" s="228"/>
      <c r="AC44" s="229"/>
      <c r="AD44" s="228"/>
      <c r="AE44" s="228"/>
      <c r="AF44" s="228"/>
      <c r="AG44" s="228"/>
      <c r="AH44" s="228"/>
      <c r="AI44" s="228"/>
      <c r="AJ44" s="228"/>
      <c r="AK44" s="228"/>
      <c r="AL44" s="228"/>
      <c r="AM44" s="228"/>
      <c r="AN44" s="228"/>
    </row>
    <row r="45" spans="1:40" s="227" customFormat="1" ht="18" customHeight="1" x14ac:dyDescent="0.2">
      <c r="A45" s="228"/>
      <c r="B45" s="228"/>
      <c r="C45" s="228"/>
      <c r="D45" s="228"/>
      <c r="E45" s="228"/>
      <c r="F45" s="228"/>
      <c r="G45" s="226"/>
      <c r="H45" s="230"/>
      <c r="I45" s="230"/>
      <c r="J45" s="228"/>
      <c r="K45" s="228"/>
      <c r="L45" s="228"/>
      <c r="M45" s="228"/>
      <c r="N45" s="228"/>
      <c r="O45" s="228"/>
      <c r="P45" s="228"/>
      <c r="Q45" s="228"/>
      <c r="R45" s="228"/>
      <c r="S45" s="228"/>
      <c r="T45" s="228"/>
      <c r="U45" s="228"/>
      <c r="V45" s="228"/>
      <c r="W45" s="228"/>
      <c r="X45" s="228"/>
      <c r="Y45" s="228"/>
      <c r="Z45" s="228"/>
      <c r="AA45" s="228"/>
      <c r="AB45" s="228"/>
      <c r="AC45" s="229"/>
      <c r="AD45" s="228"/>
      <c r="AE45" s="228"/>
      <c r="AF45" s="228"/>
      <c r="AG45" s="228"/>
      <c r="AH45" s="228"/>
      <c r="AI45" s="228"/>
      <c r="AJ45" s="228"/>
      <c r="AK45" s="228"/>
      <c r="AL45" s="228"/>
      <c r="AM45" s="228"/>
      <c r="AN45" s="228"/>
    </row>
    <row r="46" spans="1:40" s="227" customFormat="1" ht="18" customHeight="1" x14ac:dyDescent="0.2">
      <c r="A46" s="228"/>
      <c r="B46" s="228"/>
      <c r="C46" s="228"/>
      <c r="D46" s="228"/>
      <c r="E46" s="228"/>
      <c r="F46" s="228"/>
      <c r="G46" s="226"/>
      <c r="H46" s="230"/>
      <c r="I46" s="230"/>
      <c r="J46" s="228"/>
      <c r="K46" s="228"/>
      <c r="L46" s="228"/>
      <c r="M46" s="228"/>
      <c r="N46" s="228"/>
      <c r="O46" s="228"/>
      <c r="P46" s="228"/>
      <c r="Q46" s="228"/>
      <c r="R46" s="228"/>
      <c r="S46" s="228"/>
      <c r="T46" s="228"/>
      <c r="U46" s="228"/>
      <c r="V46" s="228"/>
      <c r="W46" s="228"/>
      <c r="X46" s="228"/>
      <c r="Y46" s="228"/>
      <c r="Z46" s="228"/>
      <c r="AA46" s="228"/>
      <c r="AB46" s="228"/>
      <c r="AC46" s="229"/>
      <c r="AD46" s="228"/>
      <c r="AE46" s="228"/>
      <c r="AF46" s="228"/>
      <c r="AG46" s="228"/>
      <c r="AH46" s="228"/>
      <c r="AI46" s="228"/>
      <c r="AJ46" s="228"/>
      <c r="AK46" s="228"/>
      <c r="AL46" s="228"/>
      <c r="AM46" s="228"/>
      <c r="AN46" s="228"/>
    </row>
    <row r="47" spans="1:40" s="227" customFormat="1" ht="18" customHeight="1" x14ac:dyDescent="0.2">
      <c r="A47" s="228"/>
      <c r="B47" s="228"/>
      <c r="C47" s="228"/>
      <c r="D47" s="228"/>
      <c r="E47" s="228"/>
      <c r="F47" s="228"/>
      <c r="G47" s="226"/>
      <c r="H47" s="230"/>
      <c r="I47" s="230"/>
      <c r="J47" s="228"/>
      <c r="K47" s="228"/>
      <c r="L47" s="228"/>
      <c r="M47" s="228"/>
      <c r="N47" s="228"/>
      <c r="O47" s="228"/>
      <c r="P47" s="228"/>
      <c r="Q47" s="228"/>
      <c r="R47" s="228"/>
      <c r="S47" s="228"/>
      <c r="T47" s="228"/>
      <c r="U47" s="228"/>
      <c r="V47" s="228"/>
      <c r="W47" s="228"/>
      <c r="X47" s="228"/>
      <c r="Y47" s="228"/>
      <c r="Z47" s="228"/>
      <c r="AA47" s="228"/>
      <c r="AB47" s="228"/>
      <c r="AC47" s="229"/>
      <c r="AD47" s="228"/>
      <c r="AE47" s="228"/>
      <c r="AF47" s="228"/>
      <c r="AG47" s="228"/>
      <c r="AH47" s="228"/>
      <c r="AI47" s="228"/>
      <c r="AJ47" s="228"/>
      <c r="AK47" s="228"/>
      <c r="AL47" s="228"/>
      <c r="AM47" s="228"/>
      <c r="AN47" s="228"/>
    </row>
    <row r="48" spans="1:40" s="227" customFormat="1" ht="18" customHeight="1" x14ac:dyDescent="0.2">
      <c r="A48" s="228"/>
      <c r="B48" s="228"/>
      <c r="C48" s="228"/>
      <c r="D48" s="228"/>
      <c r="E48" s="228"/>
      <c r="F48" s="228"/>
      <c r="G48" s="226"/>
      <c r="H48" s="230"/>
      <c r="I48" s="230"/>
      <c r="J48" s="228"/>
      <c r="K48" s="228"/>
      <c r="L48" s="228"/>
      <c r="M48" s="228"/>
      <c r="N48" s="228"/>
      <c r="O48" s="228"/>
      <c r="P48" s="228"/>
      <c r="Q48" s="228"/>
      <c r="R48" s="228"/>
      <c r="S48" s="228"/>
      <c r="T48" s="228"/>
      <c r="U48" s="228"/>
      <c r="V48" s="228"/>
      <c r="W48" s="228"/>
      <c r="X48" s="228"/>
      <c r="Y48" s="228"/>
      <c r="Z48" s="228"/>
      <c r="AA48" s="228"/>
      <c r="AB48" s="228"/>
      <c r="AC48" s="229"/>
      <c r="AD48" s="228"/>
      <c r="AE48" s="228"/>
      <c r="AF48" s="228"/>
      <c r="AG48" s="228"/>
      <c r="AH48" s="228"/>
      <c r="AI48" s="228"/>
      <c r="AJ48" s="228"/>
      <c r="AK48" s="228"/>
      <c r="AL48" s="228"/>
      <c r="AM48" s="228"/>
      <c r="AN48" s="228"/>
    </row>
    <row r="49" spans="1:40" s="227" customFormat="1" x14ac:dyDescent="0.2">
      <c r="A49" s="228"/>
      <c r="B49" s="228"/>
      <c r="C49" s="228"/>
      <c r="D49" s="228"/>
      <c r="E49" s="228"/>
      <c r="F49" s="228"/>
      <c r="G49" s="226"/>
      <c r="H49" s="230"/>
      <c r="I49" s="230"/>
      <c r="J49" s="228"/>
      <c r="K49" s="228"/>
      <c r="L49" s="228"/>
      <c r="M49" s="228"/>
      <c r="N49" s="228"/>
      <c r="O49" s="228"/>
      <c r="P49" s="228"/>
      <c r="Q49" s="228"/>
      <c r="R49" s="228"/>
      <c r="S49" s="228"/>
      <c r="T49" s="228"/>
      <c r="U49" s="228"/>
      <c r="V49" s="228"/>
      <c r="W49" s="228"/>
      <c r="X49" s="228"/>
      <c r="Y49" s="228"/>
      <c r="Z49" s="228"/>
      <c r="AA49" s="228"/>
      <c r="AB49" s="228"/>
      <c r="AC49" s="229"/>
      <c r="AD49" s="228"/>
      <c r="AE49" s="228"/>
      <c r="AF49" s="228"/>
      <c r="AG49" s="228"/>
      <c r="AH49" s="228"/>
      <c r="AI49" s="228"/>
      <c r="AJ49" s="228"/>
      <c r="AK49" s="228"/>
      <c r="AL49" s="228"/>
      <c r="AM49" s="228"/>
      <c r="AN49" s="228"/>
    </row>
    <row r="50" spans="1:40" s="227" customFormat="1" x14ac:dyDescent="0.2">
      <c r="A50" s="228"/>
      <c r="B50" s="228"/>
      <c r="C50" s="228"/>
      <c r="D50" s="228"/>
      <c r="E50" s="228"/>
      <c r="F50" s="228"/>
      <c r="G50" s="226"/>
      <c r="H50" s="230"/>
      <c r="I50" s="230"/>
      <c r="J50" s="228"/>
      <c r="K50" s="228"/>
      <c r="L50" s="228"/>
      <c r="M50" s="228"/>
      <c r="N50" s="228"/>
      <c r="O50" s="228"/>
      <c r="P50" s="228"/>
      <c r="Q50" s="228"/>
      <c r="R50" s="228"/>
      <c r="S50" s="228"/>
      <c r="T50" s="228"/>
      <c r="U50" s="228"/>
      <c r="V50" s="228"/>
      <c r="W50" s="228"/>
      <c r="X50" s="228"/>
      <c r="Y50" s="228"/>
      <c r="Z50" s="228"/>
      <c r="AA50" s="228"/>
      <c r="AB50" s="228"/>
      <c r="AC50" s="229"/>
      <c r="AD50" s="228"/>
      <c r="AE50" s="228"/>
      <c r="AF50" s="228"/>
      <c r="AG50" s="228"/>
      <c r="AH50" s="228"/>
      <c r="AI50" s="228"/>
      <c r="AJ50" s="228"/>
      <c r="AK50" s="228"/>
      <c r="AL50" s="228"/>
      <c r="AM50" s="228"/>
      <c r="AN50" s="228"/>
    </row>
    <row r="51" spans="1:40" s="227" customFormat="1" x14ac:dyDescent="0.2">
      <c r="A51" s="228"/>
      <c r="B51" s="228"/>
      <c r="C51" s="228"/>
      <c r="D51" s="228"/>
      <c r="E51" s="228"/>
      <c r="F51" s="228"/>
      <c r="G51" s="226"/>
      <c r="H51" s="230"/>
      <c r="I51" s="230"/>
      <c r="J51" s="228"/>
      <c r="K51" s="228"/>
      <c r="L51" s="228"/>
      <c r="M51" s="228"/>
      <c r="N51" s="228"/>
      <c r="O51" s="228"/>
      <c r="P51" s="228"/>
      <c r="Q51" s="228"/>
      <c r="R51" s="228"/>
      <c r="S51" s="228"/>
      <c r="T51" s="228"/>
      <c r="U51" s="228"/>
      <c r="V51" s="228"/>
      <c r="W51" s="228"/>
      <c r="X51" s="228"/>
      <c r="Y51" s="228"/>
      <c r="Z51" s="228"/>
      <c r="AA51" s="228"/>
      <c r="AB51" s="228"/>
      <c r="AC51" s="229"/>
      <c r="AD51" s="228"/>
      <c r="AE51" s="228"/>
      <c r="AF51" s="228"/>
      <c r="AG51" s="228"/>
      <c r="AH51" s="228"/>
      <c r="AI51" s="228"/>
      <c r="AJ51" s="228"/>
      <c r="AK51" s="228"/>
      <c r="AL51" s="228"/>
      <c r="AM51" s="228"/>
      <c r="AN51" s="228"/>
    </row>
    <row r="52" spans="1:40" s="227" customFormat="1" x14ac:dyDescent="0.2">
      <c r="A52" s="228"/>
      <c r="B52" s="228"/>
      <c r="C52" s="228"/>
      <c r="D52" s="228"/>
      <c r="E52" s="228"/>
      <c r="F52" s="228"/>
      <c r="G52" s="226"/>
      <c r="H52" s="230"/>
      <c r="I52" s="230"/>
      <c r="J52" s="228"/>
      <c r="K52" s="228"/>
      <c r="L52" s="228"/>
      <c r="M52" s="228"/>
      <c r="N52" s="228"/>
      <c r="O52" s="228"/>
      <c r="P52" s="228"/>
      <c r="Q52" s="228"/>
      <c r="R52" s="228"/>
      <c r="S52" s="228"/>
      <c r="T52" s="228"/>
      <c r="U52" s="228"/>
      <c r="V52" s="228"/>
      <c r="W52" s="228"/>
      <c r="X52" s="228"/>
      <c r="Y52" s="228"/>
      <c r="Z52" s="228"/>
      <c r="AA52" s="228"/>
      <c r="AB52" s="228"/>
      <c r="AC52" s="229"/>
      <c r="AD52" s="228"/>
      <c r="AE52" s="228"/>
      <c r="AF52" s="228"/>
      <c r="AG52" s="228"/>
      <c r="AH52" s="228"/>
      <c r="AI52" s="228"/>
      <c r="AJ52" s="228"/>
      <c r="AK52" s="228"/>
      <c r="AL52" s="228"/>
      <c r="AM52" s="228"/>
      <c r="AN52" s="228"/>
    </row>
    <row r="53" spans="1:40" s="227" customFormat="1" x14ac:dyDescent="0.2">
      <c r="A53" s="228"/>
      <c r="B53" s="228"/>
      <c r="C53" s="228"/>
      <c r="D53" s="228"/>
      <c r="E53" s="228"/>
      <c r="F53" s="228"/>
      <c r="G53" s="226"/>
      <c r="H53" s="230"/>
      <c r="I53" s="230"/>
      <c r="J53" s="228"/>
      <c r="K53" s="228"/>
      <c r="L53" s="228"/>
      <c r="M53" s="228"/>
      <c r="N53" s="228"/>
      <c r="O53" s="228"/>
      <c r="P53" s="228"/>
      <c r="Q53" s="228"/>
      <c r="R53" s="228"/>
      <c r="S53" s="228"/>
      <c r="T53" s="228"/>
      <c r="U53" s="228"/>
      <c r="V53" s="228"/>
      <c r="W53" s="228"/>
      <c r="X53" s="228"/>
      <c r="Y53" s="228"/>
      <c r="Z53" s="228"/>
      <c r="AA53" s="228"/>
      <c r="AB53" s="228"/>
      <c r="AC53" s="229"/>
      <c r="AD53" s="228"/>
      <c r="AE53" s="228"/>
      <c r="AF53" s="228"/>
      <c r="AG53" s="228"/>
      <c r="AH53" s="228"/>
      <c r="AI53" s="228"/>
      <c r="AJ53" s="228"/>
      <c r="AK53" s="228"/>
      <c r="AL53" s="228"/>
      <c r="AM53" s="228"/>
      <c r="AN53" s="228"/>
    </row>
    <row r="54" spans="1:40" s="227" customFormat="1" x14ac:dyDescent="0.2">
      <c r="A54" s="228"/>
      <c r="B54" s="228"/>
      <c r="C54" s="228"/>
      <c r="D54" s="228"/>
      <c r="E54" s="228"/>
      <c r="F54" s="228"/>
      <c r="G54" s="226"/>
      <c r="H54" s="230"/>
      <c r="I54" s="230"/>
      <c r="J54" s="228"/>
      <c r="K54" s="228"/>
      <c r="L54" s="228"/>
      <c r="M54" s="228"/>
      <c r="N54" s="228"/>
      <c r="O54" s="228"/>
      <c r="P54" s="228"/>
      <c r="Q54" s="228"/>
      <c r="R54" s="228"/>
      <c r="S54" s="228"/>
      <c r="T54" s="228"/>
      <c r="U54" s="228"/>
      <c r="V54" s="228"/>
      <c r="W54" s="228"/>
      <c r="X54" s="228"/>
      <c r="Y54" s="228"/>
      <c r="Z54" s="228"/>
      <c r="AA54" s="228"/>
      <c r="AB54" s="228"/>
      <c r="AC54" s="229"/>
      <c r="AD54" s="228"/>
      <c r="AE54" s="228"/>
      <c r="AF54" s="228"/>
      <c r="AG54" s="228"/>
      <c r="AH54" s="228"/>
      <c r="AI54" s="228"/>
      <c r="AJ54" s="228"/>
      <c r="AK54" s="228"/>
      <c r="AL54" s="228"/>
      <c r="AM54" s="228"/>
      <c r="AN54" s="228"/>
    </row>
    <row r="55" spans="1:40" s="227" customFormat="1" x14ac:dyDescent="0.2">
      <c r="A55" s="228"/>
      <c r="B55" s="228"/>
      <c r="C55" s="228"/>
      <c r="D55" s="228"/>
      <c r="E55" s="228"/>
      <c r="F55" s="228"/>
      <c r="G55" s="226"/>
      <c r="H55" s="230"/>
      <c r="I55" s="230"/>
      <c r="J55" s="228"/>
      <c r="K55" s="228"/>
      <c r="L55" s="228"/>
      <c r="M55" s="228"/>
      <c r="N55" s="228"/>
      <c r="O55" s="228"/>
      <c r="P55" s="228"/>
      <c r="Q55" s="228"/>
      <c r="R55" s="228"/>
      <c r="S55" s="228"/>
      <c r="T55" s="228"/>
      <c r="U55" s="228"/>
      <c r="V55" s="228"/>
      <c r="W55" s="228"/>
      <c r="X55" s="228"/>
      <c r="Y55" s="228"/>
      <c r="Z55" s="228"/>
      <c r="AA55" s="228"/>
      <c r="AB55" s="228"/>
      <c r="AC55" s="229"/>
      <c r="AD55" s="228"/>
      <c r="AE55" s="228"/>
      <c r="AF55" s="228"/>
      <c r="AG55" s="228"/>
      <c r="AH55" s="228"/>
      <c r="AI55" s="228"/>
      <c r="AJ55" s="228"/>
      <c r="AK55" s="228"/>
      <c r="AL55" s="228"/>
      <c r="AM55" s="228"/>
      <c r="AN55" s="228"/>
    </row>
    <row r="56" spans="1:40" s="227" customFormat="1" x14ac:dyDescent="0.2">
      <c r="A56" s="228"/>
      <c r="B56" s="228"/>
      <c r="C56" s="228"/>
      <c r="D56" s="228"/>
      <c r="E56" s="228"/>
      <c r="F56" s="228"/>
      <c r="G56" s="226"/>
      <c r="H56" s="230"/>
      <c r="I56" s="230"/>
      <c r="J56" s="228"/>
      <c r="K56" s="228"/>
      <c r="L56" s="228"/>
      <c r="M56" s="228"/>
      <c r="N56" s="228"/>
      <c r="O56" s="228"/>
      <c r="P56" s="228"/>
      <c r="Q56" s="228"/>
      <c r="R56" s="228"/>
      <c r="S56" s="228"/>
      <c r="T56" s="228"/>
      <c r="U56" s="228"/>
      <c r="V56" s="228"/>
      <c r="W56" s="228"/>
      <c r="X56" s="228"/>
      <c r="Y56" s="228"/>
      <c r="Z56" s="228"/>
      <c r="AA56" s="228"/>
      <c r="AB56" s="228"/>
      <c r="AC56" s="229"/>
      <c r="AD56" s="228"/>
      <c r="AE56" s="228"/>
      <c r="AF56" s="228"/>
      <c r="AG56" s="228"/>
      <c r="AH56" s="228"/>
      <c r="AI56" s="228"/>
      <c r="AJ56" s="228"/>
      <c r="AK56" s="228"/>
      <c r="AL56" s="228"/>
      <c r="AM56" s="228"/>
      <c r="AN56" s="228"/>
    </row>
    <row r="57" spans="1:40" s="227" customFormat="1" x14ac:dyDescent="0.2">
      <c r="A57" s="228"/>
      <c r="B57" s="228"/>
      <c r="C57" s="228"/>
      <c r="D57" s="228"/>
      <c r="E57" s="228"/>
      <c r="F57" s="228"/>
      <c r="G57" s="226"/>
      <c r="H57" s="230"/>
      <c r="I57" s="230"/>
      <c r="J57" s="228"/>
      <c r="K57" s="228"/>
      <c r="L57" s="228"/>
      <c r="M57" s="228"/>
      <c r="N57" s="228"/>
      <c r="O57" s="228"/>
      <c r="P57" s="228"/>
      <c r="Q57" s="228"/>
      <c r="R57" s="228"/>
      <c r="S57" s="228"/>
      <c r="T57" s="228"/>
      <c r="U57" s="228"/>
      <c r="V57" s="228"/>
      <c r="W57" s="228"/>
      <c r="X57" s="228"/>
      <c r="Y57" s="228"/>
      <c r="Z57" s="228"/>
      <c r="AA57" s="228"/>
      <c r="AB57" s="228"/>
      <c r="AC57" s="229"/>
      <c r="AD57" s="228"/>
      <c r="AE57" s="228"/>
      <c r="AF57" s="228"/>
      <c r="AG57" s="228"/>
      <c r="AH57" s="228"/>
      <c r="AI57" s="228"/>
      <c r="AJ57" s="228"/>
      <c r="AK57" s="228"/>
      <c r="AL57" s="228"/>
      <c r="AM57" s="228"/>
      <c r="AN57" s="228"/>
    </row>
    <row r="58" spans="1:40" s="227" customFormat="1" x14ac:dyDescent="0.2">
      <c r="A58" s="228"/>
      <c r="B58" s="228"/>
      <c r="C58" s="228"/>
      <c r="D58" s="228"/>
      <c r="E58" s="228"/>
      <c r="F58" s="228"/>
      <c r="G58" s="226"/>
      <c r="H58" s="230"/>
      <c r="I58" s="230"/>
      <c r="J58" s="228"/>
      <c r="K58" s="228"/>
      <c r="L58" s="228"/>
      <c r="M58" s="228"/>
      <c r="N58" s="228"/>
      <c r="O58" s="228"/>
      <c r="P58" s="228"/>
      <c r="Q58" s="228"/>
      <c r="R58" s="228"/>
      <c r="S58" s="228"/>
      <c r="T58" s="228"/>
      <c r="U58" s="228"/>
      <c r="V58" s="228"/>
      <c r="W58" s="228"/>
      <c r="X58" s="228"/>
      <c r="Y58" s="228"/>
      <c r="Z58" s="228"/>
      <c r="AA58" s="228"/>
      <c r="AB58" s="228"/>
      <c r="AC58" s="229"/>
      <c r="AD58" s="228"/>
      <c r="AE58" s="228"/>
      <c r="AF58" s="228"/>
      <c r="AG58" s="228"/>
      <c r="AH58" s="228"/>
      <c r="AI58" s="228"/>
      <c r="AJ58" s="228"/>
      <c r="AK58" s="228"/>
      <c r="AL58" s="228"/>
      <c r="AM58" s="228"/>
      <c r="AN58" s="228"/>
    </row>
    <row r="59" spans="1:40" s="227" customFormat="1" x14ac:dyDescent="0.2">
      <c r="A59" s="228"/>
      <c r="B59" s="228"/>
      <c r="C59" s="228"/>
      <c r="D59" s="228"/>
      <c r="E59" s="228"/>
      <c r="F59" s="228"/>
      <c r="G59" s="226"/>
      <c r="H59" s="230"/>
      <c r="I59" s="230"/>
      <c r="J59" s="228"/>
      <c r="K59" s="228"/>
      <c r="L59" s="228"/>
      <c r="M59" s="228"/>
      <c r="N59" s="228"/>
      <c r="O59" s="228"/>
      <c r="P59" s="228"/>
      <c r="Q59" s="228"/>
      <c r="R59" s="228"/>
      <c r="S59" s="228"/>
      <c r="T59" s="228"/>
      <c r="U59" s="228"/>
      <c r="V59" s="228"/>
      <c r="W59" s="228"/>
      <c r="X59" s="228"/>
      <c r="Y59" s="228"/>
      <c r="Z59" s="228"/>
      <c r="AA59" s="228"/>
      <c r="AB59" s="228"/>
      <c r="AC59" s="229"/>
      <c r="AD59" s="228"/>
      <c r="AE59" s="228"/>
      <c r="AF59" s="228"/>
      <c r="AG59" s="228"/>
      <c r="AH59" s="228"/>
      <c r="AI59" s="228"/>
      <c r="AJ59" s="228"/>
      <c r="AK59" s="228"/>
      <c r="AL59" s="228"/>
      <c r="AM59" s="228"/>
      <c r="AN59" s="228"/>
    </row>
    <row r="60" spans="1:40" s="227" customFormat="1" x14ac:dyDescent="0.2">
      <c r="A60" s="228"/>
      <c r="B60" s="228"/>
      <c r="C60" s="228"/>
      <c r="D60" s="228"/>
      <c r="E60" s="228"/>
      <c r="F60" s="228"/>
      <c r="G60" s="226"/>
      <c r="H60" s="230"/>
      <c r="I60" s="230"/>
      <c r="J60" s="228"/>
      <c r="K60" s="228"/>
      <c r="L60" s="228"/>
      <c r="M60" s="228"/>
      <c r="N60" s="228"/>
      <c r="O60" s="228"/>
      <c r="P60" s="228"/>
      <c r="Q60" s="228"/>
      <c r="R60" s="228"/>
      <c r="S60" s="228"/>
      <c r="T60" s="228"/>
      <c r="U60" s="228"/>
      <c r="V60" s="228"/>
      <c r="W60" s="228"/>
      <c r="X60" s="228"/>
      <c r="Y60" s="228"/>
      <c r="Z60" s="228"/>
      <c r="AA60" s="228"/>
      <c r="AB60" s="228"/>
      <c r="AC60" s="229"/>
      <c r="AD60" s="228"/>
      <c r="AE60" s="228"/>
      <c r="AF60" s="228"/>
      <c r="AG60" s="228"/>
      <c r="AH60" s="228"/>
      <c r="AI60" s="228"/>
      <c r="AJ60" s="228"/>
      <c r="AK60" s="228"/>
      <c r="AL60" s="228"/>
      <c r="AM60" s="228"/>
      <c r="AN60" s="228"/>
    </row>
    <row r="61" spans="1:40" s="227" customFormat="1" x14ac:dyDescent="0.2">
      <c r="A61" s="228"/>
      <c r="B61" s="228"/>
      <c r="C61" s="228"/>
      <c r="D61" s="228"/>
      <c r="E61" s="228"/>
      <c r="F61" s="228"/>
      <c r="G61" s="226"/>
      <c r="H61" s="230"/>
      <c r="I61" s="230"/>
      <c r="J61" s="228"/>
      <c r="K61" s="228"/>
      <c r="L61" s="228"/>
      <c r="M61" s="228"/>
      <c r="N61" s="228"/>
      <c r="O61" s="228"/>
      <c r="P61" s="228"/>
      <c r="Q61" s="228"/>
      <c r="R61" s="228"/>
      <c r="S61" s="228"/>
      <c r="T61" s="228"/>
      <c r="U61" s="228"/>
      <c r="V61" s="228"/>
      <c r="W61" s="228"/>
      <c r="X61" s="228"/>
      <c r="Y61" s="228"/>
      <c r="Z61" s="228"/>
      <c r="AA61" s="228"/>
      <c r="AB61" s="228"/>
      <c r="AC61" s="229"/>
      <c r="AD61" s="228"/>
      <c r="AE61" s="228"/>
      <c r="AF61" s="228"/>
      <c r="AG61" s="228"/>
      <c r="AH61" s="228"/>
      <c r="AI61" s="228"/>
      <c r="AJ61" s="228"/>
      <c r="AK61" s="228"/>
      <c r="AL61" s="228"/>
      <c r="AM61" s="228"/>
      <c r="AN61" s="228"/>
    </row>
    <row r="62" spans="1:40" s="227" customFormat="1" x14ac:dyDescent="0.2">
      <c r="A62" s="228"/>
      <c r="B62" s="228"/>
      <c r="C62" s="228"/>
      <c r="D62" s="228"/>
      <c r="E62" s="228"/>
      <c r="F62" s="228"/>
      <c r="G62" s="226"/>
      <c r="H62" s="230"/>
      <c r="I62" s="230"/>
      <c r="J62" s="228"/>
      <c r="K62" s="228"/>
      <c r="L62" s="228"/>
      <c r="M62" s="228"/>
      <c r="N62" s="228"/>
      <c r="O62" s="228"/>
      <c r="P62" s="228"/>
      <c r="Q62" s="228"/>
      <c r="R62" s="228"/>
      <c r="S62" s="228"/>
      <c r="T62" s="228"/>
      <c r="U62" s="228"/>
      <c r="V62" s="228"/>
      <c r="W62" s="228"/>
      <c r="X62" s="228"/>
      <c r="Y62" s="228"/>
      <c r="Z62" s="228"/>
      <c r="AA62" s="228"/>
      <c r="AB62" s="228"/>
      <c r="AC62" s="229"/>
      <c r="AD62" s="228"/>
      <c r="AE62" s="228"/>
      <c r="AF62" s="228"/>
      <c r="AG62" s="228"/>
      <c r="AH62" s="228"/>
      <c r="AI62" s="228"/>
      <c r="AJ62" s="228"/>
      <c r="AK62" s="228"/>
      <c r="AL62" s="228"/>
      <c r="AM62" s="228"/>
      <c r="AN62" s="228"/>
    </row>
    <row r="63" spans="1:40" s="227" customFormat="1" x14ac:dyDescent="0.2">
      <c r="A63" s="228"/>
      <c r="B63" s="228"/>
      <c r="C63" s="228"/>
      <c r="D63" s="228"/>
      <c r="E63" s="228"/>
      <c r="F63" s="228"/>
      <c r="G63" s="226"/>
      <c r="H63" s="230"/>
      <c r="I63" s="230"/>
      <c r="J63" s="228"/>
      <c r="K63" s="228"/>
      <c r="L63" s="228"/>
      <c r="M63" s="228"/>
      <c r="N63" s="228"/>
      <c r="O63" s="228"/>
      <c r="P63" s="228"/>
      <c r="Q63" s="228"/>
      <c r="R63" s="228"/>
      <c r="S63" s="228"/>
      <c r="T63" s="228"/>
      <c r="U63" s="228"/>
      <c r="V63" s="228"/>
      <c r="W63" s="228"/>
      <c r="X63" s="228"/>
      <c r="Y63" s="228"/>
      <c r="Z63" s="228"/>
      <c r="AA63" s="228"/>
      <c r="AB63" s="228"/>
      <c r="AC63" s="229"/>
      <c r="AD63" s="228"/>
      <c r="AE63" s="228"/>
      <c r="AF63" s="228"/>
      <c r="AG63" s="228"/>
      <c r="AH63" s="228"/>
      <c r="AI63" s="228"/>
      <c r="AJ63" s="228"/>
      <c r="AK63" s="228"/>
      <c r="AL63" s="228"/>
      <c r="AM63" s="228"/>
      <c r="AN63" s="228"/>
    </row>
    <row r="64" spans="1:40" s="227" customFormat="1" x14ac:dyDescent="0.2">
      <c r="A64" s="228"/>
      <c r="B64" s="228"/>
      <c r="C64" s="228"/>
      <c r="D64" s="228"/>
      <c r="E64" s="228"/>
      <c r="F64" s="228"/>
      <c r="G64" s="226"/>
      <c r="H64" s="230"/>
      <c r="I64" s="230"/>
      <c r="J64" s="228"/>
      <c r="K64" s="228"/>
      <c r="L64" s="228"/>
      <c r="M64" s="228"/>
      <c r="N64" s="228"/>
      <c r="O64" s="228"/>
      <c r="P64" s="228"/>
      <c r="Q64" s="228"/>
      <c r="R64" s="228"/>
      <c r="S64" s="228"/>
      <c r="T64" s="228"/>
      <c r="U64" s="228"/>
      <c r="V64" s="228"/>
      <c r="W64" s="228"/>
      <c r="X64" s="228"/>
      <c r="Y64" s="228"/>
      <c r="Z64" s="228"/>
      <c r="AA64" s="228"/>
      <c r="AB64" s="228"/>
      <c r="AC64" s="229"/>
      <c r="AD64" s="228"/>
      <c r="AE64" s="228"/>
      <c r="AF64" s="228"/>
      <c r="AG64" s="228"/>
      <c r="AH64" s="228"/>
      <c r="AI64" s="228"/>
      <c r="AJ64" s="228"/>
      <c r="AK64" s="228"/>
      <c r="AL64" s="228"/>
      <c r="AM64" s="228"/>
      <c r="AN64" s="228"/>
    </row>
    <row r="65" spans="1:40" s="227" customFormat="1" x14ac:dyDescent="0.2">
      <c r="A65" s="228"/>
      <c r="B65" s="228"/>
      <c r="C65" s="228"/>
      <c r="D65" s="228"/>
      <c r="E65" s="228"/>
      <c r="F65" s="228"/>
      <c r="G65" s="226"/>
      <c r="H65" s="230"/>
      <c r="I65" s="230"/>
      <c r="J65" s="228"/>
      <c r="K65" s="228"/>
      <c r="L65" s="228"/>
      <c r="M65" s="228"/>
      <c r="N65" s="228"/>
      <c r="O65" s="228"/>
      <c r="P65" s="228"/>
      <c r="Q65" s="228"/>
      <c r="R65" s="228"/>
      <c r="S65" s="228"/>
      <c r="T65" s="228"/>
      <c r="U65" s="228"/>
      <c r="V65" s="228"/>
      <c r="W65" s="228"/>
      <c r="X65" s="228"/>
      <c r="Y65" s="228"/>
      <c r="Z65" s="228"/>
      <c r="AA65" s="228"/>
      <c r="AB65" s="228"/>
      <c r="AC65" s="229"/>
      <c r="AD65" s="228"/>
      <c r="AE65" s="228"/>
      <c r="AF65" s="228"/>
      <c r="AG65" s="228"/>
      <c r="AH65" s="228"/>
      <c r="AI65" s="228"/>
      <c r="AJ65" s="228"/>
      <c r="AK65" s="228"/>
      <c r="AL65" s="228"/>
      <c r="AM65" s="228"/>
      <c r="AN65" s="228"/>
    </row>
    <row r="66" spans="1:40" s="227" customFormat="1" x14ac:dyDescent="0.2">
      <c r="A66" s="228"/>
      <c r="B66" s="228"/>
      <c r="C66" s="228"/>
      <c r="D66" s="228"/>
      <c r="E66" s="228"/>
      <c r="F66" s="228"/>
      <c r="G66" s="226"/>
      <c r="H66" s="230"/>
      <c r="I66" s="230"/>
      <c r="J66" s="228"/>
      <c r="K66" s="228"/>
      <c r="L66" s="228"/>
      <c r="M66" s="228"/>
      <c r="N66" s="228"/>
      <c r="O66" s="228"/>
      <c r="P66" s="228"/>
      <c r="Q66" s="228"/>
      <c r="R66" s="228"/>
      <c r="S66" s="228"/>
      <c r="T66" s="228"/>
      <c r="U66" s="228"/>
      <c r="V66" s="228"/>
      <c r="W66" s="228"/>
      <c r="X66" s="228"/>
      <c r="Y66" s="228"/>
      <c r="Z66" s="228"/>
      <c r="AA66" s="228"/>
      <c r="AB66" s="228"/>
      <c r="AC66" s="229"/>
      <c r="AD66" s="228"/>
      <c r="AE66" s="228"/>
      <c r="AF66" s="228"/>
      <c r="AG66" s="228"/>
      <c r="AH66" s="228"/>
      <c r="AI66" s="228"/>
      <c r="AJ66" s="228"/>
      <c r="AK66" s="228"/>
      <c r="AL66" s="228"/>
      <c r="AM66" s="228"/>
      <c r="AN66" s="228"/>
    </row>
    <row r="67" spans="1:40" s="227" customFormat="1" x14ac:dyDescent="0.2">
      <c r="A67" s="228"/>
      <c r="B67" s="228"/>
      <c r="C67" s="228"/>
      <c r="D67" s="228"/>
      <c r="E67" s="228"/>
      <c r="F67" s="228"/>
      <c r="G67" s="226"/>
      <c r="H67" s="230"/>
      <c r="I67" s="230"/>
      <c r="J67" s="228"/>
      <c r="K67" s="228"/>
      <c r="L67" s="228"/>
      <c r="M67" s="228"/>
      <c r="N67" s="228"/>
      <c r="O67" s="228"/>
      <c r="P67" s="228"/>
      <c r="Q67" s="228"/>
      <c r="R67" s="228"/>
      <c r="S67" s="228"/>
      <c r="T67" s="228"/>
      <c r="U67" s="228"/>
      <c r="V67" s="228"/>
      <c r="W67" s="228"/>
      <c r="X67" s="228"/>
      <c r="Y67" s="228"/>
      <c r="Z67" s="228"/>
      <c r="AA67" s="228"/>
      <c r="AB67" s="228"/>
      <c r="AC67" s="229"/>
      <c r="AD67" s="228"/>
      <c r="AE67" s="228"/>
      <c r="AF67" s="228"/>
      <c r="AG67" s="228"/>
      <c r="AH67" s="228"/>
      <c r="AI67" s="228"/>
      <c r="AJ67" s="228"/>
      <c r="AK67" s="228"/>
      <c r="AL67" s="228"/>
      <c r="AM67" s="228"/>
      <c r="AN67" s="228"/>
    </row>
    <row r="68" spans="1:40" s="227" customFormat="1" x14ac:dyDescent="0.2">
      <c r="A68" s="228"/>
      <c r="B68" s="228"/>
      <c r="C68" s="228"/>
      <c r="D68" s="228"/>
      <c r="E68" s="228"/>
      <c r="F68" s="228"/>
      <c r="G68" s="226"/>
      <c r="H68" s="230"/>
      <c r="I68" s="230"/>
      <c r="J68" s="228"/>
      <c r="K68" s="228"/>
      <c r="L68" s="228"/>
      <c r="M68" s="228"/>
      <c r="N68" s="228"/>
      <c r="O68" s="228"/>
      <c r="P68" s="228"/>
      <c r="Q68" s="228"/>
      <c r="R68" s="228"/>
      <c r="S68" s="228"/>
      <c r="T68" s="228"/>
      <c r="U68" s="228"/>
      <c r="V68" s="228"/>
      <c r="W68" s="228"/>
      <c r="X68" s="228"/>
      <c r="Y68" s="228"/>
      <c r="Z68" s="228"/>
      <c r="AA68" s="228"/>
      <c r="AB68" s="228"/>
      <c r="AC68" s="229"/>
      <c r="AD68" s="228"/>
      <c r="AE68" s="228"/>
      <c r="AF68" s="228"/>
      <c r="AG68" s="228"/>
      <c r="AH68" s="228"/>
      <c r="AI68" s="228"/>
      <c r="AJ68" s="228"/>
      <c r="AK68" s="228"/>
      <c r="AL68" s="228"/>
      <c r="AM68" s="228"/>
      <c r="AN68" s="228"/>
    </row>
    <row r="69" spans="1:40" s="227" customFormat="1" x14ac:dyDescent="0.2">
      <c r="A69" s="228"/>
      <c r="B69" s="228"/>
      <c r="C69" s="228"/>
      <c r="D69" s="228"/>
      <c r="E69" s="228"/>
      <c r="F69" s="228"/>
      <c r="G69" s="226"/>
      <c r="H69" s="230"/>
      <c r="I69" s="230"/>
      <c r="J69" s="228"/>
      <c r="K69" s="228"/>
      <c r="L69" s="228"/>
      <c r="M69" s="228"/>
      <c r="N69" s="228"/>
      <c r="O69" s="228"/>
      <c r="P69" s="228"/>
      <c r="Q69" s="228"/>
      <c r="R69" s="228"/>
      <c r="S69" s="228"/>
      <c r="T69" s="228"/>
      <c r="U69" s="228"/>
      <c r="V69" s="228"/>
      <c r="W69" s="228"/>
      <c r="X69" s="228"/>
      <c r="Y69" s="228"/>
      <c r="Z69" s="228"/>
      <c r="AA69" s="228"/>
      <c r="AB69" s="228"/>
      <c r="AC69" s="229"/>
      <c r="AD69" s="228"/>
      <c r="AE69" s="228"/>
      <c r="AF69" s="228"/>
      <c r="AG69" s="228"/>
      <c r="AH69" s="228"/>
      <c r="AI69" s="228"/>
      <c r="AJ69" s="228"/>
      <c r="AK69" s="228"/>
      <c r="AL69" s="228"/>
      <c r="AM69" s="228"/>
      <c r="AN69" s="228"/>
    </row>
    <row r="70" spans="1:40" s="227" customFormat="1" x14ac:dyDescent="0.2">
      <c r="A70" s="228"/>
      <c r="B70" s="228"/>
      <c r="C70" s="228"/>
      <c r="D70" s="228"/>
      <c r="E70" s="228"/>
      <c r="F70" s="228"/>
      <c r="G70" s="226"/>
      <c r="H70" s="230"/>
      <c r="I70" s="230"/>
      <c r="J70" s="228"/>
      <c r="K70" s="228"/>
      <c r="L70" s="228"/>
      <c r="M70" s="228"/>
      <c r="N70" s="228"/>
      <c r="O70" s="228"/>
      <c r="P70" s="228"/>
      <c r="Q70" s="228"/>
      <c r="R70" s="228"/>
      <c r="S70" s="228"/>
      <c r="T70" s="228"/>
      <c r="U70" s="228"/>
      <c r="V70" s="228"/>
      <c r="W70" s="228"/>
      <c r="X70" s="228"/>
      <c r="Y70" s="228"/>
      <c r="Z70" s="228"/>
      <c r="AA70" s="228"/>
      <c r="AB70" s="228"/>
      <c r="AC70" s="229"/>
      <c r="AD70" s="228"/>
      <c r="AE70" s="228"/>
      <c r="AF70" s="228"/>
      <c r="AG70" s="228"/>
      <c r="AH70" s="228"/>
      <c r="AI70" s="228"/>
      <c r="AJ70" s="228"/>
      <c r="AK70" s="228"/>
      <c r="AL70" s="228"/>
      <c r="AM70" s="228"/>
      <c r="AN70" s="228"/>
    </row>
    <row r="71" spans="1:40" s="227" customFormat="1" x14ac:dyDescent="0.2">
      <c r="A71" s="228"/>
      <c r="B71" s="228"/>
      <c r="C71" s="228"/>
      <c r="D71" s="228"/>
      <c r="E71" s="228"/>
      <c r="F71" s="228"/>
      <c r="G71" s="226"/>
      <c r="H71" s="230"/>
      <c r="I71" s="230"/>
      <c r="J71" s="228"/>
      <c r="K71" s="228"/>
      <c r="L71" s="228"/>
      <c r="M71" s="228"/>
      <c r="N71" s="228"/>
      <c r="O71" s="228"/>
      <c r="P71" s="228"/>
      <c r="Q71" s="228"/>
      <c r="R71" s="228"/>
      <c r="S71" s="228"/>
      <c r="T71" s="228"/>
      <c r="U71" s="228"/>
      <c r="V71" s="228"/>
      <c r="W71" s="228"/>
      <c r="X71" s="228"/>
      <c r="Y71" s="228"/>
      <c r="Z71" s="228"/>
      <c r="AA71" s="228"/>
      <c r="AB71" s="228"/>
      <c r="AC71" s="229"/>
      <c r="AD71" s="228"/>
      <c r="AE71" s="228"/>
      <c r="AF71" s="228"/>
      <c r="AG71" s="228"/>
      <c r="AH71" s="228"/>
      <c r="AI71" s="228"/>
      <c r="AJ71" s="228"/>
      <c r="AK71" s="228"/>
      <c r="AL71" s="228"/>
      <c r="AM71" s="228"/>
      <c r="AN71" s="228"/>
    </row>
    <row r="72" spans="1:40" s="227" customFormat="1" x14ac:dyDescent="0.2">
      <c r="A72" s="228"/>
      <c r="B72" s="228"/>
      <c r="C72" s="228"/>
      <c r="D72" s="228"/>
      <c r="E72" s="228"/>
      <c r="F72" s="228"/>
      <c r="G72" s="226"/>
      <c r="H72" s="230"/>
      <c r="I72" s="230"/>
      <c r="J72" s="228"/>
      <c r="K72" s="228"/>
      <c r="L72" s="228"/>
      <c r="M72" s="228"/>
      <c r="N72" s="228"/>
      <c r="O72" s="228"/>
      <c r="P72" s="228"/>
      <c r="Q72" s="228"/>
      <c r="R72" s="228"/>
      <c r="S72" s="228"/>
      <c r="T72" s="228"/>
      <c r="U72" s="228"/>
      <c r="V72" s="228"/>
      <c r="W72" s="228"/>
      <c r="X72" s="228"/>
      <c r="Y72" s="228"/>
      <c r="Z72" s="228"/>
      <c r="AA72" s="228"/>
      <c r="AB72" s="228"/>
      <c r="AC72" s="229"/>
      <c r="AD72" s="228"/>
      <c r="AE72" s="228"/>
      <c r="AF72" s="228"/>
      <c r="AG72" s="228"/>
      <c r="AH72" s="228"/>
      <c r="AI72" s="228"/>
      <c r="AJ72" s="228"/>
      <c r="AK72" s="228"/>
      <c r="AL72" s="228"/>
      <c r="AM72" s="228"/>
      <c r="AN72" s="228"/>
    </row>
    <row r="73" spans="1:40" s="227" customFormat="1" x14ac:dyDescent="0.2">
      <c r="A73" s="228"/>
      <c r="B73" s="228"/>
      <c r="C73" s="228"/>
      <c r="D73" s="228"/>
      <c r="E73" s="228"/>
      <c r="F73" s="228"/>
      <c r="G73" s="226"/>
      <c r="H73" s="230"/>
      <c r="I73" s="230"/>
      <c r="J73" s="228"/>
      <c r="K73" s="228"/>
      <c r="L73" s="228"/>
      <c r="M73" s="228"/>
      <c r="N73" s="228"/>
      <c r="O73" s="228"/>
      <c r="P73" s="228"/>
      <c r="Q73" s="228"/>
      <c r="R73" s="228"/>
      <c r="S73" s="228"/>
      <c r="T73" s="228"/>
      <c r="U73" s="228"/>
      <c r="V73" s="228"/>
      <c r="W73" s="228"/>
      <c r="X73" s="228"/>
      <c r="Y73" s="228"/>
      <c r="Z73" s="228"/>
      <c r="AA73" s="228"/>
      <c r="AB73" s="228"/>
      <c r="AC73" s="229"/>
      <c r="AD73" s="228"/>
      <c r="AE73" s="228"/>
      <c r="AF73" s="228"/>
      <c r="AG73" s="228"/>
      <c r="AH73" s="228"/>
      <c r="AI73" s="228"/>
      <c r="AJ73" s="228"/>
      <c r="AK73" s="228"/>
      <c r="AL73" s="228"/>
      <c r="AM73" s="228"/>
      <c r="AN73" s="228"/>
    </row>
    <row r="74" spans="1:40" s="227" customFormat="1" x14ac:dyDescent="0.2">
      <c r="A74" s="228"/>
      <c r="B74" s="228"/>
      <c r="C74" s="228"/>
      <c r="D74" s="228"/>
      <c r="E74" s="228"/>
      <c r="F74" s="228"/>
      <c r="G74" s="226"/>
      <c r="H74" s="230"/>
      <c r="I74" s="230"/>
      <c r="J74" s="228"/>
      <c r="K74" s="228"/>
      <c r="L74" s="228"/>
      <c r="M74" s="228"/>
      <c r="N74" s="228"/>
      <c r="O74" s="228"/>
      <c r="P74" s="228"/>
      <c r="Q74" s="228"/>
      <c r="R74" s="228"/>
      <c r="S74" s="228"/>
      <c r="T74" s="228"/>
      <c r="U74" s="228"/>
      <c r="V74" s="228"/>
      <c r="W74" s="228"/>
      <c r="X74" s="228"/>
      <c r="Y74" s="228"/>
      <c r="Z74" s="228"/>
      <c r="AA74" s="228"/>
      <c r="AB74" s="228"/>
      <c r="AC74" s="229"/>
      <c r="AD74" s="228"/>
      <c r="AE74" s="228"/>
      <c r="AF74" s="228"/>
      <c r="AG74" s="228"/>
      <c r="AH74" s="228"/>
      <c r="AI74" s="228"/>
      <c r="AJ74" s="228"/>
      <c r="AK74" s="228"/>
      <c r="AL74" s="228"/>
      <c r="AM74" s="228"/>
      <c r="AN74" s="228"/>
    </row>
    <row r="75" spans="1:40" s="227" customFormat="1" x14ac:dyDescent="0.2">
      <c r="A75" s="228"/>
      <c r="B75" s="228"/>
      <c r="C75" s="228"/>
      <c r="D75" s="228"/>
      <c r="E75" s="228"/>
      <c r="F75" s="228"/>
      <c r="G75" s="226"/>
      <c r="H75" s="230"/>
      <c r="I75" s="230"/>
      <c r="J75" s="228"/>
      <c r="K75" s="228"/>
      <c r="L75" s="228"/>
      <c r="M75" s="228"/>
      <c r="N75" s="228"/>
      <c r="O75" s="228"/>
      <c r="P75" s="228"/>
      <c r="Q75" s="228"/>
      <c r="R75" s="228"/>
      <c r="S75" s="228"/>
      <c r="T75" s="228"/>
      <c r="U75" s="228"/>
      <c r="V75" s="228"/>
      <c r="W75" s="228"/>
      <c r="X75" s="228"/>
      <c r="Y75" s="228"/>
      <c r="Z75" s="228"/>
      <c r="AA75" s="228"/>
      <c r="AB75" s="228"/>
      <c r="AC75" s="229"/>
      <c r="AD75" s="228"/>
      <c r="AE75" s="228"/>
      <c r="AF75" s="228"/>
      <c r="AG75" s="228"/>
      <c r="AH75" s="228"/>
      <c r="AI75" s="228"/>
      <c r="AJ75" s="228"/>
      <c r="AK75" s="228"/>
      <c r="AL75" s="228"/>
      <c r="AM75" s="228"/>
      <c r="AN75" s="228"/>
    </row>
    <row r="76" spans="1:40" s="227" customFormat="1" x14ac:dyDescent="0.2">
      <c r="A76" s="228"/>
      <c r="B76" s="228"/>
      <c r="C76" s="228"/>
      <c r="D76" s="228"/>
      <c r="E76" s="228"/>
      <c r="F76" s="228"/>
      <c r="G76" s="226"/>
      <c r="H76" s="230"/>
      <c r="I76" s="230"/>
      <c r="J76" s="228"/>
      <c r="K76" s="228"/>
      <c r="L76" s="228"/>
      <c r="M76" s="228"/>
      <c r="N76" s="228"/>
      <c r="O76" s="228"/>
      <c r="P76" s="228"/>
      <c r="Q76" s="228"/>
      <c r="R76" s="228"/>
      <c r="S76" s="228"/>
      <c r="T76" s="228"/>
      <c r="U76" s="228"/>
      <c r="V76" s="228"/>
      <c r="W76" s="228"/>
      <c r="X76" s="228"/>
      <c r="Y76" s="228"/>
      <c r="Z76" s="228"/>
      <c r="AA76" s="228"/>
      <c r="AB76" s="228"/>
      <c r="AC76" s="229"/>
      <c r="AD76" s="228"/>
      <c r="AE76" s="228"/>
      <c r="AF76" s="228"/>
      <c r="AG76" s="228"/>
      <c r="AH76" s="228"/>
      <c r="AI76" s="228"/>
      <c r="AJ76" s="228"/>
      <c r="AK76" s="228"/>
      <c r="AL76" s="228"/>
      <c r="AM76" s="228"/>
      <c r="AN76" s="228"/>
    </row>
    <row r="77" spans="1:40" s="227" customFormat="1" x14ac:dyDescent="0.2">
      <c r="A77" s="228"/>
      <c r="B77" s="228"/>
      <c r="C77" s="228"/>
      <c r="D77" s="228"/>
      <c r="E77" s="228"/>
      <c r="F77" s="228"/>
      <c r="G77" s="226"/>
      <c r="H77" s="230"/>
      <c r="I77" s="230"/>
      <c r="J77" s="228"/>
      <c r="K77" s="228"/>
      <c r="L77" s="228"/>
      <c r="M77" s="228"/>
      <c r="N77" s="228"/>
      <c r="O77" s="228"/>
      <c r="P77" s="228"/>
      <c r="Q77" s="228"/>
      <c r="R77" s="228"/>
      <c r="S77" s="228"/>
      <c r="T77" s="228"/>
      <c r="U77" s="228"/>
      <c r="V77" s="228"/>
      <c r="W77" s="228"/>
      <c r="X77" s="228"/>
      <c r="Y77" s="228"/>
      <c r="Z77" s="228"/>
      <c r="AA77" s="228"/>
      <c r="AB77" s="228"/>
      <c r="AC77" s="229"/>
      <c r="AD77" s="228"/>
      <c r="AE77" s="228"/>
      <c r="AF77" s="228"/>
      <c r="AG77" s="228"/>
      <c r="AH77" s="228"/>
      <c r="AI77" s="228"/>
      <c r="AJ77" s="228"/>
      <c r="AK77" s="228"/>
      <c r="AL77" s="228"/>
      <c r="AM77" s="228"/>
      <c r="AN77" s="228"/>
    </row>
    <row r="78" spans="1:40" s="227" customFormat="1" x14ac:dyDescent="0.2">
      <c r="A78" s="228"/>
      <c r="B78" s="228"/>
      <c r="C78" s="228"/>
      <c r="D78" s="228"/>
      <c r="E78" s="228"/>
      <c r="F78" s="228"/>
      <c r="G78" s="226"/>
      <c r="H78" s="230"/>
      <c r="I78" s="230"/>
      <c r="J78" s="228"/>
      <c r="K78" s="228"/>
      <c r="L78" s="228"/>
      <c r="M78" s="228"/>
      <c r="N78" s="228"/>
      <c r="O78" s="228"/>
      <c r="P78" s="228"/>
      <c r="Q78" s="228"/>
      <c r="R78" s="228"/>
      <c r="S78" s="228"/>
      <c r="T78" s="228"/>
      <c r="U78" s="228"/>
      <c r="V78" s="228"/>
      <c r="W78" s="228"/>
      <c r="X78" s="228"/>
      <c r="Y78" s="228"/>
      <c r="Z78" s="228"/>
      <c r="AA78" s="228"/>
      <c r="AB78" s="228"/>
      <c r="AC78" s="229"/>
      <c r="AD78" s="228"/>
      <c r="AE78" s="228"/>
      <c r="AF78" s="228"/>
      <c r="AG78" s="228"/>
      <c r="AH78" s="228"/>
      <c r="AI78" s="228"/>
      <c r="AJ78" s="228"/>
      <c r="AK78" s="228"/>
      <c r="AL78" s="228"/>
      <c r="AM78" s="228"/>
      <c r="AN78" s="228"/>
    </row>
    <row r="79" spans="1:40" s="227" customFormat="1" x14ac:dyDescent="0.2">
      <c r="A79" s="228"/>
      <c r="B79" s="228"/>
      <c r="C79" s="228"/>
      <c r="D79" s="228"/>
      <c r="E79" s="228"/>
      <c r="F79" s="228"/>
      <c r="G79" s="226"/>
      <c r="H79" s="230"/>
      <c r="I79" s="230"/>
      <c r="J79" s="228"/>
      <c r="K79" s="228"/>
      <c r="L79" s="228"/>
      <c r="M79" s="228"/>
      <c r="N79" s="228"/>
      <c r="O79" s="228"/>
      <c r="P79" s="228"/>
      <c r="Q79" s="228"/>
      <c r="R79" s="228"/>
      <c r="S79" s="228"/>
      <c r="T79" s="228"/>
      <c r="U79" s="228"/>
      <c r="V79" s="228"/>
      <c r="W79" s="228"/>
      <c r="X79" s="228"/>
      <c r="Y79" s="228"/>
      <c r="Z79" s="228"/>
      <c r="AA79" s="228"/>
      <c r="AB79" s="228"/>
      <c r="AC79" s="229"/>
      <c r="AD79" s="228"/>
      <c r="AE79" s="228"/>
      <c r="AF79" s="228"/>
      <c r="AG79" s="228"/>
      <c r="AH79" s="228"/>
      <c r="AI79" s="228"/>
      <c r="AJ79" s="228"/>
      <c r="AK79" s="228"/>
      <c r="AL79" s="228"/>
      <c r="AM79" s="228"/>
      <c r="AN79" s="228"/>
    </row>
    <row r="80" spans="1:40" s="227" customFormat="1" x14ac:dyDescent="0.2">
      <c r="A80" s="228"/>
      <c r="B80" s="228"/>
      <c r="C80" s="228"/>
      <c r="D80" s="228"/>
      <c r="E80" s="228"/>
      <c r="F80" s="228"/>
      <c r="G80" s="226"/>
      <c r="H80" s="230"/>
      <c r="I80" s="230"/>
      <c r="J80" s="228"/>
      <c r="K80" s="228"/>
      <c r="L80" s="228"/>
      <c r="M80" s="228"/>
      <c r="N80" s="228"/>
      <c r="O80" s="228"/>
      <c r="P80" s="228"/>
      <c r="Q80" s="228"/>
      <c r="R80" s="228"/>
      <c r="S80" s="228"/>
      <c r="T80" s="228"/>
      <c r="U80" s="228"/>
      <c r="V80" s="228"/>
      <c r="W80" s="228"/>
      <c r="X80" s="228"/>
      <c r="Y80" s="228"/>
      <c r="Z80" s="228"/>
      <c r="AA80" s="228"/>
      <c r="AB80" s="228"/>
      <c r="AC80" s="229"/>
      <c r="AD80" s="228"/>
      <c r="AE80" s="228"/>
      <c r="AF80" s="228"/>
      <c r="AG80" s="228"/>
      <c r="AH80" s="228"/>
      <c r="AI80" s="228"/>
      <c r="AJ80" s="228"/>
      <c r="AK80" s="228"/>
      <c r="AL80" s="228"/>
      <c r="AM80" s="228"/>
      <c r="AN80" s="228"/>
    </row>
    <row r="81" spans="1:40" s="227" customFormat="1" x14ac:dyDescent="0.2">
      <c r="A81" s="228"/>
      <c r="B81" s="228"/>
      <c r="C81" s="228"/>
      <c r="D81" s="228"/>
      <c r="E81" s="228"/>
      <c r="F81" s="228"/>
      <c r="G81" s="226"/>
      <c r="H81" s="230"/>
      <c r="I81" s="230"/>
      <c r="J81" s="228"/>
      <c r="K81" s="228"/>
      <c r="L81" s="228"/>
      <c r="M81" s="228"/>
      <c r="N81" s="228"/>
      <c r="O81" s="228"/>
      <c r="P81" s="228"/>
      <c r="Q81" s="228"/>
      <c r="R81" s="228"/>
      <c r="S81" s="228"/>
      <c r="T81" s="228"/>
      <c r="U81" s="228"/>
      <c r="V81" s="228"/>
      <c r="W81" s="228"/>
      <c r="X81" s="228"/>
      <c r="Y81" s="228"/>
      <c r="Z81" s="228"/>
      <c r="AA81" s="228"/>
      <c r="AB81" s="228"/>
      <c r="AC81" s="229"/>
      <c r="AD81" s="228"/>
      <c r="AE81" s="228"/>
      <c r="AF81" s="228"/>
      <c r="AG81" s="228"/>
      <c r="AH81" s="228"/>
      <c r="AI81" s="228"/>
      <c r="AJ81" s="228"/>
      <c r="AK81" s="228"/>
      <c r="AL81" s="228"/>
      <c r="AM81" s="228"/>
      <c r="AN81" s="228"/>
    </row>
    <row r="82" spans="1:40" s="227" customFormat="1" x14ac:dyDescent="0.2">
      <c r="A82" s="228"/>
      <c r="B82" s="228"/>
      <c r="C82" s="228"/>
      <c r="D82" s="228"/>
      <c r="E82" s="228"/>
      <c r="F82" s="228"/>
      <c r="G82" s="226"/>
      <c r="H82" s="230"/>
      <c r="I82" s="230"/>
      <c r="J82" s="228"/>
      <c r="K82" s="228"/>
      <c r="L82" s="228"/>
      <c r="M82" s="228"/>
      <c r="N82" s="228"/>
      <c r="O82" s="228"/>
      <c r="P82" s="228"/>
      <c r="Q82" s="228"/>
      <c r="R82" s="228"/>
      <c r="S82" s="228"/>
      <c r="T82" s="228"/>
      <c r="U82" s="228"/>
      <c r="V82" s="228"/>
      <c r="W82" s="228"/>
      <c r="X82" s="228"/>
      <c r="Y82" s="228"/>
      <c r="Z82" s="228"/>
      <c r="AA82" s="228"/>
      <c r="AB82" s="228"/>
      <c r="AC82" s="229"/>
      <c r="AD82" s="228"/>
      <c r="AE82" s="228"/>
      <c r="AF82" s="228"/>
      <c r="AG82" s="228"/>
      <c r="AH82" s="228"/>
      <c r="AI82" s="228"/>
      <c r="AJ82" s="228"/>
      <c r="AK82" s="228"/>
      <c r="AL82" s="228"/>
      <c r="AM82" s="228"/>
      <c r="AN82" s="228"/>
    </row>
  </sheetData>
  <mergeCells count="20">
    <mergeCell ref="G26:I26"/>
    <mergeCell ref="G27:I27"/>
    <mergeCell ref="G20:I20"/>
    <mergeCell ref="G21:I21"/>
    <mergeCell ref="G22:I22"/>
    <mergeCell ref="G23:I23"/>
    <mergeCell ref="G24:I24"/>
    <mergeCell ref="G25:I25"/>
    <mergeCell ref="G19:I19"/>
    <mergeCell ref="I5:AA7"/>
    <mergeCell ref="G9:I9"/>
    <mergeCell ref="G10:I10"/>
    <mergeCell ref="G11:I11"/>
    <mergeCell ref="G12:I12"/>
    <mergeCell ref="G13:I13"/>
    <mergeCell ref="G14:I14"/>
    <mergeCell ref="G15:I15"/>
    <mergeCell ref="G16:I16"/>
    <mergeCell ref="G17:I17"/>
    <mergeCell ref="G18:I18"/>
  </mergeCells>
  <phoneticPr fontId="10"/>
  <hyperlinks>
    <hyperlink ref="G9:I9" location="'17-1'!A1" display="１７－１"/>
    <hyperlink ref="G10:I10" location="'17-2'!A1" display="１７－２"/>
    <hyperlink ref="G11:I11" location="'17-3'!A1" display="１７－３"/>
    <hyperlink ref="G12:I12" location="'17-4・5'!A1" display="１７－４"/>
    <hyperlink ref="G13:I13" location="'17-4・5'!A34" display="１７－５"/>
    <hyperlink ref="G14:I14" location="'17-6'!A1" display="１７－６"/>
    <hyperlink ref="G15:I15" location="'17-7'!A1" display="１７－７"/>
    <hyperlink ref="G16:I16" location="'17-8'!A1" display="１７－８"/>
    <hyperlink ref="G17:I17" location="'17-9'!A1" display="１７－９"/>
    <hyperlink ref="G18:I18" location="'17-10'!A1" display="１７－１０"/>
    <hyperlink ref="G19:I19" location="'17-11・12'!A1" display="１７－１１"/>
    <hyperlink ref="G21:I21" location="'17-13'!A1" display="１７－１３"/>
    <hyperlink ref="G22:I22" location="'17-14'!A1" display="１７－１４"/>
    <hyperlink ref="G23:I23" location="'17-15'!A1" display="１７－１５"/>
    <hyperlink ref="G24:I24" location="'17-16'!A1" display="１７－１６"/>
    <hyperlink ref="G25:I25" location="'17-17・18・19'!A1" display="１７－１７"/>
    <hyperlink ref="G26:I26" location="'17-17・18・19'!A40" display="１７－１８"/>
    <hyperlink ref="G27:I27" location="'17-17・18・19'!A66" display="１７－１９"/>
    <hyperlink ref="G20:I20" location="'17-11・12'!A15" display="１７－１２"/>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showGridLines="0" showOutlineSymbols="0" zoomScaleNormal="100" zoomScaleSheetLayoutView="100" workbookViewId="0">
      <selection activeCell="D22" sqref="D22"/>
    </sheetView>
  </sheetViews>
  <sheetFormatPr defaultColWidth="10.69921875" defaultRowHeight="13.2" x14ac:dyDescent="0.2"/>
  <cols>
    <col min="1" max="1" width="14.3984375" style="3" customWidth="1"/>
    <col min="2" max="10" width="7.19921875" style="3" customWidth="1"/>
    <col min="11" max="11" width="6.59765625" style="3" customWidth="1"/>
    <col min="12" max="16384" width="10.69921875" style="3"/>
  </cols>
  <sheetData>
    <row r="1" spans="1:256" ht="15.9" customHeight="1" x14ac:dyDescent="0.2">
      <c r="A1" s="56" t="s">
        <v>252</v>
      </c>
      <c r="B1" s="57"/>
      <c r="C1" s="57"/>
      <c r="D1" s="57"/>
      <c r="E1" s="57"/>
      <c r="F1" s="57"/>
      <c r="G1" s="57"/>
      <c r="H1" s="57"/>
      <c r="I1" s="57"/>
      <c r="J1" s="57"/>
      <c r="K1" s="57"/>
    </row>
    <row r="2" spans="1:256" ht="15.9" customHeight="1" x14ac:dyDescent="0.2">
      <c r="A2" s="57"/>
      <c r="B2" s="57"/>
      <c r="C2" s="57"/>
      <c r="D2" s="57"/>
      <c r="E2" s="57"/>
      <c r="F2" s="57"/>
      <c r="G2" s="57"/>
      <c r="H2" s="57"/>
      <c r="I2" s="57"/>
      <c r="J2" s="145"/>
      <c r="K2" s="58" t="s">
        <v>473</v>
      </c>
    </row>
    <row r="3" spans="1:256" ht="17.25" customHeight="1" x14ac:dyDescent="0.2">
      <c r="A3" s="337" t="s">
        <v>1</v>
      </c>
      <c r="B3" s="369" t="s">
        <v>12</v>
      </c>
      <c r="C3" s="301" t="s">
        <v>34</v>
      </c>
      <c r="D3" s="369" t="s">
        <v>35</v>
      </c>
      <c r="E3" s="301" t="s">
        <v>34</v>
      </c>
      <c r="F3" s="301" t="s">
        <v>34</v>
      </c>
      <c r="G3" s="301" t="s">
        <v>34</v>
      </c>
      <c r="H3" s="301" t="s">
        <v>34</v>
      </c>
      <c r="I3" s="301" t="s">
        <v>34</v>
      </c>
      <c r="J3" s="369" t="s">
        <v>36</v>
      </c>
      <c r="K3" s="294" t="s">
        <v>6</v>
      </c>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7.25" customHeight="1" x14ac:dyDescent="0.2">
      <c r="A4" s="368"/>
      <c r="B4" s="367"/>
      <c r="C4" s="146" t="s">
        <v>37</v>
      </c>
      <c r="D4" s="367"/>
      <c r="E4" s="146" t="s">
        <v>38</v>
      </c>
      <c r="F4" s="146" t="s">
        <v>39</v>
      </c>
      <c r="G4" s="146" t="s">
        <v>40</v>
      </c>
      <c r="H4" s="146" t="s">
        <v>41</v>
      </c>
      <c r="I4" s="146" t="s">
        <v>42</v>
      </c>
      <c r="J4" s="367"/>
      <c r="K4" s="147" t="s">
        <v>43</v>
      </c>
    </row>
    <row r="5" spans="1:256" ht="15.9" customHeight="1" x14ac:dyDescent="0.2">
      <c r="A5" s="40" t="s">
        <v>524</v>
      </c>
      <c r="B5" s="43">
        <v>563</v>
      </c>
      <c r="C5" s="74">
        <v>1</v>
      </c>
      <c r="D5" s="74">
        <v>6</v>
      </c>
      <c r="E5" s="74">
        <v>16</v>
      </c>
      <c r="F5" s="74">
        <v>110</v>
      </c>
      <c r="G5" s="74">
        <v>188</v>
      </c>
      <c r="H5" s="74">
        <v>121</v>
      </c>
      <c r="I5" s="74">
        <v>63</v>
      </c>
      <c r="J5" s="74">
        <v>58</v>
      </c>
      <c r="K5" s="74">
        <v>0</v>
      </c>
    </row>
    <row r="6" spans="1:256" ht="15.9" customHeight="1" x14ac:dyDescent="0.2">
      <c r="A6" s="41" t="s">
        <v>306</v>
      </c>
      <c r="B6" s="172">
        <v>561</v>
      </c>
      <c r="C6" s="173">
        <v>1</v>
      </c>
      <c r="D6" s="173">
        <v>6</v>
      </c>
      <c r="E6" s="173">
        <v>16</v>
      </c>
      <c r="F6" s="173">
        <v>108</v>
      </c>
      <c r="G6" s="173">
        <v>189</v>
      </c>
      <c r="H6" s="173">
        <v>128</v>
      </c>
      <c r="I6" s="173">
        <v>66</v>
      </c>
      <c r="J6" s="173">
        <v>46</v>
      </c>
      <c r="K6" s="74">
        <v>1</v>
      </c>
    </row>
    <row r="7" spans="1:256" ht="15.9" customHeight="1" x14ac:dyDescent="0.2">
      <c r="A7" s="41" t="s">
        <v>323</v>
      </c>
      <c r="B7" s="442">
        <f>SUM(C7:K7)</f>
        <v>569</v>
      </c>
      <c r="C7" s="267">
        <v>1</v>
      </c>
      <c r="D7" s="267">
        <v>7</v>
      </c>
      <c r="E7" s="267">
        <v>15</v>
      </c>
      <c r="F7" s="267">
        <v>108</v>
      </c>
      <c r="G7" s="267">
        <v>190</v>
      </c>
      <c r="H7" s="267">
        <v>125</v>
      </c>
      <c r="I7" s="267">
        <v>70</v>
      </c>
      <c r="J7" s="267">
        <v>47</v>
      </c>
      <c r="K7" s="74">
        <v>6</v>
      </c>
    </row>
    <row r="8" spans="1:256" ht="15.9" customHeight="1" x14ac:dyDescent="0.2">
      <c r="A8" s="41" t="s">
        <v>525</v>
      </c>
      <c r="B8" s="442">
        <v>576</v>
      </c>
      <c r="C8" s="267">
        <v>1</v>
      </c>
      <c r="D8" s="267">
        <v>6</v>
      </c>
      <c r="E8" s="267">
        <v>16</v>
      </c>
      <c r="F8" s="267">
        <v>108</v>
      </c>
      <c r="G8" s="267">
        <v>198</v>
      </c>
      <c r="H8" s="267">
        <v>140</v>
      </c>
      <c r="I8" s="267">
        <v>49</v>
      </c>
      <c r="J8" s="267">
        <v>51</v>
      </c>
      <c r="K8" s="74">
        <v>7</v>
      </c>
    </row>
    <row r="9" spans="1:256" ht="15.9" customHeight="1" x14ac:dyDescent="0.2">
      <c r="A9" s="41" t="s">
        <v>526</v>
      </c>
      <c r="B9" s="442">
        <f>SUM(B11:B16)</f>
        <v>578</v>
      </c>
      <c r="C9" s="443">
        <f t="shared" ref="C9:K9" si="0">SUM(C11:C16)</f>
        <v>1</v>
      </c>
      <c r="D9" s="443">
        <f t="shared" si="0"/>
        <v>7</v>
      </c>
      <c r="E9" s="443">
        <f t="shared" si="0"/>
        <v>16</v>
      </c>
      <c r="F9" s="443">
        <f t="shared" si="0"/>
        <v>110</v>
      </c>
      <c r="G9" s="443">
        <f t="shared" si="0"/>
        <v>195</v>
      </c>
      <c r="H9" s="443">
        <f t="shared" si="0"/>
        <v>142</v>
      </c>
      <c r="I9" s="443">
        <f t="shared" si="0"/>
        <v>46</v>
      </c>
      <c r="J9" s="443">
        <f t="shared" si="0"/>
        <v>51</v>
      </c>
      <c r="K9" s="443">
        <f t="shared" si="0"/>
        <v>10</v>
      </c>
    </row>
    <row r="10" spans="1:256" ht="12.75" customHeight="1" x14ac:dyDescent="0.2">
      <c r="A10" s="41"/>
      <c r="B10" s="43"/>
      <c r="C10" s="74"/>
      <c r="D10" s="74"/>
      <c r="E10" s="74"/>
      <c r="F10" s="74"/>
      <c r="G10" s="74"/>
      <c r="H10" s="74"/>
      <c r="I10" s="74"/>
      <c r="J10" s="74"/>
      <c r="K10" s="74"/>
    </row>
    <row r="11" spans="1:256" ht="15.75" customHeight="1" x14ac:dyDescent="0.2">
      <c r="A11" s="42" t="s">
        <v>44</v>
      </c>
      <c r="B11" s="442">
        <f>SUM(C11:K11)</f>
        <v>112</v>
      </c>
      <c r="C11" s="268">
        <v>1</v>
      </c>
      <c r="D11" s="268">
        <v>2</v>
      </c>
      <c r="E11" s="268">
        <v>5</v>
      </c>
      <c r="F11" s="268">
        <v>31</v>
      </c>
      <c r="G11" s="268">
        <v>36</v>
      </c>
      <c r="H11" s="268">
        <v>23</v>
      </c>
      <c r="I11" s="310">
        <v>4</v>
      </c>
      <c r="J11" s="310">
        <v>0</v>
      </c>
      <c r="K11" s="74">
        <v>10</v>
      </c>
    </row>
    <row r="12" spans="1:256" ht="15.9" customHeight="1" x14ac:dyDescent="0.2">
      <c r="A12" s="42" t="s">
        <v>45</v>
      </c>
      <c r="B12" s="442">
        <f t="shared" ref="B12:B16" si="1">SUM(C12:K12)</f>
        <v>107</v>
      </c>
      <c r="C12" s="269">
        <v>0</v>
      </c>
      <c r="D12" s="74">
        <v>1</v>
      </c>
      <c r="E12" s="74">
        <v>3</v>
      </c>
      <c r="F12" s="74">
        <v>17</v>
      </c>
      <c r="G12" s="74">
        <v>36</v>
      </c>
      <c r="H12" s="74">
        <v>25</v>
      </c>
      <c r="I12" s="74">
        <v>11</v>
      </c>
      <c r="J12" s="74">
        <v>14</v>
      </c>
      <c r="K12" s="269">
        <v>0</v>
      </c>
    </row>
    <row r="13" spans="1:256" ht="15.9" customHeight="1" x14ac:dyDescent="0.2">
      <c r="A13" s="42" t="s">
        <v>46</v>
      </c>
      <c r="B13" s="442">
        <f t="shared" si="1"/>
        <v>98</v>
      </c>
      <c r="C13" s="269">
        <v>0</v>
      </c>
      <c r="D13" s="74">
        <v>1</v>
      </c>
      <c r="E13" s="74">
        <v>3</v>
      </c>
      <c r="F13" s="74">
        <v>15</v>
      </c>
      <c r="G13" s="74">
        <v>30</v>
      </c>
      <c r="H13" s="74">
        <v>26</v>
      </c>
      <c r="I13" s="74">
        <v>10</v>
      </c>
      <c r="J13" s="74">
        <v>13</v>
      </c>
      <c r="K13" s="269">
        <v>0</v>
      </c>
    </row>
    <row r="14" spans="1:256" ht="15.9" customHeight="1" x14ac:dyDescent="0.2">
      <c r="A14" s="42" t="s">
        <v>47</v>
      </c>
      <c r="B14" s="442">
        <f t="shared" si="1"/>
        <v>122</v>
      </c>
      <c r="C14" s="269">
        <v>0</v>
      </c>
      <c r="D14" s="74">
        <v>1</v>
      </c>
      <c r="E14" s="74">
        <v>3</v>
      </c>
      <c r="F14" s="74">
        <v>23</v>
      </c>
      <c r="G14" s="74">
        <v>41</v>
      </c>
      <c r="H14" s="74">
        <v>29</v>
      </c>
      <c r="I14" s="74">
        <v>11</v>
      </c>
      <c r="J14" s="74">
        <v>14</v>
      </c>
      <c r="K14" s="269">
        <v>0</v>
      </c>
    </row>
    <row r="15" spans="1:256" ht="15.9" customHeight="1" x14ac:dyDescent="0.2">
      <c r="A15" s="42" t="s">
        <v>48</v>
      </c>
      <c r="B15" s="442">
        <f t="shared" si="1"/>
        <v>49</v>
      </c>
      <c r="C15" s="269">
        <v>0</v>
      </c>
      <c r="D15" s="74">
        <v>1</v>
      </c>
      <c r="E15" s="74">
        <v>1</v>
      </c>
      <c r="F15" s="74">
        <v>10</v>
      </c>
      <c r="G15" s="74">
        <v>17</v>
      </c>
      <c r="H15" s="74">
        <v>10</v>
      </c>
      <c r="I15" s="74">
        <v>4</v>
      </c>
      <c r="J15" s="74">
        <v>6</v>
      </c>
      <c r="K15" s="269">
        <v>0</v>
      </c>
    </row>
    <row r="16" spans="1:256" ht="15.9" customHeight="1" x14ac:dyDescent="0.2">
      <c r="A16" s="148" t="s">
        <v>212</v>
      </c>
      <c r="B16" s="444">
        <f t="shared" si="1"/>
        <v>90</v>
      </c>
      <c r="C16" s="270">
        <v>0</v>
      </c>
      <c r="D16" s="271">
        <v>1</v>
      </c>
      <c r="E16" s="271">
        <v>1</v>
      </c>
      <c r="F16" s="271">
        <v>14</v>
      </c>
      <c r="G16" s="271">
        <v>35</v>
      </c>
      <c r="H16" s="271">
        <v>29</v>
      </c>
      <c r="I16" s="271">
        <v>6</v>
      </c>
      <c r="J16" s="270">
        <v>4</v>
      </c>
      <c r="K16" s="270">
        <v>0</v>
      </c>
    </row>
    <row r="17" spans="1:11" ht="13.5" customHeight="1" x14ac:dyDescent="0.2">
      <c r="A17" s="66"/>
      <c r="B17" s="57"/>
      <c r="C17" s="57"/>
      <c r="D17" s="57"/>
      <c r="E17" s="57"/>
      <c r="F17" s="57"/>
      <c r="G17" s="57"/>
      <c r="H17" s="57"/>
      <c r="I17" s="57"/>
      <c r="J17" s="57"/>
      <c r="K17" s="44" t="s">
        <v>193</v>
      </c>
    </row>
    <row r="18" spans="1:11" x14ac:dyDescent="0.2">
      <c r="A18" s="57"/>
      <c r="B18" s="57"/>
      <c r="C18" s="57"/>
      <c r="D18" s="57"/>
      <c r="E18" s="57"/>
      <c r="F18" s="57"/>
      <c r="G18" s="57"/>
      <c r="H18" s="57"/>
      <c r="I18" s="57"/>
      <c r="J18" s="57"/>
      <c r="K18" s="57"/>
    </row>
    <row r="19" spans="1:11" x14ac:dyDescent="0.2">
      <c r="A19" s="57"/>
      <c r="B19" s="57"/>
      <c r="C19" s="57"/>
      <c r="D19" s="57"/>
      <c r="E19" s="57"/>
      <c r="F19" s="57"/>
      <c r="G19" s="57"/>
      <c r="H19" s="57"/>
      <c r="I19" s="57"/>
      <c r="J19" s="57"/>
      <c r="K19" s="57"/>
    </row>
  </sheetData>
  <mergeCells count="4">
    <mergeCell ref="A3:A4"/>
    <mergeCell ref="B3:B4"/>
    <mergeCell ref="D3:D4"/>
    <mergeCell ref="J3:J4"/>
  </mergeCells>
  <phoneticPr fontId="10"/>
  <pageMargins left="0.51181102362204722" right="0.51181102362204722" top="0.78740157480314965" bottom="0.51181102362204722" header="0" footer="0"/>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8"/>
  <sheetViews>
    <sheetView showGridLines="0" showOutlineSymbols="0" topLeftCell="A10" zoomScaleNormal="100" zoomScaleSheetLayoutView="100" workbookViewId="0">
      <selection activeCell="F33" sqref="F33"/>
    </sheetView>
  </sheetViews>
  <sheetFormatPr defaultColWidth="10.69921875" defaultRowHeight="13.2" x14ac:dyDescent="0.2"/>
  <cols>
    <col min="1" max="1" width="16.59765625" style="3" customWidth="1"/>
    <col min="2" max="2" width="6.3984375" style="3" customWidth="1"/>
    <col min="3" max="7" width="12.59765625" style="57" customWidth="1"/>
    <col min="8" max="8" width="14.69921875" style="57" customWidth="1"/>
    <col min="9" max="9" width="6.69921875" style="3" customWidth="1"/>
    <col min="10" max="16384" width="10.69921875" style="3"/>
  </cols>
  <sheetData>
    <row r="1" spans="1:255" ht="15.9" customHeight="1" x14ac:dyDescent="0.2">
      <c r="A1" s="56" t="s">
        <v>110</v>
      </c>
      <c r="B1" s="56"/>
    </row>
    <row r="2" spans="1:255" ht="15.9" customHeight="1" x14ac:dyDescent="0.2">
      <c r="A2" s="57"/>
      <c r="B2" s="57"/>
      <c r="G2" s="58" t="s">
        <v>473</v>
      </c>
      <c r="H2" s="119"/>
      <c r="I2" s="20"/>
      <c r="J2" s="20"/>
      <c r="K2" s="20"/>
      <c r="L2" s="20"/>
      <c r="M2" s="20"/>
      <c r="N2" s="20"/>
    </row>
    <row r="3" spans="1:255" ht="34.5" customHeight="1" x14ac:dyDescent="0.2">
      <c r="A3" s="149" t="s">
        <v>49</v>
      </c>
      <c r="B3" s="149"/>
      <c r="C3" s="120" t="s">
        <v>527</v>
      </c>
      <c r="D3" s="121" t="s">
        <v>307</v>
      </c>
      <c r="E3" s="121" t="s">
        <v>331</v>
      </c>
      <c r="F3" s="121" t="s">
        <v>475</v>
      </c>
      <c r="G3" s="121" t="s">
        <v>528</v>
      </c>
      <c r="H3" s="118"/>
      <c r="I3" s="22"/>
      <c r="J3" s="22"/>
      <c r="K3" s="22"/>
      <c r="L3" s="22"/>
      <c r="M3" s="22"/>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row>
    <row r="4" spans="1:255" s="9" customFormat="1" ht="15.9" customHeight="1" x14ac:dyDescent="0.2">
      <c r="A4" s="150" t="s">
        <v>50</v>
      </c>
      <c r="B4" s="299" t="s">
        <v>51</v>
      </c>
      <c r="C4" s="72">
        <v>47</v>
      </c>
      <c r="D4" s="72">
        <v>45</v>
      </c>
      <c r="E4" s="272">
        <v>45</v>
      </c>
      <c r="F4" s="272">
        <v>43</v>
      </c>
      <c r="G4" s="272">
        <v>40</v>
      </c>
      <c r="H4" s="72"/>
      <c r="J4" s="22"/>
      <c r="K4" s="22"/>
      <c r="L4" s="22"/>
      <c r="M4" s="22"/>
    </row>
    <row r="5" spans="1:255" s="9" customFormat="1" ht="15.9" customHeight="1" x14ac:dyDescent="0.2">
      <c r="A5" s="151"/>
      <c r="B5" s="296" t="s">
        <v>52</v>
      </c>
      <c r="C5" s="73">
        <v>5178</v>
      </c>
      <c r="D5" s="73">
        <v>4973</v>
      </c>
      <c r="E5" s="273">
        <v>4888</v>
      </c>
      <c r="F5" s="273">
        <v>4015</v>
      </c>
      <c r="G5" s="273">
        <v>3388</v>
      </c>
      <c r="H5" s="73"/>
      <c r="J5" s="22"/>
      <c r="K5" s="22"/>
      <c r="L5" s="22"/>
      <c r="M5" s="22"/>
    </row>
    <row r="6" spans="1:255" s="9" customFormat="1" ht="15.9" customHeight="1" x14ac:dyDescent="0.2">
      <c r="A6" s="151"/>
      <c r="B6" s="151"/>
      <c r="C6" s="72"/>
      <c r="D6" s="72"/>
      <c r="E6" s="272"/>
      <c r="F6" s="272"/>
      <c r="G6" s="272"/>
      <c r="H6" s="72"/>
      <c r="J6" s="22"/>
      <c r="K6" s="22"/>
      <c r="L6" s="22"/>
      <c r="M6" s="22"/>
    </row>
    <row r="7" spans="1:255" s="9" customFormat="1" ht="15.9" customHeight="1" x14ac:dyDescent="0.2">
      <c r="A7" s="152" t="s">
        <v>53</v>
      </c>
      <c r="B7" s="296" t="s">
        <v>51</v>
      </c>
      <c r="C7" s="72">
        <v>784</v>
      </c>
      <c r="D7" s="72">
        <v>783</v>
      </c>
      <c r="E7" s="272">
        <v>784</v>
      </c>
      <c r="F7" s="272">
        <v>784</v>
      </c>
      <c r="G7" s="272">
        <v>782</v>
      </c>
      <c r="H7" s="72"/>
      <c r="J7" s="22"/>
      <c r="K7" s="22"/>
      <c r="L7" s="22"/>
      <c r="M7" s="22"/>
    </row>
    <row r="8" spans="1:255" s="9" customFormat="1" ht="15.9" customHeight="1" x14ac:dyDescent="0.2">
      <c r="A8" s="152" t="s">
        <v>270</v>
      </c>
      <c r="B8" s="296" t="s">
        <v>111</v>
      </c>
      <c r="C8" s="73">
        <v>196343</v>
      </c>
      <c r="D8" s="73">
        <v>196288</v>
      </c>
      <c r="E8" s="273">
        <v>199701</v>
      </c>
      <c r="F8" s="273">
        <v>200988</v>
      </c>
      <c r="G8" s="273">
        <v>199717</v>
      </c>
      <c r="H8" s="73"/>
      <c r="J8" s="22"/>
      <c r="K8" s="22"/>
      <c r="L8" s="22"/>
      <c r="M8" s="22"/>
    </row>
    <row r="9" spans="1:255" s="9" customFormat="1" ht="15.9" customHeight="1" x14ac:dyDescent="0.2">
      <c r="A9" s="151"/>
      <c r="B9" s="151"/>
      <c r="C9" s="72"/>
      <c r="D9" s="72"/>
      <c r="E9" s="272"/>
      <c r="F9" s="272"/>
      <c r="G9" s="272"/>
      <c r="H9" s="72"/>
      <c r="J9" s="22"/>
      <c r="K9" s="22"/>
      <c r="L9" s="22"/>
      <c r="M9" s="22"/>
    </row>
    <row r="10" spans="1:255" s="9" customFormat="1" ht="15.9" customHeight="1" x14ac:dyDescent="0.2">
      <c r="A10" s="151" t="s">
        <v>54</v>
      </c>
      <c r="B10" s="296" t="s">
        <v>51</v>
      </c>
      <c r="C10" s="72">
        <v>66</v>
      </c>
      <c r="D10" s="72">
        <v>67</v>
      </c>
      <c r="E10" s="272">
        <v>66</v>
      </c>
      <c r="F10" s="272">
        <v>65</v>
      </c>
      <c r="G10" s="272">
        <v>65</v>
      </c>
      <c r="H10" s="72"/>
      <c r="J10" s="22"/>
      <c r="K10" s="22"/>
      <c r="L10" s="22"/>
      <c r="M10" s="22"/>
    </row>
    <row r="11" spans="1:255" s="9" customFormat="1" ht="15.9" customHeight="1" x14ac:dyDescent="0.2">
      <c r="A11" s="178"/>
      <c r="B11" s="179" t="s">
        <v>52</v>
      </c>
      <c r="C11" s="180">
        <v>3448</v>
      </c>
      <c r="D11" s="180">
        <v>3307</v>
      </c>
      <c r="E11" s="274">
        <v>3132</v>
      </c>
      <c r="F11" s="274">
        <v>2911</v>
      </c>
      <c r="G11" s="274">
        <v>2990</v>
      </c>
      <c r="H11" s="73"/>
      <c r="J11" s="22"/>
      <c r="K11" s="22"/>
      <c r="L11" s="22"/>
      <c r="M11" s="22"/>
    </row>
    <row r="12" spans="1:255" ht="13.5" customHeight="1" x14ac:dyDescent="0.2">
      <c r="A12" s="61"/>
      <c r="B12" s="61"/>
      <c r="C12" s="122"/>
      <c r="D12" s="122"/>
      <c r="E12" s="122"/>
      <c r="F12" s="122"/>
      <c r="G12" s="123" t="s">
        <v>211</v>
      </c>
      <c r="H12" s="124"/>
      <c r="I12" s="20"/>
      <c r="J12" s="20"/>
      <c r="K12" s="20"/>
      <c r="L12" s="20"/>
      <c r="M12" s="20"/>
      <c r="N12" s="20"/>
    </row>
    <row r="13" spans="1:255" ht="13.5" customHeight="1" x14ac:dyDescent="0.2">
      <c r="A13" s="61"/>
      <c r="B13" s="61"/>
      <c r="C13" s="122"/>
      <c r="D13" s="122"/>
      <c r="E13" s="122"/>
      <c r="F13" s="122"/>
      <c r="G13" s="123"/>
      <c r="H13" s="124"/>
      <c r="I13" s="20"/>
      <c r="J13" s="20"/>
      <c r="K13" s="20"/>
      <c r="L13" s="20"/>
      <c r="M13" s="20"/>
      <c r="N13" s="20"/>
    </row>
    <row r="14" spans="1:255" ht="13.5" customHeight="1" x14ac:dyDescent="0.2">
      <c r="A14" s="61"/>
      <c r="B14" s="61"/>
      <c r="C14" s="122"/>
      <c r="D14" s="122"/>
      <c r="E14" s="122"/>
      <c r="F14" s="122"/>
      <c r="G14" s="122"/>
      <c r="H14" s="124"/>
      <c r="I14" s="20"/>
      <c r="J14" s="20"/>
      <c r="K14" s="20"/>
      <c r="L14" s="20"/>
      <c r="M14" s="20"/>
      <c r="N14" s="20"/>
    </row>
    <row r="15" spans="1:255" ht="15.9" customHeight="1" x14ac:dyDescent="0.2">
      <c r="A15" s="56" t="s">
        <v>112</v>
      </c>
      <c r="B15" s="61"/>
      <c r="C15" s="122"/>
      <c r="D15" s="122"/>
      <c r="E15" s="122"/>
      <c r="F15" s="122"/>
      <c r="G15" s="122"/>
      <c r="H15" s="124"/>
      <c r="I15" s="20"/>
      <c r="J15" s="20"/>
      <c r="K15" s="20"/>
      <c r="L15" s="20"/>
      <c r="M15" s="20"/>
      <c r="N15" s="20"/>
    </row>
    <row r="16" spans="1:255" ht="15.9" customHeight="1" x14ac:dyDescent="0.2">
      <c r="A16" s="57"/>
      <c r="B16" s="57"/>
      <c r="C16" s="124"/>
      <c r="D16" s="124"/>
      <c r="E16" s="124"/>
      <c r="F16" s="124"/>
      <c r="G16" s="125"/>
      <c r="H16" s="126" t="s">
        <v>226</v>
      </c>
      <c r="I16" s="20"/>
      <c r="J16" s="20"/>
      <c r="K16" s="20"/>
      <c r="L16" s="20"/>
      <c r="M16" s="20"/>
      <c r="N16" s="20"/>
    </row>
    <row r="17" spans="1:8" ht="15" customHeight="1" x14ac:dyDescent="0.2">
      <c r="A17" s="336" t="s">
        <v>49</v>
      </c>
      <c r="B17" s="370"/>
      <c r="C17" s="373" t="s">
        <v>529</v>
      </c>
      <c r="D17" s="374"/>
      <c r="E17" s="374"/>
      <c r="F17" s="374"/>
      <c r="G17" s="374"/>
      <c r="H17" s="374"/>
    </row>
    <row r="18" spans="1:8" s="9" customFormat="1" ht="15" customHeight="1" x14ac:dyDescent="0.2">
      <c r="A18" s="371"/>
      <c r="B18" s="372"/>
      <c r="C18" s="127" t="s">
        <v>11</v>
      </c>
      <c r="D18" s="127" t="s">
        <v>45</v>
      </c>
      <c r="E18" s="127" t="s">
        <v>46</v>
      </c>
      <c r="F18" s="127" t="s">
        <v>47</v>
      </c>
      <c r="G18" s="128" t="s">
        <v>48</v>
      </c>
      <c r="H18" s="128" t="s">
        <v>227</v>
      </c>
    </row>
    <row r="19" spans="1:8" s="9" customFormat="1" ht="15.9" customHeight="1" x14ac:dyDescent="0.2">
      <c r="A19" s="150" t="s">
        <v>50</v>
      </c>
      <c r="B19" s="299" t="s">
        <v>476</v>
      </c>
      <c r="C19" s="306">
        <f>SUM(D19:H19)</f>
        <v>40</v>
      </c>
      <c r="D19" s="306">
        <v>10</v>
      </c>
      <c r="E19" s="306">
        <v>22</v>
      </c>
      <c r="F19" s="275">
        <v>3</v>
      </c>
      <c r="G19" s="275">
        <v>5</v>
      </c>
      <c r="H19" s="275">
        <v>0</v>
      </c>
    </row>
    <row r="20" spans="1:8" s="9" customFormat="1" ht="15.9" customHeight="1" x14ac:dyDescent="0.2">
      <c r="A20" s="151"/>
      <c r="B20" s="296" t="s">
        <v>52</v>
      </c>
      <c r="C20" s="306">
        <f>SUM(D20:H20)</f>
        <v>3388</v>
      </c>
      <c r="D20" s="275">
        <v>789</v>
      </c>
      <c r="E20" s="275">
        <v>1073</v>
      </c>
      <c r="F20" s="275">
        <v>1083</v>
      </c>
      <c r="G20" s="275">
        <v>443</v>
      </c>
      <c r="H20" s="275">
        <v>0</v>
      </c>
    </row>
    <row r="21" spans="1:8" s="9" customFormat="1" ht="15.9" customHeight="1" x14ac:dyDescent="0.2">
      <c r="A21" s="151"/>
      <c r="B21" s="296"/>
      <c r="C21" s="306"/>
      <c r="D21" s="275"/>
      <c r="E21" s="275"/>
      <c r="F21" s="275"/>
      <c r="G21" s="275"/>
      <c r="H21" s="275"/>
    </row>
    <row r="22" spans="1:8" s="9" customFormat="1" ht="15.9" customHeight="1" x14ac:dyDescent="0.2">
      <c r="A22" s="152" t="s">
        <v>53</v>
      </c>
      <c r="B22" s="296" t="s">
        <v>51</v>
      </c>
      <c r="C22" s="307">
        <f>SUM(D22:H22)</f>
        <v>782</v>
      </c>
      <c r="D22" s="307">
        <v>276</v>
      </c>
      <c r="E22" s="307">
        <v>236</v>
      </c>
      <c r="F22" s="307">
        <v>132</v>
      </c>
      <c r="G22" s="307">
        <v>55</v>
      </c>
      <c r="H22" s="307">
        <v>83</v>
      </c>
    </row>
    <row r="23" spans="1:8" s="9" customFormat="1" ht="15.9" customHeight="1" x14ac:dyDescent="0.2">
      <c r="A23" s="152" t="s">
        <v>270</v>
      </c>
      <c r="B23" s="296" t="s">
        <v>111</v>
      </c>
      <c r="C23" s="307">
        <f>SUM(D23:H23)</f>
        <v>199717</v>
      </c>
      <c r="D23" s="276">
        <v>51451</v>
      </c>
      <c r="E23" s="276">
        <v>55473</v>
      </c>
      <c r="F23" s="276">
        <v>55123</v>
      </c>
      <c r="G23" s="276">
        <v>24923</v>
      </c>
      <c r="H23" s="276">
        <v>12747</v>
      </c>
    </row>
    <row r="24" spans="1:8" s="9" customFormat="1" ht="15.9" customHeight="1" x14ac:dyDescent="0.2">
      <c r="A24" s="151"/>
      <c r="B24" s="296"/>
      <c r="C24" s="306"/>
      <c r="D24" s="275"/>
      <c r="E24" s="275"/>
      <c r="F24" s="275"/>
      <c r="G24" s="275"/>
      <c r="H24" s="275"/>
    </row>
    <row r="25" spans="1:8" s="9" customFormat="1" ht="15.9" customHeight="1" x14ac:dyDescent="0.2">
      <c r="A25" s="151" t="s">
        <v>54</v>
      </c>
      <c r="B25" s="296" t="s">
        <v>51</v>
      </c>
      <c r="C25" s="194">
        <f>SUM(D25:H25)</f>
        <v>65</v>
      </c>
      <c r="D25" s="306">
        <v>20</v>
      </c>
      <c r="E25" s="306">
        <v>13</v>
      </c>
      <c r="F25" s="306">
        <v>15</v>
      </c>
      <c r="G25" s="306">
        <v>9</v>
      </c>
      <c r="H25" s="306">
        <v>8</v>
      </c>
    </row>
    <row r="26" spans="1:8" s="9" customFormat="1" ht="15.9" customHeight="1" x14ac:dyDescent="0.2">
      <c r="A26" s="151"/>
      <c r="B26" s="296" t="s">
        <v>52</v>
      </c>
      <c r="C26" s="277">
        <f>SUM(D26:H26)</f>
        <v>2990</v>
      </c>
      <c r="D26" s="278">
        <v>853</v>
      </c>
      <c r="E26" s="278">
        <v>579</v>
      </c>
      <c r="F26" s="278">
        <v>512</v>
      </c>
      <c r="G26" s="278">
        <v>787</v>
      </c>
      <c r="H26" s="278">
        <v>259</v>
      </c>
    </row>
    <row r="27" spans="1:8" ht="13.5" customHeight="1" x14ac:dyDescent="0.2">
      <c r="A27" s="309" t="s">
        <v>220</v>
      </c>
      <c r="B27" s="309"/>
      <c r="C27" s="309"/>
      <c r="D27" s="309"/>
      <c r="E27" s="309"/>
      <c r="F27" s="309"/>
      <c r="G27" s="309"/>
      <c r="H27" s="175" t="s">
        <v>193</v>
      </c>
    </row>
    <row r="28" spans="1:8" ht="13.5" customHeight="1" x14ac:dyDescent="0.2"/>
  </sheetData>
  <mergeCells count="2">
    <mergeCell ref="A17:B18"/>
    <mergeCell ref="C17:H17"/>
  </mergeCells>
  <phoneticPr fontId="10"/>
  <pageMargins left="0.51181102362204722" right="0.51181102362204722" top="0.78740157480314965" bottom="0.51181102362204722"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zoomScaleNormal="100" zoomScaleSheetLayoutView="100" workbookViewId="0">
      <selection activeCell="V14" sqref="V14"/>
    </sheetView>
  </sheetViews>
  <sheetFormatPr defaultColWidth="10.69921875" defaultRowHeight="13.2" x14ac:dyDescent="0.2"/>
  <cols>
    <col min="1" max="1" width="8.59765625" style="3" customWidth="1"/>
    <col min="2" max="3" width="5.59765625" style="3" customWidth="1"/>
    <col min="4" max="9" width="5.09765625" style="3" customWidth="1"/>
    <col min="10" max="10" width="6" style="3" customWidth="1"/>
    <col min="11" max="12" width="5.09765625" style="3" customWidth="1"/>
    <col min="13" max="13" width="6.19921875" style="3" customWidth="1"/>
    <col min="14" max="14" width="6.09765625" style="3" customWidth="1"/>
    <col min="15" max="15" width="6" style="3" bestFit="1" customWidth="1"/>
    <col min="16" max="16" width="6.69921875" style="3" customWidth="1"/>
    <col min="17" max="17" width="8.59765625" style="3" customWidth="1"/>
    <col min="18" max="18" width="5.59765625" style="3" customWidth="1"/>
    <col min="19" max="27" width="5.09765625" style="3" customWidth="1"/>
    <col min="28" max="28" width="9.59765625" style="3" customWidth="1"/>
    <col min="29" max="29" width="5.09765625" style="3" customWidth="1"/>
    <col min="30" max="16384" width="10.69921875" style="3"/>
  </cols>
  <sheetData>
    <row r="1" spans="1:17" ht="15.9" customHeight="1" x14ac:dyDescent="0.2">
      <c r="A1" s="56" t="s">
        <v>253</v>
      </c>
      <c r="B1" s="57"/>
      <c r="C1" s="57"/>
      <c r="D1" s="57"/>
      <c r="E1" s="57"/>
      <c r="F1" s="57"/>
      <c r="G1" s="57"/>
      <c r="H1" s="57"/>
      <c r="I1" s="57"/>
      <c r="J1" s="57"/>
      <c r="K1" s="57"/>
      <c r="L1" s="57"/>
      <c r="M1" s="57"/>
      <c r="N1" s="57"/>
      <c r="O1" s="57"/>
      <c r="P1" s="57"/>
      <c r="Q1" s="2"/>
    </row>
    <row r="2" spans="1:17" ht="15.9" customHeight="1" x14ac:dyDescent="0.2">
      <c r="A2" s="57"/>
      <c r="B2" s="57"/>
      <c r="C2" s="57"/>
      <c r="D2" s="57"/>
      <c r="E2" s="57"/>
      <c r="F2" s="57"/>
      <c r="G2" s="57"/>
      <c r="H2" s="57"/>
      <c r="I2" s="57"/>
      <c r="J2" s="57"/>
      <c r="K2" s="57"/>
      <c r="L2" s="57"/>
      <c r="M2" s="57"/>
      <c r="N2" s="57"/>
      <c r="O2" s="57"/>
      <c r="P2" s="58" t="s">
        <v>254</v>
      </c>
    </row>
    <row r="3" spans="1:17" ht="13.5" customHeight="1" x14ac:dyDescent="0.2">
      <c r="A3" s="336" t="s">
        <v>255</v>
      </c>
      <c r="B3" s="386"/>
      <c r="C3" s="344" t="s">
        <v>55</v>
      </c>
      <c r="D3" s="403"/>
      <c r="E3" s="403"/>
      <c r="F3" s="403"/>
      <c r="G3" s="403"/>
      <c r="H3" s="403"/>
      <c r="I3" s="386"/>
      <c r="J3" s="344" t="s">
        <v>113</v>
      </c>
      <c r="K3" s="403"/>
      <c r="L3" s="403"/>
      <c r="M3" s="403"/>
      <c r="N3" s="403"/>
      <c r="O3" s="403"/>
      <c r="P3" s="403"/>
    </row>
    <row r="4" spans="1:17" ht="13.5" customHeight="1" x14ac:dyDescent="0.2">
      <c r="A4" s="387"/>
      <c r="B4" s="388"/>
      <c r="C4" s="404"/>
      <c r="D4" s="389"/>
      <c r="E4" s="389"/>
      <c r="F4" s="389"/>
      <c r="G4" s="389"/>
      <c r="H4" s="389"/>
      <c r="I4" s="390"/>
      <c r="J4" s="404"/>
      <c r="K4" s="389"/>
      <c r="L4" s="389"/>
      <c r="M4" s="389"/>
      <c r="N4" s="389"/>
      <c r="O4" s="389"/>
      <c r="P4" s="389"/>
    </row>
    <row r="5" spans="1:17" ht="13.5" customHeight="1" x14ac:dyDescent="0.2">
      <c r="A5" s="387"/>
      <c r="B5" s="388"/>
      <c r="C5" s="382" t="s">
        <v>56</v>
      </c>
      <c r="D5" s="382" t="s">
        <v>57</v>
      </c>
      <c r="E5" s="382" t="s">
        <v>58</v>
      </c>
      <c r="F5" s="382" t="s">
        <v>256</v>
      </c>
      <c r="G5" s="302" t="s">
        <v>257</v>
      </c>
      <c r="H5" s="302" t="s">
        <v>59</v>
      </c>
      <c r="I5" s="382" t="s">
        <v>60</v>
      </c>
      <c r="J5" s="382" t="s">
        <v>56</v>
      </c>
      <c r="K5" s="302" t="s">
        <v>61</v>
      </c>
      <c r="L5" s="302" t="s">
        <v>62</v>
      </c>
      <c r="M5" s="382" t="s">
        <v>63</v>
      </c>
      <c r="N5" s="382" t="s">
        <v>64</v>
      </c>
      <c r="O5" s="382" t="s">
        <v>65</v>
      </c>
      <c r="P5" s="384" t="s">
        <v>66</v>
      </c>
    </row>
    <row r="6" spans="1:17" ht="13.5" customHeight="1" x14ac:dyDescent="0.2">
      <c r="A6" s="389"/>
      <c r="B6" s="390"/>
      <c r="C6" s="383"/>
      <c r="D6" s="383"/>
      <c r="E6" s="383"/>
      <c r="F6" s="383"/>
      <c r="G6" s="153" t="s">
        <v>258</v>
      </c>
      <c r="H6" s="153" t="s">
        <v>67</v>
      </c>
      <c r="I6" s="383"/>
      <c r="J6" s="383"/>
      <c r="K6" s="153" t="s">
        <v>68</v>
      </c>
      <c r="L6" s="153" t="s">
        <v>69</v>
      </c>
      <c r="M6" s="405"/>
      <c r="N6" s="383"/>
      <c r="O6" s="383"/>
      <c r="P6" s="385"/>
    </row>
    <row r="7" spans="1:17" ht="21" customHeight="1" x14ac:dyDescent="0.2">
      <c r="A7" s="154" t="s">
        <v>530</v>
      </c>
      <c r="B7" s="155" t="s">
        <v>12</v>
      </c>
      <c r="C7" s="70">
        <v>106</v>
      </c>
      <c r="D7" s="67">
        <v>10</v>
      </c>
      <c r="E7" s="67">
        <v>86</v>
      </c>
      <c r="F7" s="67">
        <v>5</v>
      </c>
      <c r="G7" s="67">
        <v>1</v>
      </c>
      <c r="H7" s="67">
        <v>1</v>
      </c>
      <c r="I7" s="67">
        <v>3</v>
      </c>
      <c r="J7" s="67">
        <v>120</v>
      </c>
      <c r="K7" s="67">
        <v>1</v>
      </c>
      <c r="L7" s="67">
        <v>3</v>
      </c>
      <c r="M7" s="67">
        <v>1</v>
      </c>
      <c r="N7" s="67">
        <v>7</v>
      </c>
      <c r="O7" s="67">
        <v>21</v>
      </c>
      <c r="P7" s="67">
        <v>17</v>
      </c>
    </row>
    <row r="8" spans="1:17" ht="17.100000000000001" customHeight="1" x14ac:dyDescent="0.2">
      <c r="A8" s="54"/>
      <c r="B8" s="155" t="s">
        <v>44</v>
      </c>
      <c r="C8" s="70">
        <v>35</v>
      </c>
      <c r="D8" s="67">
        <v>10</v>
      </c>
      <c r="E8" s="67">
        <v>15</v>
      </c>
      <c r="F8" s="67">
        <v>5</v>
      </c>
      <c r="G8" s="67">
        <v>1</v>
      </c>
      <c r="H8" s="67">
        <v>1</v>
      </c>
      <c r="I8" s="67">
        <v>3</v>
      </c>
      <c r="J8" s="67">
        <v>82</v>
      </c>
      <c r="K8" s="67">
        <v>1</v>
      </c>
      <c r="L8" s="67">
        <v>3</v>
      </c>
      <c r="M8" s="67">
        <v>1</v>
      </c>
      <c r="N8" s="67">
        <v>7</v>
      </c>
      <c r="O8" s="67">
        <v>21</v>
      </c>
      <c r="P8" s="67">
        <v>17</v>
      </c>
    </row>
    <row r="9" spans="1:17" ht="17.100000000000001" customHeight="1" x14ac:dyDescent="0.2">
      <c r="A9" s="54"/>
      <c r="B9" s="157" t="s">
        <v>70</v>
      </c>
      <c r="C9" s="70">
        <v>71</v>
      </c>
      <c r="D9" s="67" t="s">
        <v>25</v>
      </c>
      <c r="E9" s="67">
        <v>71</v>
      </c>
      <c r="F9" s="67" t="s">
        <v>25</v>
      </c>
      <c r="G9" s="67" t="s">
        <v>25</v>
      </c>
      <c r="H9" s="67" t="s">
        <v>25</v>
      </c>
      <c r="I9" s="67" t="s">
        <v>25</v>
      </c>
      <c r="J9" s="67">
        <v>38</v>
      </c>
      <c r="K9" s="67" t="s">
        <v>25</v>
      </c>
      <c r="L9" s="67" t="s">
        <v>25</v>
      </c>
      <c r="M9" s="67" t="s">
        <v>25</v>
      </c>
      <c r="N9" s="67" t="s">
        <v>25</v>
      </c>
      <c r="O9" s="67" t="s">
        <v>25</v>
      </c>
      <c r="P9" s="67" t="s">
        <v>25</v>
      </c>
    </row>
    <row r="10" spans="1:17" ht="21" customHeight="1" x14ac:dyDescent="0.2">
      <c r="A10" s="156" t="s">
        <v>308</v>
      </c>
      <c r="B10" s="155" t="s">
        <v>12</v>
      </c>
      <c r="C10" s="70">
        <v>106</v>
      </c>
      <c r="D10" s="67">
        <v>9</v>
      </c>
      <c r="E10" s="67">
        <v>87</v>
      </c>
      <c r="F10" s="67">
        <v>5</v>
      </c>
      <c r="G10" s="67">
        <v>1</v>
      </c>
      <c r="H10" s="67">
        <v>1</v>
      </c>
      <c r="I10" s="67">
        <v>3</v>
      </c>
      <c r="J10" s="67">
        <v>120</v>
      </c>
      <c r="K10" s="67">
        <v>1</v>
      </c>
      <c r="L10" s="67">
        <v>3</v>
      </c>
      <c r="M10" s="67">
        <v>1</v>
      </c>
      <c r="N10" s="67">
        <v>7</v>
      </c>
      <c r="O10" s="67">
        <v>21</v>
      </c>
      <c r="P10" s="67">
        <v>17</v>
      </c>
    </row>
    <row r="11" spans="1:17" ht="17.100000000000001" customHeight="1" x14ac:dyDescent="0.2">
      <c r="A11" s="54"/>
      <c r="B11" s="155" t="s">
        <v>44</v>
      </c>
      <c r="C11" s="70">
        <v>35</v>
      </c>
      <c r="D11" s="67">
        <v>9</v>
      </c>
      <c r="E11" s="67">
        <v>16</v>
      </c>
      <c r="F11" s="67">
        <v>5</v>
      </c>
      <c r="G11" s="67">
        <v>1</v>
      </c>
      <c r="H11" s="67">
        <v>1</v>
      </c>
      <c r="I11" s="67">
        <v>3</v>
      </c>
      <c r="J11" s="67">
        <v>82</v>
      </c>
      <c r="K11" s="67">
        <v>1</v>
      </c>
      <c r="L11" s="67">
        <v>3</v>
      </c>
      <c r="M11" s="67">
        <v>1</v>
      </c>
      <c r="N11" s="67">
        <v>7</v>
      </c>
      <c r="O11" s="67">
        <v>21</v>
      </c>
      <c r="P11" s="67">
        <v>17</v>
      </c>
      <c r="Q11" s="220"/>
    </row>
    <row r="12" spans="1:17" ht="17.100000000000001" customHeight="1" x14ac:dyDescent="0.2">
      <c r="A12" s="54"/>
      <c r="B12" s="157" t="s">
        <v>70</v>
      </c>
      <c r="C12" s="80">
        <v>71</v>
      </c>
      <c r="D12" s="67" t="s">
        <v>25</v>
      </c>
      <c r="E12" s="67">
        <v>71</v>
      </c>
      <c r="F12" s="67" t="s">
        <v>25</v>
      </c>
      <c r="G12" s="67" t="s">
        <v>25</v>
      </c>
      <c r="H12" s="67" t="s">
        <v>25</v>
      </c>
      <c r="I12" s="67" t="s">
        <v>25</v>
      </c>
      <c r="J12" s="67">
        <v>38</v>
      </c>
      <c r="K12" s="67" t="s">
        <v>25</v>
      </c>
      <c r="L12" s="67" t="s">
        <v>25</v>
      </c>
      <c r="M12" s="67" t="s">
        <v>25</v>
      </c>
      <c r="N12" s="67" t="s">
        <v>25</v>
      </c>
      <c r="O12" s="67" t="s">
        <v>25</v>
      </c>
      <c r="P12" s="67" t="s">
        <v>25</v>
      </c>
      <c r="Q12" s="220"/>
    </row>
    <row r="13" spans="1:17" s="220" customFormat="1" ht="21" customHeight="1" x14ac:dyDescent="0.2">
      <c r="A13" s="156" t="s">
        <v>324</v>
      </c>
      <c r="B13" s="155" t="s">
        <v>12</v>
      </c>
      <c r="C13" s="194">
        <v>106</v>
      </c>
      <c r="D13" s="306">
        <v>9</v>
      </c>
      <c r="E13" s="306">
        <v>87</v>
      </c>
      <c r="F13" s="306">
        <v>5</v>
      </c>
      <c r="G13" s="306">
        <v>1</v>
      </c>
      <c r="H13" s="306">
        <v>1</v>
      </c>
      <c r="I13" s="306">
        <v>3</v>
      </c>
      <c r="J13" s="306">
        <v>120</v>
      </c>
      <c r="K13" s="306">
        <v>1</v>
      </c>
      <c r="L13" s="306">
        <v>3</v>
      </c>
      <c r="M13" s="306">
        <v>1</v>
      </c>
      <c r="N13" s="306">
        <v>7</v>
      </c>
      <c r="O13" s="306">
        <v>21</v>
      </c>
      <c r="P13" s="306">
        <v>18</v>
      </c>
    </row>
    <row r="14" spans="1:17" s="220" customFormat="1" ht="17.100000000000001" customHeight="1" x14ac:dyDescent="0.2">
      <c r="A14" s="54"/>
      <c r="B14" s="155" t="s">
        <v>44</v>
      </c>
      <c r="C14" s="194">
        <v>35</v>
      </c>
      <c r="D14" s="306">
        <v>9</v>
      </c>
      <c r="E14" s="306">
        <v>16</v>
      </c>
      <c r="F14" s="306">
        <v>5</v>
      </c>
      <c r="G14" s="306">
        <v>1</v>
      </c>
      <c r="H14" s="306">
        <v>1</v>
      </c>
      <c r="I14" s="306">
        <v>3</v>
      </c>
      <c r="J14" s="306">
        <v>82</v>
      </c>
      <c r="K14" s="306">
        <v>1</v>
      </c>
      <c r="L14" s="306">
        <v>3</v>
      </c>
      <c r="M14" s="306">
        <v>1</v>
      </c>
      <c r="N14" s="306">
        <v>7</v>
      </c>
      <c r="O14" s="306">
        <v>21</v>
      </c>
      <c r="P14" s="306">
        <v>18</v>
      </c>
    </row>
    <row r="15" spans="1:17" s="220" customFormat="1" ht="17.100000000000001" customHeight="1" x14ac:dyDescent="0.2">
      <c r="A15" s="54"/>
      <c r="B15" s="157" t="s">
        <v>70</v>
      </c>
      <c r="C15" s="194">
        <v>71</v>
      </c>
      <c r="D15" s="67" t="s">
        <v>25</v>
      </c>
      <c r="E15" s="306">
        <v>71</v>
      </c>
      <c r="F15" s="67" t="s">
        <v>25</v>
      </c>
      <c r="G15" s="67" t="s">
        <v>25</v>
      </c>
      <c r="H15" s="67" t="s">
        <v>25</v>
      </c>
      <c r="I15" s="67" t="s">
        <v>25</v>
      </c>
      <c r="J15" s="306">
        <v>38</v>
      </c>
      <c r="K15" s="67" t="s">
        <v>25</v>
      </c>
      <c r="L15" s="67" t="s">
        <v>25</v>
      </c>
      <c r="M15" s="67" t="s">
        <v>25</v>
      </c>
      <c r="N15" s="67" t="s">
        <v>25</v>
      </c>
      <c r="O15" s="67" t="s">
        <v>25</v>
      </c>
      <c r="P15" s="67" t="s">
        <v>25</v>
      </c>
    </row>
    <row r="16" spans="1:17" ht="21" customHeight="1" x14ac:dyDescent="0.2">
      <c r="A16" s="54" t="s">
        <v>477</v>
      </c>
      <c r="B16" s="157" t="s">
        <v>12</v>
      </c>
      <c r="C16" s="194">
        <v>105</v>
      </c>
      <c r="D16" s="67">
        <v>9</v>
      </c>
      <c r="E16" s="306">
        <v>87</v>
      </c>
      <c r="F16" s="67">
        <v>4</v>
      </c>
      <c r="G16" s="67">
        <v>1</v>
      </c>
      <c r="H16" s="67">
        <v>1</v>
      </c>
      <c r="I16" s="67">
        <v>3</v>
      </c>
      <c r="J16" s="306">
        <v>121</v>
      </c>
      <c r="K16" s="67">
        <v>1</v>
      </c>
      <c r="L16" s="67">
        <v>3</v>
      </c>
      <c r="M16" s="67">
        <v>1</v>
      </c>
      <c r="N16" s="67">
        <v>7</v>
      </c>
      <c r="O16" s="67">
        <v>21</v>
      </c>
      <c r="P16" s="67">
        <v>18</v>
      </c>
    </row>
    <row r="17" spans="1:17" ht="17.100000000000001" customHeight="1" x14ac:dyDescent="0.2">
      <c r="A17" s="54"/>
      <c r="B17" s="157" t="s">
        <v>44</v>
      </c>
      <c r="C17" s="194">
        <v>34</v>
      </c>
      <c r="D17" s="67">
        <v>9</v>
      </c>
      <c r="E17" s="306">
        <v>16</v>
      </c>
      <c r="F17" s="67">
        <v>4</v>
      </c>
      <c r="G17" s="67">
        <v>1</v>
      </c>
      <c r="H17" s="67">
        <v>1</v>
      </c>
      <c r="I17" s="67">
        <v>3</v>
      </c>
      <c r="J17" s="306">
        <v>83</v>
      </c>
      <c r="K17" s="67">
        <v>1</v>
      </c>
      <c r="L17" s="67">
        <v>3</v>
      </c>
      <c r="M17" s="67">
        <v>1</v>
      </c>
      <c r="N17" s="67">
        <v>7</v>
      </c>
      <c r="O17" s="67">
        <v>21</v>
      </c>
      <c r="P17" s="67">
        <v>18</v>
      </c>
    </row>
    <row r="18" spans="1:17" ht="17.100000000000001" customHeight="1" x14ac:dyDescent="0.2">
      <c r="A18" s="54"/>
      <c r="B18" s="157" t="s">
        <v>70</v>
      </c>
      <c r="C18" s="194">
        <v>71</v>
      </c>
      <c r="D18" s="67" t="s">
        <v>25</v>
      </c>
      <c r="E18" s="306">
        <v>71</v>
      </c>
      <c r="F18" s="67" t="s">
        <v>25</v>
      </c>
      <c r="G18" s="67" t="s">
        <v>25</v>
      </c>
      <c r="H18" s="67" t="s">
        <v>25</v>
      </c>
      <c r="I18" s="67" t="s">
        <v>25</v>
      </c>
      <c r="J18" s="306">
        <v>38</v>
      </c>
      <c r="K18" s="67" t="s">
        <v>25</v>
      </c>
      <c r="L18" s="67" t="s">
        <v>25</v>
      </c>
      <c r="M18" s="67" t="s">
        <v>25</v>
      </c>
      <c r="N18" s="67" t="s">
        <v>25</v>
      </c>
      <c r="O18" s="67" t="s">
        <v>25</v>
      </c>
      <c r="P18" s="67" t="s">
        <v>25</v>
      </c>
      <c r="Q18" s="82"/>
    </row>
    <row r="19" spans="1:17" ht="21" customHeight="1" x14ac:dyDescent="0.2">
      <c r="A19" s="156" t="s">
        <v>531</v>
      </c>
      <c r="B19" s="155" t="s">
        <v>12</v>
      </c>
      <c r="C19" s="194">
        <f>SUM(C20:C21)</f>
        <v>105</v>
      </c>
      <c r="D19" s="306">
        <f t="shared" ref="D19:P19" si="0">SUM(D20:D21)</f>
        <v>9</v>
      </c>
      <c r="E19" s="306">
        <f t="shared" si="0"/>
        <v>87</v>
      </c>
      <c r="F19" s="306">
        <f t="shared" si="0"/>
        <v>4</v>
      </c>
      <c r="G19" s="306">
        <f t="shared" si="0"/>
        <v>1</v>
      </c>
      <c r="H19" s="306">
        <f t="shared" si="0"/>
        <v>1</v>
      </c>
      <c r="I19" s="306">
        <f t="shared" si="0"/>
        <v>3</v>
      </c>
      <c r="J19" s="306">
        <f t="shared" si="0"/>
        <v>121</v>
      </c>
      <c r="K19" s="306">
        <f t="shared" si="0"/>
        <v>1</v>
      </c>
      <c r="L19" s="306">
        <f t="shared" si="0"/>
        <v>3</v>
      </c>
      <c r="M19" s="306">
        <f t="shared" si="0"/>
        <v>1</v>
      </c>
      <c r="N19" s="306">
        <f t="shared" si="0"/>
        <v>6</v>
      </c>
      <c r="O19" s="306">
        <f t="shared" si="0"/>
        <v>21</v>
      </c>
      <c r="P19" s="306">
        <f t="shared" si="0"/>
        <v>19</v>
      </c>
    </row>
    <row r="20" spans="1:17" ht="17.100000000000001" customHeight="1" x14ac:dyDescent="0.2">
      <c r="A20" s="54"/>
      <c r="B20" s="155" t="s">
        <v>44</v>
      </c>
      <c r="C20" s="194">
        <v>34</v>
      </c>
      <c r="D20" s="306">
        <v>9</v>
      </c>
      <c r="E20" s="306">
        <v>16</v>
      </c>
      <c r="F20" s="306">
        <v>4</v>
      </c>
      <c r="G20" s="306">
        <v>1</v>
      </c>
      <c r="H20" s="306">
        <v>1</v>
      </c>
      <c r="I20" s="306">
        <v>3</v>
      </c>
      <c r="J20" s="306">
        <v>83</v>
      </c>
      <c r="K20" s="306">
        <v>1</v>
      </c>
      <c r="L20" s="306">
        <v>3</v>
      </c>
      <c r="M20" s="306">
        <v>1</v>
      </c>
      <c r="N20" s="306">
        <v>6</v>
      </c>
      <c r="O20" s="306">
        <v>21</v>
      </c>
      <c r="P20" s="306">
        <v>19</v>
      </c>
    </row>
    <row r="21" spans="1:17" ht="17.100000000000001" customHeight="1" x14ac:dyDescent="0.2">
      <c r="A21" s="182"/>
      <c r="B21" s="183" t="s">
        <v>70</v>
      </c>
      <c r="C21" s="279">
        <v>71</v>
      </c>
      <c r="D21" s="445" t="s">
        <v>25</v>
      </c>
      <c r="E21" s="308">
        <v>71</v>
      </c>
      <c r="F21" s="445" t="s">
        <v>25</v>
      </c>
      <c r="G21" s="445" t="s">
        <v>25</v>
      </c>
      <c r="H21" s="445" t="s">
        <v>25</v>
      </c>
      <c r="I21" s="445" t="s">
        <v>25</v>
      </c>
      <c r="J21" s="308">
        <v>38</v>
      </c>
      <c r="K21" s="445" t="s">
        <v>25</v>
      </c>
      <c r="L21" s="445" t="s">
        <v>25</v>
      </c>
      <c r="M21" s="445" t="s">
        <v>25</v>
      </c>
      <c r="N21" s="445" t="s">
        <v>25</v>
      </c>
      <c r="O21" s="445" t="s">
        <v>25</v>
      </c>
      <c r="P21" s="445" t="s">
        <v>25</v>
      </c>
      <c r="Q21" s="82"/>
    </row>
    <row r="22" spans="1:17" ht="17.100000000000001" customHeight="1" x14ac:dyDescent="0.2">
      <c r="A22" s="54"/>
      <c r="B22" s="157"/>
      <c r="C22" s="306"/>
      <c r="D22" s="306"/>
      <c r="E22" s="306"/>
      <c r="F22" s="306"/>
      <c r="G22" s="306"/>
      <c r="H22" s="306"/>
      <c r="I22" s="306"/>
      <c r="J22" s="306"/>
      <c r="K22" s="306"/>
      <c r="L22" s="306"/>
      <c r="M22" s="306"/>
      <c r="N22" s="306"/>
      <c r="O22" s="306"/>
      <c r="P22" s="306"/>
      <c r="Q22" s="82"/>
    </row>
    <row r="23" spans="1:17" ht="27.6" customHeight="1" x14ac:dyDescent="0.2">
      <c r="A23" s="66"/>
      <c r="B23" s="61"/>
      <c r="C23" s="66"/>
      <c r="D23" s="66"/>
      <c r="E23" s="66"/>
      <c r="F23" s="66"/>
      <c r="G23" s="66"/>
      <c r="H23" s="66"/>
      <c r="I23" s="66"/>
      <c r="J23" s="66"/>
      <c r="K23" s="66"/>
      <c r="L23" s="66"/>
      <c r="M23" s="66"/>
      <c r="N23" s="66"/>
      <c r="O23" s="66" t="s">
        <v>10</v>
      </c>
      <c r="P23" s="66" t="s">
        <v>10</v>
      </c>
    </row>
    <row r="24" spans="1:17" ht="13.5" customHeight="1" x14ac:dyDescent="0.2">
      <c r="A24" s="336" t="s">
        <v>255</v>
      </c>
      <c r="B24" s="386"/>
      <c r="C24" s="344" t="s">
        <v>259</v>
      </c>
      <c r="D24" s="336"/>
      <c r="E24" s="336"/>
      <c r="F24" s="336"/>
      <c r="G24" s="336"/>
      <c r="H24" s="336"/>
      <c r="I24" s="336"/>
      <c r="J24" s="336"/>
      <c r="K24" s="336"/>
      <c r="L24" s="336"/>
      <c r="M24" s="337"/>
      <c r="N24" s="392" t="s">
        <v>114</v>
      </c>
      <c r="O24" s="393"/>
      <c r="P24" s="400" t="s">
        <v>115</v>
      </c>
    </row>
    <row r="25" spans="1:17" ht="13.5" customHeight="1" x14ac:dyDescent="0.2">
      <c r="A25" s="387"/>
      <c r="B25" s="388"/>
      <c r="C25" s="391"/>
      <c r="D25" s="338"/>
      <c r="E25" s="338"/>
      <c r="F25" s="338"/>
      <c r="G25" s="338"/>
      <c r="H25" s="338"/>
      <c r="I25" s="338"/>
      <c r="J25" s="338"/>
      <c r="K25" s="338"/>
      <c r="L25" s="338"/>
      <c r="M25" s="339"/>
      <c r="N25" s="394"/>
      <c r="O25" s="395"/>
      <c r="P25" s="401"/>
    </row>
    <row r="26" spans="1:17" ht="13.5" customHeight="1" x14ac:dyDescent="0.2">
      <c r="A26" s="387"/>
      <c r="B26" s="388"/>
      <c r="C26" s="302" t="s">
        <v>262</v>
      </c>
      <c r="D26" s="382" t="s">
        <v>263</v>
      </c>
      <c r="E26" s="382" t="s">
        <v>264</v>
      </c>
      <c r="F26" s="302" t="s">
        <v>265</v>
      </c>
      <c r="G26" s="302" t="s">
        <v>215</v>
      </c>
      <c r="H26" s="382" t="s">
        <v>71</v>
      </c>
      <c r="I26" s="382" t="s">
        <v>216</v>
      </c>
      <c r="J26" s="446" t="s">
        <v>266</v>
      </c>
      <c r="K26" s="304" t="s">
        <v>209</v>
      </c>
      <c r="L26" s="304" t="s">
        <v>187</v>
      </c>
      <c r="M26" s="380" t="s">
        <v>188</v>
      </c>
      <c r="N26" s="396"/>
      <c r="O26" s="397"/>
      <c r="P26" s="401"/>
    </row>
    <row r="27" spans="1:17" ht="13.5" customHeight="1" x14ac:dyDescent="0.2">
      <c r="A27" s="389"/>
      <c r="B27" s="390"/>
      <c r="C27" s="305" t="s">
        <v>267</v>
      </c>
      <c r="D27" s="383"/>
      <c r="E27" s="383"/>
      <c r="F27" s="305" t="s">
        <v>268</v>
      </c>
      <c r="G27" s="305" t="s">
        <v>478</v>
      </c>
      <c r="H27" s="383"/>
      <c r="I27" s="447"/>
      <c r="J27" s="448" t="s">
        <v>269</v>
      </c>
      <c r="K27" s="305" t="s">
        <v>479</v>
      </c>
      <c r="L27" s="305" t="s">
        <v>189</v>
      </c>
      <c r="M27" s="381"/>
      <c r="N27" s="398"/>
      <c r="O27" s="399"/>
      <c r="P27" s="402"/>
    </row>
    <row r="28" spans="1:17" ht="21" customHeight="1" x14ac:dyDescent="0.2">
      <c r="A28" s="154" t="s">
        <v>530</v>
      </c>
      <c r="B28" s="155" t="s">
        <v>12</v>
      </c>
      <c r="C28" s="195">
        <v>3</v>
      </c>
      <c r="D28" s="192">
        <v>4</v>
      </c>
      <c r="E28" s="192">
        <v>13</v>
      </c>
      <c r="F28" s="192">
        <v>4</v>
      </c>
      <c r="G28" s="192">
        <v>2</v>
      </c>
      <c r="H28" s="192">
        <v>1</v>
      </c>
      <c r="I28" s="192">
        <v>1</v>
      </c>
      <c r="J28" s="306">
        <v>1</v>
      </c>
      <c r="K28" s="192">
        <v>2</v>
      </c>
      <c r="L28" s="192">
        <v>1</v>
      </c>
      <c r="M28" s="192">
        <v>38</v>
      </c>
      <c r="N28" s="378">
        <v>17252</v>
      </c>
      <c r="O28" s="378"/>
      <c r="P28" s="306">
        <v>471</v>
      </c>
    </row>
    <row r="29" spans="1:17" ht="17.100000000000001" customHeight="1" x14ac:dyDescent="0.2">
      <c r="A29" s="54"/>
      <c r="B29" s="155" t="s">
        <v>44</v>
      </c>
      <c r="C29" s="194">
        <v>3</v>
      </c>
      <c r="D29" s="306">
        <v>4</v>
      </c>
      <c r="E29" s="306">
        <v>13</v>
      </c>
      <c r="F29" s="306">
        <v>4</v>
      </c>
      <c r="G29" s="306">
        <v>2</v>
      </c>
      <c r="H29" s="306">
        <v>1</v>
      </c>
      <c r="I29" s="306">
        <v>1</v>
      </c>
      <c r="J29" s="306">
        <v>1</v>
      </c>
      <c r="K29" s="306">
        <v>2</v>
      </c>
      <c r="L29" s="306">
        <v>1</v>
      </c>
      <c r="M29" s="306" t="s">
        <v>290</v>
      </c>
      <c r="N29" s="378">
        <v>17252</v>
      </c>
      <c r="O29" s="378"/>
      <c r="P29" s="306">
        <v>471</v>
      </c>
    </row>
    <row r="30" spans="1:17" ht="17.100000000000001" customHeight="1" x14ac:dyDescent="0.2">
      <c r="A30" s="54"/>
      <c r="B30" s="157" t="s">
        <v>70</v>
      </c>
      <c r="C30" s="194" t="s">
        <v>291</v>
      </c>
      <c r="D30" s="306" t="s">
        <v>291</v>
      </c>
      <c r="E30" s="306" t="s">
        <v>291</v>
      </c>
      <c r="F30" s="306" t="s">
        <v>291</v>
      </c>
      <c r="G30" s="306" t="s">
        <v>291</v>
      </c>
      <c r="H30" s="306" t="s">
        <v>291</v>
      </c>
      <c r="I30" s="306" t="s">
        <v>291</v>
      </c>
      <c r="J30" s="306" t="s">
        <v>291</v>
      </c>
      <c r="K30" s="306" t="s">
        <v>291</v>
      </c>
      <c r="L30" s="306" t="s">
        <v>291</v>
      </c>
      <c r="M30" s="306">
        <v>38</v>
      </c>
      <c r="N30" s="378" t="s">
        <v>291</v>
      </c>
      <c r="O30" s="378"/>
      <c r="P30" s="306" t="s">
        <v>291</v>
      </c>
    </row>
    <row r="31" spans="1:17" ht="21" customHeight="1" x14ac:dyDescent="0.2">
      <c r="A31" s="156" t="s">
        <v>308</v>
      </c>
      <c r="B31" s="155" t="s">
        <v>12</v>
      </c>
      <c r="C31" s="195">
        <v>3</v>
      </c>
      <c r="D31" s="192">
        <v>4</v>
      </c>
      <c r="E31" s="192">
        <v>13</v>
      </c>
      <c r="F31" s="192">
        <v>4</v>
      </c>
      <c r="G31" s="192">
        <v>2</v>
      </c>
      <c r="H31" s="192">
        <v>1</v>
      </c>
      <c r="I31" s="192">
        <v>1</v>
      </c>
      <c r="J31" s="306">
        <v>1</v>
      </c>
      <c r="K31" s="192">
        <v>2</v>
      </c>
      <c r="L31" s="192">
        <v>1</v>
      </c>
      <c r="M31" s="306">
        <v>38</v>
      </c>
      <c r="N31" s="378">
        <v>17309</v>
      </c>
      <c r="O31" s="378"/>
      <c r="P31" s="306">
        <v>473</v>
      </c>
    </row>
    <row r="32" spans="1:17" ht="17.100000000000001" customHeight="1" x14ac:dyDescent="0.2">
      <c r="A32" s="54"/>
      <c r="B32" s="155" t="s">
        <v>44</v>
      </c>
      <c r="C32" s="194">
        <v>3</v>
      </c>
      <c r="D32" s="306">
        <v>4</v>
      </c>
      <c r="E32" s="306">
        <v>13</v>
      </c>
      <c r="F32" s="306">
        <v>4</v>
      </c>
      <c r="G32" s="306">
        <v>2</v>
      </c>
      <c r="H32" s="306">
        <v>1</v>
      </c>
      <c r="I32" s="306">
        <v>1</v>
      </c>
      <c r="J32" s="306">
        <v>1</v>
      </c>
      <c r="K32" s="306">
        <v>2</v>
      </c>
      <c r="L32" s="306">
        <v>1</v>
      </c>
      <c r="M32" s="306" t="s">
        <v>290</v>
      </c>
      <c r="N32" s="378">
        <v>17309</v>
      </c>
      <c r="O32" s="378"/>
      <c r="P32" s="306">
        <v>473</v>
      </c>
    </row>
    <row r="33" spans="1:17" ht="17.100000000000001" customHeight="1" x14ac:dyDescent="0.2">
      <c r="A33" s="54"/>
      <c r="B33" s="157" t="s">
        <v>70</v>
      </c>
      <c r="C33" s="194" t="s">
        <v>290</v>
      </c>
      <c r="D33" s="306" t="s">
        <v>290</v>
      </c>
      <c r="E33" s="306" t="s">
        <v>290</v>
      </c>
      <c r="F33" s="306" t="s">
        <v>290</v>
      </c>
      <c r="G33" s="306" t="s">
        <v>290</v>
      </c>
      <c r="H33" s="306" t="s">
        <v>290</v>
      </c>
      <c r="I33" s="306" t="s">
        <v>290</v>
      </c>
      <c r="J33" s="306" t="s">
        <v>290</v>
      </c>
      <c r="K33" s="306" t="s">
        <v>290</v>
      </c>
      <c r="L33" s="306" t="s">
        <v>290</v>
      </c>
      <c r="M33" s="306">
        <v>38</v>
      </c>
      <c r="N33" s="378" t="s">
        <v>290</v>
      </c>
      <c r="O33" s="378"/>
      <c r="P33" s="306" t="s">
        <v>290</v>
      </c>
    </row>
    <row r="34" spans="1:17" s="220" customFormat="1" ht="21" customHeight="1" x14ac:dyDescent="0.2">
      <c r="A34" s="156" t="s">
        <v>324</v>
      </c>
      <c r="B34" s="155" t="s">
        <v>12</v>
      </c>
      <c r="C34" s="195">
        <v>3</v>
      </c>
      <c r="D34" s="192">
        <v>4</v>
      </c>
      <c r="E34" s="192">
        <v>13</v>
      </c>
      <c r="F34" s="192">
        <v>3</v>
      </c>
      <c r="G34" s="192">
        <v>2</v>
      </c>
      <c r="H34" s="192">
        <v>1</v>
      </c>
      <c r="I34" s="192">
        <v>1</v>
      </c>
      <c r="J34" s="306">
        <v>1</v>
      </c>
      <c r="K34" s="192">
        <v>2</v>
      </c>
      <c r="L34" s="192">
        <v>1</v>
      </c>
      <c r="M34" s="306">
        <v>38</v>
      </c>
      <c r="N34" s="378">
        <v>17371</v>
      </c>
      <c r="O34" s="378"/>
      <c r="P34" s="306">
        <v>477</v>
      </c>
    </row>
    <row r="35" spans="1:17" s="220" customFormat="1" ht="17.100000000000001" customHeight="1" x14ac:dyDescent="0.2">
      <c r="A35" s="54"/>
      <c r="B35" s="155" t="s">
        <v>44</v>
      </c>
      <c r="C35" s="194">
        <v>3</v>
      </c>
      <c r="D35" s="306">
        <v>4</v>
      </c>
      <c r="E35" s="306">
        <v>13</v>
      </c>
      <c r="F35" s="306">
        <v>3</v>
      </c>
      <c r="G35" s="306">
        <v>2</v>
      </c>
      <c r="H35" s="306">
        <v>1</v>
      </c>
      <c r="I35" s="306">
        <v>1</v>
      </c>
      <c r="J35" s="306">
        <v>1</v>
      </c>
      <c r="K35" s="306">
        <v>2</v>
      </c>
      <c r="L35" s="306">
        <v>1</v>
      </c>
      <c r="M35" s="306" t="s">
        <v>290</v>
      </c>
      <c r="N35" s="378">
        <v>17371</v>
      </c>
      <c r="O35" s="378"/>
      <c r="P35" s="306">
        <v>477</v>
      </c>
    </row>
    <row r="36" spans="1:17" s="220" customFormat="1" ht="17.100000000000001" customHeight="1" x14ac:dyDescent="0.2">
      <c r="A36" s="54"/>
      <c r="B36" s="157" t="s">
        <v>70</v>
      </c>
      <c r="C36" s="194" t="s">
        <v>290</v>
      </c>
      <c r="D36" s="306" t="s">
        <v>290</v>
      </c>
      <c r="E36" s="306" t="s">
        <v>290</v>
      </c>
      <c r="F36" s="306" t="s">
        <v>290</v>
      </c>
      <c r="G36" s="306" t="s">
        <v>290</v>
      </c>
      <c r="H36" s="306" t="s">
        <v>290</v>
      </c>
      <c r="I36" s="306" t="s">
        <v>290</v>
      </c>
      <c r="J36" s="306" t="s">
        <v>290</v>
      </c>
      <c r="K36" s="306" t="s">
        <v>290</v>
      </c>
      <c r="L36" s="306" t="s">
        <v>290</v>
      </c>
      <c r="M36" s="306">
        <v>38</v>
      </c>
      <c r="N36" s="378" t="s">
        <v>290</v>
      </c>
      <c r="O36" s="378"/>
      <c r="P36" s="306" t="s">
        <v>290</v>
      </c>
    </row>
    <row r="37" spans="1:17" ht="21" customHeight="1" x14ac:dyDescent="0.2">
      <c r="A37" s="54" t="s">
        <v>477</v>
      </c>
      <c r="B37" s="157" t="s">
        <v>12</v>
      </c>
      <c r="C37" s="194">
        <v>3</v>
      </c>
      <c r="D37" s="306">
        <v>4</v>
      </c>
      <c r="E37" s="306">
        <v>13</v>
      </c>
      <c r="F37" s="306">
        <v>4</v>
      </c>
      <c r="G37" s="306">
        <v>2</v>
      </c>
      <c r="H37" s="306">
        <v>1</v>
      </c>
      <c r="I37" s="306">
        <v>1</v>
      </c>
      <c r="J37" s="306">
        <v>1</v>
      </c>
      <c r="K37" s="306">
        <v>2</v>
      </c>
      <c r="L37" s="306">
        <v>1</v>
      </c>
      <c r="M37" s="306">
        <v>38</v>
      </c>
      <c r="N37" s="378">
        <v>17440</v>
      </c>
      <c r="O37" s="449"/>
      <c r="P37" s="306">
        <v>481</v>
      </c>
    </row>
    <row r="38" spans="1:17" ht="17.100000000000001" customHeight="1" x14ac:dyDescent="0.2">
      <c r="A38" s="54"/>
      <c r="B38" s="157" t="s">
        <v>44</v>
      </c>
      <c r="C38" s="194">
        <v>3</v>
      </c>
      <c r="D38" s="306">
        <v>4</v>
      </c>
      <c r="E38" s="306">
        <v>13</v>
      </c>
      <c r="F38" s="306">
        <v>4</v>
      </c>
      <c r="G38" s="306">
        <v>2</v>
      </c>
      <c r="H38" s="306">
        <v>1</v>
      </c>
      <c r="I38" s="306">
        <v>1</v>
      </c>
      <c r="J38" s="306">
        <v>1</v>
      </c>
      <c r="K38" s="306">
        <v>2</v>
      </c>
      <c r="L38" s="306">
        <v>1</v>
      </c>
      <c r="M38" s="306" t="s">
        <v>25</v>
      </c>
      <c r="N38" s="378">
        <v>17440</v>
      </c>
      <c r="O38" s="449"/>
      <c r="P38" s="306">
        <v>481</v>
      </c>
    </row>
    <row r="39" spans="1:17" ht="17.100000000000001" customHeight="1" x14ac:dyDescent="0.2">
      <c r="A39" s="54"/>
      <c r="B39" s="157" t="s">
        <v>70</v>
      </c>
      <c r="C39" s="194" t="s">
        <v>25</v>
      </c>
      <c r="D39" s="306" t="s">
        <v>25</v>
      </c>
      <c r="E39" s="306" t="s">
        <v>25</v>
      </c>
      <c r="F39" s="306" t="s">
        <v>25</v>
      </c>
      <c r="G39" s="306" t="s">
        <v>25</v>
      </c>
      <c r="H39" s="306" t="s">
        <v>25</v>
      </c>
      <c r="I39" s="306" t="s">
        <v>25</v>
      </c>
      <c r="J39" s="306" t="s">
        <v>25</v>
      </c>
      <c r="K39" s="306" t="s">
        <v>25</v>
      </c>
      <c r="L39" s="306" t="s">
        <v>25</v>
      </c>
      <c r="M39" s="306">
        <v>38</v>
      </c>
      <c r="N39" s="378" t="s">
        <v>25</v>
      </c>
      <c r="O39" s="449"/>
      <c r="P39" s="306" t="s">
        <v>25</v>
      </c>
    </row>
    <row r="40" spans="1:17" ht="21" customHeight="1" x14ac:dyDescent="0.2">
      <c r="A40" s="156" t="s">
        <v>531</v>
      </c>
      <c r="B40" s="155" t="s">
        <v>12</v>
      </c>
      <c r="C40" s="195">
        <f>SUM(C41:C42)</f>
        <v>3</v>
      </c>
      <c r="D40" s="192">
        <f t="shared" ref="D40:M40" si="1">SUM(D41:D42)</f>
        <v>4</v>
      </c>
      <c r="E40" s="192">
        <f t="shared" si="1"/>
        <v>13</v>
      </c>
      <c r="F40" s="192">
        <f t="shared" si="1"/>
        <v>4</v>
      </c>
      <c r="G40" s="192">
        <f t="shared" si="1"/>
        <v>2</v>
      </c>
      <c r="H40" s="192">
        <f t="shared" si="1"/>
        <v>1</v>
      </c>
      <c r="I40" s="192">
        <f t="shared" si="1"/>
        <v>1</v>
      </c>
      <c r="J40" s="306">
        <f t="shared" si="1"/>
        <v>1</v>
      </c>
      <c r="K40" s="192">
        <f t="shared" si="1"/>
        <v>2</v>
      </c>
      <c r="L40" s="192">
        <f t="shared" si="1"/>
        <v>1</v>
      </c>
      <c r="M40" s="192">
        <f t="shared" si="1"/>
        <v>38</v>
      </c>
      <c r="N40" s="378">
        <f>SUM(N41:O42)</f>
        <v>17506</v>
      </c>
      <c r="O40" s="378"/>
      <c r="P40" s="306">
        <f>SUM(P41:P42)</f>
        <v>482</v>
      </c>
    </row>
    <row r="41" spans="1:17" ht="17.100000000000001" customHeight="1" x14ac:dyDescent="0.2">
      <c r="A41" s="54"/>
      <c r="B41" s="155" t="s">
        <v>44</v>
      </c>
      <c r="C41" s="194">
        <v>3</v>
      </c>
      <c r="D41" s="306">
        <v>4</v>
      </c>
      <c r="E41" s="306">
        <v>13</v>
      </c>
      <c r="F41" s="306">
        <v>4</v>
      </c>
      <c r="G41" s="306">
        <v>2</v>
      </c>
      <c r="H41" s="306">
        <v>1</v>
      </c>
      <c r="I41" s="306">
        <v>1</v>
      </c>
      <c r="J41" s="306">
        <v>1</v>
      </c>
      <c r="K41" s="306">
        <v>2</v>
      </c>
      <c r="L41" s="306">
        <v>1</v>
      </c>
      <c r="M41" s="306" t="s">
        <v>480</v>
      </c>
      <c r="N41" s="378">
        <v>17506</v>
      </c>
      <c r="O41" s="378"/>
      <c r="P41" s="306">
        <v>482</v>
      </c>
    </row>
    <row r="42" spans="1:17" ht="17.100000000000001" customHeight="1" x14ac:dyDescent="0.2">
      <c r="A42" s="182"/>
      <c r="B42" s="183" t="s">
        <v>70</v>
      </c>
      <c r="C42" s="279">
        <v>0</v>
      </c>
      <c r="D42" s="308">
        <v>0</v>
      </c>
      <c r="E42" s="308">
        <v>0</v>
      </c>
      <c r="F42" s="308">
        <v>0</v>
      </c>
      <c r="G42" s="308">
        <v>0</v>
      </c>
      <c r="H42" s="308">
        <v>0</v>
      </c>
      <c r="I42" s="308">
        <v>0</v>
      </c>
      <c r="J42" s="308">
        <v>0</v>
      </c>
      <c r="K42" s="308">
        <v>0</v>
      </c>
      <c r="L42" s="308">
        <v>0</v>
      </c>
      <c r="M42" s="308">
        <v>38</v>
      </c>
      <c r="N42" s="379">
        <v>0</v>
      </c>
      <c r="O42" s="379"/>
      <c r="P42" s="308">
        <v>0</v>
      </c>
    </row>
    <row r="43" spans="1:17" ht="14.4" x14ac:dyDescent="0.2">
      <c r="A43" s="57"/>
      <c r="B43" s="158"/>
      <c r="C43" s="450"/>
      <c r="D43" s="450"/>
      <c r="E43" s="450"/>
      <c r="F43" s="450"/>
      <c r="G43" s="450"/>
      <c r="H43" s="450"/>
      <c r="I43" s="450"/>
      <c r="J43" s="450"/>
      <c r="K43" s="450"/>
      <c r="L43" s="450"/>
      <c r="M43" s="450"/>
      <c r="N43" s="106"/>
      <c r="O43" s="57"/>
      <c r="P43" s="126" t="s">
        <v>260</v>
      </c>
      <c r="Q43" s="105"/>
    </row>
    <row r="44" spans="1:17" x14ac:dyDescent="0.2">
      <c r="A44" s="66"/>
      <c r="B44" s="61"/>
      <c r="C44" s="66"/>
      <c r="D44" s="66"/>
      <c r="E44" s="66"/>
      <c r="F44" s="66"/>
      <c r="G44" s="66"/>
      <c r="H44" s="66"/>
      <c r="I44" s="66"/>
      <c r="J44" s="66"/>
      <c r="K44" s="66"/>
      <c r="L44" s="66"/>
      <c r="M44" s="66"/>
      <c r="N44" s="66"/>
      <c r="O44" s="66" t="s">
        <v>10</v>
      </c>
      <c r="P44" s="57"/>
    </row>
    <row r="45" spans="1:17" ht="13.5" customHeight="1" x14ac:dyDescent="0.2">
      <c r="A45" s="338"/>
      <c r="B45" s="451"/>
      <c r="C45" s="338"/>
      <c r="D45" s="451"/>
      <c r="E45" s="451"/>
      <c r="F45" s="451"/>
      <c r="G45" s="451"/>
      <c r="H45" s="451"/>
      <c r="I45" s="451"/>
      <c r="J45" s="452"/>
      <c r="K45" s="453"/>
      <c r="L45" s="454"/>
      <c r="M45" s="455"/>
      <c r="N45" s="453"/>
      <c r="O45" s="456"/>
      <c r="P45" s="57"/>
    </row>
    <row r="46" spans="1:17" ht="13.5" customHeight="1" x14ac:dyDescent="0.2">
      <c r="A46" s="451"/>
      <c r="B46" s="451"/>
      <c r="C46" s="451"/>
      <c r="D46" s="451"/>
      <c r="E46" s="451"/>
      <c r="F46" s="451"/>
      <c r="G46" s="451"/>
      <c r="H46" s="451"/>
      <c r="I46" s="451"/>
      <c r="J46" s="457"/>
      <c r="K46" s="457"/>
      <c r="L46" s="455"/>
      <c r="M46" s="455"/>
      <c r="N46" s="456"/>
      <c r="O46" s="456"/>
      <c r="P46" s="57"/>
    </row>
    <row r="47" spans="1:17" ht="13.5" customHeight="1" x14ac:dyDescent="0.2">
      <c r="A47" s="451"/>
      <c r="B47" s="451"/>
      <c r="C47" s="458"/>
      <c r="D47" s="458"/>
      <c r="E47" s="458"/>
      <c r="F47" s="458"/>
      <c r="G47" s="458"/>
      <c r="H47" s="207"/>
      <c r="I47" s="459"/>
      <c r="J47" s="457"/>
      <c r="K47" s="457"/>
      <c r="L47" s="455"/>
      <c r="M47" s="455"/>
      <c r="N47" s="456"/>
      <c r="O47" s="456"/>
      <c r="P47" s="57"/>
    </row>
    <row r="48" spans="1:17" ht="13.5" customHeight="1" x14ac:dyDescent="0.2">
      <c r="A48" s="451"/>
      <c r="B48" s="451"/>
      <c r="C48" s="460"/>
      <c r="D48" s="460"/>
      <c r="E48" s="460"/>
      <c r="F48" s="460"/>
      <c r="G48" s="451"/>
      <c r="H48" s="207"/>
      <c r="I48" s="459"/>
      <c r="J48" s="457"/>
      <c r="K48" s="457"/>
      <c r="L48" s="455"/>
      <c r="M48" s="455"/>
      <c r="N48" s="456"/>
      <c r="O48" s="456"/>
      <c r="P48" s="57"/>
    </row>
    <row r="49" spans="1:15" ht="14.4" x14ac:dyDescent="0.2">
      <c r="A49" s="220"/>
      <c r="B49" s="83"/>
      <c r="C49" s="37"/>
      <c r="D49" s="37"/>
      <c r="E49" s="37"/>
      <c r="F49" s="37"/>
      <c r="G49" s="37"/>
      <c r="H49" s="37"/>
      <c r="I49" s="37"/>
      <c r="J49" s="37"/>
      <c r="K49" s="37"/>
      <c r="L49" s="376"/>
      <c r="M49" s="376"/>
      <c r="N49" s="221"/>
      <c r="O49" s="218"/>
    </row>
    <row r="50" spans="1:15" ht="14.4" x14ac:dyDescent="0.2">
      <c r="A50" s="220"/>
      <c r="B50" s="83"/>
      <c r="C50" s="84"/>
      <c r="D50" s="84"/>
      <c r="E50" s="84"/>
      <c r="F50" s="84"/>
      <c r="G50" s="84"/>
      <c r="H50" s="84"/>
      <c r="I50" s="84"/>
      <c r="J50" s="84"/>
      <c r="K50" s="84"/>
      <c r="L50" s="376"/>
      <c r="M50" s="376"/>
      <c r="N50" s="221"/>
      <c r="O50" s="218"/>
    </row>
    <row r="51" spans="1:15" ht="14.4" x14ac:dyDescent="0.2">
      <c r="A51" s="220"/>
      <c r="B51" s="83"/>
      <c r="C51" s="218"/>
      <c r="D51" s="218"/>
      <c r="E51" s="218"/>
      <c r="F51" s="218"/>
      <c r="G51" s="218"/>
      <c r="H51" s="218"/>
      <c r="I51" s="218"/>
      <c r="J51" s="84"/>
      <c r="K51" s="218"/>
      <c r="L51" s="376"/>
      <c r="M51" s="376"/>
      <c r="N51" s="221"/>
      <c r="O51" s="218"/>
    </row>
    <row r="52" spans="1:15" ht="14.4" x14ac:dyDescent="0.2">
      <c r="A52" s="85"/>
      <c r="B52" s="83"/>
      <c r="C52" s="37"/>
      <c r="D52" s="37"/>
      <c r="E52" s="37"/>
      <c r="F52" s="37"/>
      <c r="G52" s="37"/>
      <c r="H52" s="37"/>
      <c r="I52" s="37"/>
      <c r="J52" s="37"/>
      <c r="K52" s="37"/>
      <c r="L52" s="376"/>
      <c r="M52" s="376"/>
      <c r="N52" s="221"/>
      <c r="O52" s="218"/>
    </row>
    <row r="53" spans="1:15" ht="14.4" x14ac:dyDescent="0.2">
      <c r="A53" s="220"/>
      <c r="B53" s="83"/>
      <c r="C53" s="84"/>
      <c r="D53" s="84"/>
      <c r="E53" s="84"/>
      <c r="F53" s="84"/>
      <c r="G53" s="84"/>
      <c r="H53" s="84"/>
      <c r="I53" s="84"/>
      <c r="J53" s="84"/>
      <c r="K53" s="84"/>
      <c r="L53" s="376"/>
      <c r="M53" s="376"/>
      <c r="N53" s="221"/>
      <c r="O53" s="218"/>
    </row>
    <row r="54" spans="1:15" ht="14.4" x14ac:dyDescent="0.2">
      <c r="A54" s="220"/>
      <c r="B54" s="83"/>
      <c r="C54" s="218"/>
      <c r="D54" s="218"/>
      <c r="E54" s="218"/>
      <c r="F54" s="218"/>
      <c r="G54" s="218"/>
      <c r="H54" s="218"/>
      <c r="I54" s="218"/>
      <c r="J54" s="84"/>
      <c r="K54" s="218"/>
      <c r="L54" s="376"/>
      <c r="M54" s="376"/>
      <c r="N54" s="221"/>
      <c r="O54" s="218"/>
    </row>
    <row r="55" spans="1:15" x14ac:dyDescent="0.2">
      <c r="A55" s="85"/>
      <c r="B55" s="83"/>
      <c r="C55" s="37"/>
      <c r="D55" s="37"/>
      <c r="E55" s="37"/>
      <c r="F55" s="37"/>
      <c r="G55" s="37"/>
      <c r="H55" s="14"/>
      <c r="I55" s="37"/>
      <c r="J55" s="37"/>
      <c r="K55" s="37"/>
      <c r="L55" s="376"/>
      <c r="M55" s="376"/>
      <c r="N55" s="14"/>
      <c r="O55" s="218"/>
    </row>
    <row r="56" spans="1:15" x14ac:dyDescent="0.2">
      <c r="A56" s="220"/>
      <c r="B56" s="83"/>
      <c r="C56" s="14"/>
      <c r="D56" s="14"/>
      <c r="E56" s="14"/>
      <c r="F56" s="14"/>
      <c r="G56" s="14"/>
      <c r="H56" s="14"/>
      <c r="I56" s="14"/>
      <c r="J56" s="14"/>
      <c r="K56" s="65"/>
      <c r="L56" s="377"/>
      <c r="M56" s="377"/>
      <c r="N56" s="14"/>
      <c r="O56" s="14"/>
    </row>
    <row r="57" spans="1:15" x14ac:dyDescent="0.2">
      <c r="A57" s="220"/>
      <c r="B57" s="83"/>
      <c r="C57" s="14"/>
      <c r="D57" s="14"/>
      <c r="E57" s="14"/>
      <c r="F57" s="14"/>
      <c r="G57" s="14"/>
      <c r="H57" s="14"/>
      <c r="I57" s="14"/>
      <c r="J57" s="14"/>
      <c r="K57" s="44"/>
      <c r="L57" s="14"/>
      <c r="M57" s="219"/>
      <c r="N57" s="14"/>
      <c r="O57" s="219"/>
    </row>
    <row r="58" spans="1:15" x14ac:dyDescent="0.2">
      <c r="A58" s="85"/>
      <c r="B58" s="83"/>
      <c r="C58" s="37"/>
      <c r="D58" s="37"/>
      <c r="E58" s="37"/>
      <c r="F58" s="37"/>
      <c r="G58" s="37"/>
      <c r="H58" s="44"/>
      <c r="I58" s="37"/>
      <c r="J58" s="37"/>
      <c r="K58" s="37"/>
      <c r="L58" s="376"/>
      <c r="M58" s="376"/>
      <c r="N58" s="44"/>
      <c r="O58" s="218"/>
    </row>
    <row r="59" spans="1:15" x14ac:dyDescent="0.2">
      <c r="A59" s="13"/>
      <c r="B59" s="83"/>
      <c r="C59" s="44"/>
      <c r="D59" s="44"/>
      <c r="E59" s="44"/>
      <c r="F59" s="44"/>
      <c r="G59" s="44"/>
      <c r="H59" s="44"/>
      <c r="I59" s="44"/>
      <c r="J59" s="44"/>
      <c r="K59" s="65"/>
      <c r="L59" s="375"/>
      <c r="M59" s="375"/>
      <c r="N59" s="44"/>
      <c r="O59" s="44"/>
    </row>
    <row r="60" spans="1:15" x14ac:dyDescent="0.2">
      <c r="A60" s="13"/>
      <c r="B60" s="83"/>
      <c r="C60" s="44"/>
      <c r="D60" s="44"/>
      <c r="E60" s="44"/>
      <c r="F60" s="44"/>
      <c r="G60" s="44"/>
      <c r="H60" s="44"/>
      <c r="I60" s="44"/>
      <c r="J60" s="44"/>
      <c r="K60" s="44"/>
      <c r="L60" s="44"/>
      <c r="M60" s="217"/>
      <c r="N60" s="44"/>
      <c r="O60" s="217"/>
    </row>
    <row r="61" spans="1:15" x14ac:dyDescent="0.2">
      <c r="A61" s="85"/>
      <c r="B61" s="83"/>
      <c r="C61" s="65"/>
      <c r="D61" s="65"/>
      <c r="E61" s="65"/>
      <c r="F61" s="65"/>
      <c r="G61" s="65"/>
      <c r="H61" s="44"/>
      <c r="I61" s="65"/>
      <c r="J61" s="65"/>
      <c r="K61" s="65"/>
      <c r="L61" s="375"/>
      <c r="M61" s="375"/>
      <c r="N61" s="44"/>
      <c r="O61" s="217"/>
    </row>
    <row r="62" spans="1:15" x14ac:dyDescent="0.2">
      <c r="A62" s="13"/>
      <c r="B62" s="83"/>
      <c r="C62" s="44"/>
      <c r="D62" s="44"/>
      <c r="E62" s="44"/>
      <c r="F62" s="44"/>
      <c r="G62" s="44"/>
      <c r="H62" s="44"/>
      <c r="I62" s="44"/>
      <c r="J62" s="44"/>
      <c r="K62" s="65"/>
      <c r="L62" s="375"/>
      <c r="M62" s="375"/>
      <c r="N62" s="44"/>
      <c r="O62" s="44"/>
    </row>
    <row r="63" spans="1:15" x14ac:dyDescent="0.2">
      <c r="A63" s="13"/>
      <c r="B63" s="83"/>
      <c r="C63" s="44"/>
      <c r="D63" s="44"/>
      <c r="E63" s="44"/>
      <c r="F63" s="44"/>
      <c r="G63" s="44"/>
      <c r="H63" s="44"/>
      <c r="I63" s="44"/>
      <c r="J63" s="44"/>
      <c r="K63" s="44"/>
      <c r="L63" s="44"/>
      <c r="M63" s="217"/>
      <c r="N63" s="44"/>
      <c r="O63" s="217"/>
    </row>
    <row r="64" spans="1:15" x14ac:dyDescent="0.2">
      <c r="A64" s="13"/>
      <c r="B64" s="13"/>
      <c r="C64" s="13"/>
      <c r="D64" s="13"/>
      <c r="E64" s="13"/>
      <c r="F64" s="13"/>
      <c r="G64" s="13"/>
      <c r="H64" s="13"/>
      <c r="I64" s="13"/>
      <c r="J64" s="13"/>
      <c r="K64" s="220"/>
      <c r="L64" s="13"/>
      <c r="M64" s="220"/>
      <c r="N64" s="220"/>
      <c r="O64" s="24"/>
    </row>
  </sheetData>
  <mergeCells count="60">
    <mergeCell ref="I5:I6"/>
    <mergeCell ref="J5:J6"/>
    <mergeCell ref="M5:M6"/>
    <mergeCell ref="N5:N6"/>
    <mergeCell ref="O5:O6"/>
    <mergeCell ref="P5:P6"/>
    <mergeCell ref="A24:B27"/>
    <mergeCell ref="C24:M25"/>
    <mergeCell ref="N24:O27"/>
    <mergeCell ref="P24:P27"/>
    <mergeCell ref="D26:D27"/>
    <mergeCell ref="E26:E27"/>
    <mergeCell ref="H26:H27"/>
    <mergeCell ref="A3:B6"/>
    <mergeCell ref="C3:I4"/>
    <mergeCell ref="J3:P4"/>
    <mergeCell ref="C5:C6"/>
    <mergeCell ref="D5:D6"/>
    <mergeCell ref="E5:E6"/>
    <mergeCell ref="F5:F6"/>
    <mergeCell ref="N37:O37"/>
    <mergeCell ref="I26:I27"/>
    <mergeCell ref="M26:M27"/>
    <mergeCell ref="N28:O28"/>
    <mergeCell ref="N29:O29"/>
    <mergeCell ref="N30:O30"/>
    <mergeCell ref="N31:O31"/>
    <mergeCell ref="N32:O32"/>
    <mergeCell ref="N33:O33"/>
    <mergeCell ref="N34:O34"/>
    <mergeCell ref="N35:O35"/>
    <mergeCell ref="N36:O36"/>
    <mergeCell ref="A45:B48"/>
    <mergeCell ref="C45:I46"/>
    <mergeCell ref="J45:J48"/>
    <mergeCell ref="K45:K48"/>
    <mergeCell ref="L45:M48"/>
    <mergeCell ref="N38:O38"/>
    <mergeCell ref="N39:O39"/>
    <mergeCell ref="N40:O40"/>
    <mergeCell ref="N41:O41"/>
    <mergeCell ref="N42:O42"/>
    <mergeCell ref="N45:O48"/>
    <mergeCell ref="C47:C48"/>
    <mergeCell ref="D47:D48"/>
    <mergeCell ref="E47:E48"/>
    <mergeCell ref="F47:F48"/>
    <mergeCell ref="G47:G48"/>
    <mergeCell ref="L62:M62"/>
    <mergeCell ref="L49:M49"/>
    <mergeCell ref="L50:M50"/>
    <mergeCell ref="L51:M51"/>
    <mergeCell ref="L52:M52"/>
    <mergeCell ref="L53:M53"/>
    <mergeCell ref="L54:M54"/>
    <mergeCell ref="L55:M55"/>
    <mergeCell ref="L56:M56"/>
    <mergeCell ref="L58:M58"/>
    <mergeCell ref="L59:M59"/>
    <mergeCell ref="L61:M61"/>
  </mergeCells>
  <phoneticPr fontId="10"/>
  <pageMargins left="0.51181102362204722" right="0.51181102362204722" top="0.70866141732283472" bottom="0.51181102362204722" header="0" footer="0"/>
  <pageSetup paperSize="9" scale="92"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6"/>
  <sheetViews>
    <sheetView showGridLines="0" showOutlineSymbols="0" zoomScaleNormal="100" zoomScaleSheetLayoutView="100" workbookViewId="0">
      <selection activeCell="D53" sqref="D53"/>
    </sheetView>
  </sheetViews>
  <sheetFormatPr defaultColWidth="10.69921875" defaultRowHeight="13.2" x14ac:dyDescent="0.2"/>
  <cols>
    <col min="1" max="1" width="24" style="3" customWidth="1"/>
    <col min="2" max="2" width="9.59765625" style="107" customWidth="1"/>
    <col min="3" max="4" width="12.3984375" style="107" customWidth="1"/>
    <col min="5" max="7" width="10.59765625" style="107" customWidth="1"/>
    <col min="8" max="8" width="9.09765625" style="107" customWidth="1"/>
    <col min="9" max="16384" width="10.69921875" style="3"/>
  </cols>
  <sheetData>
    <row r="1" spans="1:254" x14ac:dyDescent="0.2">
      <c r="A1" s="56" t="s">
        <v>222</v>
      </c>
      <c r="B1" s="57"/>
      <c r="C1" s="57"/>
      <c r="D1" s="57"/>
      <c r="E1" s="57"/>
      <c r="F1" s="57"/>
      <c r="G1" s="57"/>
      <c r="H1" s="57"/>
    </row>
    <row r="2" spans="1:254" ht="15.75" customHeight="1" x14ac:dyDescent="0.2">
      <c r="A2" s="57"/>
      <c r="B2" s="57"/>
      <c r="C2" s="57"/>
      <c r="D2" s="57"/>
      <c r="E2" s="57"/>
      <c r="F2" s="58"/>
      <c r="G2" s="57"/>
      <c r="H2" s="58" t="s">
        <v>254</v>
      </c>
    </row>
    <row r="3" spans="1:254" ht="19.5" customHeight="1" x14ac:dyDescent="0.2">
      <c r="A3" s="159" t="s">
        <v>72</v>
      </c>
      <c r="B3" s="60" t="s">
        <v>11</v>
      </c>
      <c r="C3" s="60" t="s">
        <v>45</v>
      </c>
      <c r="D3" s="60" t="s">
        <v>46</v>
      </c>
      <c r="E3" s="60" t="s">
        <v>47</v>
      </c>
      <c r="F3" s="297" t="s">
        <v>48</v>
      </c>
      <c r="G3" s="297" t="s">
        <v>195</v>
      </c>
      <c r="H3" s="298" t="s">
        <v>210</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row>
    <row r="4" spans="1:254" s="9" customFormat="1" ht="16.95" customHeight="1" x14ac:dyDescent="0.2">
      <c r="A4" s="40" t="s">
        <v>524</v>
      </c>
      <c r="B4" s="160">
        <v>19265</v>
      </c>
      <c r="C4" s="67">
        <v>5223</v>
      </c>
      <c r="D4" s="67">
        <v>4822</v>
      </c>
      <c r="E4" s="67">
        <v>5129</v>
      </c>
      <c r="F4" s="67">
        <v>2258</v>
      </c>
      <c r="G4" s="67">
        <v>1833</v>
      </c>
      <c r="H4" s="67">
        <v>1175</v>
      </c>
    </row>
    <row r="5" spans="1:254" s="9" customFormat="1" ht="16.95" customHeight="1" x14ac:dyDescent="0.2">
      <c r="A5" s="41" t="s">
        <v>306</v>
      </c>
      <c r="B5" s="196">
        <v>19473</v>
      </c>
      <c r="C5" s="306">
        <v>5244</v>
      </c>
      <c r="D5" s="306">
        <v>4868</v>
      </c>
      <c r="E5" s="306">
        <v>5192</v>
      </c>
      <c r="F5" s="306">
        <v>2261</v>
      </c>
      <c r="G5" s="306">
        <v>1908</v>
      </c>
      <c r="H5" s="306">
        <v>1209</v>
      </c>
    </row>
    <row r="6" spans="1:254" s="9" customFormat="1" ht="16.95" customHeight="1" x14ac:dyDescent="0.2">
      <c r="A6" s="40" t="s">
        <v>332</v>
      </c>
      <c r="B6" s="160">
        <v>19848</v>
      </c>
      <c r="C6" s="67">
        <v>5419</v>
      </c>
      <c r="D6" s="67">
        <v>4940</v>
      </c>
      <c r="E6" s="67">
        <v>5254</v>
      </c>
      <c r="F6" s="67">
        <v>2279</v>
      </c>
      <c r="G6" s="67">
        <v>1956</v>
      </c>
      <c r="H6" s="67">
        <v>1247</v>
      </c>
    </row>
    <row r="7" spans="1:254" s="9" customFormat="1" ht="16.95" customHeight="1" x14ac:dyDescent="0.2">
      <c r="A7" s="40" t="s">
        <v>525</v>
      </c>
      <c r="B7" s="160">
        <v>21669</v>
      </c>
      <c r="C7" s="67">
        <v>5739</v>
      </c>
      <c r="D7" s="67">
        <v>5412</v>
      </c>
      <c r="E7" s="67">
        <v>5888</v>
      </c>
      <c r="F7" s="67">
        <v>2475</v>
      </c>
      <c r="G7" s="67">
        <v>2155</v>
      </c>
      <c r="H7" s="67">
        <v>1388</v>
      </c>
    </row>
    <row r="8" spans="1:254" s="9" customFormat="1" ht="16.95" customHeight="1" x14ac:dyDescent="0.2">
      <c r="A8" s="41" t="s">
        <v>526</v>
      </c>
      <c r="B8" s="160">
        <f>SUM(B10:B55)</f>
        <v>21348</v>
      </c>
      <c r="C8" s="48">
        <f t="shared" ref="C8:H8" si="0">SUM(C10:C55)</f>
        <v>5614</v>
      </c>
      <c r="D8" s="48">
        <f t="shared" si="0"/>
        <v>5332</v>
      </c>
      <c r="E8" s="48">
        <f t="shared" si="0"/>
        <v>5817</v>
      </c>
      <c r="F8" s="48">
        <f t="shared" si="0"/>
        <v>2450</v>
      </c>
      <c r="G8" s="48">
        <f t="shared" si="0"/>
        <v>2135</v>
      </c>
      <c r="H8" s="48">
        <f t="shared" si="0"/>
        <v>1382</v>
      </c>
    </row>
    <row r="9" spans="1:254" s="9" customFormat="1" ht="15.75" customHeight="1" x14ac:dyDescent="0.2">
      <c r="A9" s="161"/>
      <c r="B9" s="160"/>
      <c r="C9" s="67"/>
      <c r="D9" s="67"/>
      <c r="E9" s="67"/>
      <c r="F9" s="67"/>
      <c r="G9" s="67"/>
      <c r="H9" s="67"/>
    </row>
    <row r="10" spans="1:254" s="9" customFormat="1" ht="16.95" customHeight="1" x14ac:dyDescent="0.2">
      <c r="A10" s="162" t="s">
        <v>73</v>
      </c>
      <c r="B10" s="461">
        <v>5</v>
      </c>
      <c r="C10" s="462">
        <v>1</v>
      </c>
      <c r="D10" s="462">
        <v>3</v>
      </c>
      <c r="E10" s="462">
        <v>1</v>
      </c>
      <c r="F10" s="462">
        <v>0</v>
      </c>
      <c r="G10" s="462">
        <v>0</v>
      </c>
      <c r="H10" s="462">
        <v>0</v>
      </c>
    </row>
    <row r="11" spans="1:254" s="9" customFormat="1" ht="16.95" customHeight="1" x14ac:dyDescent="0.2">
      <c r="A11" s="163" t="s">
        <v>74</v>
      </c>
      <c r="B11" s="461">
        <v>18</v>
      </c>
      <c r="C11" s="463">
        <v>9</v>
      </c>
      <c r="D11" s="463">
        <v>5</v>
      </c>
      <c r="E11" s="463">
        <v>3</v>
      </c>
      <c r="F11" s="463">
        <v>1</v>
      </c>
      <c r="G11" s="463">
        <v>0</v>
      </c>
      <c r="H11" s="463">
        <v>0</v>
      </c>
    </row>
    <row r="12" spans="1:254" s="9" customFormat="1" ht="16.95" customHeight="1" x14ac:dyDescent="0.2">
      <c r="A12" s="163" t="s">
        <v>75</v>
      </c>
      <c r="B12" s="461">
        <v>290</v>
      </c>
      <c r="C12" s="463">
        <v>77</v>
      </c>
      <c r="D12" s="463">
        <v>59</v>
      </c>
      <c r="E12" s="463">
        <v>56</v>
      </c>
      <c r="F12" s="463">
        <v>19</v>
      </c>
      <c r="G12" s="463">
        <v>79</v>
      </c>
      <c r="H12" s="463">
        <v>50</v>
      </c>
    </row>
    <row r="13" spans="1:254" s="9" customFormat="1" ht="16.95" customHeight="1" x14ac:dyDescent="0.2">
      <c r="A13" s="164" t="s">
        <v>213</v>
      </c>
      <c r="B13" s="461">
        <v>8</v>
      </c>
      <c r="C13" s="463">
        <v>8</v>
      </c>
      <c r="D13" s="463">
        <v>0</v>
      </c>
      <c r="E13" s="463">
        <v>0</v>
      </c>
      <c r="F13" s="463">
        <v>0</v>
      </c>
      <c r="G13" s="463">
        <v>0</v>
      </c>
      <c r="H13" s="463">
        <v>0</v>
      </c>
    </row>
    <row r="14" spans="1:254" s="9" customFormat="1" ht="16.95" customHeight="1" x14ac:dyDescent="0.2">
      <c r="A14" s="163" t="s">
        <v>223</v>
      </c>
      <c r="B14" s="461">
        <v>59</v>
      </c>
      <c r="C14" s="463">
        <v>28</v>
      </c>
      <c r="D14" s="463">
        <v>5</v>
      </c>
      <c r="E14" s="463">
        <v>14</v>
      </c>
      <c r="F14" s="463">
        <v>5</v>
      </c>
      <c r="G14" s="463">
        <v>7</v>
      </c>
      <c r="H14" s="463">
        <v>4</v>
      </c>
    </row>
    <row r="15" spans="1:254" s="9" customFormat="1" ht="16.95" customHeight="1" x14ac:dyDescent="0.2">
      <c r="A15" s="163" t="s">
        <v>190</v>
      </c>
      <c r="B15" s="464">
        <v>0</v>
      </c>
      <c r="C15" s="462">
        <v>0</v>
      </c>
      <c r="D15" s="462">
        <v>0</v>
      </c>
      <c r="E15" s="462">
        <v>0</v>
      </c>
      <c r="F15" s="462">
        <v>0</v>
      </c>
      <c r="G15" s="462">
        <v>0</v>
      </c>
      <c r="H15" s="462">
        <v>0</v>
      </c>
    </row>
    <row r="16" spans="1:254" s="9" customFormat="1" ht="16.95" customHeight="1" x14ac:dyDescent="0.2">
      <c r="A16" s="163" t="s">
        <v>224</v>
      </c>
      <c r="B16" s="461">
        <v>12</v>
      </c>
      <c r="C16" s="463">
        <v>4</v>
      </c>
      <c r="D16" s="463">
        <v>2</v>
      </c>
      <c r="E16" s="463">
        <v>5</v>
      </c>
      <c r="F16" s="463">
        <v>0</v>
      </c>
      <c r="G16" s="463">
        <v>1</v>
      </c>
      <c r="H16" s="463">
        <v>1</v>
      </c>
    </row>
    <row r="17" spans="1:8" s="9" customFormat="1" ht="16.95" customHeight="1" x14ac:dyDescent="0.2">
      <c r="A17" s="163" t="s">
        <v>76</v>
      </c>
      <c r="B17" s="461">
        <v>9</v>
      </c>
      <c r="C17" s="463">
        <v>6</v>
      </c>
      <c r="D17" s="463">
        <v>0</v>
      </c>
      <c r="E17" s="463">
        <v>2</v>
      </c>
      <c r="F17" s="463">
        <v>1</v>
      </c>
      <c r="G17" s="463">
        <v>0</v>
      </c>
      <c r="H17" s="463">
        <v>0</v>
      </c>
    </row>
    <row r="18" spans="1:8" s="9" customFormat="1" ht="16.95" customHeight="1" x14ac:dyDescent="0.2">
      <c r="A18" s="163" t="s">
        <v>77</v>
      </c>
      <c r="B18" s="461">
        <v>896</v>
      </c>
      <c r="C18" s="463">
        <v>344</v>
      </c>
      <c r="D18" s="463">
        <v>181</v>
      </c>
      <c r="E18" s="463">
        <v>176</v>
      </c>
      <c r="F18" s="463">
        <v>69</v>
      </c>
      <c r="G18" s="463">
        <v>126</v>
      </c>
      <c r="H18" s="463">
        <v>76</v>
      </c>
    </row>
    <row r="19" spans="1:8" s="9" customFormat="1" ht="16.95" customHeight="1" x14ac:dyDescent="0.2">
      <c r="A19" s="163" t="s">
        <v>78</v>
      </c>
      <c r="B19" s="461">
        <v>11</v>
      </c>
      <c r="C19" s="463">
        <v>1</v>
      </c>
      <c r="D19" s="463">
        <v>0</v>
      </c>
      <c r="E19" s="463">
        <v>3</v>
      </c>
      <c r="F19" s="463">
        <v>7</v>
      </c>
      <c r="G19" s="463">
        <v>0</v>
      </c>
      <c r="H19" s="463">
        <v>0</v>
      </c>
    </row>
    <row r="20" spans="1:8" s="9" customFormat="1" ht="16.95" customHeight="1" x14ac:dyDescent="0.2">
      <c r="A20" s="163" t="s">
        <v>79</v>
      </c>
      <c r="B20" s="461">
        <v>1046</v>
      </c>
      <c r="C20" s="463">
        <v>292</v>
      </c>
      <c r="D20" s="463">
        <v>278</v>
      </c>
      <c r="E20" s="463">
        <v>243</v>
      </c>
      <c r="F20" s="463">
        <v>101</v>
      </c>
      <c r="G20" s="463">
        <v>132</v>
      </c>
      <c r="H20" s="463">
        <v>92</v>
      </c>
    </row>
    <row r="21" spans="1:8" s="9" customFormat="1" ht="16.95" customHeight="1" x14ac:dyDescent="0.2">
      <c r="A21" s="163" t="s">
        <v>80</v>
      </c>
      <c r="B21" s="461">
        <v>218</v>
      </c>
      <c r="C21" s="463">
        <v>36</v>
      </c>
      <c r="D21" s="463">
        <v>49</v>
      </c>
      <c r="E21" s="463">
        <v>48</v>
      </c>
      <c r="F21" s="463">
        <v>5</v>
      </c>
      <c r="G21" s="463">
        <v>80</v>
      </c>
      <c r="H21" s="463">
        <v>66</v>
      </c>
    </row>
    <row r="22" spans="1:8" s="9" customFormat="1" ht="16.95" customHeight="1" x14ac:dyDescent="0.2">
      <c r="A22" s="163" t="s">
        <v>81</v>
      </c>
      <c r="B22" s="461">
        <v>216</v>
      </c>
      <c r="C22" s="463">
        <v>39</v>
      </c>
      <c r="D22" s="463">
        <v>51</v>
      </c>
      <c r="E22" s="463">
        <v>65</v>
      </c>
      <c r="F22" s="463">
        <v>28</v>
      </c>
      <c r="G22" s="463">
        <v>33</v>
      </c>
      <c r="H22" s="463">
        <v>24</v>
      </c>
    </row>
    <row r="23" spans="1:8" s="9" customFormat="1" ht="16.95" customHeight="1" x14ac:dyDescent="0.2">
      <c r="A23" s="163" t="s">
        <v>82</v>
      </c>
      <c r="B23" s="461">
        <v>4659</v>
      </c>
      <c r="C23" s="463">
        <v>1212</v>
      </c>
      <c r="D23" s="463">
        <v>1354</v>
      </c>
      <c r="E23" s="463">
        <v>1390</v>
      </c>
      <c r="F23" s="463">
        <v>498</v>
      </c>
      <c r="G23" s="463">
        <v>205</v>
      </c>
      <c r="H23" s="463">
        <v>114</v>
      </c>
    </row>
    <row r="24" spans="1:8" s="9" customFormat="1" ht="16.95" customHeight="1" x14ac:dyDescent="0.2">
      <c r="A24" s="163" t="s">
        <v>83</v>
      </c>
      <c r="B24" s="461">
        <v>53</v>
      </c>
      <c r="C24" s="463">
        <v>16</v>
      </c>
      <c r="D24" s="463">
        <v>19</v>
      </c>
      <c r="E24" s="463">
        <v>9</v>
      </c>
      <c r="F24" s="463">
        <v>5</v>
      </c>
      <c r="G24" s="463">
        <v>4</v>
      </c>
      <c r="H24" s="463">
        <v>2</v>
      </c>
    </row>
    <row r="25" spans="1:8" s="9" customFormat="1" ht="16.95" customHeight="1" x14ac:dyDescent="0.2">
      <c r="A25" s="163" t="s">
        <v>84</v>
      </c>
      <c r="B25" s="461">
        <v>335</v>
      </c>
      <c r="C25" s="463">
        <v>85</v>
      </c>
      <c r="D25" s="463">
        <v>104</v>
      </c>
      <c r="E25" s="463">
        <v>71</v>
      </c>
      <c r="F25" s="463">
        <v>40</v>
      </c>
      <c r="G25" s="463">
        <v>35</v>
      </c>
      <c r="H25" s="463">
        <v>18</v>
      </c>
    </row>
    <row r="26" spans="1:8" s="9" customFormat="1" ht="16.95" customHeight="1" x14ac:dyDescent="0.2">
      <c r="A26" s="163" t="s">
        <v>85</v>
      </c>
      <c r="B26" s="461">
        <v>846</v>
      </c>
      <c r="C26" s="463">
        <v>209</v>
      </c>
      <c r="D26" s="463">
        <v>235</v>
      </c>
      <c r="E26" s="463">
        <v>180</v>
      </c>
      <c r="F26" s="463">
        <v>107</v>
      </c>
      <c r="G26" s="463">
        <v>115</v>
      </c>
      <c r="H26" s="463">
        <v>67</v>
      </c>
    </row>
    <row r="27" spans="1:8" s="9" customFormat="1" ht="16.95" customHeight="1" x14ac:dyDescent="0.2">
      <c r="A27" s="163" t="s">
        <v>86</v>
      </c>
      <c r="B27" s="461">
        <v>86</v>
      </c>
      <c r="C27" s="463">
        <v>27</v>
      </c>
      <c r="D27" s="463">
        <v>21</v>
      </c>
      <c r="E27" s="463">
        <v>25</v>
      </c>
      <c r="F27" s="463">
        <v>9</v>
      </c>
      <c r="G27" s="463">
        <v>4</v>
      </c>
      <c r="H27" s="463">
        <v>3</v>
      </c>
    </row>
    <row r="28" spans="1:8" s="9" customFormat="1" ht="16.95" customHeight="1" x14ac:dyDescent="0.2">
      <c r="A28" s="163" t="s">
        <v>225</v>
      </c>
      <c r="B28" s="461">
        <v>13</v>
      </c>
      <c r="C28" s="463">
        <v>6</v>
      </c>
      <c r="D28" s="463">
        <v>7</v>
      </c>
      <c r="E28" s="463">
        <v>0</v>
      </c>
      <c r="F28" s="463">
        <v>0</v>
      </c>
      <c r="G28" s="463">
        <v>0</v>
      </c>
      <c r="H28" s="463">
        <v>0</v>
      </c>
    </row>
    <row r="29" spans="1:8" s="9" customFormat="1" ht="16.95" customHeight="1" x14ac:dyDescent="0.2">
      <c r="A29" s="163" t="s">
        <v>87</v>
      </c>
      <c r="B29" s="461">
        <v>274</v>
      </c>
      <c r="C29" s="463">
        <v>61</v>
      </c>
      <c r="D29" s="463">
        <v>67</v>
      </c>
      <c r="E29" s="463">
        <v>51</v>
      </c>
      <c r="F29" s="463">
        <v>47</v>
      </c>
      <c r="G29" s="463">
        <v>48</v>
      </c>
      <c r="H29" s="463">
        <v>23</v>
      </c>
    </row>
    <row r="30" spans="1:8" s="9" customFormat="1" ht="16.95" customHeight="1" x14ac:dyDescent="0.2">
      <c r="A30" s="163" t="s">
        <v>88</v>
      </c>
      <c r="B30" s="461">
        <v>184</v>
      </c>
      <c r="C30" s="463">
        <v>39</v>
      </c>
      <c r="D30" s="463">
        <v>37</v>
      </c>
      <c r="E30" s="463">
        <v>48</v>
      </c>
      <c r="F30" s="463">
        <v>21</v>
      </c>
      <c r="G30" s="463">
        <v>39</v>
      </c>
      <c r="H30" s="463">
        <v>17</v>
      </c>
    </row>
    <row r="31" spans="1:8" s="9" customFormat="1" ht="16.95" customHeight="1" x14ac:dyDescent="0.2">
      <c r="A31" s="163" t="s">
        <v>89</v>
      </c>
      <c r="B31" s="461">
        <v>120</v>
      </c>
      <c r="C31" s="463">
        <v>15</v>
      </c>
      <c r="D31" s="463">
        <v>37</v>
      </c>
      <c r="E31" s="463">
        <v>20</v>
      </c>
      <c r="F31" s="463">
        <v>14</v>
      </c>
      <c r="G31" s="463">
        <v>34</v>
      </c>
      <c r="H31" s="463">
        <v>19</v>
      </c>
    </row>
    <row r="32" spans="1:8" s="9" customFormat="1" ht="16.95" customHeight="1" x14ac:dyDescent="0.2">
      <c r="A32" s="163" t="s">
        <v>90</v>
      </c>
      <c r="B32" s="461">
        <v>82</v>
      </c>
      <c r="C32" s="463">
        <v>24</v>
      </c>
      <c r="D32" s="463">
        <v>21</v>
      </c>
      <c r="E32" s="463">
        <v>13</v>
      </c>
      <c r="F32" s="463">
        <v>0</v>
      </c>
      <c r="G32" s="463">
        <v>24</v>
      </c>
      <c r="H32" s="463">
        <v>19</v>
      </c>
    </row>
    <row r="33" spans="1:8" s="9" customFormat="1" ht="16.95" customHeight="1" x14ac:dyDescent="0.2">
      <c r="A33" s="163" t="s">
        <v>91</v>
      </c>
      <c r="B33" s="461">
        <v>75</v>
      </c>
      <c r="C33" s="463">
        <v>43</v>
      </c>
      <c r="D33" s="463">
        <v>24</v>
      </c>
      <c r="E33" s="463">
        <v>8</v>
      </c>
      <c r="F33" s="463">
        <v>0</v>
      </c>
      <c r="G33" s="463">
        <v>0</v>
      </c>
      <c r="H33" s="463">
        <v>0</v>
      </c>
    </row>
    <row r="34" spans="1:8" s="9" customFormat="1" ht="16.95" customHeight="1" x14ac:dyDescent="0.2">
      <c r="A34" s="163" t="s">
        <v>92</v>
      </c>
      <c r="B34" s="461">
        <v>19</v>
      </c>
      <c r="C34" s="463">
        <v>8</v>
      </c>
      <c r="D34" s="463">
        <v>6</v>
      </c>
      <c r="E34" s="463">
        <v>1</v>
      </c>
      <c r="F34" s="463">
        <v>0</v>
      </c>
      <c r="G34" s="463">
        <v>4</v>
      </c>
      <c r="H34" s="463">
        <v>3</v>
      </c>
    </row>
    <row r="35" spans="1:8" s="9" customFormat="1" ht="16.95" customHeight="1" x14ac:dyDescent="0.2">
      <c r="A35" s="165" t="s">
        <v>93</v>
      </c>
      <c r="B35" s="461">
        <v>1</v>
      </c>
      <c r="C35" s="463">
        <v>1</v>
      </c>
      <c r="D35" s="463">
        <v>0</v>
      </c>
      <c r="E35" s="463">
        <v>0</v>
      </c>
      <c r="F35" s="463">
        <v>0</v>
      </c>
      <c r="G35" s="463">
        <v>0</v>
      </c>
      <c r="H35" s="463">
        <v>0</v>
      </c>
    </row>
    <row r="36" spans="1:8" s="9" customFormat="1" ht="16.95" customHeight="1" x14ac:dyDescent="0.2">
      <c r="A36" s="163" t="s">
        <v>339</v>
      </c>
      <c r="B36" s="461">
        <v>13</v>
      </c>
      <c r="C36" s="463">
        <v>4</v>
      </c>
      <c r="D36" s="463">
        <v>3</v>
      </c>
      <c r="E36" s="463">
        <v>4</v>
      </c>
      <c r="F36" s="463">
        <v>0</v>
      </c>
      <c r="G36" s="463">
        <v>2</v>
      </c>
      <c r="H36" s="463">
        <v>1</v>
      </c>
    </row>
    <row r="37" spans="1:8" s="9" customFormat="1" ht="16.95" customHeight="1" x14ac:dyDescent="0.2">
      <c r="A37" s="163" t="s">
        <v>94</v>
      </c>
      <c r="B37" s="461">
        <v>15</v>
      </c>
      <c r="C37" s="463">
        <v>2</v>
      </c>
      <c r="D37" s="463">
        <v>3</v>
      </c>
      <c r="E37" s="463">
        <v>3</v>
      </c>
      <c r="F37" s="463">
        <v>2</v>
      </c>
      <c r="G37" s="463">
        <v>5</v>
      </c>
      <c r="H37" s="463">
        <v>3</v>
      </c>
    </row>
    <row r="38" spans="1:8" s="9" customFormat="1" ht="16.95" customHeight="1" x14ac:dyDescent="0.2">
      <c r="A38" s="163" t="s">
        <v>95</v>
      </c>
      <c r="B38" s="461">
        <v>21</v>
      </c>
      <c r="C38" s="463">
        <v>6</v>
      </c>
      <c r="D38" s="463">
        <v>2</v>
      </c>
      <c r="E38" s="463">
        <v>9</v>
      </c>
      <c r="F38" s="463">
        <v>3</v>
      </c>
      <c r="G38" s="463">
        <v>1</v>
      </c>
      <c r="H38" s="463">
        <v>0</v>
      </c>
    </row>
    <row r="39" spans="1:8" s="9" customFormat="1" ht="16.95" customHeight="1" x14ac:dyDescent="0.2">
      <c r="A39" s="163" t="s">
        <v>96</v>
      </c>
      <c r="B39" s="461">
        <v>179</v>
      </c>
      <c r="C39" s="463">
        <v>68</v>
      </c>
      <c r="D39" s="463">
        <v>35</v>
      </c>
      <c r="E39" s="463">
        <v>29</v>
      </c>
      <c r="F39" s="463">
        <v>25</v>
      </c>
      <c r="G39" s="463">
        <v>22</v>
      </c>
      <c r="H39" s="463">
        <v>17</v>
      </c>
    </row>
    <row r="40" spans="1:8" s="9" customFormat="1" ht="16.95" customHeight="1" x14ac:dyDescent="0.2">
      <c r="A40" s="163" t="s">
        <v>97</v>
      </c>
      <c r="B40" s="461">
        <v>3002</v>
      </c>
      <c r="C40" s="463">
        <v>795</v>
      </c>
      <c r="D40" s="463">
        <v>522</v>
      </c>
      <c r="E40" s="463">
        <v>924</v>
      </c>
      <c r="F40" s="463">
        <v>378</v>
      </c>
      <c r="G40" s="463">
        <v>383</v>
      </c>
      <c r="H40" s="463">
        <v>244</v>
      </c>
    </row>
    <row r="41" spans="1:8" s="9" customFormat="1" ht="16.95" customHeight="1" x14ac:dyDescent="0.2">
      <c r="A41" s="166" t="s">
        <v>98</v>
      </c>
      <c r="B41" s="461">
        <v>1</v>
      </c>
      <c r="C41" s="463">
        <v>0</v>
      </c>
      <c r="D41" s="463">
        <v>0</v>
      </c>
      <c r="E41" s="463">
        <v>0</v>
      </c>
      <c r="F41" s="463">
        <v>0</v>
      </c>
      <c r="G41" s="463">
        <v>1</v>
      </c>
      <c r="H41" s="463">
        <v>1</v>
      </c>
    </row>
    <row r="42" spans="1:8" s="9" customFormat="1" ht="16.95" customHeight="1" x14ac:dyDescent="0.2">
      <c r="A42" s="163" t="s">
        <v>99</v>
      </c>
      <c r="B42" s="461">
        <v>473</v>
      </c>
      <c r="C42" s="463">
        <v>131</v>
      </c>
      <c r="D42" s="463">
        <v>149</v>
      </c>
      <c r="E42" s="463">
        <v>111</v>
      </c>
      <c r="F42" s="463">
        <v>57</v>
      </c>
      <c r="G42" s="463">
        <v>25</v>
      </c>
      <c r="H42" s="463">
        <v>18</v>
      </c>
    </row>
    <row r="43" spans="1:8" s="9" customFormat="1" ht="16.95" customHeight="1" x14ac:dyDescent="0.2">
      <c r="A43" s="210" t="s">
        <v>340</v>
      </c>
      <c r="B43" s="464">
        <v>0</v>
      </c>
      <c r="C43" s="462">
        <v>0</v>
      </c>
      <c r="D43" s="462">
        <v>0</v>
      </c>
      <c r="E43" s="462">
        <v>0</v>
      </c>
      <c r="F43" s="462">
        <v>0</v>
      </c>
      <c r="G43" s="462">
        <v>0</v>
      </c>
      <c r="H43" s="462">
        <v>0</v>
      </c>
    </row>
    <row r="44" spans="1:8" s="9" customFormat="1" ht="16.95" customHeight="1" x14ac:dyDescent="0.2">
      <c r="A44" s="167" t="s">
        <v>100</v>
      </c>
      <c r="B44" s="461">
        <v>2384</v>
      </c>
      <c r="C44" s="463">
        <v>505</v>
      </c>
      <c r="D44" s="463">
        <v>487</v>
      </c>
      <c r="E44" s="463">
        <v>784</v>
      </c>
      <c r="F44" s="463">
        <v>357</v>
      </c>
      <c r="G44" s="463">
        <v>251</v>
      </c>
      <c r="H44" s="463">
        <v>180</v>
      </c>
    </row>
    <row r="45" spans="1:8" s="9" customFormat="1" ht="16.95" customHeight="1" x14ac:dyDescent="0.2">
      <c r="A45" s="163" t="s">
        <v>101</v>
      </c>
      <c r="B45" s="461">
        <v>1178</v>
      </c>
      <c r="C45" s="463">
        <v>274</v>
      </c>
      <c r="D45" s="463">
        <v>393</v>
      </c>
      <c r="E45" s="463">
        <v>330</v>
      </c>
      <c r="F45" s="463">
        <v>93</v>
      </c>
      <c r="G45" s="463">
        <v>88</v>
      </c>
      <c r="H45" s="463">
        <v>57</v>
      </c>
    </row>
    <row r="46" spans="1:8" s="9" customFormat="1" ht="16.95" customHeight="1" x14ac:dyDescent="0.2">
      <c r="A46" s="163" t="s">
        <v>102</v>
      </c>
      <c r="B46" s="461">
        <v>139</v>
      </c>
      <c r="C46" s="463">
        <v>41</v>
      </c>
      <c r="D46" s="463">
        <v>52</v>
      </c>
      <c r="E46" s="463">
        <v>18</v>
      </c>
      <c r="F46" s="463">
        <v>16</v>
      </c>
      <c r="G46" s="463">
        <v>12</v>
      </c>
      <c r="H46" s="463">
        <v>9</v>
      </c>
    </row>
    <row r="47" spans="1:8" s="9" customFormat="1" ht="16.95" customHeight="1" x14ac:dyDescent="0.2">
      <c r="A47" s="163" t="s">
        <v>103</v>
      </c>
      <c r="B47" s="461">
        <v>66</v>
      </c>
      <c r="C47" s="463">
        <v>16</v>
      </c>
      <c r="D47" s="463">
        <v>6</v>
      </c>
      <c r="E47" s="463">
        <v>17</v>
      </c>
      <c r="F47" s="463">
        <v>17</v>
      </c>
      <c r="G47" s="463">
        <v>10</v>
      </c>
      <c r="H47" s="463">
        <v>8</v>
      </c>
    </row>
    <row r="48" spans="1:8" s="9" customFormat="1" ht="16.95" customHeight="1" x14ac:dyDescent="0.2">
      <c r="A48" s="163" t="s">
        <v>104</v>
      </c>
      <c r="B48" s="461">
        <v>132</v>
      </c>
      <c r="C48" s="463">
        <v>37</v>
      </c>
      <c r="D48" s="463">
        <v>59</v>
      </c>
      <c r="E48" s="463">
        <v>14</v>
      </c>
      <c r="F48" s="463">
        <v>8</v>
      </c>
      <c r="G48" s="463">
        <v>14</v>
      </c>
      <c r="H48" s="463">
        <v>9</v>
      </c>
    </row>
    <row r="49" spans="1:8" s="9" customFormat="1" ht="16.95" customHeight="1" x14ac:dyDescent="0.2">
      <c r="A49" s="163" t="s">
        <v>6</v>
      </c>
      <c r="B49" s="461">
        <v>1680</v>
      </c>
      <c r="C49" s="463">
        <v>248</v>
      </c>
      <c r="D49" s="463">
        <v>291</v>
      </c>
      <c r="E49" s="463">
        <v>662</v>
      </c>
      <c r="F49" s="463">
        <v>303</v>
      </c>
      <c r="G49" s="463">
        <v>176</v>
      </c>
      <c r="H49" s="463">
        <v>115</v>
      </c>
    </row>
    <row r="50" spans="1:8" s="9" customFormat="1" ht="16.95" customHeight="1" x14ac:dyDescent="0.2">
      <c r="A50" s="163" t="s">
        <v>105</v>
      </c>
      <c r="B50" s="461">
        <v>1650</v>
      </c>
      <c r="C50" s="463">
        <v>622</v>
      </c>
      <c r="D50" s="463">
        <v>470</v>
      </c>
      <c r="E50" s="463">
        <v>323</v>
      </c>
      <c r="F50" s="463">
        <v>134</v>
      </c>
      <c r="G50" s="463">
        <v>101</v>
      </c>
      <c r="H50" s="463">
        <v>75</v>
      </c>
    </row>
    <row r="51" spans="1:8" s="9" customFormat="1" ht="16.95" customHeight="1" x14ac:dyDescent="0.2">
      <c r="A51" s="166" t="s">
        <v>106</v>
      </c>
      <c r="B51" s="461">
        <v>720</v>
      </c>
      <c r="C51" s="463">
        <v>202</v>
      </c>
      <c r="D51" s="463">
        <v>259</v>
      </c>
      <c r="E51" s="463">
        <v>152</v>
      </c>
      <c r="F51" s="463">
        <v>65</v>
      </c>
      <c r="G51" s="463">
        <v>42</v>
      </c>
      <c r="H51" s="463">
        <v>23</v>
      </c>
    </row>
    <row r="52" spans="1:8" s="9" customFormat="1" ht="16.95" customHeight="1" x14ac:dyDescent="0.2">
      <c r="A52" s="163" t="s">
        <v>107</v>
      </c>
      <c r="B52" s="461">
        <v>1</v>
      </c>
      <c r="C52" s="463">
        <v>1</v>
      </c>
      <c r="D52" s="463">
        <v>0</v>
      </c>
      <c r="E52" s="463">
        <v>0</v>
      </c>
      <c r="F52" s="463">
        <v>0</v>
      </c>
      <c r="G52" s="463">
        <v>0</v>
      </c>
      <c r="H52" s="463">
        <v>0</v>
      </c>
    </row>
    <row r="53" spans="1:8" s="9" customFormat="1" ht="16.95" customHeight="1" x14ac:dyDescent="0.2">
      <c r="A53" s="163" t="s">
        <v>191</v>
      </c>
      <c r="B53" s="464">
        <v>0</v>
      </c>
      <c r="C53" s="463">
        <v>0</v>
      </c>
      <c r="D53" s="463">
        <v>0</v>
      </c>
      <c r="E53" s="463">
        <v>0</v>
      </c>
      <c r="F53" s="463">
        <v>0</v>
      </c>
      <c r="G53" s="463">
        <v>0</v>
      </c>
      <c r="H53" s="463">
        <v>0</v>
      </c>
    </row>
    <row r="54" spans="1:8" s="9" customFormat="1" ht="16.95" customHeight="1" x14ac:dyDescent="0.2">
      <c r="A54" s="163" t="s">
        <v>108</v>
      </c>
      <c r="B54" s="461">
        <v>147</v>
      </c>
      <c r="C54" s="463">
        <v>59</v>
      </c>
      <c r="D54" s="463">
        <v>36</v>
      </c>
      <c r="E54" s="463">
        <v>5</v>
      </c>
      <c r="F54" s="463">
        <v>15</v>
      </c>
      <c r="G54" s="463">
        <v>32</v>
      </c>
      <c r="H54" s="463">
        <v>24</v>
      </c>
    </row>
    <row r="55" spans="1:8" ht="16.95" customHeight="1" x14ac:dyDescent="0.2">
      <c r="A55" s="168" t="s">
        <v>109</v>
      </c>
      <c r="B55" s="461">
        <v>12</v>
      </c>
      <c r="C55" s="465">
        <v>12</v>
      </c>
      <c r="D55" s="465">
        <v>0</v>
      </c>
      <c r="E55" s="465">
        <v>0</v>
      </c>
      <c r="F55" s="465">
        <v>0</v>
      </c>
      <c r="G55" s="465">
        <v>0</v>
      </c>
      <c r="H55" s="465">
        <v>0</v>
      </c>
    </row>
    <row r="56" spans="1:8" ht="14.4" x14ac:dyDescent="0.2">
      <c r="A56" s="406"/>
      <c r="B56" s="407"/>
      <c r="C56" s="407"/>
      <c r="D56" s="407"/>
      <c r="E56" s="57"/>
      <c r="F56" s="57"/>
      <c r="G56" s="57"/>
      <c r="H56" s="44" t="s">
        <v>193</v>
      </c>
    </row>
  </sheetData>
  <mergeCells count="1">
    <mergeCell ref="A56:D56"/>
  </mergeCells>
  <phoneticPr fontId="10"/>
  <pageMargins left="0.39370078740157483" right="0.39370078740157483" top="0.31496062992125984" bottom="0.51181102362204722" header="0" footer="0"/>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7"/>
  <sheetViews>
    <sheetView showGridLines="0" showOutlineSymbols="0" zoomScaleNormal="100" zoomScaleSheetLayoutView="100" workbookViewId="0">
      <selection activeCell="L17" sqref="L17"/>
    </sheetView>
  </sheetViews>
  <sheetFormatPr defaultColWidth="10.69921875" defaultRowHeight="13.2" x14ac:dyDescent="0.2"/>
  <cols>
    <col min="1" max="1" width="3.09765625" style="57" customWidth="1"/>
    <col min="2" max="2" width="13.59765625" style="57" customWidth="1"/>
    <col min="3" max="3" width="8.296875" style="57" customWidth="1"/>
    <col min="4" max="4" width="8.09765625" style="57" customWidth="1"/>
    <col min="5" max="5" width="8.796875" style="57" customWidth="1"/>
    <col min="6" max="6" width="8.296875" style="57" customWidth="1"/>
    <col min="7" max="10" width="8.19921875" style="57" customWidth="1"/>
    <col min="11" max="11" width="7.69921875" style="57" customWidth="1"/>
    <col min="12" max="16384" width="10.69921875" style="57"/>
  </cols>
  <sheetData>
    <row r="1" spans="1:242" ht="13.5" customHeight="1" x14ac:dyDescent="0.2">
      <c r="A1" s="56" t="s">
        <v>180</v>
      </c>
    </row>
    <row r="2" spans="1:242" ht="13.5" customHeight="1" x14ac:dyDescent="0.2"/>
    <row r="3" spans="1:242" ht="17.25" customHeight="1" x14ac:dyDescent="0.2">
      <c r="A3" s="466"/>
      <c r="B3" s="467" t="s">
        <v>481</v>
      </c>
      <c r="C3" s="468" t="s">
        <v>532</v>
      </c>
      <c r="D3" s="468" t="s">
        <v>325</v>
      </c>
      <c r="E3" s="468" t="s">
        <v>326</v>
      </c>
      <c r="F3" s="468" t="s">
        <v>533</v>
      </c>
      <c r="G3" s="469" t="s">
        <v>534</v>
      </c>
      <c r="H3" s="470"/>
      <c r="I3" s="470"/>
      <c r="J3" s="470"/>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row>
    <row r="4" spans="1:242" ht="28.2" customHeight="1" x14ac:dyDescent="0.2">
      <c r="A4" s="471"/>
      <c r="B4" s="472"/>
      <c r="C4" s="367"/>
      <c r="D4" s="367"/>
      <c r="E4" s="473"/>
      <c r="F4" s="473"/>
      <c r="G4" s="474" t="s">
        <v>11</v>
      </c>
      <c r="H4" s="475" t="s">
        <v>285</v>
      </c>
      <c r="I4" s="475" t="s">
        <v>286</v>
      </c>
      <c r="J4" s="476" t="s">
        <v>287</v>
      </c>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row>
    <row r="5" spans="1:242" s="64" customFormat="1" ht="16.05" customHeight="1" x14ac:dyDescent="0.2">
      <c r="A5" s="477" t="s">
        <v>288</v>
      </c>
      <c r="B5" s="477"/>
      <c r="C5" s="478">
        <v>4357</v>
      </c>
      <c r="D5" s="310">
        <v>4483</v>
      </c>
      <c r="E5" s="310">
        <v>4402</v>
      </c>
      <c r="F5" s="310">
        <v>2924</v>
      </c>
      <c r="G5" s="310">
        <f>G6+G13+G17</f>
        <v>3101</v>
      </c>
      <c r="H5" s="310">
        <f>H6+H13+H17</f>
        <v>1701</v>
      </c>
      <c r="I5" s="310">
        <f>I6+I13+I17</f>
        <v>962</v>
      </c>
      <c r="J5" s="310">
        <f>J6+J13+J17</f>
        <v>438</v>
      </c>
    </row>
    <row r="6" spans="1:242" s="64" customFormat="1" ht="21" customHeight="1" x14ac:dyDescent="0.2">
      <c r="A6" s="477" t="s">
        <v>181</v>
      </c>
      <c r="B6" s="477"/>
      <c r="C6" s="478">
        <v>288</v>
      </c>
      <c r="D6" s="310">
        <v>287</v>
      </c>
      <c r="E6" s="310">
        <v>285</v>
      </c>
      <c r="F6" s="310">
        <v>270</v>
      </c>
      <c r="G6" s="310">
        <f t="shared" ref="G6:G13" si="0">SUM(H6:J6)</f>
        <v>234</v>
      </c>
      <c r="H6" s="310">
        <f>SUM(H7:H12)</f>
        <v>192</v>
      </c>
      <c r="I6" s="310">
        <f>SUM(I7:I12)</f>
        <v>29</v>
      </c>
      <c r="J6" s="310">
        <f>SUM(J7:J12)</f>
        <v>13</v>
      </c>
    </row>
    <row r="7" spans="1:242" s="64" customFormat="1" ht="26.55" customHeight="1" x14ac:dyDescent="0.2">
      <c r="A7" s="61"/>
      <c r="B7" s="42" t="s">
        <v>279</v>
      </c>
      <c r="C7" s="479">
        <v>178</v>
      </c>
      <c r="D7" s="480">
        <v>180</v>
      </c>
      <c r="E7" s="480">
        <v>182</v>
      </c>
      <c r="F7" s="480">
        <v>170</v>
      </c>
      <c r="G7" s="310">
        <f t="shared" si="0"/>
        <v>143</v>
      </c>
      <c r="H7" s="310">
        <v>142</v>
      </c>
      <c r="I7" s="310">
        <v>0</v>
      </c>
      <c r="J7" s="310">
        <v>1</v>
      </c>
    </row>
    <row r="8" spans="1:242" s="64" customFormat="1" ht="20.55" customHeight="1" x14ac:dyDescent="0.2">
      <c r="A8" s="61"/>
      <c r="B8" s="42" t="s">
        <v>280</v>
      </c>
      <c r="C8" s="478">
        <f>SUM(F8:H8)</f>
        <v>0</v>
      </c>
      <c r="D8" s="480">
        <v>0</v>
      </c>
      <c r="E8" s="480">
        <v>0</v>
      </c>
      <c r="F8" s="480">
        <v>0</v>
      </c>
      <c r="G8" s="310">
        <f t="shared" si="0"/>
        <v>0</v>
      </c>
      <c r="H8" s="310">
        <v>0</v>
      </c>
      <c r="I8" s="310">
        <v>0</v>
      </c>
      <c r="J8" s="310">
        <v>0</v>
      </c>
    </row>
    <row r="9" spans="1:242" s="64" customFormat="1" ht="21" customHeight="1" x14ac:dyDescent="0.2">
      <c r="A9" s="61"/>
      <c r="B9" s="42" t="s">
        <v>281</v>
      </c>
      <c r="C9" s="478">
        <f>SUM(F9:H9)</f>
        <v>0</v>
      </c>
      <c r="D9" s="480">
        <v>0</v>
      </c>
      <c r="E9" s="480">
        <v>0</v>
      </c>
      <c r="F9" s="480">
        <v>0</v>
      </c>
      <c r="G9" s="310">
        <f t="shared" si="0"/>
        <v>0</v>
      </c>
      <c r="H9" s="310">
        <v>0</v>
      </c>
      <c r="I9" s="310">
        <v>0</v>
      </c>
      <c r="J9" s="310">
        <v>0</v>
      </c>
    </row>
    <row r="10" spans="1:242" s="64" customFormat="1" ht="15.6" customHeight="1" x14ac:dyDescent="0.2">
      <c r="A10" s="61"/>
      <c r="B10" s="42" t="s">
        <v>282</v>
      </c>
      <c r="C10" s="479">
        <v>79</v>
      </c>
      <c r="D10" s="480">
        <v>77</v>
      </c>
      <c r="E10" s="480">
        <v>75</v>
      </c>
      <c r="F10" s="480">
        <v>73</v>
      </c>
      <c r="G10" s="310">
        <f t="shared" si="0"/>
        <v>68</v>
      </c>
      <c r="H10" s="310">
        <v>34</v>
      </c>
      <c r="I10" s="310">
        <v>24</v>
      </c>
      <c r="J10" s="310">
        <v>10</v>
      </c>
    </row>
    <row r="11" spans="1:242" s="64" customFormat="1" ht="22.2" customHeight="1" x14ac:dyDescent="0.2">
      <c r="A11" s="61"/>
      <c r="B11" s="42" t="s">
        <v>283</v>
      </c>
      <c r="C11" s="479">
        <v>31</v>
      </c>
      <c r="D11" s="480">
        <v>30</v>
      </c>
      <c r="E11" s="480">
        <v>28</v>
      </c>
      <c r="F11" s="480">
        <v>27</v>
      </c>
      <c r="G11" s="310">
        <f t="shared" si="0"/>
        <v>23</v>
      </c>
      <c r="H11" s="310">
        <v>16</v>
      </c>
      <c r="I11" s="310">
        <v>5</v>
      </c>
      <c r="J11" s="310">
        <v>2</v>
      </c>
    </row>
    <row r="12" spans="1:242" s="64" customFormat="1" ht="19.2" customHeight="1" x14ac:dyDescent="0.2">
      <c r="A12" s="61"/>
      <c r="B12" s="42" t="s">
        <v>284</v>
      </c>
      <c r="C12" s="478">
        <f>SUM(F12:H12)</f>
        <v>0</v>
      </c>
      <c r="D12" s="480">
        <v>0</v>
      </c>
      <c r="E12" s="480">
        <v>0</v>
      </c>
      <c r="F12" s="480">
        <v>0</v>
      </c>
      <c r="G12" s="310">
        <f t="shared" si="0"/>
        <v>0</v>
      </c>
      <c r="H12" s="310">
        <v>0</v>
      </c>
      <c r="I12" s="310">
        <v>0</v>
      </c>
      <c r="J12" s="310">
        <v>0</v>
      </c>
    </row>
    <row r="13" spans="1:242" s="64" customFormat="1" ht="21" customHeight="1" x14ac:dyDescent="0.2">
      <c r="A13" s="481" t="s">
        <v>182</v>
      </c>
      <c r="B13" s="481"/>
      <c r="C13" s="478">
        <v>3587</v>
      </c>
      <c r="D13" s="310">
        <v>3645</v>
      </c>
      <c r="E13" s="310">
        <v>3567</v>
      </c>
      <c r="F13" s="310">
        <v>2091</v>
      </c>
      <c r="G13" s="310">
        <f t="shared" si="0"/>
        <v>2274</v>
      </c>
      <c r="H13" s="310">
        <f>SUM(H14:H16)</f>
        <v>1219</v>
      </c>
      <c r="I13" s="310">
        <f>SUM(I14:I16)</f>
        <v>709</v>
      </c>
      <c r="J13" s="310">
        <f>SUM(J14:J16)</f>
        <v>346</v>
      </c>
    </row>
    <row r="14" spans="1:242" s="64" customFormat="1" ht="16.05" customHeight="1" x14ac:dyDescent="0.2">
      <c r="A14" s="310"/>
      <c r="B14" s="42" t="s">
        <v>174</v>
      </c>
      <c r="C14" s="478">
        <v>16</v>
      </c>
      <c r="D14" s="310">
        <v>17</v>
      </c>
      <c r="E14" s="310">
        <v>15</v>
      </c>
      <c r="F14" s="310">
        <v>14</v>
      </c>
      <c r="G14" s="310">
        <f t="shared" ref="G14:G19" si="1">SUM(H14:J14)</f>
        <v>11</v>
      </c>
      <c r="H14" s="281">
        <v>10</v>
      </c>
      <c r="I14" s="281">
        <v>1</v>
      </c>
      <c r="J14" s="281">
        <v>0</v>
      </c>
    </row>
    <row r="15" spans="1:242" s="482" customFormat="1" ht="16.05" customHeight="1" x14ac:dyDescent="0.2">
      <c r="A15" s="61"/>
      <c r="B15" s="42" t="s">
        <v>341</v>
      </c>
      <c r="C15" s="478">
        <v>3568</v>
      </c>
      <c r="D15" s="310">
        <v>3625</v>
      </c>
      <c r="E15" s="310">
        <v>3550</v>
      </c>
      <c r="F15" s="310">
        <v>2076</v>
      </c>
      <c r="G15" s="310">
        <f>SUM(H15:J15)</f>
        <v>2262</v>
      </c>
      <c r="H15" s="310">
        <v>1209</v>
      </c>
      <c r="I15" s="310">
        <v>707</v>
      </c>
      <c r="J15" s="310">
        <v>346</v>
      </c>
    </row>
    <row r="16" spans="1:242" s="64" customFormat="1" ht="16.05" customHeight="1" x14ac:dyDescent="0.2">
      <c r="A16" s="61"/>
      <c r="B16" s="42" t="s">
        <v>261</v>
      </c>
      <c r="C16" s="478">
        <v>3</v>
      </c>
      <c r="D16" s="310">
        <v>3</v>
      </c>
      <c r="E16" s="310">
        <v>2</v>
      </c>
      <c r="F16" s="310">
        <v>1</v>
      </c>
      <c r="G16" s="310">
        <f t="shared" si="1"/>
        <v>1</v>
      </c>
      <c r="H16" s="281">
        <v>0</v>
      </c>
      <c r="I16" s="281">
        <v>1</v>
      </c>
      <c r="J16" s="281">
        <v>0</v>
      </c>
    </row>
    <row r="17" spans="1:10" s="64" customFormat="1" ht="21" customHeight="1" x14ac:dyDescent="0.2">
      <c r="A17" s="477" t="s">
        <v>183</v>
      </c>
      <c r="B17" s="477"/>
      <c r="C17" s="478">
        <v>482</v>
      </c>
      <c r="D17" s="310">
        <v>551</v>
      </c>
      <c r="E17" s="310">
        <v>550</v>
      </c>
      <c r="F17" s="310">
        <v>563</v>
      </c>
      <c r="G17" s="310">
        <f t="shared" si="1"/>
        <v>593</v>
      </c>
      <c r="H17" s="281">
        <f>SUM(H18:H19)</f>
        <v>290</v>
      </c>
      <c r="I17" s="281">
        <f>SUM(I18:I19)</f>
        <v>224</v>
      </c>
      <c r="J17" s="281">
        <f>SUM(J18:J19)</f>
        <v>79</v>
      </c>
    </row>
    <row r="18" spans="1:10" s="64" customFormat="1" ht="16.05" customHeight="1" x14ac:dyDescent="0.2">
      <c r="A18" s="57"/>
      <c r="B18" s="483" t="s">
        <v>175</v>
      </c>
      <c r="C18" s="478">
        <v>304</v>
      </c>
      <c r="D18" s="310">
        <v>312</v>
      </c>
      <c r="E18" s="310">
        <v>293</v>
      </c>
      <c r="F18" s="310">
        <v>297</v>
      </c>
      <c r="G18" s="310">
        <f t="shared" si="1"/>
        <v>327</v>
      </c>
      <c r="H18" s="310">
        <v>146</v>
      </c>
      <c r="I18" s="310">
        <v>109</v>
      </c>
      <c r="J18" s="310">
        <v>72</v>
      </c>
    </row>
    <row r="19" spans="1:10" s="64" customFormat="1" ht="16.05" customHeight="1" x14ac:dyDescent="0.2">
      <c r="A19" s="484"/>
      <c r="B19" s="485" t="s">
        <v>176</v>
      </c>
      <c r="C19" s="486">
        <v>178</v>
      </c>
      <c r="D19" s="270">
        <v>239</v>
      </c>
      <c r="E19" s="270">
        <v>257</v>
      </c>
      <c r="F19" s="270">
        <v>266</v>
      </c>
      <c r="G19" s="270">
        <f t="shared" si="1"/>
        <v>266</v>
      </c>
      <c r="H19" s="270">
        <v>144</v>
      </c>
      <c r="I19" s="270">
        <v>115</v>
      </c>
      <c r="J19" s="270">
        <v>7</v>
      </c>
    </row>
    <row r="20" spans="1:10" ht="13.5" customHeight="1" x14ac:dyDescent="0.2">
      <c r="A20" s="61" t="s">
        <v>186</v>
      </c>
      <c r="B20" s="61"/>
      <c r="C20" s="61"/>
      <c r="D20" s="61"/>
      <c r="F20" s="487"/>
      <c r="G20" s="61"/>
      <c r="H20" s="61"/>
      <c r="I20" s="61"/>
      <c r="J20" s="44" t="s">
        <v>482</v>
      </c>
    </row>
    <row r="21" spans="1:10" x14ac:dyDescent="0.2">
      <c r="A21" s="61" t="s">
        <v>217</v>
      </c>
      <c r="J21" s="58"/>
    </row>
    <row r="27" spans="1:10" x14ac:dyDescent="0.2">
      <c r="D27" s="57" t="s">
        <v>535</v>
      </c>
    </row>
  </sheetData>
  <mergeCells count="10">
    <mergeCell ref="A5:B5"/>
    <mergeCell ref="A6:B6"/>
    <mergeCell ref="A13:B13"/>
    <mergeCell ref="A17:B17"/>
    <mergeCell ref="B3:B4"/>
    <mergeCell ref="C3:C4"/>
    <mergeCell ref="D3:D4"/>
    <mergeCell ref="E3:E4"/>
    <mergeCell ref="F3:F4"/>
    <mergeCell ref="G3:J3"/>
  </mergeCells>
  <phoneticPr fontId="10"/>
  <pageMargins left="0.51181102362204722" right="0.51181102362204722" top="0.70866141732283472" bottom="0.51181102362204722"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1"/>
  <sheetViews>
    <sheetView showGridLines="0" showOutlineSymbols="0" zoomScaleNormal="100" zoomScaleSheetLayoutView="100" workbookViewId="0">
      <selection activeCell="C20" sqref="C20"/>
    </sheetView>
  </sheetViews>
  <sheetFormatPr defaultColWidth="10.69921875" defaultRowHeight="13.2" x14ac:dyDescent="0.2"/>
  <cols>
    <col min="1" max="1" width="13.59765625" style="3" customWidth="1"/>
    <col min="2" max="2" width="14.59765625" style="3" customWidth="1"/>
    <col min="3" max="3" width="18.59765625" style="3" customWidth="1"/>
    <col min="4" max="16384" width="10.69921875" style="3"/>
  </cols>
  <sheetData>
    <row r="1" spans="1:251" ht="15.9" customHeight="1" x14ac:dyDescent="0.2">
      <c r="A1" s="2" t="s">
        <v>483</v>
      </c>
    </row>
    <row r="2" spans="1:251" ht="15.9" customHeight="1" x14ac:dyDescent="0.2"/>
    <row r="3" spans="1:251" ht="18" customHeight="1" x14ac:dyDescent="0.2">
      <c r="A3" s="320" t="s">
        <v>177</v>
      </c>
      <c r="B3" s="50" t="s">
        <v>178</v>
      </c>
      <c r="C3" s="51" t="s">
        <v>278</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row>
    <row r="4" spans="1:251" ht="18" customHeight="1" x14ac:dyDescent="0.2">
      <c r="A4" s="321"/>
      <c r="B4" s="38" t="s">
        <v>184</v>
      </c>
      <c r="C4" s="39" t="s">
        <v>184</v>
      </c>
    </row>
    <row r="5" spans="1:251" s="9" customFormat="1" ht="18" customHeight="1" x14ac:dyDescent="0.2">
      <c r="A5" s="11" t="s">
        <v>474</v>
      </c>
      <c r="B5" s="140">
        <v>22175</v>
      </c>
      <c r="C5" s="117">
        <v>11390</v>
      </c>
    </row>
    <row r="6" spans="1:251" s="9" customFormat="1" ht="18" customHeight="1" x14ac:dyDescent="0.2">
      <c r="A6" s="201" t="s">
        <v>297</v>
      </c>
      <c r="B6" s="116">
        <v>22090</v>
      </c>
      <c r="C6" s="117">
        <v>11467</v>
      </c>
    </row>
    <row r="7" spans="1:251" s="17" customFormat="1" ht="18" customHeight="1" x14ac:dyDescent="0.2">
      <c r="A7" s="201" t="s">
        <v>314</v>
      </c>
      <c r="B7" s="282">
        <v>21382</v>
      </c>
      <c r="C7" s="283">
        <v>11413</v>
      </c>
    </row>
    <row r="8" spans="1:251" s="9" customFormat="1" ht="18" customHeight="1" x14ac:dyDescent="0.2">
      <c r="A8" s="201" t="s">
        <v>502</v>
      </c>
      <c r="B8" s="282">
        <v>19073</v>
      </c>
      <c r="C8" s="283">
        <v>9900</v>
      </c>
    </row>
    <row r="9" spans="1:251" s="9" customFormat="1" ht="18" customHeight="1" x14ac:dyDescent="0.2">
      <c r="A9" s="174" t="s">
        <v>503</v>
      </c>
      <c r="B9" s="284">
        <v>17883</v>
      </c>
      <c r="C9" s="285">
        <v>8826</v>
      </c>
    </row>
    <row r="10" spans="1:251" ht="13.5" customHeight="1" x14ac:dyDescent="0.2">
      <c r="A10" s="312" t="s">
        <v>186</v>
      </c>
      <c r="B10" s="312"/>
      <c r="C10" s="14" t="s">
        <v>169</v>
      </c>
    </row>
    <row r="11" spans="1:251" x14ac:dyDescent="0.2">
      <c r="A11" s="3" t="s">
        <v>179</v>
      </c>
    </row>
  </sheetData>
  <mergeCells count="1">
    <mergeCell ref="A3:A4"/>
  </mergeCells>
  <phoneticPr fontId="10"/>
  <pageMargins left="0.51181102362204722" right="0.51181102362204722" top="0.51181102362204722" bottom="0.51181102362204722"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showGridLines="0" showOutlineSymbols="0" zoomScaleNormal="100" zoomScaleSheetLayoutView="100" workbookViewId="0">
      <selection activeCell="M18" sqref="M18"/>
    </sheetView>
  </sheetViews>
  <sheetFormatPr defaultColWidth="10.69921875" defaultRowHeight="13.2" x14ac:dyDescent="0.2"/>
  <cols>
    <col min="1" max="1" width="13.59765625" style="3" customWidth="1"/>
    <col min="2" max="9" width="9.59765625" style="3" customWidth="1"/>
    <col min="10" max="10" width="2.5" style="3" customWidth="1"/>
    <col min="11" max="16384" width="10.69921875" style="3"/>
  </cols>
  <sheetData>
    <row r="1" spans="1:256" ht="15.75" customHeight="1" x14ac:dyDescent="0.2">
      <c r="A1" s="25" t="s">
        <v>246</v>
      </c>
      <c r="J1" s="220"/>
      <c r="K1" s="220"/>
      <c r="L1" s="220"/>
      <c r="M1" s="220"/>
      <c r="N1" s="220"/>
      <c r="O1" s="220"/>
      <c r="P1" s="220"/>
      <c r="Q1" s="220"/>
    </row>
    <row r="2" spans="1:256" ht="13.5" customHeight="1" x14ac:dyDescent="0.2">
      <c r="I2" s="4"/>
      <c r="J2" s="220"/>
      <c r="K2" s="220"/>
      <c r="L2" s="220"/>
      <c r="M2" s="220"/>
      <c r="N2" s="220"/>
      <c r="O2" s="220"/>
      <c r="P2" s="220"/>
      <c r="Q2" s="220"/>
    </row>
    <row r="3" spans="1:256" ht="34.5" customHeight="1" x14ac:dyDescent="0.2">
      <c r="A3" s="59" t="s">
        <v>1</v>
      </c>
      <c r="B3" s="60" t="s">
        <v>11</v>
      </c>
      <c r="C3" s="60" t="s">
        <v>117</v>
      </c>
      <c r="D3" s="60" t="s">
        <v>116</v>
      </c>
      <c r="E3" s="60" t="s">
        <v>536</v>
      </c>
      <c r="F3" s="60" t="s">
        <v>484</v>
      </c>
      <c r="G3" s="81" t="s">
        <v>240</v>
      </c>
      <c r="H3" s="297" t="s">
        <v>241</v>
      </c>
      <c r="I3" s="297" t="s">
        <v>311</v>
      </c>
      <c r="J3" s="17"/>
      <c r="K3" s="216"/>
      <c r="L3" s="216"/>
      <c r="M3" s="216"/>
      <c r="N3" s="216"/>
      <c r="O3" s="216"/>
      <c r="P3" s="216"/>
      <c r="Q3" s="216"/>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s="9" customFormat="1" ht="15.6" customHeight="1" x14ac:dyDescent="0.2">
      <c r="A4" s="488" t="s">
        <v>524</v>
      </c>
      <c r="B4" s="489">
        <f t="shared" ref="B4:B7" si="0">SUM(C4:I4)+SUM(B11:H11)</f>
        <v>32</v>
      </c>
      <c r="C4" s="48">
        <v>12</v>
      </c>
      <c r="D4" s="48">
        <v>6</v>
      </c>
      <c r="E4" s="48">
        <v>0</v>
      </c>
      <c r="F4" s="48">
        <v>1</v>
      </c>
      <c r="G4" s="48">
        <v>1</v>
      </c>
      <c r="H4" s="48">
        <v>0</v>
      </c>
      <c r="I4" s="48">
        <v>0</v>
      </c>
      <c r="J4" s="17"/>
      <c r="K4" s="47"/>
      <c r="L4" s="47"/>
      <c r="M4" s="47"/>
      <c r="N4" s="47"/>
      <c r="O4" s="47"/>
      <c r="P4" s="47"/>
      <c r="Q4" s="47"/>
    </row>
    <row r="5" spans="1:256" s="9" customFormat="1" ht="15.6" customHeight="1" x14ac:dyDescent="0.2">
      <c r="A5" s="204" t="s">
        <v>314</v>
      </c>
      <c r="B5" s="160">
        <f t="shared" si="0"/>
        <v>45</v>
      </c>
      <c r="C5" s="48">
        <v>12</v>
      </c>
      <c r="D5" s="48">
        <v>8</v>
      </c>
      <c r="E5" s="48">
        <v>1</v>
      </c>
      <c r="F5" s="48">
        <v>1</v>
      </c>
      <c r="G5" s="48">
        <v>0</v>
      </c>
      <c r="H5" s="48">
        <v>0</v>
      </c>
      <c r="I5" s="48">
        <v>22</v>
      </c>
      <c r="J5" s="17"/>
      <c r="K5" s="47"/>
      <c r="L5" s="47"/>
      <c r="M5" s="47"/>
      <c r="N5" s="47"/>
      <c r="O5" s="47"/>
      <c r="P5" s="47"/>
      <c r="Q5" s="47"/>
    </row>
    <row r="6" spans="1:256" s="9" customFormat="1" ht="15.6" customHeight="1" x14ac:dyDescent="0.2">
      <c r="A6" s="490" t="s">
        <v>485</v>
      </c>
      <c r="B6" s="160">
        <f t="shared" si="0"/>
        <v>34</v>
      </c>
      <c r="C6" s="48">
        <v>7</v>
      </c>
      <c r="D6" s="48">
        <v>8</v>
      </c>
      <c r="E6" s="48">
        <v>0</v>
      </c>
      <c r="F6" s="48">
        <v>0</v>
      </c>
      <c r="G6" s="48">
        <v>0</v>
      </c>
      <c r="H6" s="48">
        <v>0</v>
      </c>
      <c r="I6" s="48">
        <v>18</v>
      </c>
      <c r="J6" s="17"/>
      <c r="K6" s="47"/>
      <c r="L6" s="47"/>
      <c r="M6" s="47"/>
      <c r="N6" s="47"/>
      <c r="O6" s="47"/>
      <c r="P6" s="47"/>
      <c r="Q6" s="47"/>
    </row>
    <row r="7" spans="1:256" s="9" customFormat="1" ht="15.6" customHeight="1" x14ac:dyDescent="0.2">
      <c r="A7" s="490" t="s">
        <v>537</v>
      </c>
      <c r="B7" s="160">
        <f t="shared" si="0"/>
        <v>40</v>
      </c>
      <c r="C7" s="48">
        <v>5</v>
      </c>
      <c r="D7" s="48">
        <v>11</v>
      </c>
      <c r="E7" s="48">
        <v>1</v>
      </c>
      <c r="F7" s="48">
        <v>4</v>
      </c>
      <c r="G7" s="48">
        <v>0</v>
      </c>
      <c r="H7" s="48">
        <v>0</v>
      </c>
      <c r="I7" s="48">
        <v>19</v>
      </c>
      <c r="J7" s="17"/>
      <c r="K7" s="47"/>
      <c r="L7" s="47"/>
      <c r="M7" s="47"/>
      <c r="N7" s="47"/>
      <c r="O7" s="47"/>
      <c r="P7" s="47"/>
      <c r="Q7" s="47"/>
    </row>
    <row r="8" spans="1:256" s="9" customFormat="1" ht="15.6" customHeight="1" x14ac:dyDescent="0.2">
      <c r="A8" s="491" t="s">
        <v>538</v>
      </c>
      <c r="B8" s="286">
        <f>SUM(C8:I8)+SUM(B15:H15)</f>
        <v>33</v>
      </c>
      <c r="C8" s="247">
        <v>13</v>
      </c>
      <c r="D8" s="247">
        <v>8</v>
      </c>
      <c r="E8" s="247">
        <v>0</v>
      </c>
      <c r="F8" s="247">
        <v>0</v>
      </c>
      <c r="G8" s="247">
        <v>0</v>
      </c>
      <c r="H8" s="247">
        <v>0</v>
      </c>
      <c r="I8" s="247">
        <v>12</v>
      </c>
      <c r="J8" s="17"/>
      <c r="K8" s="47"/>
      <c r="L8" s="47"/>
      <c r="M8" s="47"/>
      <c r="N8" s="47"/>
      <c r="O8" s="47"/>
      <c r="P8" s="47"/>
      <c r="Q8" s="47"/>
    </row>
    <row r="9" spans="1:256" s="9" customFormat="1" ht="18" customHeight="1" x14ac:dyDescent="0.2">
      <c r="A9" s="12"/>
      <c r="B9" s="208"/>
      <c r="C9" s="208"/>
      <c r="D9" s="208"/>
      <c r="E9" s="208"/>
      <c r="F9" s="208"/>
      <c r="G9" s="208"/>
      <c r="H9" s="208"/>
      <c r="I9" s="208"/>
    </row>
    <row r="10" spans="1:256" ht="34.5" customHeight="1" x14ac:dyDescent="0.2">
      <c r="A10" s="59" t="s">
        <v>1</v>
      </c>
      <c r="B10" s="60" t="s">
        <v>118</v>
      </c>
      <c r="C10" s="60" t="s">
        <v>14</v>
      </c>
      <c r="D10" s="60" t="s">
        <v>242</v>
      </c>
      <c r="E10" s="60" t="s">
        <v>243</v>
      </c>
      <c r="F10" s="60" t="s">
        <v>244</v>
      </c>
      <c r="G10" s="60" t="s">
        <v>245</v>
      </c>
      <c r="H10" s="297" t="s">
        <v>6</v>
      </c>
      <c r="I10" s="107"/>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s="9" customFormat="1" ht="15.6" customHeight="1" x14ac:dyDescent="0.2">
      <c r="A11" s="492" t="s">
        <v>524</v>
      </c>
      <c r="B11" s="48">
        <v>9</v>
      </c>
      <c r="C11" s="48">
        <v>0</v>
      </c>
      <c r="D11" s="48">
        <v>0</v>
      </c>
      <c r="E11" s="48">
        <v>0</v>
      </c>
      <c r="F11" s="48">
        <v>1</v>
      </c>
      <c r="G11" s="48">
        <v>1</v>
      </c>
      <c r="H11" s="48">
        <v>1</v>
      </c>
      <c r="I11" s="208"/>
    </row>
    <row r="12" spans="1:256" s="9" customFormat="1" ht="15.6" customHeight="1" x14ac:dyDescent="0.2">
      <c r="A12" s="204" t="s">
        <v>314</v>
      </c>
      <c r="B12" s="48">
        <v>0</v>
      </c>
      <c r="C12" s="48">
        <v>0</v>
      </c>
      <c r="D12" s="48">
        <v>0</v>
      </c>
      <c r="E12" s="48">
        <v>0</v>
      </c>
      <c r="F12" s="48">
        <v>0</v>
      </c>
      <c r="G12" s="48">
        <v>0</v>
      </c>
      <c r="H12" s="48">
        <v>1</v>
      </c>
      <c r="I12" s="208"/>
    </row>
    <row r="13" spans="1:256" s="9" customFormat="1" ht="15.6" customHeight="1" x14ac:dyDescent="0.2">
      <c r="A13" s="490" t="s">
        <v>486</v>
      </c>
      <c r="B13" s="48">
        <v>0</v>
      </c>
      <c r="C13" s="48">
        <v>1</v>
      </c>
      <c r="D13" s="48">
        <v>0</v>
      </c>
      <c r="E13" s="48">
        <v>0</v>
      </c>
      <c r="F13" s="48">
        <v>0</v>
      </c>
      <c r="G13" s="48">
        <v>0</v>
      </c>
      <c r="H13" s="48">
        <v>0</v>
      </c>
      <c r="I13" s="208"/>
    </row>
    <row r="14" spans="1:256" s="9" customFormat="1" ht="15.6" customHeight="1" x14ac:dyDescent="0.2">
      <c r="A14" s="490" t="s">
        <v>539</v>
      </c>
      <c r="B14" s="48">
        <v>0</v>
      </c>
      <c r="C14" s="48">
        <v>0</v>
      </c>
      <c r="D14" s="48">
        <v>0</v>
      </c>
      <c r="E14" s="48">
        <v>0</v>
      </c>
      <c r="F14" s="48">
        <v>0</v>
      </c>
      <c r="G14" s="48">
        <v>0</v>
      </c>
      <c r="H14" s="48">
        <v>0</v>
      </c>
      <c r="I14" s="208"/>
    </row>
    <row r="15" spans="1:256" s="9" customFormat="1" ht="15.6" customHeight="1" x14ac:dyDescent="0.2">
      <c r="A15" s="491" t="s">
        <v>540</v>
      </c>
      <c r="B15" s="247">
        <v>0</v>
      </c>
      <c r="C15" s="247">
        <v>0</v>
      </c>
      <c r="D15" s="247">
        <v>0</v>
      </c>
      <c r="E15" s="247">
        <v>0</v>
      </c>
      <c r="F15" s="247">
        <v>0</v>
      </c>
      <c r="G15" s="247">
        <v>0</v>
      </c>
      <c r="H15" s="247">
        <v>0</v>
      </c>
      <c r="I15" s="208"/>
    </row>
    <row r="16" spans="1:256" s="9" customFormat="1" ht="13.5" customHeight="1" x14ac:dyDescent="0.2">
      <c r="A16" s="493" t="s">
        <v>310</v>
      </c>
      <c r="B16" s="48"/>
      <c r="C16" s="48"/>
      <c r="D16" s="48"/>
      <c r="E16" s="48"/>
      <c r="F16" s="48"/>
      <c r="G16" s="48"/>
      <c r="H16" s="64"/>
      <c r="I16" s="208"/>
    </row>
    <row r="17" spans="1:256" s="9" customFormat="1" ht="13.5" customHeight="1" x14ac:dyDescent="0.2">
      <c r="A17" s="64"/>
      <c r="B17" s="494"/>
      <c r="C17" s="494"/>
      <c r="D17" s="494"/>
      <c r="E17" s="494"/>
      <c r="F17" s="494"/>
      <c r="G17" s="494"/>
      <c r="H17" s="64"/>
      <c r="I17" s="209" t="s">
        <v>185</v>
      </c>
    </row>
    <row r="18" spans="1:256" ht="22.5" customHeight="1" x14ac:dyDescent="0.2">
      <c r="A18" s="495"/>
      <c r="B18" s="496"/>
      <c r="C18" s="496"/>
      <c r="D18" s="496"/>
      <c r="E18" s="496"/>
      <c r="F18" s="496"/>
      <c r="G18" s="57"/>
      <c r="H18" s="57"/>
    </row>
    <row r="19" spans="1:256" ht="13.8" x14ac:dyDescent="0.2">
      <c r="A19" s="25" t="s">
        <v>295</v>
      </c>
    </row>
    <row r="20" spans="1:256" x14ac:dyDescent="0.2">
      <c r="I20" s="4"/>
    </row>
    <row r="21" spans="1:256" ht="17.25" customHeight="1" x14ac:dyDescent="0.2">
      <c r="A21" s="5"/>
      <c r="B21" s="318" t="s">
        <v>128</v>
      </c>
      <c r="C21" s="345"/>
      <c r="D21" s="8" t="s">
        <v>119</v>
      </c>
      <c r="E21" s="8"/>
      <c r="F21" s="19" t="s">
        <v>120</v>
      </c>
      <c r="G21" s="26"/>
      <c r="H21" s="8" t="s">
        <v>121</v>
      </c>
      <c r="I21" s="8"/>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ht="17.25" customHeight="1" x14ac:dyDescent="0.2">
      <c r="A22" s="27" t="s">
        <v>487</v>
      </c>
      <c r="B22" s="319"/>
      <c r="C22" s="351"/>
      <c r="D22" s="28" t="s">
        <v>122</v>
      </c>
      <c r="E22" s="28"/>
      <c r="F22" s="29" t="s">
        <v>122</v>
      </c>
      <c r="G22" s="30"/>
      <c r="H22" s="28" t="s">
        <v>122</v>
      </c>
      <c r="I22" s="28"/>
    </row>
    <row r="23" spans="1:256" ht="17.25" customHeight="1" x14ac:dyDescent="0.2">
      <c r="A23" s="31"/>
      <c r="B23" s="10" t="s">
        <v>123</v>
      </c>
      <c r="C23" s="10" t="s">
        <v>52</v>
      </c>
      <c r="D23" s="10" t="s">
        <v>123</v>
      </c>
      <c r="E23" s="10" t="s">
        <v>52</v>
      </c>
      <c r="F23" s="10" t="s">
        <v>123</v>
      </c>
      <c r="G23" s="10" t="s">
        <v>52</v>
      </c>
      <c r="H23" s="10" t="s">
        <v>123</v>
      </c>
      <c r="I23" s="32" t="s">
        <v>52</v>
      </c>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9" customFormat="1" ht="15.6" customHeight="1" x14ac:dyDescent="0.2">
      <c r="A24" s="206" t="s">
        <v>524</v>
      </c>
      <c r="B24" s="46">
        <v>142</v>
      </c>
      <c r="C24" s="47">
        <v>135</v>
      </c>
      <c r="D24" s="47">
        <v>32</v>
      </c>
      <c r="E24" s="47">
        <v>23</v>
      </c>
      <c r="F24" s="47">
        <v>48</v>
      </c>
      <c r="G24" s="47">
        <v>47</v>
      </c>
      <c r="H24" s="45">
        <v>0</v>
      </c>
      <c r="I24" s="45">
        <v>0</v>
      </c>
    </row>
    <row r="25" spans="1:256" s="9" customFormat="1" ht="15.6" customHeight="1" x14ac:dyDescent="0.2">
      <c r="A25" s="204" t="s">
        <v>314</v>
      </c>
      <c r="B25" s="160">
        <v>124</v>
      </c>
      <c r="C25" s="48">
        <v>124</v>
      </c>
      <c r="D25" s="48">
        <v>47</v>
      </c>
      <c r="E25" s="48">
        <v>47</v>
      </c>
      <c r="F25" s="48">
        <v>53</v>
      </c>
      <c r="G25" s="48">
        <v>51</v>
      </c>
      <c r="H25" s="68">
        <v>0</v>
      </c>
      <c r="I25" s="68">
        <v>0</v>
      </c>
    </row>
    <row r="26" spans="1:256" s="9" customFormat="1" ht="15.6" customHeight="1" x14ac:dyDescent="0.2">
      <c r="A26" s="490" t="s">
        <v>486</v>
      </c>
      <c r="B26" s="160">
        <v>98</v>
      </c>
      <c r="C26" s="48">
        <v>112</v>
      </c>
      <c r="D26" s="48">
        <v>32</v>
      </c>
      <c r="E26" s="48">
        <v>40</v>
      </c>
      <c r="F26" s="48">
        <v>11</v>
      </c>
      <c r="G26" s="48">
        <v>13</v>
      </c>
      <c r="H26" s="68">
        <v>0</v>
      </c>
      <c r="I26" s="68">
        <v>0</v>
      </c>
    </row>
    <row r="27" spans="1:256" s="9" customFormat="1" ht="15.6" customHeight="1" x14ac:dyDescent="0.2">
      <c r="A27" s="490" t="s">
        <v>539</v>
      </c>
      <c r="B27" s="160">
        <v>97</v>
      </c>
      <c r="C27" s="48">
        <v>97</v>
      </c>
      <c r="D27" s="48">
        <v>30</v>
      </c>
      <c r="E27" s="48">
        <v>31</v>
      </c>
      <c r="F27" s="48">
        <v>5</v>
      </c>
      <c r="G27" s="48">
        <v>6</v>
      </c>
      <c r="H27" s="68">
        <v>0</v>
      </c>
      <c r="I27" s="68">
        <v>0</v>
      </c>
    </row>
    <row r="28" spans="1:256" s="9" customFormat="1" ht="15.6" customHeight="1" x14ac:dyDescent="0.2">
      <c r="A28" s="491" t="s">
        <v>540</v>
      </c>
      <c r="B28" s="286">
        <f>D28+F28+H28+B37+D37+F37+H37</f>
        <v>66</v>
      </c>
      <c r="C28" s="247">
        <f>E28+G28+I28+C37+E37+G37+I37</f>
        <v>59</v>
      </c>
      <c r="D28" s="247">
        <v>22</v>
      </c>
      <c r="E28" s="247">
        <v>18</v>
      </c>
      <c r="F28" s="247">
        <v>2</v>
      </c>
      <c r="G28" s="247">
        <v>2</v>
      </c>
      <c r="H28" s="68">
        <v>0</v>
      </c>
      <c r="I28" s="68">
        <v>0</v>
      </c>
    </row>
    <row r="29" spans="1:256" s="17" customFormat="1" ht="18" customHeight="1" x14ac:dyDescent="0.2">
      <c r="A29" s="497"/>
      <c r="B29" s="498"/>
      <c r="C29" s="498"/>
      <c r="D29" s="498"/>
      <c r="E29" s="498"/>
      <c r="F29" s="498"/>
      <c r="G29" s="498"/>
      <c r="H29" s="498"/>
      <c r="I29" s="498"/>
    </row>
    <row r="30" spans="1:256" ht="17.25" customHeight="1" x14ac:dyDescent="0.2">
      <c r="A30" s="62"/>
      <c r="B30" s="499" t="s">
        <v>124</v>
      </c>
      <c r="C30" s="149"/>
      <c r="D30" s="499" t="s">
        <v>125</v>
      </c>
      <c r="E30" s="149"/>
      <c r="F30" s="344" t="s">
        <v>126</v>
      </c>
      <c r="G30" s="370"/>
      <c r="H30" s="500" t="s">
        <v>247</v>
      </c>
      <c r="I30" s="62"/>
      <c r="J30" s="22"/>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17.25" customHeight="1" x14ac:dyDescent="0.2">
      <c r="A31" s="501" t="s">
        <v>487</v>
      </c>
      <c r="B31" s="502" t="s">
        <v>122</v>
      </c>
      <c r="C31" s="503"/>
      <c r="D31" s="504" t="s">
        <v>488</v>
      </c>
      <c r="E31" s="505"/>
      <c r="F31" s="506"/>
      <c r="G31" s="372"/>
      <c r="H31" s="507" t="s">
        <v>248</v>
      </c>
      <c r="I31" s="508"/>
      <c r="J31" s="102"/>
    </row>
    <row r="32" spans="1:256" ht="17.25" customHeight="1" x14ac:dyDescent="0.2">
      <c r="A32" s="509"/>
      <c r="B32" s="510" t="s">
        <v>123</v>
      </c>
      <c r="C32" s="510" t="s">
        <v>52</v>
      </c>
      <c r="D32" s="510" t="s">
        <v>123</v>
      </c>
      <c r="E32" s="510" t="s">
        <v>52</v>
      </c>
      <c r="F32" s="510" t="s">
        <v>123</v>
      </c>
      <c r="G32" s="510" t="s">
        <v>52</v>
      </c>
      <c r="H32" s="510" t="s">
        <v>123</v>
      </c>
      <c r="I32" s="511" t="s">
        <v>52</v>
      </c>
      <c r="J32" s="22"/>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10" s="9" customFormat="1" ht="15.6" customHeight="1" x14ac:dyDescent="0.2">
      <c r="A33" s="488" t="s">
        <v>524</v>
      </c>
      <c r="B33" s="69">
        <v>0</v>
      </c>
      <c r="C33" s="68">
        <v>0</v>
      </c>
      <c r="D33" s="48">
        <v>14</v>
      </c>
      <c r="E33" s="48">
        <v>24</v>
      </c>
      <c r="F33" s="48">
        <v>27</v>
      </c>
      <c r="G33" s="48">
        <v>24</v>
      </c>
      <c r="H33" s="68">
        <v>21</v>
      </c>
      <c r="I33" s="68">
        <v>17</v>
      </c>
      <c r="J33" s="22"/>
    </row>
    <row r="34" spans="1:10" s="9" customFormat="1" ht="15.6" customHeight="1" x14ac:dyDescent="0.2">
      <c r="A34" s="204" t="s">
        <v>314</v>
      </c>
      <c r="B34" s="69">
        <v>0</v>
      </c>
      <c r="C34" s="68">
        <v>0</v>
      </c>
      <c r="D34" s="48">
        <v>7</v>
      </c>
      <c r="E34" s="48">
        <v>9</v>
      </c>
      <c r="F34" s="48">
        <v>12</v>
      </c>
      <c r="G34" s="48">
        <v>12</v>
      </c>
      <c r="H34" s="67">
        <v>5</v>
      </c>
      <c r="I34" s="67">
        <v>5</v>
      </c>
    </row>
    <row r="35" spans="1:10" s="9" customFormat="1" ht="15.6" customHeight="1" x14ac:dyDescent="0.2">
      <c r="A35" s="490" t="s">
        <v>486</v>
      </c>
      <c r="B35" s="69">
        <v>0</v>
      </c>
      <c r="C35" s="68">
        <v>0</v>
      </c>
      <c r="D35" s="48">
        <v>10</v>
      </c>
      <c r="E35" s="48">
        <v>18</v>
      </c>
      <c r="F35" s="48">
        <v>23</v>
      </c>
      <c r="G35" s="48">
        <v>22</v>
      </c>
      <c r="H35" s="67">
        <v>22</v>
      </c>
      <c r="I35" s="67">
        <v>19</v>
      </c>
    </row>
    <row r="36" spans="1:10" s="9" customFormat="1" ht="15.6" customHeight="1" x14ac:dyDescent="0.2">
      <c r="A36" s="490" t="s">
        <v>539</v>
      </c>
      <c r="B36" s="69">
        <v>0</v>
      </c>
      <c r="C36" s="68">
        <v>0</v>
      </c>
      <c r="D36" s="48">
        <v>17</v>
      </c>
      <c r="E36" s="48">
        <v>17</v>
      </c>
      <c r="F36" s="48">
        <v>21</v>
      </c>
      <c r="G36" s="48">
        <v>21</v>
      </c>
      <c r="H36" s="67">
        <v>24</v>
      </c>
      <c r="I36" s="67">
        <v>22</v>
      </c>
    </row>
    <row r="37" spans="1:10" s="9" customFormat="1" ht="15.6" customHeight="1" x14ac:dyDescent="0.2">
      <c r="A37" s="491" t="s">
        <v>540</v>
      </c>
      <c r="B37" s="287">
        <v>0</v>
      </c>
      <c r="C37" s="280">
        <v>0</v>
      </c>
      <c r="D37" s="288">
        <v>1</v>
      </c>
      <c r="E37" s="247">
        <v>1</v>
      </c>
      <c r="F37" s="247">
        <v>21</v>
      </c>
      <c r="G37" s="247">
        <v>19</v>
      </c>
      <c r="H37" s="289">
        <v>20</v>
      </c>
      <c r="I37" s="289">
        <v>19</v>
      </c>
    </row>
    <row r="38" spans="1:10" ht="13.5" customHeight="1" x14ac:dyDescent="0.2">
      <c r="A38" s="61"/>
      <c r="B38" s="61"/>
      <c r="C38" s="61"/>
      <c r="D38" s="61"/>
      <c r="E38" s="61"/>
      <c r="F38" s="61"/>
      <c r="G38" s="57"/>
      <c r="H38" s="61"/>
      <c r="I38" s="106" t="s">
        <v>185</v>
      </c>
    </row>
    <row r="39" spans="1:10" ht="22.5" customHeight="1" x14ac:dyDescent="0.2">
      <c r="A39" s="41"/>
      <c r="B39" s="61"/>
      <c r="C39" s="61"/>
      <c r="D39" s="61"/>
      <c r="E39" s="61"/>
      <c r="F39" s="61"/>
      <c r="G39" s="57"/>
      <c r="H39" s="61"/>
      <c r="I39" s="106"/>
    </row>
    <row r="40" spans="1:10" ht="13.8" x14ac:dyDescent="0.2">
      <c r="A40" s="25" t="s">
        <v>294</v>
      </c>
    </row>
    <row r="41" spans="1:10" ht="13.5" customHeight="1" x14ac:dyDescent="0.2">
      <c r="B41" s="4"/>
      <c r="C41" s="4"/>
      <c r="D41" s="20"/>
      <c r="G41" s="4" t="s">
        <v>214</v>
      </c>
    </row>
    <row r="42" spans="1:10" ht="34.5" customHeight="1" x14ac:dyDescent="0.2">
      <c r="A42" s="343" t="s">
        <v>127</v>
      </c>
      <c r="B42" s="512"/>
      <c r="C42" s="513" t="s">
        <v>541</v>
      </c>
      <c r="D42" s="513" t="s">
        <v>309</v>
      </c>
      <c r="E42" s="513" t="s">
        <v>489</v>
      </c>
      <c r="F42" s="513" t="s">
        <v>490</v>
      </c>
      <c r="G42" s="513" t="s">
        <v>542</v>
      </c>
      <c r="H42" s="57"/>
      <c r="I42" s="57"/>
    </row>
    <row r="43" spans="1:10" s="9" customFormat="1" ht="18" customHeight="1" x14ac:dyDescent="0.2">
      <c r="A43" s="514" t="s">
        <v>129</v>
      </c>
      <c r="B43" s="515"/>
      <c r="C43" s="68">
        <v>1</v>
      </c>
      <c r="D43" s="68">
        <v>1</v>
      </c>
      <c r="E43" s="68">
        <v>1</v>
      </c>
      <c r="F43" s="68">
        <v>1</v>
      </c>
      <c r="G43" s="68">
        <v>1</v>
      </c>
      <c r="H43" s="64"/>
      <c r="I43" s="64"/>
    </row>
    <row r="44" spans="1:10" s="9" customFormat="1" ht="18" customHeight="1" x14ac:dyDescent="0.2">
      <c r="A44" s="516" t="s">
        <v>491</v>
      </c>
      <c r="B44" s="517"/>
      <c r="C44" s="68">
        <v>4</v>
      </c>
      <c r="D44" s="68">
        <v>4</v>
      </c>
      <c r="E44" s="68">
        <v>4</v>
      </c>
      <c r="F44" s="68">
        <v>4</v>
      </c>
      <c r="G44" s="68">
        <v>4</v>
      </c>
      <c r="H44" s="64"/>
      <c r="I44" s="64"/>
    </row>
    <row r="45" spans="1:10" s="9" customFormat="1" ht="18" customHeight="1" x14ac:dyDescent="0.2">
      <c r="A45" s="516" t="s">
        <v>200</v>
      </c>
      <c r="B45" s="517"/>
      <c r="C45" s="68">
        <v>1</v>
      </c>
      <c r="D45" s="68">
        <v>1</v>
      </c>
      <c r="E45" s="68">
        <v>1</v>
      </c>
      <c r="F45" s="68">
        <v>1</v>
      </c>
      <c r="G45" s="68">
        <v>1</v>
      </c>
      <c r="H45" s="64"/>
      <c r="I45" s="64"/>
    </row>
    <row r="46" spans="1:10" s="143" customFormat="1" x14ac:dyDescent="0.15">
      <c r="A46" s="518" t="s">
        <v>543</v>
      </c>
      <c r="B46" s="519"/>
      <c r="C46" s="519"/>
      <c r="D46" s="519"/>
      <c r="E46" s="519"/>
      <c r="F46" s="519"/>
      <c r="G46" s="519"/>
      <c r="H46" s="520"/>
      <c r="I46" s="520"/>
    </row>
    <row r="47" spans="1:10" s="142" customFormat="1" ht="13.2" customHeight="1" x14ac:dyDescent="0.2">
      <c r="A47" s="521" t="s">
        <v>492</v>
      </c>
      <c r="B47" s="521"/>
      <c r="C47" s="521"/>
      <c r="D47" s="521"/>
      <c r="E47" s="521"/>
      <c r="F47" s="521"/>
      <c r="G47" s="521"/>
      <c r="H47" s="521"/>
      <c r="I47" s="521"/>
    </row>
    <row r="48" spans="1:10" s="104" customFormat="1" ht="12" x14ac:dyDescent="0.15">
      <c r="A48" s="522" t="s">
        <v>493</v>
      </c>
      <c r="B48" s="523"/>
      <c r="C48" s="523"/>
      <c r="D48" s="523"/>
      <c r="E48" s="523"/>
      <c r="F48" s="523"/>
      <c r="G48" s="523"/>
      <c r="H48" s="523"/>
      <c r="I48" s="523"/>
    </row>
    <row r="49" spans="1:9" s="104" customFormat="1" ht="12" x14ac:dyDescent="0.15">
      <c r="A49" s="522" t="s">
        <v>494</v>
      </c>
      <c r="B49" s="523"/>
      <c r="C49" s="523"/>
      <c r="D49" s="523"/>
      <c r="E49" s="523"/>
      <c r="F49" s="523"/>
      <c r="G49" s="523"/>
      <c r="H49" s="523"/>
      <c r="I49" s="523"/>
    </row>
    <row r="50" spans="1:9" s="104" customFormat="1" ht="12" x14ac:dyDescent="0.15">
      <c r="A50" s="184" t="s">
        <v>312</v>
      </c>
    </row>
    <row r="51" spans="1:9" s="103" customFormat="1" x14ac:dyDescent="0.2">
      <c r="I51" s="24" t="s">
        <v>185</v>
      </c>
    </row>
  </sheetData>
  <mergeCells count="9">
    <mergeCell ref="A44:B44"/>
    <mergeCell ref="A45:B45"/>
    <mergeCell ref="A47:I47"/>
    <mergeCell ref="A18:F18"/>
    <mergeCell ref="B21:C22"/>
    <mergeCell ref="A29:I29"/>
    <mergeCell ref="F30:G31"/>
    <mergeCell ref="A42:B42"/>
    <mergeCell ref="A43:B43"/>
  </mergeCells>
  <phoneticPr fontId="10"/>
  <conditionalFormatting sqref="A15">
    <cfRule type="duplicateValues" dxfId="9" priority="6" stopIfTrue="1"/>
  </conditionalFormatting>
  <conditionalFormatting sqref="A37">
    <cfRule type="duplicateValues" dxfId="8" priority="5" stopIfTrue="1"/>
  </conditionalFormatting>
  <conditionalFormatting sqref="A8 A4:A5">
    <cfRule type="duplicateValues" dxfId="7" priority="7" stopIfTrue="1"/>
  </conditionalFormatting>
  <conditionalFormatting sqref="A6:A7">
    <cfRule type="duplicateValues" dxfId="6" priority="4" stopIfTrue="1"/>
  </conditionalFormatting>
  <conditionalFormatting sqref="A13:A14">
    <cfRule type="duplicateValues" dxfId="5" priority="3" stopIfTrue="1"/>
  </conditionalFormatting>
  <conditionalFormatting sqref="A28 A24:A25">
    <cfRule type="duplicateValues" dxfId="4" priority="8" stopIfTrue="1"/>
  </conditionalFormatting>
  <conditionalFormatting sqref="A26:A27">
    <cfRule type="duplicateValues" dxfId="3" priority="2" stopIfTrue="1"/>
  </conditionalFormatting>
  <conditionalFormatting sqref="A35:A36">
    <cfRule type="duplicateValues" dxfId="2" priority="1" stopIfTrue="1"/>
  </conditionalFormatting>
  <conditionalFormatting sqref="A11:A12">
    <cfRule type="duplicateValues" dxfId="1" priority="9" stopIfTrue="1"/>
  </conditionalFormatting>
  <conditionalFormatting sqref="A33:A34">
    <cfRule type="duplicateValues" dxfId="0" priority="10" stopIfTrue="1"/>
  </conditionalFormatting>
  <pageMargins left="0.43307086614173229" right="0.47244094488188981" top="0.39370078740157483" bottom="0.39370078740157483" header="0" footer="0"/>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showOutlineSymbols="0" zoomScaleNormal="100" zoomScaleSheetLayoutView="100" workbookViewId="0">
      <selection activeCell="K22" sqref="K22"/>
    </sheetView>
  </sheetViews>
  <sheetFormatPr defaultColWidth="10.69921875" defaultRowHeight="13.2" x14ac:dyDescent="0.2"/>
  <cols>
    <col min="1" max="1" width="12.5" style="3" customWidth="1"/>
    <col min="2" max="2" width="7.59765625" style="3" customWidth="1"/>
    <col min="3" max="5" width="4.3984375" style="3" customWidth="1"/>
    <col min="6" max="6" width="6.19921875" style="3" customWidth="1"/>
    <col min="7" max="10" width="4.8984375" style="3" customWidth="1"/>
    <col min="11" max="11" width="8.09765625" style="3" customWidth="1"/>
    <col min="12" max="13" width="6.59765625" style="3" customWidth="1"/>
    <col min="14" max="14" width="7.59765625" style="3" customWidth="1"/>
    <col min="15" max="15" width="6.5" style="3" customWidth="1"/>
    <col min="16" max="16" width="3.5" style="3" bestFit="1" customWidth="1"/>
    <col min="17" max="19" width="5.5" style="3" bestFit="1" customWidth="1"/>
    <col min="20" max="20" width="2.5" style="3" bestFit="1" customWidth="1"/>
    <col min="21" max="21" width="3.5" style="3" bestFit="1" customWidth="1"/>
    <col min="22" max="27" width="2.5" style="3" bestFit="1" customWidth="1"/>
    <col min="28" max="33" width="4.59765625" style="3" customWidth="1"/>
    <col min="34" max="34" width="4.5" style="3" bestFit="1" customWidth="1"/>
    <col min="35" max="36" width="3.5" style="3" bestFit="1" customWidth="1"/>
    <col min="37" max="37" width="4.5" style="3" bestFit="1" customWidth="1"/>
    <col min="38" max="49" width="4.59765625" style="3" customWidth="1"/>
    <col min="50" max="16384" width="10.69921875" style="3"/>
  </cols>
  <sheetData>
    <row r="1" spans="1:256" ht="13.5" customHeight="1" x14ac:dyDescent="0.2">
      <c r="A1" s="33" t="s">
        <v>221</v>
      </c>
    </row>
    <row r="2" spans="1:256" ht="13.5" customHeight="1" x14ac:dyDescent="0.2">
      <c r="K2" s="21"/>
      <c r="L2" s="21"/>
      <c r="M2" s="21"/>
      <c r="N2" s="4"/>
    </row>
    <row r="3" spans="1:256" ht="17.25" customHeight="1" x14ac:dyDescent="0.2">
      <c r="A3" s="320" t="s">
        <v>1</v>
      </c>
      <c r="B3" s="316" t="s">
        <v>12</v>
      </c>
      <c r="C3" s="323" t="s">
        <v>130</v>
      </c>
      <c r="D3" s="324"/>
      <c r="E3" s="324"/>
      <c r="F3" s="325"/>
      <c r="G3" s="323" t="s">
        <v>131</v>
      </c>
      <c r="H3" s="324"/>
      <c r="I3" s="324"/>
      <c r="J3" s="325"/>
      <c r="K3" s="316" t="s">
        <v>132</v>
      </c>
      <c r="L3" s="316" t="s">
        <v>133</v>
      </c>
      <c r="M3" s="316" t="s">
        <v>134</v>
      </c>
      <c r="N3" s="318" t="s">
        <v>6</v>
      </c>
      <c r="O3" s="9"/>
      <c r="P3" s="9"/>
      <c r="Q3" s="9"/>
      <c r="R3" s="9"/>
      <c r="S3" s="9"/>
      <c r="T3" s="9"/>
      <c r="U3" s="9"/>
      <c r="V3" s="9"/>
      <c r="W3" s="9"/>
      <c r="X3" s="17"/>
      <c r="Y3" s="17"/>
      <c r="Z3" s="17"/>
      <c r="AA3" s="9"/>
      <c r="AB3" s="9"/>
      <c r="AC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34.950000000000003" customHeight="1" x14ac:dyDescent="0.2">
      <c r="A4" s="321"/>
      <c r="B4" s="322"/>
      <c r="C4" s="293" t="s">
        <v>135</v>
      </c>
      <c r="D4" s="293" t="s">
        <v>136</v>
      </c>
      <c r="E4" s="293" t="s">
        <v>137</v>
      </c>
      <c r="F4" s="198" t="s">
        <v>293</v>
      </c>
      <c r="G4" s="293" t="s">
        <v>138</v>
      </c>
      <c r="H4" s="293" t="s">
        <v>139</v>
      </c>
      <c r="I4" s="293" t="s">
        <v>140</v>
      </c>
      <c r="J4" s="303" t="s">
        <v>6</v>
      </c>
      <c r="K4" s="317"/>
      <c r="L4" s="317"/>
      <c r="M4" s="317"/>
      <c r="N4" s="319"/>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row>
    <row r="5" spans="1:256" s="9" customFormat="1" ht="18" customHeight="1" x14ac:dyDescent="0.2">
      <c r="A5" s="23" t="s">
        <v>499</v>
      </c>
      <c r="B5" s="75"/>
      <c r="C5" s="78"/>
      <c r="D5" s="78"/>
      <c r="E5" s="78"/>
      <c r="F5" s="78"/>
      <c r="G5" s="78"/>
      <c r="H5" s="78"/>
      <c r="I5" s="78"/>
      <c r="J5" s="78"/>
      <c r="K5" s="78"/>
      <c r="L5" s="78"/>
      <c r="M5" s="78"/>
      <c r="N5" s="78"/>
    </row>
    <row r="6" spans="1:256" s="9" customFormat="1" ht="15.9" customHeight="1" x14ac:dyDescent="0.2">
      <c r="A6" s="200" t="s">
        <v>219</v>
      </c>
      <c r="B6" s="75">
        <v>5812</v>
      </c>
      <c r="C6" s="78">
        <v>7</v>
      </c>
      <c r="D6" s="78">
        <v>11</v>
      </c>
      <c r="E6" s="78">
        <v>4</v>
      </c>
      <c r="F6" s="78">
        <v>5</v>
      </c>
      <c r="G6" s="78">
        <v>216</v>
      </c>
      <c r="H6" s="78">
        <v>163</v>
      </c>
      <c r="I6" s="78">
        <v>33</v>
      </c>
      <c r="J6" s="78">
        <v>9</v>
      </c>
      <c r="K6" s="78">
        <v>4051</v>
      </c>
      <c r="L6" s="78">
        <v>214</v>
      </c>
      <c r="M6" s="78">
        <v>76</v>
      </c>
      <c r="N6" s="78">
        <v>1023</v>
      </c>
    </row>
    <row r="7" spans="1:256" s="9" customFormat="1" ht="15.9" customHeight="1" x14ac:dyDescent="0.2">
      <c r="A7" s="200" t="s">
        <v>141</v>
      </c>
      <c r="B7" s="75">
        <v>1903</v>
      </c>
      <c r="C7" s="78">
        <v>8</v>
      </c>
      <c r="D7" s="78">
        <v>11</v>
      </c>
      <c r="E7" s="78">
        <v>4</v>
      </c>
      <c r="F7" s="78">
        <v>6</v>
      </c>
      <c r="G7" s="78">
        <v>208</v>
      </c>
      <c r="H7" s="78">
        <v>143</v>
      </c>
      <c r="I7" s="78">
        <v>33</v>
      </c>
      <c r="J7" s="78">
        <v>9</v>
      </c>
      <c r="K7" s="78">
        <v>1091</v>
      </c>
      <c r="L7" s="78">
        <v>83</v>
      </c>
      <c r="M7" s="78">
        <v>48</v>
      </c>
      <c r="N7" s="78">
        <v>259</v>
      </c>
    </row>
    <row r="8" spans="1:256" s="9" customFormat="1" ht="18" customHeight="1" x14ac:dyDescent="0.2">
      <c r="A8" s="199" t="s">
        <v>296</v>
      </c>
      <c r="B8" s="75"/>
      <c r="C8" s="77"/>
      <c r="D8" s="77"/>
      <c r="E8" s="77"/>
      <c r="F8" s="77"/>
      <c r="G8" s="77"/>
      <c r="H8" s="77"/>
      <c r="I8" s="77"/>
      <c r="J8" s="77"/>
      <c r="K8" s="77"/>
      <c r="L8" s="77"/>
      <c r="M8" s="77"/>
      <c r="N8" s="77"/>
    </row>
    <row r="9" spans="1:256" s="9" customFormat="1" ht="15.9" customHeight="1" x14ac:dyDescent="0.2">
      <c r="A9" s="200" t="s">
        <v>219</v>
      </c>
      <c r="B9" s="75">
        <v>4715</v>
      </c>
      <c r="C9" s="169">
        <v>4</v>
      </c>
      <c r="D9" s="169">
        <v>6</v>
      </c>
      <c r="E9" s="169">
        <v>6</v>
      </c>
      <c r="F9" s="169">
        <v>7</v>
      </c>
      <c r="G9" s="169">
        <v>204</v>
      </c>
      <c r="H9" s="169">
        <v>184</v>
      </c>
      <c r="I9" s="169">
        <v>28</v>
      </c>
      <c r="J9" s="169">
        <v>13</v>
      </c>
      <c r="K9" s="76">
        <v>3213</v>
      </c>
      <c r="L9" s="76">
        <v>184</v>
      </c>
      <c r="M9" s="76">
        <v>58</v>
      </c>
      <c r="N9" s="76">
        <v>808</v>
      </c>
    </row>
    <row r="10" spans="1:256" s="9" customFormat="1" ht="15.9" customHeight="1" x14ac:dyDescent="0.2">
      <c r="A10" s="200" t="s">
        <v>141</v>
      </c>
      <c r="B10" s="75">
        <v>1807</v>
      </c>
      <c r="C10" s="170">
        <v>5</v>
      </c>
      <c r="D10" s="170">
        <v>5</v>
      </c>
      <c r="E10" s="170">
        <v>4</v>
      </c>
      <c r="F10" s="170">
        <v>4</v>
      </c>
      <c r="G10" s="170">
        <v>172</v>
      </c>
      <c r="H10" s="170">
        <v>162</v>
      </c>
      <c r="I10" s="170">
        <v>28</v>
      </c>
      <c r="J10" s="170">
        <v>14</v>
      </c>
      <c r="K10" s="77">
        <v>1070</v>
      </c>
      <c r="L10" s="77">
        <v>111</v>
      </c>
      <c r="M10" s="77">
        <v>39</v>
      </c>
      <c r="N10" s="77">
        <v>193</v>
      </c>
    </row>
    <row r="11" spans="1:256" s="17" customFormat="1" ht="18" customHeight="1" x14ac:dyDescent="0.2">
      <c r="A11" s="199" t="s">
        <v>313</v>
      </c>
      <c r="B11" s="75"/>
      <c r="C11" s="77"/>
      <c r="D11" s="77"/>
      <c r="E11" s="77"/>
      <c r="F11" s="77"/>
      <c r="G11" s="77"/>
      <c r="H11" s="77"/>
      <c r="I11" s="77"/>
      <c r="J11" s="77"/>
      <c r="K11" s="77"/>
      <c r="L11" s="77"/>
      <c r="M11" s="77"/>
      <c r="N11" s="77"/>
    </row>
    <row r="12" spans="1:256" s="17" customFormat="1" ht="15.9" customHeight="1" x14ac:dyDescent="0.2">
      <c r="A12" s="200" t="s">
        <v>219</v>
      </c>
      <c r="B12" s="211">
        <v>4655</v>
      </c>
      <c r="C12" s="212">
        <v>5</v>
      </c>
      <c r="D12" s="212">
        <v>4</v>
      </c>
      <c r="E12" s="212">
        <v>10</v>
      </c>
      <c r="F12" s="212">
        <v>13</v>
      </c>
      <c r="G12" s="212">
        <v>199</v>
      </c>
      <c r="H12" s="212">
        <v>131</v>
      </c>
      <c r="I12" s="212">
        <v>41</v>
      </c>
      <c r="J12" s="212">
        <v>13</v>
      </c>
      <c r="K12" s="213">
        <v>3247</v>
      </c>
      <c r="L12" s="213">
        <v>154</v>
      </c>
      <c r="M12" s="213">
        <v>70</v>
      </c>
      <c r="N12" s="213">
        <v>768</v>
      </c>
    </row>
    <row r="13" spans="1:256" s="17" customFormat="1" ht="15.9" customHeight="1" x14ac:dyDescent="0.2">
      <c r="A13" s="200" t="s">
        <v>141</v>
      </c>
      <c r="B13" s="211">
        <v>1859</v>
      </c>
      <c r="C13" s="212">
        <v>4</v>
      </c>
      <c r="D13" s="212">
        <v>4</v>
      </c>
      <c r="E13" s="212">
        <v>9</v>
      </c>
      <c r="F13" s="212">
        <v>11</v>
      </c>
      <c r="G13" s="212">
        <v>180</v>
      </c>
      <c r="H13" s="212">
        <v>108</v>
      </c>
      <c r="I13" s="212">
        <v>33</v>
      </c>
      <c r="J13" s="212">
        <v>11</v>
      </c>
      <c r="K13" s="213">
        <v>1140</v>
      </c>
      <c r="L13" s="213">
        <v>94</v>
      </c>
      <c r="M13" s="213">
        <v>68</v>
      </c>
      <c r="N13" s="213">
        <v>197</v>
      </c>
    </row>
    <row r="14" spans="1:256" s="17" customFormat="1" ht="18" customHeight="1" x14ac:dyDescent="0.2">
      <c r="A14" s="311" t="s">
        <v>500</v>
      </c>
      <c r="B14" s="211"/>
      <c r="C14" s="212"/>
      <c r="D14" s="212"/>
      <c r="E14" s="212"/>
      <c r="F14" s="212"/>
      <c r="G14" s="212"/>
      <c r="H14" s="212"/>
      <c r="I14" s="212"/>
      <c r="J14" s="212"/>
      <c r="K14" s="213"/>
      <c r="L14" s="213"/>
      <c r="M14" s="213"/>
      <c r="N14" s="213"/>
    </row>
    <row r="15" spans="1:256" s="9" customFormat="1" ht="15.9" customHeight="1" x14ac:dyDescent="0.2">
      <c r="A15" s="200" t="s">
        <v>219</v>
      </c>
      <c r="B15" s="211">
        <v>3716</v>
      </c>
      <c r="C15" s="212">
        <v>6</v>
      </c>
      <c r="D15" s="212">
        <v>13</v>
      </c>
      <c r="E15" s="212">
        <v>2</v>
      </c>
      <c r="F15" s="212">
        <v>13</v>
      </c>
      <c r="G15" s="212">
        <v>214</v>
      </c>
      <c r="H15" s="212">
        <v>141</v>
      </c>
      <c r="I15" s="212">
        <v>46</v>
      </c>
      <c r="J15" s="212">
        <v>15</v>
      </c>
      <c r="K15" s="213">
        <v>2397</v>
      </c>
      <c r="L15" s="213">
        <v>164</v>
      </c>
      <c r="M15" s="213">
        <v>47</v>
      </c>
      <c r="N15" s="213">
        <v>658</v>
      </c>
    </row>
    <row r="16" spans="1:256" s="9" customFormat="1" ht="15.9" customHeight="1" x14ac:dyDescent="0.2">
      <c r="A16" s="200" t="s">
        <v>141</v>
      </c>
      <c r="B16" s="211">
        <v>1779</v>
      </c>
      <c r="C16" s="212">
        <v>6</v>
      </c>
      <c r="D16" s="212">
        <v>12</v>
      </c>
      <c r="E16" s="212">
        <v>1</v>
      </c>
      <c r="F16" s="212">
        <v>10</v>
      </c>
      <c r="G16" s="212">
        <v>200</v>
      </c>
      <c r="H16" s="212">
        <v>146</v>
      </c>
      <c r="I16" s="212">
        <v>40</v>
      </c>
      <c r="J16" s="212">
        <v>12</v>
      </c>
      <c r="K16" s="213">
        <v>1025</v>
      </c>
      <c r="L16" s="213">
        <v>107</v>
      </c>
      <c r="M16" s="213">
        <v>36</v>
      </c>
      <c r="N16" s="213">
        <v>184</v>
      </c>
    </row>
    <row r="17" spans="1:14" s="17" customFormat="1" ht="18" customHeight="1" x14ac:dyDescent="0.2">
      <c r="A17" s="199" t="s">
        <v>501</v>
      </c>
      <c r="B17" s="75"/>
      <c r="C17" s="77"/>
      <c r="D17" s="77"/>
      <c r="E17" s="77"/>
      <c r="F17" s="77"/>
      <c r="G17" s="77"/>
      <c r="H17" s="77"/>
      <c r="I17" s="77"/>
      <c r="J17" s="77"/>
      <c r="K17" s="77"/>
      <c r="L17" s="77"/>
      <c r="M17" s="77"/>
      <c r="N17" s="77"/>
    </row>
    <row r="18" spans="1:14" s="9" customFormat="1" ht="15.9" customHeight="1" x14ac:dyDescent="0.2">
      <c r="A18" s="200" t="s">
        <v>219</v>
      </c>
      <c r="B18" s="236">
        <v>3269</v>
      </c>
      <c r="C18" s="238">
        <v>9</v>
      </c>
      <c r="D18" s="237">
        <v>5</v>
      </c>
      <c r="E18" s="237">
        <v>7</v>
      </c>
      <c r="F18" s="237">
        <v>9</v>
      </c>
      <c r="G18" s="237">
        <v>177</v>
      </c>
      <c r="H18" s="237">
        <v>129</v>
      </c>
      <c r="I18" s="237">
        <v>43</v>
      </c>
      <c r="J18" s="237">
        <v>14</v>
      </c>
      <c r="K18" s="238">
        <v>1992</v>
      </c>
      <c r="L18" s="238">
        <v>181</v>
      </c>
      <c r="M18" s="238">
        <v>40</v>
      </c>
      <c r="N18" s="238">
        <v>663</v>
      </c>
    </row>
    <row r="19" spans="1:14" s="9" customFormat="1" ht="15.9" customHeight="1" x14ac:dyDescent="0.2">
      <c r="A19" s="181" t="s">
        <v>141</v>
      </c>
      <c r="B19" s="239">
        <v>1498</v>
      </c>
      <c r="C19" s="240">
        <v>9</v>
      </c>
      <c r="D19" s="240">
        <v>6</v>
      </c>
      <c r="E19" s="240">
        <v>4</v>
      </c>
      <c r="F19" s="240">
        <v>8</v>
      </c>
      <c r="G19" s="240">
        <v>173</v>
      </c>
      <c r="H19" s="240">
        <v>107</v>
      </c>
      <c r="I19" s="240">
        <v>36</v>
      </c>
      <c r="J19" s="240">
        <v>14</v>
      </c>
      <c r="K19" s="241">
        <v>795</v>
      </c>
      <c r="L19" s="241">
        <v>117</v>
      </c>
      <c r="M19" s="241">
        <v>38</v>
      </c>
      <c r="N19" s="241">
        <v>191</v>
      </c>
    </row>
    <row r="20" spans="1:14" x14ac:dyDescent="0.2">
      <c r="A20" s="312" t="s">
        <v>197</v>
      </c>
      <c r="B20" s="312"/>
      <c r="C20" s="312"/>
      <c r="D20" s="312"/>
      <c r="E20" s="312"/>
      <c r="F20" s="312"/>
      <c r="G20" s="312"/>
      <c r="H20" s="312"/>
      <c r="I20" s="312"/>
      <c r="J20" s="312"/>
      <c r="L20" s="35"/>
      <c r="M20" s="35"/>
      <c r="N20" s="14" t="s">
        <v>169</v>
      </c>
    </row>
  </sheetData>
  <mergeCells count="8">
    <mergeCell ref="M3:M4"/>
    <mergeCell ref="N3:N4"/>
    <mergeCell ref="A3:A4"/>
    <mergeCell ref="B3:B4"/>
    <mergeCell ref="C3:F3"/>
    <mergeCell ref="G3:J3"/>
    <mergeCell ref="K3:K4"/>
    <mergeCell ref="L3:L4"/>
  </mergeCells>
  <phoneticPr fontId="10"/>
  <pageMargins left="0.51181102362204722" right="0.51181102362204722" top="0.6692913385826772" bottom="0.51181102362204722" header="0" footer="0"/>
  <pageSetup paperSize="9" scale="98" orientation="portrait" r:id="rId1"/>
  <headerFooter alignWithMargins="0"/>
  <rowBreaks count="1" manualBreakCount="1">
    <brk id="2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1"/>
  <sheetViews>
    <sheetView showGridLines="0" showOutlineSymbols="0" zoomScaleNormal="100" zoomScaleSheetLayoutView="100" workbookViewId="0">
      <selection activeCell="D20" sqref="D20"/>
    </sheetView>
  </sheetViews>
  <sheetFormatPr defaultColWidth="10.69921875" defaultRowHeight="13.2" x14ac:dyDescent="0.2"/>
  <cols>
    <col min="1" max="1" width="13.3984375" style="3" customWidth="1"/>
    <col min="2" max="8" width="9.09765625" style="3" customWidth="1"/>
    <col min="9" max="16384" width="10.69921875" style="3"/>
  </cols>
  <sheetData>
    <row r="1" spans="1:247" ht="13.5" customHeight="1" x14ac:dyDescent="0.2">
      <c r="A1" s="56" t="s">
        <v>465</v>
      </c>
    </row>
    <row r="2" spans="1:247" ht="13.5" customHeight="1" x14ac:dyDescent="0.2">
      <c r="H2" s="4" t="s">
        <v>466</v>
      </c>
    </row>
    <row r="3" spans="1:247" ht="17.25" customHeight="1" x14ac:dyDescent="0.2">
      <c r="A3" s="320" t="s">
        <v>1</v>
      </c>
      <c r="B3" s="318" t="s">
        <v>11</v>
      </c>
      <c r="C3" s="323" t="s">
        <v>467</v>
      </c>
      <c r="D3" s="324"/>
      <c r="E3" s="324"/>
      <c r="F3" s="325"/>
      <c r="G3" s="328" t="s">
        <v>142</v>
      </c>
      <c r="H3" s="318" t="s">
        <v>143</v>
      </c>
    </row>
    <row r="4" spans="1:247" ht="17.25" customHeight="1" x14ac:dyDescent="0.2">
      <c r="A4" s="326"/>
      <c r="B4" s="327"/>
      <c r="C4" s="10" t="s">
        <v>145</v>
      </c>
      <c r="D4" s="10" t="s">
        <v>146</v>
      </c>
      <c r="E4" s="10" t="s">
        <v>132</v>
      </c>
      <c r="F4" s="49" t="s">
        <v>147</v>
      </c>
      <c r="G4" s="329"/>
      <c r="H4" s="327"/>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row>
    <row r="5" spans="1:247" s="9" customFormat="1" ht="16.95" customHeight="1" x14ac:dyDescent="0.2">
      <c r="A5" s="11" t="s">
        <v>474</v>
      </c>
      <c r="B5" s="1">
        <v>262</v>
      </c>
      <c r="C5" s="78">
        <v>6</v>
      </c>
      <c r="D5" s="18">
        <v>28</v>
      </c>
      <c r="E5" s="18">
        <v>113</v>
      </c>
      <c r="F5" s="18">
        <v>32</v>
      </c>
      <c r="G5" s="18">
        <v>65</v>
      </c>
      <c r="H5" s="18">
        <v>18</v>
      </c>
    </row>
    <row r="6" spans="1:247" s="9" customFormat="1" ht="16.95" customHeight="1" x14ac:dyDescent="0.2">
      <c r="A6" s="201" t="s">
        <v>297</v>
      </c>
      <c r="B6" s="1">
        <v>220</v>
      </c>
      <c r="C6" s="171">
        <v>2</v>
      </c>
      <c r="D6" s="115">
        <v>25</v>
      </c>
      <c r="E6" s="115">
        <v>70</v>
      </c>
      <c r="F6" s="115">
        <v>38</v>
      </c>
      <c r="G6" s="115">
        <v>69</v>
      </c>
      <c r="H6" s="115">
        <v>16</v>
      </c>
    </row>
    <row r="7" spans="1:247" s="17" customFormat="1" ht="16.95" customHeight="1" x14ac:dyDescent="0.2">
      <c r="A7" s="201" t="s">
        <v>314</v>
      </c>
      <c r="B7" s="1">
        <v>166</v>
      </c>
      <c r="C7" s="242">
        <v>1</v>
      </c>
      <c r="D7" s="242">
        <v>15</v>
      </c>
      <c r="E7" s="242">
        <v>51</v>
      </c>
      <c r="F7" s="242">
        <v>14</v>
      </c>
      <c r="G7" s="242">
        <v>81</v>
      </c>
      <c r="H7" s="242">
        <v>4</v>
      </c>
    </row>
    <row r="8" spans="1:247" s="9" customFormat="1" ht="16.95" customHeight="1" x14ac:dyDescent="0.2">
      <c r="A8" s="201" t="s">
        <v>502</v>
      </c>
      <c r="B8" s="1">
        <v>216</v>
      </c>
      <c r="C8" s="242">
        <v>4</v>
      </c>
      <c r="D8" s="242">
        <v>45</v>
      </c>
      <c r="E8" s="242">
        <v>73</v>
      </c>
      <c r="F8" s="242">
        <v>21</v>
      </c>
      <c r="G8" s="242">
        <v>70</v>
      </c>
      <c r="H8" s="242">
        <v>3</v>
      </c>
    </row>
    <row r="9" spans="1:247" s="9" customFormat="1" ht="16.95" customHeight="1" x14ac:dyDescent="0.2">
      <c r="A9" s="174" t="s">
        <v>503</v>
      </c>
      <c r="B9" s="243">
        <v>208</v>
      </c>
      <c r="C9" s="244">
        <v>13</v>
      </c>
      <c r="D9" s="244">
        <v>52</v>
      </c>
      <c r="E9" s="244">
        <v>51</v>
      </c>
      <c r="F9" s="244">
        <v>18</v>
      </c>
      <c r="G9" s="244">
        <v>70</v>
      </c>
      <c r="H9" s="244">
        <v>4</v>
      </c>
    </row>
    <row r="10" spans="1:247" ht="13.5" customHeight="1" x14ac:dyDescent="0.2">
      <c r="A10" s="312" t="s">
        <v>192</v>
      </c>
      <c r="B10" s="312"/>
      <c r="C10" s="312"/>
      <c r="D10" s="312"/>
      <c r="E10" s="312"/>
      <c r="F10" s="312"/>
      <c r="H10" s="14" t="s">
        <v>170</v>
      </c>
    </row>
    <row r="11" spans="1:247" ht="13.5" customHeight="1" x14ac:dyDescent="0.2"/>
  </sheetData>
  <mergeCells count="5">
    <mergeCell ref="A3:A4"/>
    <mergeCell ref="B3:B4"/>
    <mergeCell ref="C3:F3"/>
    <mergeCell ref="G3:G4"/>
    <mergeCell ref="H3:H4"/>
  </mergeCells>
  <phoneticPr fontId="10"/>
  <pageMargins left="0.51181102362204722" right="0.51181102362204722" top="0.70866141732283472" bottom="0.51181102362204722" header="0" footer="0"/>
  <pageSetup paperSize="9" orientation="portrait" r:id="rId1"/>
  <headerFooter alignWithMargins="0"/>
  <rowBreaks count="1" manualBreakCount="1">
    <brk id="1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showOutlineSymbols="0" zoomScaleNormal="100" zoomScaleSheetLayoutView="100" workbookViewId="0">
      <selection activeCell="C21" sqref="C21"/>
    </sheetView>
  </sheetViews>
  <sheetFormatPr defaultColWidth="10.69921875" defaultRowHeight="13.2" x14ac:dyDescent="0.2"/>
  <cols>
    <col min="1" max="1" width="12.09765625" style="3" customWidth="1"/>
    <col min="2" max="2" width="7.59765625" style="3" customWidth="1"/>
    <col min="3" max="5" width="7.09765625" style="3" customWidth="1"/>
    <col min="6" max="6" width="8.8984375" style="3" customWidth="1"/>
    <col min="7" max="8" width="7.09765625" style="3" customWidth="1"/>
    <col min="9" max="9" width="7.8984375" style="3" customWidth="1"/>
    <col min="10" max="10" width="7.09765625" style="3" customWidth="1"/>
    <col min="11" max="11" width="8.19921875" style="3" customWidth="1"/>
    <col min="12" max="12" width="8.3984375" style="3" customWidth="1"/>
    <col min="13" max="16384" width="10.69921875" style="3"/>
  </cols>
  <sheetData>
    <row r="1" spans="1:22" ht="13.5" customHeight="1" x14ac:dyDescent="0.2">
      <c r="A1" s="2" t="s">
        <v>292</v>
      </c>
    </row>
    <row r="2" spans="1:22" ht="13.5" customHeight="1" x14ac:dyDescent="0.2">
      <c r="K2" s="4" t="s">
        <v>198</v>
      </c>
    </row>
    <row r="3" spans="1:22" ht="17.25" customHeight="1" x14ac:dyDescent="0.2">
      <c r="A3" s="320" t="s">
        <v>1</v>
      </c>
      <c r="B3" s="316" t="s">
        <v>56</v>
      </c>
      <c r="C3" s="290" t="s">
        <v>148</v>
      </c>
      <c r="D3" s="290" t="s">
        <v>149</v>
      </c>
      <c r="E3" s="290" t="s">
        <v>150</v>
      </c>
      <c r="F3" s="290" t="s">
        <v>151</v>
      </c>
      <c r="G3" s="290" t="s">
        <v>152</v>
      </c>
      <c r="H3" s="290" t="s">
        <v>153</v>
      </c>
      <c r="I3" s="290" t="s">
        <v>154</v>
      </c>
      <c r="J3" s="290" t="s">
        <v>155</v>
      </c>
      <c r="K3" s="291" t="s">
        <v>6</v>
      </c>
    </row>
    <row r="4" spans="1:22" ht="17.25" customHeight="1" x14ac:dyDescent="0.2">
      <c r="A4" s="330"/>
      <c r="B4" s="331"/>
      <c r="C4" s="293" t="s">
        <v>156</v>
      </c>
      <c r="D4" s="197" t="s">
        <v>157</v>
      </c>
      <c r="E4" s="293" t="s">
        <v>158</v>
      </c>
      <c r="F4" s="293" t="s">
        <v>159</v>
      </c>
      <c r="G4" s="293" t="s">
        <v>156</v>
      </c>
      <c r="H4" s="293" t="s">
        <v>160</v>
      </c>
      <c r="I4" s="293" t="s">
        <v>171</v>
      </c>
      <c r="J4" s="293" t="s">
        <v>156</v>
      </c>
      <c r="K4" s="36" t="s">
        <v>144</v>
      </c>
    </row>
    <row r="5" spans="1:22" s="9" customFormat="1" ht="16.95" customHeight="1" x14ac:dyDescent="0.2">
      <c r="A5" s="11" t="s">
        <v>474</v>
      </c>
      <c r="B5" s="46">
        <v>2990</v>
      </c>
      <c r="C5" s="47">
        <v>0</v>
      </c>
      <c r="D5" s="47">
        <v>3</v>
      </c>
      <c r="E5" s="47">
        <v>5</v>
      </c>
      <c r="F5" s="47">
        <v>2105</v>
      </c>
      <c r="G5" s="47">
        <v>12</v>
      </c>
      <c r="H5" s="47">
        <v>0</v>
      </c>
      <c r="I5" s="47">
        <v>827</v>
      </c>
      <c r="J5" s="47">
        <v>4</v>
      </c>
      <c r="K5" s="47">
        <v>34</v>
      </c>
    </row>
    <row r="6" spans="1:22" s="9" customFormat="1" ht="16.95" customHeight="1" x14ac:dyDescent="0.2">
      <c r="A6" s="201" t="s">
        <v>297</v>
      </c>
      <c r="B6" s="141">
        <v>2139</v>
      </c>
      <c r="C6" s="47">
        <v>7</v>
      </c>
      <c r="D6" s="47">
        <v>3</v>
      </c>
      <c r="E6" s="47">
        <v>3</v>
      </c>
      <c r="F6" s="47">
        <v>1730</v>
      </c>
      <c r="G6" s="47">
        <v>9</v>
      </c>
      <c r="H6" s="47">
        <v>0</v>
      </c>
      <c r="I6" s="47">
        <v>364</v>
      </c>
      <c r="J6" s="47">
        <v>1</v>
      </c>
      <c r="K6" s="47">
        <v>22</v>
      </c>
    </row>
    <row r="7" spans="1:22" s="17" customFormat="1" ht="16.95" customHeight="1" x14ac:dyDescent="0.2">
      <c r="A7" s="201" t="s">
        <v>314</v>
      </c>
      <c r="B7" s="245">
        <v>1200</v>
      </c>
      <c r="C7" s="208">
        <v>2</v>
      </c>
      <c r="D7" s="208">
        <v>0</v>
      </c>
      <c r="E7" s="208">
        <v>5</v>
      </c>
      <c r="F7" s="208">
        <v>886</v>
      </c>
      <c r="G7" s="208">
        <v>1</v>
      </c>
      <c r="H7" s="208">
        <v>0</v>
      </c>
      <c r="I7" s="208">
        <v>289</v>
      </c>
      <c r="J7" s="208">
        <v>0</v>
      </c>
      <c r="K7" s="208">
        <v>17</v>
      </c>
    </row>
    <row r="8" spans="1:22" s="9" customFormat="1" ht="16.95" customHeight="1" x14ac:dyDescent="0.2">
      <c r="A8" s="201" t="s">
        <v>502</v>
      </c>
      <c r="B8" s="245">
        <v>1094</v>
      </c>
      <c r="C8" s="208">
        <v>0</v>
      </c>
      <c r="D8" s="208">
        <v>8</v>
      </c>
      <c r="E8" s="208">
        <v>7</v>
      </c>
      <c r="F8" s="208">
        <v>820</v>
      </c>
      <c r="G8" s="208">
        <v>2</v>
      </c>
      <c r="H8" s="208">
        <v>0</v>
      </c>
      <c r="I8" s="208">
        <v>236</v>
      </c>
      <c r="J8" s="208">
        <v>3</v>
      </c>
      <c r="K8" s="208">
        <v>18</v>
      </c>
    </row>
    <row r="9" spans="1:22" s="9" customFormat="1" ht="16.95" customHeight="1" x14ac:dyDescent="0.2">
      <c r="A9" s="174" t="s">
        <v>503</v>
      </c>
      <c r="B9" s="246">
        <v>786</v>
      </c>
      <c r="C9" s="247">
        <v>0</v>
      </c>
      <c r="D9" s="247">
        <v>2</v>
      </c>
      <c r="E9" s="247">
        <v>4</v>
      </c>
      <c r="F9" s="247">
        <v>538</v>
      </c>
      <c r="G9" s="247">
        <v>0</v>
      </c>
      <c r="H9" s="247">
        <v>0</v>
      </c>
      <c r="I9" s="247">
        <v>225</v>
      </c>
      <c r="J9" s="247">
        <v>4</v>
      </c>
      <c r="K9" s="247">
        <v>13</v>
      </c>
    </row>
    <row r="10" spans="1:22" x14ac:dyDescent="0.2">
      <c r="A10" s="312" t="s">
        <v>192</v>
      </c>
      <c r="B10" s="312"/>
      <c r="C10" s="312"/>
      <c r="D10" s="312"/>
      <c r="E10" s="312"/>
      <c r="F10" s="312"/>
      <c r="G10" s="312"/>
      <c r="H10" s="312"/>
      <c r="J10" s="35"/>
      <c r="K10" s="14" t="s">
        <v>169</v>
      </c>
      <c r="V10" s="3">
        <v>18</v>
      </c>
    </row>
    <row r="11" spans="1:22" ht="13.5" customHeight="1" x14ac:dyDescent="0.2"/>
    <row r="12" spans="1:22" ht="13.5" customHeight="1" x14ac:dyDescent="0.2"/>
  </sheetData>
  <mergeCells count="2">
    <mergeCell ref="A3:A4"/>
    <mergeCell ref="B3:B4"/>
  </mergeCells>
  <phoneticPr fontId="10"/>
  <pageMargins left="0.51181102362204722" right="0.51181102362204722" top="0.51181102362204722" bottom="0.51181102362204722" header="0" footer="0"/>
  <pageSetup paperSize="9" scale="96" orientation="portrait" r:id="rId1"/>
  <headerFooter alignWithMargins="0"/>
  <rowBreaks count="1" manualBreakCount="1">
    <brk id="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showOutlineSymbols="0" zoomScaleNormal="100" zoomScaleSheetLayoutView="100" workbookViewId="0">
      <selection activeCell="D21" sqref="D21"/>
    </sheetView>
  </sheetViews>
  <sheetFormatPr defaultColWidth="9" defaultRowHeight="13.2" x14ac:dyDescent="0.2"/>
  <cols>
    <col min="1" max="1" width="13.59765625" style="3" customWidth="1"/>
    <col min="2" max="5" width="17.59765625" style="3" customWidth="1"/>
    <col min="6" max="16384" width="9" style="3"/>
  </cols>
  <sheetData>
    <row r="1" spans="1:256" ht="15.9" customHeight="1" x14ac:dyDescent="0.2">
      <c r="A1" s="2" t="s">
        <v>172</v>
      </c>
    </row>
    <row r="2" spans="1:256" x14ac:dyDescent="0.2">
      <c r="E2" s="4" t="s">
        <v>198</v>
      </c>
    </row>
    <row r="3" spans="1:256" ht="34.5" customHeight="1" x14ac:dyDescent="0.2">
      <c r="A3" s="15" t="s">
        <v>1</v>
      </c>
      <c r="B3" s="16" t="s">
        <v>161</v>
      </c>
      <c r="C3" s="16" t="s">
        <v>162</v>
      </c>
      <c r="D3" s="16" t="s">
        <v>163</v>
      </c>
      <c r="E3" s="292" t="s">
        <v>164</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s="9" customFormat="1" ht="15.9" customHeight="1" x14ac:dyDescent="0.2">
      <c r="A4" s="11" t="s">
        <v>474</v>
      </c>
      <c r="B4" s="114">
        <v>68165</v>
      </c>
      <c r="C4" s="115">
        <v>8537</v>
      </c>
      <c r="D4" s="115">
        <v>58068</v>
      </c>
      <c r="E4" s="115">
        <v>1560</v>
      </c>
    </row>
    <row r="5" spans="1:256" s="9" customFormat="1" ht="15.9" customHeight="1" x14ac:dyDescent="0.2">
      <c r="A5" s="201" t="s">
        <v>297</v>
      </c>
      <c r="B5" s="114">
        <v>66669</v>
      </c>
      <c r="C5" s="115">
        <v>8589</v>
      </c>
      <c r="D5" s="115">
        <v>56522</v>
      </c>
      <c r="E5" s="115">
        <v>1558</v>
      </c>
    </row>
    <row r="6" spans="1:256" s="17" customFormat="1" ht="15.9" customHeight="1" x14ac:dyDescent="0.2">
      <c r="A6" s="201" t="s">
        <v>314</v>
      </c>
      <c r="B6" s="214">
        <f>SUM(C6:E6)</f>
        <v>68946</v>
      </c>
      <c r="C6" s="215">
        <v>8864</v>
      </c>
      <c r="D6" s="215">
        <v>58622</v>
      </c>
      <c r="E6" s="215">
        <v>1460</v>
      </c>
    </row>
    <row r="7" spans="1:256" s="9" customFormat="1" ht="15.9" customHeight="1" x14ac:dyDescent="0.2">
      <c r="A7" s="201" t="s">
        <v>502</v>
      </c>
      <c r="B7" s="408" t="s">
        <v>495</v>
      </c>
      <c r="C7" s="215">
        <v>7935</v>
      </c>
      <c r="D7" s="409" t="s">
        <v>495</v>
      </c>
      <c r="E7" s="215">
        <v>1439</v>
      </c>
    </row>
    <row r="8" spans="1:256" s="9" customFormat="1" ht="15.9" customHeight="1" x14ac:dyDescent="0.2">
      <c r="A8" s="174" t="s">
        <v>503</v>
      </c>
      <c r="B8" s="410">
        <v>30567</v>
      </c>
      <c r="C8" s="180">
        <v>9498</v>
      </c>
      <c r="D8" s="180">
        <v>19780</v>
      </c>
      <c r="E8" s="180">
        <v>1289</v>
      </c>
    </row>
    <row r="9" spans="1:256" ht="13.5" customHeight="1" x14ac:dyDescent="0.2">
      <c r="A9" s="312" t="s">
        <v>192</v>
      </c>
      <c r="B9" s="312"/>
      <c r="C9" s="312"/>
      <c r="E9" s="14" t="s">
        <v>169</v>
      </c>
      <c r="F9" s="20"/>
      <c r="G9" s="20"/>
      <c r="H9" s="20"/>
      <c r="I9" s="20"/>
      <c r="J9" s="20"/>
      <c r="K9" s="20"/>
    </row>
    <row r="10" spans="1:256" ht="26.25" customHeight="1" x14ac:dyDescent="0.2">
      <c r="A10" s="332"/>
      <c r="B10" s="333"/>
      <c r="C10" s="333"/>
      <c r="D10" s="333"/>
      <c r="E10" s="333"/>
    </row>
    <row r="11" spans="1:256" ht="15.9" customHeight="1" x14ac:dyDescent="0.2">
      <c r="A11" s="2" t="s">
        <v>173</v>
      </c>
    </row>
    <row r="12" spans="1:256" x14ac:dyDescent="0.2">
      <c r="E12" s="4" t="s">
        <v>198</v>
      </c>
    </row>
    <row r="13" spans="1:256" ht="17.25" customHeight="1" x14ac:dyDescent="0.2">
      <c r="A13" s="328" t="s">
        <v>1</v>
      </c>
      <c r="B13" s="318" t="s">
        <v>165</v>
      </c>
      <c r="C13" s="6" t="s">
        <v>166</v>
      </c>
      <c r="D13" s="7"/>
      <c r="E13" s="7"/>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ht="17.25" customHeight="1" x14ac:dyDescent="0.2">
      <c r="A14" s="334"/>
      <c r="B14" s="335"/>
      <c r="C14" s="10" t="s">
        <v>161</v>
      </c>
      <c r="D14" s="10" t="s">
        <v>167</v>
      </c>
      <c r="E14" s="32" t="s">
        <v>168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s="9" customFormat="1" ht="15.9" customHeight="1" x14ac:dyDescent="0.2">
      <c r="A15" s="11" t="s">
        <v>474</v>
      </c>
      <c r="B15" s="114">
        <v>3689</v>
      </c>
      <c r="C15" s="115">
        <v>4496</v>
      </c>
      <c r="D15" s="115">
        <v>14</v>
      </c>
      <c r="E15" s="115">
        <v>4482</v>
      </c>
    </row>
    <row r="16" spans="1:256" s="9" customFormat="1" ht="15.9" customHeight="1" x14ac:dyDescent="0.2">
      <c r="A16" s="201" t="s">
        <v>297</v>
      </c>
      <c r="B16" s="214">
        <v>3558</v>
      </c>
      <c r="C16" s="215">
        <v>4380</v>
      </c>
      <c r="D16" s="215">
        <v>15</v>
      </c>
      <c r="E16" s="215">
        <v>4365</v>
      </c>
    </row>
    <row r="17" spans="1:5" s="17" customFormat="1" ht="15.9" customHeight="1" x14ac:dyDescent="0.2">
      <c r="A17" s="201" t="s">
        <v>314</v>
      </c>
      <c r="B17" s="214">
        <v>3454</v>
      </c>
      <c r="C17" s="215">
        <v>4136</v>
      </c>
      <c r="D17" s="215">
        <v>18</v>
      </c>
      <c r="E17" s="215">
        <v>4118</v>
      </c>
    </row>
    <row r="18" spans="1:5" s="9" customFormat="1" ht="15.9" customHeight="1" x14ac:dyDescent="0.2">
      <c r="A18" s="201" t="s">
        <v>502</v>
      </c>
      <c r="B18" s="214">
        <v>2477</v>
      </c>
      <c r="C18" s="215">
        <v>3008</v>
      </c>
      <c r="D18" s="215">
        <v>15</v>
      </c>
      <c r="E18" s="215">
        <v>2993</v>
      </c>
    </row>
    <row r="19" spans="1:5" s="9" customFormat="1" ht="15.9" customHeight="1" x14ac:dyDescent="0.2">
      <c r="A19" s="174" t="s">
        <v>503</v>
      </c>
      <c r="B19" s="248">
        <v>2249</v>
      </c>
      <c r="C19" s="180">
        <v>2652</v>
      </c>
      <c r="D19" s="180">
        <v>15</v>
      </c>
      <c r="E19" s="180">
        <v>2637</v>
      </c>
    </row>
    <row r="20" spans="1:5" ht="13.5" customHeight="1" x14ac:dyDescent="0.2">
      <c r="A20" s="312" t="s">
        <v>192</v>
      </c>
      <c r="B20" s="312"/>
      <c r="C20" s="312"/>
      <c r="E20" s="14" t="s">
        <v>169</v>
      </c>
    </row>
    <row r="21" spans="1:5" ht="13.5" customHeight="1" x14ac:dyDescent="0.2"/>
  </sheetData>
  <mergeCells count="3">
    <mergeCell ref="A10:E10"/>
    <mergeCell ref="A13:A14"/>
    <mergeCell ref="B13:B14"/>
  </mergeCells>
  <phoneticPr fontId="10"/>
  <pageMargins left="0.51181102362204722" right="0.51181102362204722"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4"/>
  <sheetViews>
    <sheetView showGridLines="0" showOutlineSymbols="0" zoomScaleNormal="100" zoomScaleSheetLayoutView="100" workbookViewId="0">
      <selection activeCell="N25" sqref="N25"/>
    </sheetView>
  </sheetViews>
  <sheetFormatPr defaultColWidth="10.69921875" defaultRowHeight="13.2" x14ac:dyDescent="0.2"/>
  <cols>
    <col min="1" max="1" width="8.8984375" style="57" customWidth="1"/>
    <col min="2" max="2" width="5.8984375" style="57" customWidth="1"/>
    <col min="3" max="3" width="3.59765625" style="57" customWidth="1"/>
    <col min="4" max="4" width="5.59765625" style="57" customWidth="1"/>
    <col min="5" max="5" width="3.59765625" style="57" customWidth="1"/>
    <col min="6" max="6" width="5" style="57" bestFit="1" customWidth="1"/>
    <col min="7" max="7" width="4" style="57" customWidth="1"/>
    <col min="8" max="8" width="4.59765625" style="57" customWidth="1"/>
    <col min="9" max="9" width="4.19921875" style="57" customWidth="1"/>
    <col min="10" max="10" width="4.5" style="57" customWidth="1"/>
    <col min="11" max="11" width="4.09765625" style="57" bestFit="1" customWidth="1"/>
    <col min="12" max="12" width="5" style="57" bestFit="1" customWidth="1"/>
    <col min="13" max="14" width="4.09765625" style="57" bestFit="1" customWidth="1"/>
    <col min="15" max="16" width="5.59765625" style="57" customWidth="1"/>
    <col min="17" max="17" width="3.19921875" style="57" bestFit="1" customWidth="1"/>
    <col min="18" max="20" width="5.5" style="57" bestFit="1" customWidth="1"/>
    <col min="21" max="21" width="6.5" style="57" bestFit="1" customWidth="1"/>
    <col min="22" max="22" width="8.5" style="57" bestFit="1" customWidth="1"/>
    <col min="23" max="23" width="5.5" style="57" bestFit="1" customWidth="1"/>
    <col min="24" max="24" width="6.5" style="57" bestFit="1" customWidth="1"/>
    <col min="25" max="25" width="8.5" style="57" bestFit="1" customWidth="1"/>
    <col min="26" max="26" width="10.5" style="57" bestFit="1" customWidth="1"/>
    <col min="27" max="16384" width="10.69921875" style="57"/>
  </cols>
  <sheetData>
    <row r="1" spans="1:253" ht="13.5" customHeight="1" x14ac:dyDescent="0.2">
      <c r="A1" s="79" t="s">
        <v>271</v>
      </c>
      <c r="B1" s="79"/>
    </row>
    <row r="2" spans="1:253" ht="13.5" customHeight="1" x14ac:dyDescent="0.2"/>
    <row r="3" spans="1:253" ht="16.5" customHeight="1" x14ac:dyDescent="0.2">
      <c r="A3" s="336" t="s">
        <v>330</v>
      </c>
      <c r="B3" s="337"/>
      <c r="C3" s="342" t="s">
        <v>0</v>
      </c>
      <c r="D3" s="411"/>
      <c r="E3" s="411"/>
      <c r="F3" s="411"/>
      <c r="G3" s="411"/>
      <c r="H3" s="411"/>
      <c r="I3" s="411"/>
      <c r="J3" s="411"/>
      <c r="K3" s="411"/>
      <c r="L3" s="412"/>
      <c r="M3" s="342" t="s">
        <v>272</v>
      </c>
      <c r="N3" s="343"/>
      <c r="O3" s="411"/>
      <c r="P3" s="411"/>
      <c r="Q3" s="342" t="s">
        <v>468</v>
      </c>
      <c r="R3" s="411"/>
      <c r="S3" s="411"/>
      <c r="T3" s="412"/>
      <c r="U3" s="344" t="s">
        <v>231</v>
      </c>
      <c r="V3" s="413"/>
      <c r="W3" s="413"/>
      <c r="X3" s="370"/>
      <c r="Y3" s="344" t="s">
        <v>201</v>
      </c>
      <c r="Z3" s="41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row>
    <row r="4" spans="1:253" ht="17.25" customHeight="1" x14ac:dyDescent="0.2">
      <c r="A4" s="338"/>
      <c r="B4" s="339"/>
      <c r="C4" s="346" t="s">
        <v>273</v>
      </c>
      <c r="D4" s="415"/>
      <c r="E4" s="346" t="s">
        <v>274</v>
      </c>
      <c r="F4" s="415"/>
      <c r="G4" s="346" t="s">
        <v>275</v>
      </c>
      <c r="H4" s="415"/>
      <c r="I4" s="346" t="s">
        <v>196</v>
      </c>
      <c r="J4" s="415"/>
      <c r="K4" s="346" t="s">
        <v>469</v>
      </c>
      <c r="L4" s="352"/>
      <c r="M4" s="346" t="s">
        <v>289</v>
      </c>
      <c r="N4" s="415"/>
      <c r="O4" s="346" t="s">
        <v>470</v>
      </c>
      <c r="P4" s="416"/>
      <c r="Q4" s="346" t="s">
        <v>2</v>
      </c>
      <c r="R4" s="415"/>
      <c r="S4" s="346" t="s">
        <v>3</v>
      </c>
      <c r="T4" s="352"/>
      <c r="U4" s="346" t="s">
        <v>4</v>
      </c>
      <c r="V4" s="352"/>
      <c r="W4" s="346" t="s">
        <v>5</v>
      </c>
      <c r="X4" s="415"/>
      <c r="Y4" s="355"/>
      <c r="Z4" s="417"/>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row>
    <row r="5" spans="1:253" ht="17.25" customHeight="1" x14ac:dyDescent="0.2">
      <c r="A5" s="340"/>
      <c r="B5" s="341"/>
      <c r="C5" s="353"/>
      <c r="D5" s="418"/>
      <c r="E5" s="353"/>
      <c r="F5" s="418"/>
      <c r="G5" s="353"/>
      <c r="H5" s="418"/>
      <c r="I5" s="353"/>
      <c r="J5" s="418"/>
      <c r="K5" s="347" t="s">
        <v>6</v>
      </c>
      <c r="L5" s="348"/>
      <c r="M5" s="353"/>
      <c r="N5" s="418"/>
      <c r="O5" s="354"/>
      <c r="P5" s="419"/>
      <c r="Q5" s="353"/>
      <c r="R5" s="418"/>
      <c r="S5" s="349" t="s">
        <v>7</v>
      </c>
      <c r="T5" s="341"/>
      <c r="U5" s="350" t="s">
        <v>8</v>
      </c>
      <c r="V5" s="372"/>
      <c r="W5" s="350" t="s">
        <v>9</v>
      </c>
      <c r="X5" s="372"/>
      <c r="Y5" s="420"/>
      <c r="Z5" s="421"/>
    </row>
    <row r="6" spans="1:253" ht="12" customHeight="1" x14ac:dyDescent="0.2">
      <c r="A6" s="422" t="s">
        <v>329</v>
      </c>
      <c r="B6" s="423" t="s">
        <v>504</v>
      </c>
      <c r="C6" s="108">
        <v>187</v>
      </c>
      <c r="D6" s="109">
        <v>168</v>
      </c>
      <c r="E6" s="138">
        <v>83</v>
      </c>
      <c r="F6" s="90">
        <v>80</v>
      </c>
      <c r="G6" s="138">
        <v>9</v>
      </c>
      <c r="H6" s="90">
        <v>8</v>
      </c>
      <c r="I6" s="138">
        <v>19</v>
      </c>
      <c r="J6" s="90">
        <v>18</v>
      </c>
      <c r="K6" s="138">
        <v>76</v>
      </c>
      <c r="L6" s="90">
        <v>62</v>
      </c>
      <c r="M6" s="138">
        <v>3</v>
      </c>
      <c r="N6" s="90">
        <v>3</v>
      </c>
      <c r="O6" s="138">
        <v>24</v>
      </c>
      <c r="P6" s="90">
        <v>20</v>
      </c>
      <c r="Q6" s="138">
        <v>8</v>
      </c>
      <c r="R6" s="90">
        <v>8</v>
      </c>
      <c r="S6" s="138">
        <v>45</v>
      </c>
      <c r="T6" s="90">
        <v>45</v>
      </c>
      <c r="U6" s="176">
        <v>2330</v>
      </c>
      <c r="V6" s="91">
        <v>2305</v>
      </c>
      <c r="W6" s="177">
        <v>249</v>
      </c>
      <c r="X6" s="91">
        <v>244</v>
      </c>
      <c r="Y6" s="176">
        <v>293765</v>
      </c>
      <c r="Z6" s="91">
        <v>293383</v>
      </c>
    </row>
    <row r="7" spans="1:253" s="64" customFormat="1" ht="15.9" customHeight="1" x14ac:dyDescent="0.2">
      <c r="A7" s="424"/>
      <c r="B7" s="423">
        <v>30</v>
      </c>
      <c r="C7" s="185">
        <v>180</v>
      </c>
      <c r="D7" s="186">
        <v>154</v>
      </c>
      <c r="E7" s="187">
        <v>86</v>
      </c>
      <c r="F7" s="188">
        <v>75</v>
      </c>
      <c r="G7" s="187">
        <v>12</v>
      </c>
      <c r="H7" s="188">
        <v>8</v>
      </c>
      <c r="I7" s="187">
        <v>16</v>
      </c>
      <c r="J7" s="188">
        <v>14</v>
      </c>
      <c r="K7" s="187">
        <v>66</v>
      </c>
      <c r="L7" s="188">
        <v>57</v>
      </c>
      <c r="M7" s="187">
        <v>10</v>
      </c>
      <c r="N7" s="188">
        <v>8</v>
      </c>
      <c r="O7" s="187">
        <v>31</v>
      </c>
      <c r="P7" s="188">
        <v>27</v>
      </c>
      <c r="Q7" s="187">
        <v>13</v>
      </c>
      <c r="R7" s="188">
        <v>12</v>
      </c>
      <c r="S7" s="187">
        <v>49</v>
      </c>
      <c r="T7" s="188">
        <v>47</v>
      </c>
      <c r="U7" s="189">
        <v>2810</v>
      </c>
      <c r="V7" s="190">
        <v>2670</v>
      </c>
      <c r="W7" s="191">
        <v>46</v>
      </c>
      <c r="X7" s="190">
        <v>41</v>
      </c>
      <c r="Y7" s="189">
        <v>308318</v>
      </c>
      <c r="Z7" s="190">
        <v>287907</v>
      </c>
    </row>
    <row r="8" spans="1:253" s="64" customFormat="1" ht="15.9" customHeight="1" x14ac:dyDescent="0.2">
      <c r="A8" s="422" t="s">
        <v>327</v>
      </c>
      <c r="B8" s="423" t="s">
        <v>328</v>
      </c>
      <c r="C8" s="185">
        <v>175</v>
      </c>
      <c r="D8" s="186">
        <v>150</v>
      </c>
      <c r="E8" s="187">
        <v>96</v>
      </c>
      <c r="F8" s="188">
        <v>85</v>
      </c>
      <c r="G8" s="187">
        <v>9</v>
      </c>
      <c r="H8" s="188">
        <v>5</v>
      </c>
      <c r="I8" s="187">
        <v>12</v>
      </c>
      <c r="J8" s="188">
        <v>11</v>
      </c>
      <c r="K8" s="187">
        <v>59</v>
      </c>
      <c r="L8" s="188">
        <v>49</v>
      </c>
      <c r="M8" s="187">
        <v>5</v>
      </c>
      <c r="N8" s="188">
        <v>4</v>
      </c>
      <c r="O8" s="187">
        <v>29</v>
      </c>
      <c r="P8" s="188">
        <v>26</v>
      </c>
      <c r="Q8" s="187">
        <v>7</v>
      </c>
      <c r="R8" s="188">
        <v>6</v>
      </c>
      <c r="S8" s="187">
        <v>50</v>
      </c>
      <c r="T8" s="188">
        <v>48</v>
      </c>
      <c r="U8" s="189">
        <v>2548</v>
      </c>
      <c r="V8" s="190">
        <v>2059</v>
      </c>
      <c r="W8" s="191">
        <v>43</v>
      </c>
      <c r="X8" s="190">
        <v>37</v>
      </c>
      <c r="Y8" s="189">
        <v>142150</v>
      </c>
      <c r="Z8" s="190">
        <v>114732</v>
      </c>
    </row>
    <row r="9" spans="1:253" s="64" customFormat="1" ht="15.9" customHeight="1" x14ac:dyDescent="0.2">
      <c r="A9" s="422"/>
      <c r="B9" s="423" t="s">
        <v>505</v>
      </c>
      <c r="C9" s="185">
        <v>197</v>
      </c>
      <c r="D9" s="186">
        <v>175</v>
      </c>
      <c r="E9" s="187">
        <v>101</v>
      </c>
      <c r="F9" s="188">
        <v>88</v>
      </c>
      <c r="G9" s="187">
        <v>13</v>
      </c>
      <c r="H9" s="188">
        <v>12</v>
      </c>
      <c r="I9" s="187">
        <v>20</v>
      </c>
      <c r="J9" s="188">
        <v>17</v>
      </c>
      <c r="K9" s="187">
        <v>63</v>
      </c>
      <c r="L9" s="188">
        <v>58</v>
      </c>
      <c r="M9" s="187">
        <v>8</v>
      </c>
      <c r="N9" s="188">
        <v>5</v>
      </c>
      <c r="O9" s="187">
        <v>38</v>
      </c>
      <c r="P9" s="188">
        <v>34</v>
      </c>
      <c r="Q9" s="187">
        <v>31</v>
      </c>
      <c r="R9" s="188">
        <v>20</v>
      </c>
      <c r="S9" s="187">
        <v>80</v>
      </c>
      <c r="T9" s="188">
        <v>72</v>
      </c>
      <c r="U9" s="189">
        <v>6779.9</v>
      </c>
      <c r="V9" s="190">
        <v>5232.7</v>
      </c>
      <c r="W9" s="191">
        <v>3443.2000000000003</v>
      </c>
      <c r="X9" s="190">
        <v>3438.5</v>
      </c>
      <c r="Y9" s="189">
        <v>493507</v>
      </c>
      <c r="Z9" s="190">
        <v>450755</v>
      </c>
    </row>
    <row r="10" spans="1:253" s="64" customFormat="1" x14ac:dyDescent="0.2">
      <c r="A10" s="425"/>
      <c r="B10" s="426" t="s">
        <v>506</v>
      </c>
      <c r="C10" s="427">
        <f>SUM(E10,G10,I10,K10)</f>
        <v>164</v>
      </c>
      <c r="D10" s="265">
        <f>SUM(F10,H10,J10,L10)</f>
        <v>142</v>
      </c>
      <c r="E10" s="428">
        <v>98</v>
      </c>
      <c r="F10" s="265">
        <v>87</v>
      </c>
      <c r="G10" s="428">
        <v>7</v>
      </c>
      <c r="H10" s="265">
        <v>7</v>
      </c>
      <c r="I10" s="428">
        <v>16</v>
      </c>
      <c r="J10" s="265">
        <v>12</v>
      </c>
      <c r="K10" s="428">
        <v>43</v>
      </c>
      <c r="L10" s="265">
        <v>36</v>
      </c>
      <c r="M10" s="428">
        <v>7</v>
      </c>
      <c r="N10" s="265">
        <v>5</v>
      </c>
      <c r="O10" s="428">
        <v>25</v>
      </c>
      <c r="P10" s="265">
        <v>24</v>
      </c>
      <c r="Q10" s="428">
        <v>19</v>
      </c>
      <c r="R10" s="265">
        <v>17</v>
      </c>
      <c r="S10" s="428">
        <v>57</v>
      </c>
      <c r="T10" s="265">
        <v>51</v>
      </c>
      <c r="U10" s="429">
        <v>3922.7</v>
      </c>
      <c r="V10" s="430">
        <v>3347</v>
      </c>
      <c r="W10" s="429">
        <v>11.4</v>
      </c>
      <c r="X10" s="430">
        <v>7.4</v>
      </c>
      <c r="Y10" s="429">
        <v>225762</v>
      </c>
      <c r="Z10" s="430">
        <v>182709</v>
      </c>
    </row>
    <row r="11" spans="1:253" s="64" customFormat="1" x14ac:dyDescent="0.2">
      <c r="A11" s="66" t="s">
        <v>276</v>
      </c>
      <c r="B11" s="66"/>
      <c r="C11" s="57"/>
      <c r="D11" s="57"/>
      <c r="E11" s="57"/>
      <c r="F11" s="57"/>
      <c r="G11" s="57"/>
      <c r="H11" s="57"/>
      <c r="I11" s="57"/>
      <c r="J11" s="57"/>
      <c r="K11" s="57"/>
      <c r="L11" s="57"/>
      <c r="M11" s="57"/>
      <c r="N11" s="57"/>
      <c r="O11" s="57"/>
      <c r="P11" s="57"/>
      <c r="Q11" s="57"/>
      <c r="R11" s="57"/>
      <c r="S11" s="57"/>
      <c r="T11" s="57"/>
      <c r="U11" s="57"/>
      <c r="V11" s="57"/>
      <c r="W11" s="57"/>
      <c r="X11" s="57"/>
      <c r="Y11" s="57"/>
      <c r="Z11" s="44" t="s">
        <v>193</v>
      </c>
    </row>
    <row r="12" spans="1:253" s="64" customFormat="1" ht="15.6" customHeight="1" x14ac:dyDescent="0.2">
      <c r="A12" s="66" t="s">
        <v>277</v>
      </c>
      <c r="B12" s="66"/>
      <c r="C12" s="249"/>
      <c r="D12" s="57"/>
      <c r="E12" s="57"/>
      <c r="F12" s="57"/>
      <c r="G12" s="57"/>
      <c r="H12" s="57"/>
      <c r="I12" s="57"/>
      <c r="J12" s="57"/>
      <c r="K12" s="57"/>
      <c r="L12" s="57"/>
      <c r="M12" s="57"/>
      <c r="N12" s="57"/>
      <c r="O12" s="57"/>
      <c r="P12" s="57"/>
      <c r="Q12" s="57"/>
      <c r="R12" s="57"/>
      <c r="S12" s="57"/>
      <c r="T12" s="57"/>
      <c r="U12" s="57"/>
      <c r="V12" s="57"/>
      <c r="W12" s="57"/>
      <c r="X12" s="57"/>
      <c r="Y12" s="57"/>
      <c r="Z12" s="57"/>
    </row>
    <row r="13" spans="1:253" s="64" customFormat="1" ht="15.9"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B13" s="111"/>
    </row>
    <row r="14" spans="1:253" s="64" customFormat="1" ht="15.9" customHeight="1"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row>
  </sheetData>
  <mergeCells count="21">
    <mergeCell ref="Y3:Z5"/>
    <mergeCell ref="C4:D5"/>
    <mergeCell ref="E4:F5"/>
    <mergeCell ref="G4:H5"/>
    <mergeCell ref="I4:J5"/>
    <mergeCell ref="A3:B5"/>
    <mergeCell ref="C3:L3"/>
    <mergeCell ref="M3:P3"/>
    <mergeCell ref="Q3:T3"/>
    <mergeCell ref="U3:X3"/>
    <mergeCell ref="W4:X4"/>
    <mergeCell ref="K5:L5"/>
    <mergeCell ref="S5:T5"/>
    <mergeCell ref="U5:V5"/>
    <mergeCell ref="W5:X5"/>
    <mergeCell ref="K4:L4"/>
    <mergeCell ref="M4:N5"/>
    <mergeCell ref="O4:P5"/>
    <mergeCell ref="Q4:R5"/>
    <mergeCell ref="S4:T4"/>
    <mergeCell ref="U4:V4"/>
  </mergeCells>
  <phoneticPr fontId="10"/>
  <pageMargins left="0.19685039370078741" right="0" top="0.70866141732283472" bottom="0.51181102362204722" header="0" footer="0"/>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showOutlineSymbols="0" zoomScaleNormal="100" zoomScaleSheetLayoutView="100" workbookViewId="0">
      <selection activeCell="E25" sqref="E25"/>
    </sheetView>
  </sheetViews>
  <sheetFormatPr defaultColWidth="10.69921875" defaultRowHeight="13.2" x14ac:dyDescent="0.2"/>
  <cols>
    <col min="1" max="1" width="13.59765625" style="57" customWidth="1"/>
    <col min="2" max="2" width="10.09765625" style="57" customWidth="1"/>
    <col min="3" max="3" width="11.19921875" style="57" customWidth="1"/>
    <col min="4" max="8" width="10.09765625" style="57" customWidth="1"/>
    <col min="9" max="16384" width="10.69921875" style="57"/>
  </cols>
  <sheetData>
    <row r="1" spans="1:256" ht="13.5" customHeight="1" x14ac:dyDescent="0.2">
      <c r="A1" s="56" t="s">
        <v>199</v>
      </c>
    </row>
    <row r="2" spans="1:256" ht="13.5" customHeight="1" x14ac:dyDescent="0.2">
      <c r="H2" s="58"/>
    </row>
    <row r="3" spans="1:256" ht="34.5" customHeight="1" x14ac:dyDescent="0.2">
      <c r="A3" s="59" t="s">
        <v>1</v>
      </c>
      <c r="B3" s="60" t="s">
        <v>11</v>
      </c>
      <c r="C3" s="81" t="s">
        <v>202</v>
      </c>
      <c r="D3" s="60" t="s">
        <v>203</v>
      </c>
      <c r="E3" s="60" t="s">
        <v>204</v>
      </c>
      <c r="F3" s="60" t="s">
        <v>205</v>
      </c>
      <c r="G3" s="60" t="s">
        <v>206</v>
      </c>
      <c r="H3" s="297" t="s">
        <v>207</v>
      </c>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row>
    <row r="4" spans="1:256" s="64" customFormat="1" ht="15.9" customHeight="1" x14ac:dyDescent="0.2">
      <c r="A4" s="422" t="s">
        <v>474</v>
      </c>
      <c r="B4" s="112" t="s">
        <v>300</v>
      </c>
      <c r="C4" s="71" t="s">
        <v>301</v>
      </c>
      <c r="D4" s="71" t="s">
        <v>302</v>
      </c>
      <c r="E4" s="71" t="s">
        <v>298</v>
      </c>
      <c r="F4" s="71" t="s">
        <v>303</v>
      </c>
      <c r="G4" s="71" t="s">
        <v>304</v>
      </c>
      <c r="H4" s="71" t="s">
        <v>305</v>
      </c>
    </row>
    <row r="5" spans="1:256" s="64" customFormat="1" ht="15.9" customHeight="1" x14ac:dyDescent="0.2">
      <c r="A5" s="431" t="s">
        <v>297</v>
      </c>
      <c r="B5" s="112" t="s">
        <v>315</v>
      </c>
      <c r="C5" s="71" t="s">
        <v>316</v>
      </c>
      <c r="D5" s="71" t="s">
        <v>317</v>
      </c>
      <c r="E5" s="71" t="s">
        <v>318</v>
      </c>
      <c r="F5" s="71" t="s">
        <v>319</v>
      </c>
      <c r="G5" s="71" t="s">
        <v>304</v>
      </c>
      <c r="H5" s="71" t="s">
        <v>320</v>
      </c>
    </row>
    <row r="6" spans="1:256" s="54" customFormat="1" ht="15.9" customHeight="1" x14ac:dyDescent="0.2">
      <c r="A6" s="431" t="s">
        <v>314</v>
      </c>
      <c r="B6" s="112" t="s">
        <v>333</v>
      </c>
      <c r="C6" s="71" t="s">
        <v>334</v>
      </c>
      <c r="D6" s="71" t="s">
        <v>335</v>
      </c>
      <c r="E6" s="71" t="s">
        <v>471</v>
      </c>
      <c r="F6" s="71" t="s">
        <v>336</v>
      </c>
      <c r="G6" s="71" t="s">
        <v>337</v>
      </c>
      <c r="H6" s="71" t="s">
        <v>338</v>
      </c>
    </row>
    <row r="7" spans="1:256" s="64" customFormat="1" ht="15.9" customHeight="1" x14ac:dyDescent="0.2">
      <c r="A7" s="431" t="s">
        <v>502</v>
      </c>
      <c r="B7" s="112" t="s">
        <v>507</v>
      </c>
      <c r="C7" s="71" t="s">
        <v>508</v>
      </c>
      <c r="D7" s="71" t="s">
        <v>509</v>
      </c>
      <c r="E7" s="71" t="s">
        <v>510</v>
      </c>
      <c r="F7" s="71" t="s">
        <v>511</v>
      </c>
      <c r="G7" s="71" t="s">
        <v>299</v>
      </c>
      <c r="H7" s="71" t="s">
        <v>512</v>
      </c>
    </row>
    <row r="8" spans="1:256" s="64" customFormat="1" ht="15.9" customHeight="1" x14ac:dyDescent="0.2">
      <c r="A8" s="432" t="s">
        <v>503</v>
      </c>
      <c r="B8" s="250" t="s">
        <v>513</v>
      </c>
      <c r="C8" s="251" t="s">
        <v>514</v>
      </c>
      <c r="D8" s="251" t="s">
        <v>515</v>
      </c>
      <c r="E8" s="251" t="s">
        <v>516</v>
      </c>
      <c r="F8" s="251" t="s">
        <v>517</v>
      </c>
      <c r="G8" s="251" t="s">
        <v>518</v>
      </c>
      <c r="H8" s="251" t="s">
        <v>519</v>
      </c>
    </row>
    <row r="9" spans="1:256" ht="13.5" customHeight="1" x14ac:dyDescent="0.2">
      <c r="A9" s="66" t="s">
        <v>218</v>
      </c>
      <c r="B9" s="61"/>
      <c r="C9" s="61"/>
      <c r="D9" s="61"/>
      <c r="E9" s="61"/>
      <c r="F9" s="61"/>
    </row>
    <row r="10" spans="1:256" ht="13.5" customHeight="1" x14ac:dyDescent="0.2">
      <c r="H10" s="44" t="s">
        <v>193</v>
      </c>
    </row>
  </sheetData>
  <phoneticPr fontId="10"/>
  <pageMargins left="0.51181102362204722" right="0.51181102362204722" top="0.70866141732283472" bottom="0.51181102362204722"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zoomScaleNormal="100" zoomScaleSheetLayoutView="100" workbookViewId="0">
      <selection activeCell="G23" sqref="G23"/>
    </sheetView>
  </sheetViews>
  <sheetFormatPr defaultColWidth="10.69921875" defaultRowHeight="13.2" x14ac:dyDescent="0.2"/>
  <cols>
    <col min="1" max="1" width="10.59765625" style="57" customWidth="1"/>
    <col min="2" max="2" width="9.59765625" style="57" customWidth="1"/>
    <col min="3" max="7" width="8.09765625" style="57" customWidth="1"/>
    <col min="8" max="8" width="9.09765625" style="57" customWidth="1"/>
    <col min="9" max="9" width="8.09765625" style="57" customWidth="1"/>
    <col min="10" max="10" width="9.09765625" style="57" customWidth="1"/>
    <col min="11" max="11" width="9" style="57" customWidth="1"/>
    <col min="12" max="16384" width="10.69921875" style="57"/>
  </cols>
  <sheetData>
    <row r="1" spans="1:256" ht="13.5" customHeight="1" x14ac:dyDescent="0.2">
      <c r="A1" s="56" t="s">
        <v>194</v>
      </c>
    </row>
    <row r="2" spans="1:256" ht="13.5" customHeight="1" x14ac:dyDescent="0.2">
      <c r="J2" s="58"/>
      <c r="K2" s="58"/>
    </row>
    <row r="3" spans="1:256" ht="34.5" customHeight="1" x14ac:dyDescent="0.2">
      <c r="A3" s="59" t="s">
        <v>230</v>
      </c>
      <c r="B3" s="60" t="s">
        <v>12</v>
      </c>
      <c r="C3" s="60" t="s">
        <v>232</v>
      </c>
      <c r="D3" s="60" t="s">
        <v>233</v>
      </c>
      <c r="E3" s="60" t="s">
        <v>234</v>
      </c>
      <c r="F3" s="60" t="s">
        <v>235</v>
      </c>
      <c r="G3" s="60" t="s">
        <v>236</v>
      </c>
      <c r="H3" s="60" t="s">
        <v>237</v>
      </c>
      <c r="I3" s="60" t="s">
        <v>238</v>
      </c>
      <c r="J3" s="297" t="s">
        <v>239</v>
      </c>
      <c r="K3" s="297" t="s">
        <v>208</v>
      </c>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row>
    <row r="4" spans="1:256" s="64" customFormat="1" ht="15.9" customHeight="1" x14ac:dyDescent="0.2">
      <c r="A4" s="203" t="s">
        <v>520</v>
      </c>
      <c r="B4" s="101">
        <v>187</v>
      </c>
      <c r="C4" s="67">
        <v>7</v>
      </c>
      <c r="D4" s="67">
        <v>12</v>
      </c>
      <c r="E4" s="67">
        <v>9</v>
      </c>
      <c r="F4" s="67">
        <v>31</v>
      </c>
      <c r="G4" s="67">
        <v>53</v>
      </c>
      <c r="H4" s="67">
        <v>32</v>
      </c>
      <c r="I4" s="67">
        <v>20</v>
      </c>
      <c r="J4" s="67">
        <v>22</v>
      </c>
      <c r="K4" s="306">
        <v>1</v>
      </c>
      <c r="L4" s="97"/>
    </row>
    <row r="5" spans="1:256" s="64" customFormat="1" ht="15.9" customHeight="1" x14ac:dyDescent="0.2">
      <c r="A5" s="204"/>
      <c r="B5" s="92">
        <v>168</v>
      </c>
      <c r="C5" s="92">
        <v>6</v>
      </c>
      <c r="D5" s="92">
        <v>12</v>
      </c>
      <c r="E5" s="92">
        <v>9</v>
      </c>
      <c r="F5" s="92">
        <v>24</v>
      </c>
      <c r="G5" s="92">
        <v>48</v>
      </c>
      <c r="H5" s="92">
        <v>29</v>
      </c>
      <c r="I5" s="92">
        <v>19</v>
      </c>
      <c r="J5" s="92">
        <v>20</v>
      </c>
      <c r="K5" s="193">
        <v>1</v>
      </c>
      <c r="L5" s="97"/>
    </row>
    <row r="6" spans="1:256" s="64" customFormat="1" ht="15.9" customHeight="1" x14ac:dyDescent="0.2">
      <c r="A6" s="204" t="s">
        <v>321</v>
      </c>
      <c r="B6" s="202">
        <v>180</v>
      </c>
      <c r="C6" s="306">
        <v>19</v>
      </c>
      <c r="D6" s="306">
        <v>11</v>
      </c>
      <c r="E6" s="306">
        <v>19</v>
      </c>
      <c r="F6" s="306">
        <v>24</v>
      </c>
      <c r="G6" s="306">
        <v>40</v>
      </c>
      <c r="H6" s="306">
        <v>30</v>
      </c>
      <c r="I6" s="306">
        <v>20</v>
      </c>
      <c r="J6" s="306">
        <v>10</v>
      </c>
      <c r="K6" s="306">
        <v>7</v>
      </c>
    </row>
    <row r="7" spans="1:256" s="54" customFormat="1" ht="15.9" customHeight="1" x14ac:dyDescent="0.2">
      <c r="A7" s="204"/>
      <c r="B7" s="193">
        <v>154</v>
      </c>
      <c r="C7" s="193">
        <v>17</v>
      </c>
      <c r="D7" s="193">
        <v>8</v>
      </c>
      <c r="E7" s="193">
        <v>14</v>
      </c>
      <c r="F7" s="193">
        <v>22</v>
      </c>
      <c r="G7" s="193">
        <v>33</v>
      </c>
      <c r="H7" s="193">
        <v>26</v>
      </c>
      <c r="I7" s="193">
        <v>19</v>
      </c>
      <c r="J7" s="193">
        <v>9</v>
      </c>
      <c r="K7" s="193">
        <v>6</v>
      </c>
    </row>
    <row r="8" spans="1:256" s="54" customFormat="1" ht="15.9" customHeight="1" x14ac:dyDescent="0.2">
      <c r="A8" s="204" t="s">
        <v>322</v>
      </c>
      <c r="B8" s="433">
        <v>176</v>
      </c>
      <c r="C8" s="306">
        <v>7</v>
      </c>
      <c r="D8" s="306">
        <v>12</v>
      </c>
      <c r="E8" s="306">
        <v>16</v>
      </c>
      <c r="F8" s="306">
        <v>32</v>
      </c>
      <c r="G8" s="306">
        <v>39</v>
      </c>
      <c r="H8" s="306">
        <v>32</v>
      </c>
      <c r="I8" s="306">
        <v>18</v>
      </c>
      <c r="J8" s="306">
        <v>14</v>
      </c>
      <c r="K8" s="306">
        <v>6</v>
      </c>
    </row>
    <row r="9" spans="1:256" s="54" customFormat="1" ht="15.9" customHeight="1" x14ac:dyDescent="0.2">
      <c r="A9" s="204"/>
      <c r="B9" s="434">
        <v>150</v>
      </c>
      <c r="C9" s="193">
        <v>7</v>
      </c>
      <c r="D9" s="193">
        <v>11</v>
      </c>
      <c r="E9" s="193">
        <v>15</v>
      </c>
      <c r="F9" s="193">
        <v>28</v>
      </c>
      <c r="G9" s="193">
        <v>32</v>
      </c>
      <c r="H9" s="193">
        <v>28</v>
      </c>
      <c r="I9" s="193">
        <v>14</v>
      </c>
      <c r="J9" s="193">
        <v>13</v>
      </c>
      <c r="K9" s="193">
        <v>2</v>
      </c>
    </row>
    <row r="10" spans="1:256" s="54" customFormat="1" ht="15.9" customHeight="1" x14ac:dyDescent="0.2">
      <c r="A10" s="204" t="s">
        <v>505</v>
      </c>
      <c r="B10" s="252">
        <v>197</v>
      </c>
      <c r="C10" s="253">
        <v>10</v>
      </c>
      <c r="D10" s="253">
        <v>9</v>
      </c>
      <c r="E10" s="253">
        <v>16</v>
      </c>
      <c r="F10" s="253">
        <v>32</v>
      </c>
      <c r="G10" s="253">
        <v>44</v>
      </c>
      <c r="H10" s="253">
        <v>46</v>
      </c>
      <c r="I10" s="253">
        <v>27</v>
      </c>
      <c r="J10" s="253">
        <v>9</v>
      </c>
      <c r="K10" s="253">
        <v>4</v>
      </c>
    </row>
    <row r="11" spans="1:256" s="64" customFormat="1" ht="15.9" customHeight="1" x14ac:dyDescent="0.2">
      <c r="A11" s="204"/>
      <c r="B11" s="434">
        <v>175</v>
      </c>
      <c r="C11" s="193">
        <v>9</v>
      </c>
      <c r="D11" s="193">
        <v>8</v>
      </c>
      <c r="E11" s="193">
        <v>13</v>
      </c>
      <c r="F11" s="193">
        <v>30</v>
      </c>
      <c r="G11" s="193">
        <v>38</v>
      </c>
      <c r="H11" s="193">
        <v>42</v>
      </c>
      <c r="I11" s="193">
        <v>24</v>
      </c>
      <c r="J11" s="193">
        <v>9</v>
      </c>
      <c r="K11" s="193">
        <v>2</v>
      </c>
    </row>
    <row r="12" spans="1:256" s="54" customFormat="1" ht="15.9" customHeight="1" x14ac:dyDescent="0.2">
      <c r="A12" s="204" t="s">
        <v>521</v>
      </c>
      <c r="B12" s="252">
        <f>SUM(C12:K12)</f>
        <v>164</v>
      </c>
      <c r="C12" s="253">
        <v>8</v>
      </c>
      <c r="D12" s="253">
        <v>9</v>
      </c>
      <c r="E12" s="253">
        <v>9</v>
      </c>
      <c r="F12" s="253">
        <v>29</v>
      </c>
      <c r="G12" s="253">
        <v>40</v>
      </c>
      <c r="H12" s="253">
        <v>23</v>
      </c>
      <c r="I12" s="253">
        <v>19</v>
      </c>
      <c r="J12" s="253">
        <v>19</v>
      </c>
      <c r="K12" s="253">
        <v>8</v>
      </c>
    </row>
    <row r="13" spans="1:256" s="64" customFormat="1" ht="15.9" customHeight="1" x14ac:dyDescent="0.2">
      <c r="A13" s="205"/>
      <c r="B13" s="254">
        <f>SUM(C13:K13)</f>
        <v>142</v>
      </c>
      <c r="C13" s="255">
        <v>8</v>
      </c>
      <c r="D13" s="255">
        <v>6</v>
      </c>
      <c r="E13" s="255">
        <v>7</v>
      </c>
      <c r="F13" s="255">
        <v>25</v>
      </c>
      <c r="G13" s="255">
        <v>34</v>
      </c>
      <c r="H13" s="255">
        <v>18</v>
      </c>
      <c r="I13" s="255">
        <v>18</v>
      </c>
      <c r="J13" s="255">
        <v>18</v>
      </c>
      <c r="K13" s="255">
        <v>8</v>
      </c>
    </row>
    <row r="14" spans="1:256" ht="13.5" customHeight="1" x14ac:dyDescent="0.2">
      <c r="A14" s="66" t="s">
        <v>218</v>
      </c>
      <c r="B14" s="61"/>
      <c r="C14" s="61"/>
      <c r="D14" s="61"/>
      <c r="E14" s="61"/>
      <c r="F14" s="61"/>
    </row>
    <row r="15" spans="1:256" ht="13.5" customHeight="1" x14ac:dyDescent="0.2">
      <c r="A15" s="61"/>
      <c r="B15" s="61"/>
      <c r="C15" s="61"/>
      <c r="D15" s="61"/>
      <c r="E15" s="61"/>
      <c r="F15" s="61"/>
      <c r="G15" s="61"/>
      <c r="H15" s="61"/>
      <c r="K15" s="44" t="s">
        <v>193</v>
      </c>
    </row>
    <row r="16" spans="1:256" ht="13.5" customHeight="1" x14ac:dyDescent="0.2"/>
    <row r="17" spans="1:245" ht="13.5" customHeight="1" x14ac:dyDescent="0.2"/>
    <row r="18" spans="1:245" ht="13.5" customHeight="1" x14ac:dyDescent="0.2"/>
    <row r="19" spans="1:245" ht="17.25" customHeight="1" x14ac:dyDescent="0.2">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row>
    <row r="20" spans="1:245" ht="17.25" customHeight="1" x14ac:dyDescent="0.2">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row>
    <row r="21" spans="1:245" ht="17.25" customHeight="1" x14ac:dyDescent="0.2"/>
    <row r="22" spans="1:245" s="64" customFormat="1" ht="15.9" customHeight="1" x14ac:dyDescent="0.2"/>
    <row r="23" spans="1:245" s="64" customFormat="1" ht="15.9" customHeight="1" x14ac:dyDescent="0.2"/>
    <row r="24" spans="1:245" s="54" customFormat="1" ht="15.9" customHeight="1" x14ac:dyDescent="0.2"/>
    <row r="25" spans="1:245" s="64" customFormat="1" ht="15.9" customHeight="1" x14ac:dyDescent="0.2"/>
    <row r="26" spans="1:245" s="64" customFormat="1" ht="15.9" customHeight="1" x14ac:dyDescent="0.2"/>
    <row r="27" spans="1:245" s="64" customFormat="1" ht="15.9" customHeight="1" x14ac:dyDescent="0.2"/>
    <row r="28" spans="1:245" s="64" customFormat="1" ht="15.9" customHeight="1" x14ac:dyDescent="0.2"/>
    <row r="29" spans="1:245" s="64" customFormat="1" ht="15.9" customHeight="1" x14ac:dyDescent="0.2"/>
    <row r="30" spans="1:245" s="64" customFormat="1" ht="15.9" customHeight="1" x14ac:dyDescent="0.2"/>
    <row r="31" spans="1:245" ht="17.25" customHeight="1" x14ac:dyDescent="0.2">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c r="GF31" s="64"/>
      <c r="GG31" s="64"/>
      <c r="GH31" s="64"/>
      <c r="GI31" s="64"/>
      <c r="GJ31" s="64"/>
      <c r="GK31" s="64"/>
      <c r="GL31" s="64"/>
      <c r="GM31" s="64"/>
      <c r="GN31" s="64"/>
      <c r="GO31" s="64"/>
      <c r="GP31" s="64"/>
      <c r="GQ31" s="64"/>
      <c r="GR31" s="64"/>
      <c r="GS31" s="64"/>
      <c r="GT31" s="64"/>
      <c r="GU31" s="64"/>
      <c r="GV31" s="64"/>
      <c r="GW31" s="64"/>
      <c r="GX31" s="64"/>
      <c r="GY31" s="64"/>
      <c r="GZ31" s="64"/>
      <c r="HA31" s="64"/>
      <c r="HB31" s="64"/>
      <c r="HC31" s="64"/>
      <c r="HD31" s="64"/>
      <c r="HE31" s="64"/>
      <c r="HF31" s="64"/>
      <c r="HG31" s="64"/>
      <c r="HH31" s="64"/>
      <c r="HI31" s="64"/>
      <c r="HJ31" s="64"/>
      <c r="HK31" s="64"/>
      <c r="HL31" s="64"/>
      <c r="HM31" s="64"/>
      <c r="HN31" s="64"/>
      <c r="HO31" s="64"/>
      <c r="HP31" s="64"/>
      <c r="HQ31" s="64"/>
      <c r="HR31" s="64"/>
      <c r="HS31" s="64"/>
      <c r="HT31" s="64"/>
      <c r="HU31" s="64"/>
      <c r="HV31" s="64"/>
      <c r="HW31" s="64"/>
      <c r="HX31" s="64"/>
      <c r="HY31" s="64"/>
      <c r="HZ31" s="64"/>
      <c r="IA31" s="64"/>
      <c r="IB31" s="64"/>
      <c r="IC31" s="64"/>
      <c r="ID31" s="64"/>
      <c r="IE31" s="64"/>
      <c r="IF31" s="64"/>
      <c r="IG31" s="64"/>
      <c r="IH31" s="64"/>
      <c r="II31" s="64"/>
      <c r="IJ31" s="64"/>
      <c r="IK31" s="64"/>
    </row>
    <row r="32" spans="1:245" ht="17.25" customHeight="1"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row>
    <row r="33" spans="1:10" ht="17.25" customHeight="1" x14ac:dyDescent="0.2"/>
    <row r="34" spans="1:10" s="64" customFormat="1" ht="15.9" customHeight="1" x14ac:dyDescent="0.2"/>
    <row r="35" spans="1:10" s="64" customFormat="1" ht="15.9" customHeight="1" x14ac:dyDescent="0.2"/>
    <row r="36" spans="1:10" s="64" customFormat="1" ht="15.9" customHeight="1" x14ac:dyDescent="0.2"/>
    <row r="37" spans="1:10" s="54" customFormat="1" ht="15.9" customHeight="1" x14ac:dyDescent="0.2"/>
    <row r="38" spans="1:10" s="54" customFormat="1" ht="15.9" customHeight="1" x14ac:dyDescent="0.2"/>
    <row r="39" spans="1:10" s="54" customFormat="1" ht="15.9" customHeight="1" x14ac:dyDescent="0.2"/>
    <row r="40" spans="1:10" s="64" customFormat="1" ht="15.9" customHeight="1" x14ac:dyDescent="0.2"/>
    <row r="41" spans="1:10" s="64" customFormat="1" ht="15.9" customHeight="1" x14ac:dyDescent="0.2"/>
    <row r="42" spans="1:10" ht="14.25" customHeight="1" x14ac:dyDescent="0.2"/>
    <row r="43" spans="1:10" x14ac:dyDescent="0.2">
      <c r="A43" s="61"/>
      <c r="H43" s="44"/>
      <c r="J43" s="44"/>
    </row>
  </sheetData>
  <phoneticPr fontId="10"/>
  <pageMargins left="0.51181102362204722" right="0.51181102362204722" top="0.70866141732283472" bottom="0.51181102362204722" header="0" footer="0"/>
  <pageSetup paperSize="9" scale="88" orientation="portrait" horizontalDpi="300" verticalDpi="300" r:id="rId1"/>
  <headerFooter alignWithMargins="0"/>
  <colBreaks count="1" manualBreakCount="1">
    <brk id="11" max="1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topLeftCell="A7" zoomScaleNormal="100" zoomScaleSheetLayoutView="100" workbookViewId="0">
      <selection activeCell="H29" sqref="H29"/>
    </sheetView>
  </sheetViews>
  <sheetFormatPr defaultColWidth="10.69921875" defaultRowHeight="13.2" x14ac:dyDescent="0.2"/>
  <cols>
    <col min="1" max="1" width="10.59765625" style="57" customWidth="1"/>
    <col min="2" max="2" width="9.59765625" style="57" customWidth="1"/>
    <col min="3" max="7" width="8.3984375" style="57" customWidth="1"/>
    <col min="8" max="8" width="9.09765625" style="57" customWidth="1"/>
    <col min="9" max="9" width="8.3984375" style="57" customWidth="1"/>
    <col min="10" max="10" width="9.09765625" style="57" customWidth="1"/>
    <col min="11" max="11" width="9" style="57" customWidth="1"/>
    <col min="12" max="16384" width="10.69921875" style="57"/>
  </cols>
  <sheetData>
    <row r="1" spans="1:256" ht="13.5" customHeight="1" x14ac:dyDescent="0.2">
      <c r="A1" s="56" t="s">
        <v>249</v>
      </c>
    </row>
    <row r="2" spans="1:256" ht="15.75" customHeight="1" x14ac:dyDescent="0.2">
      <c r="A2" s="56"/>
      <c r="J2" s="58"/>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row>
    <row r="3" spans="1:256" s="64" customFormat="1" ht="15.9" customHeight="1" x14ac:dyDescent="0.2">
      <c r="A3" s="62"/>
      <c r="B3" s="93"/>
      <c r="C3" s="94"/>
      <c r="D3" s="63" t="s">
        <v>13</v>
      </c>
      <c r="E3" s="63"/>
      <c r="F3" s="63"/>
      <c r="G3" s="63"/>
      <c r="H3" s="63"/>
      <c r="I3" s="94"/>
      <c r="J3" s="94"/>
    </row>
    <row r="4" spans="1:256" s="64" customFormat="1" ht="15.9" customHeight="1" x14ac:dyDescent="0.2">
      <c r="A4" s="95" t="s">
        <v>230</v>
      </c>
      <c r="B4" s="356" t="s">
        <v>12</v>
      </c>
      <c r="C4" s="356" t="s">
        <v>14</v>
      </c>
      <c r="D4" s="96" t="s">
        <v>15</v>
      </c>
      <c r="E4" s="356" t="s">
        <v>16</v>
      </c>
      <c r="F4" s="96" t="s">
        <v>17</v>
      </c>
      <c r="G4" s="96" t="s">
        <v>18</v>
      </c>
      <c r="H4" s="356" t="s">
        <v>19</v>
      </c>
      <c r="I4" s="96" t="s">
        <v>20</v>
      </c>
      <c r="J4" s="358" t="s">
        <v>21</v>
      </c>
      <c r="L4" s="97"/>
    </row>
    <row r="5" spans="1:256" s="64" customFormat="1" ht="15.9" customHeight="1" x14ac:dyDescent="0.2">
      <c r="A5" s="98"/>
      <c r="B5" s="357"/>
      <c r="C5" s="357"/>
      <c r="D5" s="99" t="s">
        <v>22</v>
      </c>
      <c r="E5" s="357"/>
      <c r="F5" s="99" t="s">
        <v>22</v>
      </c>
      <c r="G5" s="99" t="s">
        <v>23</v>
      </c>
      <c r="H5" s="357"/>
      <c r="I5" s="99" t="s">
        <v>24</v>
      </c>
      <c r="J5" s="359"/>
      <c r="K5" s="57"/>
    </row>
    <row r="6" spans="1:256" s="54" customFormat="1" ht="15.9" customHeight="1" x14ac:dyDescent="0.2">
      <c r="A6" s="203" t="s">
        <v>520</v>
      </c>
      <c r="B6" s="67">
        <v>28512</v>
      </c>
      <c r="C6" s="67">
        <v>217</v>
      </c>
      <c r="D6" s="67">
        <v>2</v>
      </c>
      <c r="E6" s="67">
        <v>10</v>
      </c>
      <c r="F6" s="67">
        <v>295</v>
      </c>
      <c r="G6" s="67">
        <v>4305</v>
      </c>
      <c r="H6" s="67">
        <v>167</v>
      </c>
      <c r="I6" s="67">
        <v>229</v>
      </c>
      <c r="J6" s="67">
        <v>17624</v>
      </c>
      <c r="K6" s="64"/>
    </row>
    <row r="7" spans="1:256" s="54" customFormat="1" ht="15.9" customHeight="1" x14ac:dyDescent="0.2">
      <c r="A7" s="204"/>
      <c r="B7" s="86">
        <v>26595</v>
      </c>
      <c r="C7" s="92">
        <v>200</v>
      </c>
      <c r="D7" s="92">
        <v>2</v>
      </c>
      <c r="E7" s="92">
        <v>9</v>
      </c>
      <c r="F7" s="92">
        <v>268</v>
      </c>
      <c r="G7" s="87">
        <v>3983</v>
      </c>
      <c r="H7" s="92">
        <v>164</v>
      </c>
      <c r="I7" s="92">
        <v>221</v>
      </c>
      <c r="J7" s="86">
        <v>16433</v>
      </c>
      <c r="K7" s="64"/>
    </row>
    <row r="8" spans="1:256" s="54" customFormat="1" ht="15.9" customHeight="1" x14ac:dyDescent="0.2">
      <c r="A8" s="204" t="s">
        <v>321</v>
      </c>
      <c r="B8" s="67">
        <v>29137</v>
      </c>
      <c r="C8" s="67">
        <v>222</v>
      </c>
      <c r="D8" s="67">
        <v>1</v>
      </c>
      <c r="E8" s="67">
        <v>14</v>
      </c>
      <c r="F8" s="67">
        <v>311</v>
      </c>
      <c r="G8" s="67">
        <v>4459</v>
      </c>
      <c r="H8" s="67">
        <v>171</v>
      </c>
      <c r="I8" s="67">
        <v>222</v>
      </c>
      <c r="J8" s="67">
        <v>18155</v>
      </c>
      <c r="K8" s="53"/>
    </row>
    <row r="9" spans="1:256" s="64" customFormat="1" ht="15.9" customHeight="1" x14ac:dyDescent="0.2">
      <c r="A9" s="204"/>
      <c r="B9" s="86">
        <v>27224</v>
      </c>
      <c r="C9" s="92">
        <v>192</v>
      </c>
      <c r="D9" s="144">
        <v>0</v>
      </c>
      <c r="E9" s="92">
        <v>13</v>
      </c>
      <c r="F9" s="92">
        <v>290</v>
      </c>
      <c r="G9" s="87">
        <v>4179</v>
      </c>
      <c r="H9" s="92">
        <v>167</v>
      </c>
      <c r="I9" s="92">
        <v>209</v>
      </c>
      <c r="J9" s="86">
        <v>16937</v>
      </c>
      <c r="K9" s="54"/>
    </row>
    <row r="10" spans="1:256" s="64" customFormat="1" ht="15.9" customHeight="1" x14ac:dyDescent="0.2">
      <c r="A10" s="204" t="s">
        <v>322</v>
      </c>
      <c r="B10" s="306">
        <v>28987</v>
      </c>
      <c r="C10" s="306">
        <v>222</v>
      </c>
      <c r="D10" s="306">
        <v>2</v>
      </c>
      <c r="E10" s="306">
        <v>15</v>
      </c>
      <c r="F10" s="306">
        <v>328</v>
      </c>
      <c r="G10" s="306">
        <v>4324</v>
      </c>
      <c r="H10" s="306">
        <v>119</v>
      </c>
      <c r="I10" s="306">
        <v>259</v>
      </c>
      <c r="J10" s="306">
        <v>18199</v>
      </c>
      <c r="K10" s="54"/>
    </row>
    <row r="11" spans="1:256" s="64" customFormat="1" ht="15.9" customHeight="1" x14ac:dyDescent="0.2">
      <c r="A11" s="256"/>
      <c r="B11" s="435">
        <v>26999</v>
      </c>
      <c r="C11" s="193">
        <v>206</v>
      </c>
      <c r="D11" s="436">
        <v>2</v>
      </c>
      <c r="E11" s="193">
        <v>14</v>
      </c>
      <c r="F11" s="193">
        <v>308</v>
      </c>
      <c r="G11" s="437">
        <v>4023</v>
      </c>
      <c r="H11" s="193">
        <v>114</v>
      </c>
      <c r="I11" s="193">
        <v>244</v>
      </c>
      <c r="J11" s="435">
        <v>16952</v>
      </c>
      <c r="K11" s="54"/>
    </row>
    <row r="12" spans="1:256" s="64" customFormat="1" ht="15.9" customHeight="1" x14ac:dyDescent="0.2">
      <c r="A12" s="256" t="s">
        <v>522</v>
      </c>
      <c r="B12" s="306">
        <v>26476</v>
      </c>
      <c r="C12" s="306">
        <v>256</v>
      </c>
      <c r="D12" s="306">
        <v>5</v>
      </c>
      <c r="E12" s="306">
        <v>15</v>
      </c>
      <c r="F12" s="306">
        <v>281</v>
      </c>
      <c r="G12" s="306">
        <v>4177</v>
      </c>
      <c r="H12" s="306">
        <v>129</v>
      </c>
      <c r="I12" s="306">
        <v>232</v>
      </c>
      <c r="J12" s="306">
        <v>16531</v>
      </c>
    </row>
    <row r="13" spans="1:256" s="64" customFormat="1" ht="15.9" customHeight="1" x14ac:dyDescent="0.2">
      <c r="A13" s="256"/>
      <c r="B13" s="435">
        <v>24761</v>
      </c>
      <c r="C13" s="193">
        <v>224</v>
      </c>
      <c r="D13" s="436">
        <v>5</v>
      </c>
      <c r="E13" s="193">
        <v>15</v>
      </c>
      <c r="F13" s="193">
        <v>262</v>
      </c>
      <c r="G13" s="437">
        <v>3900</v>
      </c>
      <c r="H13" s="193">
        <v>127</v>
      </c>
      <c r="I13" s="193">
        <v>220</v>
      </c>
      <c r="J13" s="435">
        <v>15471</v>
      </c>
    </row>
    <row r="14" spans="1:256" s="64" customFormat="1" ht="15.9" customHeight="1" x14ac:dyDescent="0.2">
      <c r="A14" s="204" t="s">
        <v>523</v>
      </c>
      <c r="B14" s="194">
        <v>26567</v>
      </c>
      <c r="C14" s="306">
        <v>225</v>
      </c>
      <c r="D14" s="306">
        <v>1</v>
      </c>
      <c r="E14" s="306">
        <v>19</v>
      </c>
      <c r="F14" s="306">
        <v>280</v>
      </c>
      <c r="G14" s="306">
        <v>4146</v>
      </c>
      <c r="H14" s="306">
        <v>121</v>
      </c>
      <c r="I14" s="306">
        <v>273</v>
      </c>
      <c r="J14" s="306">
        <v>16680</v>
      </c>
    </row>
    <row r="15" spans="1:256" s="64" customFormat="1" ht="15.9" customHeight="1" x14ac:dyDescent="0.2">
      <c r="A15" s="139"/>
      <c r="B15" s="257">
        <v>24742</v>
      </c>
      <c r="C15" s="258">
        <v>206</v>
      </c>
      <c r="D15" s="259">
        <v>0</v>
      </c>
      <c r="E15" s="258">
        <v>19</v>
      </c>
      <c r="F15" s="258">
        <v>255</v>
      </c>
      <c r="G15" s="260">
        <v>3827</v>
      </c>
      <c r="H15" s="258">
        <v>118</v>
      </c>
      <c r="I15" s="258">
        <v>258</v>
      </c>
      <c r="J15" s="257">
        <v>15540</v>
      </c>
    </row>
    <row r="16" spans="1:256" ht="13.5" customHeight="1" x14ac:dyDescent="0.2">
      <c r="A16" s="52"/>
      <c r="B16" s="48"/>
      <c r="C16" s="53"/>
      <c r="D16" s="55"/>
      <c r="E16" s="53"/>
      <c r="F16" s="53"/>
      <c r="G16" s="53"/>
      <c r="H16" s="53"/>
      <c r="I16" s="53"/>
      <c r="J16" s="53"/>
      <c r="K16" s="64"/>
    </row>
    <row r="17" spans="1:256" ht="17.25" customHeight="1" x14ac:dyDescent="0.2">
      <c r="A17" s="62"/>
      <c r="B17" s="129" t="s">
        <v>26</v>
      </c>
      <c r="C17" s="130"/>
      <c r="D17" s="131"/>
      <c r="E17" s="132" t="s">
        <v>27</v>
      </c>
      <c r="F17" s="360" t="s">
        <v>228</v>
      </c>
      <c r="G17" s="363" t="s">
        <v>250</v>
      </c>
      <c r="H17" s="133"/>
      <c r="I17" s="110"/>
      <c r="J17" s="110"/>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c r="IU17" s="64"/>
      <c r="IV17" s="64"/>
    </row>
    <row r="18" spans="1:256" ht="17.25" customHeight="1" x14ac:dyDescent="0.2">
      <c r="A18" s="295" t="s">
        <v>230</v>
      </c>
      <c r="B18" s="300" t="s">
        <v>28</v>
      </c>
      <c r="C18" s="300" t="s">
        <v>29</v>
      </c>
      <c r="D18" s="366" t="s">
        <v>6</v>
      </c>
      <c r="E18" s="134" t="s">
        <v>30</v>
      </c>
      <c r="F18" s="361"/>
      <c r="G18" s="364"/>
      <c r="H18" s="135" t="s">
        <v>229</v>
      </c>
      <c r="I18" s="110"/>
      <c r="J18" s="110"/>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row>
    <row r="19" spans="1:256" ht="17.25" customHeight="1" x14ac:dyDescent="0.2">
      <c r="A19" s="100"/>
      <c r="B19" s="136" t="s">
        <v>31</v>
      </c>
      <c r="C19" s="136" t="s">
        <v>32</v>
      </c>
      <c r="D19" s="367"/>
      <c r="E19" s="136" t="s">
        <v>33</v>
      </c>
      <c r="F19" s="362"/>
      <c r="G19" s="365"/>
      <c r="H19" s="137"/>
      <c r="I19" s="125"/>
      <c r="J19" s="125"/>
      <c r="K19" s="64"/>
    </row>
    <row r="20" spans="1:256" s="64" customFormat="1" ht="15.9" customHeight="1" x14ac:dyDescent="0.2">
      <c r="A20" s="203" t="s">
        <v>520</v>
      </c>
      <c r="B20" s="80">
        <v>158</v>
      </c>
      <c r="C20" s="48">
        <v>2797</v>
      </c>
      <c r="D20" s="48">
        <v>2708</v>
      </c>
      <c r="E20" s="48">
        <v>489</v>
      </c>
      <c r="F20" s="48">
        <v>78</v>
      </c>
      <c r="G20" s="48">
        <v>23</v>
      </c>
      <c r="H20" s="67">
        <v>24727</v>
      </c>
      <c r="I20" s="110"/>
      <c r="J20" s="110"/>
    </row>
    <row r="21" spans="1:256" s="64" customFormat="1" ht="15.9" customHeight="1" x14ac:dyDescent="0.2">
      <c r="A21" s="204"/>
      <c r="B21" s="88">
        <v>153</v>
      </c>
      <c r="C21" s="89">
        <v>2641</v>
      </c>
      <c r="D21" s="89">
        <v>2521</v>
      </c>
      <c r="E21" s="90">
        <v>495</v>
      </c>
      <c r="F21" s="113">
        <v>73</v>
      </c>
      <c r="G21" s="90">
        <v>22</v>
      </c>
      <c r="H21" s="86">
        <v>22985</v>
      </c>
      <c r="I21" s="138"/>
      <c r="J21" s="138"/>
    </row>
    <row r="22" spans="1:256" s="64" customFormat="1" ht="15.9" customHeight="1" x14ac:dyDescent="0.2">
      <c r="A22" s="204" t="s">
        <v>321</v>
      </c>
      <c r="B22" s="261">
        <v>175</v>
      </c>
      <c r="C22" s="262">
        <v>2613</v>
      </c>
      <c r="D22" s="262">
        <v>2794</v>
      </c>
      <c r="E22" s="262">
        <v>503</v>
      </c>
      <c r="F22" s="262">
        <v>80</v>
      </c>
      <c r="G22" s="262">
        <v>23</v>
      </c>
      <c r="H22" s="306">
        <v>25124</v>
      </c>
      <c r="I22" s="138"/>
      <c r="J22" s="138"/>
    </row>
    <row r="23" spans="1:256" s="54" customFormat="1" ht="15.9" customHeight="1" x14ac:dyDescent="0.2">
      <c r="A23" s="204"/>
      <c r="B23" s="438">
        <v>164</v>
      </c>
      <c r="C23" s="439">
        <v>2460</v>
      </c>
      <c r="D23" s="439">
        <v>2613</v>
      </c>
      <c r="E23" s="188">
        <v>507</v>
      </c>
      <c r="F23" s="440">
        <v>75</v>
      </c>
      <c r="G23" s="188">
        <v>22</v>
      </c>
      <c r="H23" s="435">
        <v>23422</v>
      </c>
      <c r="I23" s="138"/>
      <c r="J23" s="138"/>
    </row>
    <row r="24" spans="1:256" s="54" customFormat="1" ht="15.9" customHeight="1" x14ac:dyDescent="0.2">
      <c r="A24" s="204" t="s">
        <v>322</v>
      </c>
      <c r="B24" s="261">
        <v>159</v>
      </c>
      <c r="C24" s="262">
        <v>2438</v>
      </c>
      <c r="D24" s="262">
        <v>2922</v>
      </c>
      <c r="E24" s="262">
        <v>501</v>
      </c>
      <c r="F24" s="262">
        <v>79</v>
      </c>
      <c r="G24" s="262">
        <v>23</v>
      </c>
      <c r="H24" s="306">
        <v>25108</v>
      </c>
      <c r="I24" s="110"/>
      <c r="J24" s="110"/>
    </row>
    <row r="25" spans="1:256" s="54" customFormat="1" ht="15.9" customHeight="1" x14ac:dyDescent="0.2">
      <c r="A25" s="256"/>
      <c r="B25" s="438">
        <v>140</v>
      </c>
      <c r="C25" s="439">
        <v>2288</v>
      </c>
      <c r="D25" s="439">
        <v>2708</v>
      </c>
      <c r="E25" s="188">
        <v>505</v>
      </c>
      <c r="F25" s="440">
        <v>74</v>
      </c>
      <c r="G25" s="188">
        <v>22</v>
      </c>
      <c r="H25" s="435">
        <v>25124</v>
      </c>
      <c r="I25" s="110"/>
      <c r="J25" s="110"/>
    </row>
    <row r="26" spans="1:256" s="64" customFormat="1" ht="15.9" customHeight="1" x14ac:dyDescent="0.2">
      <c r="A26" s="204" t="s">
        <v>472</v>
      </c>
      <c r="B26" s="261">
        <v>113</v>
      </c>
      <c r="C26" s="262">
        <v>2037</v>
      </c>
      <c r="D26" s="262">
        <v>2700</v>
      </c>
      <c r="E26" s="262">
        <v>459</v>
      </c>
      <c r="F26" s="262">
        <v>72</v>
      </c>
      <c r="G26" s="262">
        <v>22</v>
      </c>
      <c r="H26" s="306">
        <v>22561</v>
      </c>
      <c r="I26" s="110"/>
      <c r="J26" s="110"/>
    </row>
    <row r="27" spans="1:256" s="64" customFormat="1" ht="15.9" customHeight="1" x14ac:dyDescent="0.2">
      <c r="A27" s="441"/>
      <c r="B27" s="438">
        <v>104</v>
      </c>
      <c r="C27" s="439">
        <v>1917</v>
      </c>
      <c r="D27" s="439">
        <v>2516</v>
      </c>
      <c r="E27" s="188">
        <v>463</v>
      </c>
      <c r="F27" s="440">
        <v>67</v>
      </c>
      <c r="G27" s="188">
        <v>21</v>
      </c>
      <c r="H27" s="435">
        <v>21021</v>
      </c>
      <c r="I27" s="110"/>
      <c r="J27" s="110"/>
    </row>
    <row r="28" spans="1:256" s="64" customFormat="1" ht="15.9" customHeight="1" x14ac:dyDescent="0.2">
      <c r="A28" s="204" t="s">
        <v>523</v>
      </c>
      <c r="B28" s="261">
        <v>111</v>
      </c>
      <c r="C28" s="262">
        <v>2024</v>
      </c>
      <c r="D28" s="262">
        <v>2024</v>
      </c>
      <c r="E28" s="262">
        <v>464</v>
      </c>
      <c r="F28" s="262">
        <v>72</v>
      </c>
      <c r="G28" s="262">
        <v>22</v>
      </c>
      <c r="H28" s="306">
        <v>22249</v>
      </c>
      <c r="I28" s="110"/>
      <c r="J28" s="110"/>
    </row>
    <row r="29" spans="1:256" s="64" customFormat="1" ht="15.9" customHeight="1" x14ac:dyDescent="0.2">
      <c r="A29" s="139"/>
      <c r="B29" s="263">
        <v>96</v>
      </c>
      <c r="C29" s="264">
        <v>1907</v>
      </c>
      <c r="D29" s="264">
        <v>1907</v>
      </c>
      <c r="E29" s="265">
        <v>466</v>
      </c>
      <c r="F29" s="266">
        <v>67</v>
      </c>
      <c r="G29" s="265">
        <v>21</v>
      </c>
      <c r="H29" s="257">
        <v>20605</v>
      </c>
      <c r="I29" s="110"/>
      <c r="J29" s="110"/>
    </row>
    <row r="30" spans="1:256" ht="13.5" customHeight="1" x14ac:dyDescent="0.2">
      <c r="A30" s="66" t="s">
        <v>218</v>
      </c>
      <c r="B30" s="61"/>
      <c r="C30" s="61"/>
      <c r="D30" s="61"/>
      <c r="E30" s="61"/>
      <c r="F30" s="61"/>
    </row>
    <row r="31" spans="1:256" s="64" customFormat="1" ht="15.9" customHeight="1" x14ac:dyDescent="0.2">
      <c r="A31" s="61" t="s">
        <v>251</v>
      </c>
      <c r="B31" s="57"/>
      <c r="C31" s="57"/>
      <c r="D31" s="57"/>
      <c r="E31" s="57"/>
      <c r="F31" s="57"/>
      <c r="G31" s="57"/>
      <c r="H31" s="44"/>
      <c r="I31" s="54"/>
      <c r="J31" s="44" t="s">
        <v>193</v>
      </c>
    </row>
    <row r="32" spans="1:256" ht="17.25" customHeight="1" x14ac:dyDescent="0.2">
      <c r="K32" s="4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c r="IU32" s="64"/>
      <c r="IV32" s="64"/>
    </row>
    <row r="33" spans="1:256" ht="17.25" customHeight="1" x14ac:dyDescent="0.2">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c r="GF33" s="64"/>
      <c r="GG33" s="64"/>
      <c r="GH33" s="64"/>
      <c r="GI33" s="64"/>
      <c r="GJ33" s="64"/>
      <c r="GK33" s="64"/>
      <c r="GL33" s="64"/>
      <c r="GM33" s="64"/>
      <c r="GN33" s="64"/>
      <c r="GO33" s="64"/>
      <c r="GP33" s="64"/>
      <c r="GQ33" s="64"/>
      <c r="GR33" s="64"/>
      <c r="GS33" s="64"/>
      <c r="GT33" s="64"/>
      <c r="GU33" s="64"/>
      <c r="GV33" s="64"/>
      <c r="GW33" s="64"/>
      <c r="GX33" s="64"/>
      <c r="GY33" s="64"/>
      <c r="GZ33" s="64"/>
      <c r="HA33" s="64"/>
      <c r="HB33" s="64"/>
      <c r="HC33" s="64"/>
      <c r="HD33" s="64"/>
      <c r="HE33" s="64"/>
      <c r="HF33" s="64"/>
      <c r="HG33" s="64"/>
      <c r="HH33" s="64"/>
      <c r="HI33" s="64"/>
      <c r="HJ33" s="64"/>
      <c r="HK33" s="64"/>
      <c r="HL33" s="64"/>
      <c r="HM33" s="64"/>
      <c r="HN33" s="64"/>
      <c r="HO33" s="64"/>
      <c r="HP33" s="64"/>
      <c r="HQ33" s="64"/>
      <c r="HR33" s="64"/>
      <c r="HS33" s="64"/>
      <c r="HT33" s="64"/>
      <c r="HU33" s="64"/>
      <c r="HV33" s="64"/>
      <c r="HW33" s="64"/>
      <c r="HX33" s="64"/>
      <c r="HY33" s="64"/>
      <c r="HZ33" s="64"/>
      <c r="IA33" s="64"/>
      <c r="IB33" s="64"/>
      <c r="IC33" s="64"/>
      <c r="ID33" s="64"/>
      <c r="IE33" s="64"/>
      <c r="IF33" s="64"/>
      <c r="IG33" s="64"/>
      <c r="IH33" s="64"/>
      <c r="II33" s="64"/>
      <c r="IJ33" s="64"/>
      <c r="IK33" s="64"/>
      <c r="IL33" s="64"/>
      <c r="IM33" s="64"/>
      <c r="IN33" s="64"/>
      <c r="IO33" s="64"/>
      <c r="IP33" s="64"/>
      <c r="IQ33" s="64"/>
      <c r="IR33" s="64"/>
      <c r="IS33" s="64"/>
      <c r="IT33" s="64"/>
      <c r="IU33" s="64"/>
      <c r="IV33" s="64"/>
    </row>
    <row r="34" spans="1:256" ht="17.25" customHeight="1" x14ac:dyDescent="0.2"/>
    <row r="35" spans="1:256" s="64" customFormat="1" ht="15.9" customHeight="1" x14ac:dyDescent="0.2">
      <c r="A35" s="57"/>
      <c r="B35" s="57"/>
      <c r="C35" s="57"/>
      <c r="D35" s="57"/>
      <c r="E35" s="57"/>
      <c r="F35" s="57"/>
      <c r="G35" s="57"/>
      <c r="H35" s="57"/>
      <c r="I35" s="57"/>
      <c r="J35" s="57"/>
      <c r="K35" s="57"/>
    </row>
    <row r="36" spans="1:256" s="64" customFormat="1" ht="15.9" customHeight="1" x14ac:dyDescent="0.2">
      <c r="A36" s="57"/>
      <c r="B36" s="57"/>
      <c r="C36" s="57"/>
      <c r="D36" s="57"/>
      <c r="E36" s="57"/>
      <c r="F36" s="57"/>
      <c r="G36" s="57"/>
      <c r="H36" s="57"/>
      <c r="I36" s="57"/>
      <c r="J36" s="57"/>
      <c r="K36" s="57"/>
    </row>
    <row r="37" spans="1:256" s="64" customFormat="1" ht="15.9" customHeight="1" x14ac:dyDescent="0.2">
      <c r="A37" s="57"/>
      <c r="B37" s="57"/>
      <c r="C37" s="57"/>
      <c r="D37" s="57"/>
      <c r="E37" s="57"/>
      <c r="F37" s="57"/>
      <c r="G37" s="57"/>
      <c r="H37" s="57"/>
      <c r="I37" s="57"/>
      <c r="J37" s="57"/>
      <c r="K37" s="57"/>
    </row>
    <row r="38" spans="1:256" s="54" customFormat="1" ht="15.9" customHeight="1" x14ac:dyDescent="0.2">
      <c r="A38" s="57"/>
      <c r="B38" s="57"/>
      <c r="C38" s="57"/>
      <c r="D38" s="57"/>
      <c r="E38" s="57"/>
      <c r="F38" s="57"/>
      <c r="G38" s="57"/>
      <c r="H38" s="57"/>
      <c r="I38" s="57"/>
      <c r="J38" s="57"/>
      <c r="K38" s="57"/>
    </row>
    <row r="39" spans="1:256" s="54" customFormat="1" ht="15.9" customHeight="1" x14ac:dyDescent="0.2">
      <c r="A39" s="57"/>
      <c r="B39" s="57"/>
      <c r="C39" s="57"/>
      <c r="D39" s="57"/>
      <c r="E39" s="57"/>
      <c r="F39" s="57"/>
      <c r="G39" s="57"/>
      <c r="H39" s="57"/>
      <c r="I39" s="57"/>
      <c r="J39" s="57"/>
      <c r="K39" s="57"/>
    </row>
    <row r="40" spans="1:256" s="54" customFormat="1" ht="15.9" customHeight="1" x14ac:dyDescent="0.2">
      <c r="A40" s="57"/>
      <c r="B40" s="57"/>
      <c r="C40" s="57"/>
      <c r="D40" s="57"/>
      <c r="E40" s="57"/>
      <c r="F40" s="57"/>
      <c r="G40" s="57"/>
      <c r="H40" s="57"/>
      <c r="I40" s="57"/>
      <c r="J40" s="57"/>
      <c r="K40" s="57"/>
    </row>
    <row r="41" spans="1:256" s="64" customFormat="1" ht="15.9" customHeight="1" x14ac:dyDescent="0.2">
      <c r="A41" s="57"/>
      <c r="B41" s="57"/>
      <c r="C41" s="57"/>
      <c r="D41" s="57"/>
      <c r="E41" s="57"/>
      <c r="F41" s="57"/>
      <c r="G41" s="57"/>
      <c r="H41" s="57"/>
      <c r="I41" s="57"/>
      <c r="J41" s="57"/>
      <c r="K41" s="57"/>
    </row>
    <row r="42" spans="1:256" s="64" customFormat="1" ht="15.9" customHeight="1" x14ac:dyDescent="0.2">
      <c r="A42" s="57"/>
      <c r="B42" s="57"/>
      <c r="C42" s="57"/>
      <c r="D42" s="57"/>
      <c r="E42" s="57"/>
      <c r="F42" s="57"/>
      <c r="G42" s="57"/>
      <c r="H42" s="57"/>
      <c r="I42" s="57"/>
      <c r="J42" s="57"/>
      <c r="K42" s="57"/>
    </row>
    <row r="43" spans="1:256" ht="14.25" customHeight="1" x14ac:dyDescent="0.2"/>
  </sheetData>
  <mergeCells count="8">
    <mergeCell ref="B4:B5"/>
    <mergeCell ref="C4:C5"/>
    <mergeCell ref="E4:E5"/>
    <mergeCell ref="H4:H5"/>
    <mergeCell ref="J4:J5"/>
    <mergeCell ref="F17:F19"/>
    <mergeCell ref="G17:G19"/>
    <mergeCell ref="D18:D19"/>
  </mergeCells>
  <phoneticPr fontId="10"/>
  <pageMargins left="0.51181102362204722" right="0.51181102362204722" top="0.70866141732283472" bottom="0.51181102362204722"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17章目次</vt:lpstr>
      <vt:lpstr>17-1</vt:lpstr>
      <vt:lpstr>17-2</vt:lpstr>
      <vt:lpstr>17-3</vt:lpstr>
      <vt:lpstr>17-4・5</vt:lpstr>
      <vt:lpstr>17-6</vt:lpstr>
      <vt:lpstr>17-7</vt:lpstr>
      <vt:lpstr>17-8</vt:lpstr>
      <vt:lpstr>17-9</vt:lpstr>
      <vt:lpstr>17-10</vt:lpstr>
      <vt:lpstr>17-11・12</vt:lpstr>
      <vt:lpstr>17-13</vt:lpstr>
      <vt:lpstr>17-14</vt:lpstr>
      <vt:lpstr>17-15</vt:lpstr>
      <vt:lpstr>17-16</vt:lpstr>
      <vt:lpstr>17-17・18・19</vt:lpstr>
      <vt:lpstr>'17-1'!Print_Area</vt:lpstr>
      <vt:lpstr>'17-10'!Print_Area</vt:lpstr>
      <vt:lpstr>'17-11・12'!Print_Area</vt:lpstr>
      <vt:lpstr>'17-13'!Print_Area</vt:lpstr>
      <vt:lpstr>'17-14'!Print_Area</vt:lpstr>
      <vt:lpstr>'17-15'!Print_Area</vt:lpstr>
      <vt:lpstr>'17-16'!Print_Area</vt:lpstr>
      <vt:lpstr>'17-17・18・19'!Print_Area</vt:lpstr>
      <vt:lpstr>'17-2'!Print_Area</vt:lpstr>
      <vt:lpstr>'17-3'!Print_Area</vt:lpstr>
      <vt:lpstr>'17-4・5'!Print_Area</vt:lpstr>
      <vt:lpstr>'17-6'!Print_Area</vt:lpstr>
      <vt:lpstr>'17-7'!Print_Area</vt:lpstr>
      <vt:lpstr>'17-8'!Print_Area</vt:lpstr>
      <vt:lpstr>'17-9'!Print_Area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Administrator</cp:lastModifiedBy>
  <cp:lastPrinted>2021-03-26T02:59:39Z</cp:lastPrinted>
  <dcterms:created xsi:type="dcterms:W3CDTF">2001-02-22T00:14:46Z</dcterms:created>
  <dcterms:modified xsi:type="dcterms:W3CDTF">2023-03-16T04:58:35Z</dcterms:modified>
</cp:coreProperties>
</file>