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5年版\5_ホームページ用データ\"/>
    </mc:Choice>
  </mc:AlternateContent>
  <bookViews>
    <workbookView xWindow="7236" yWindow="2952" windowWidth="16008" windowHeight="5280"/>
  </bookViews>
  <sheets>
    <sheet name="5章目次" sheetId="25" r:id="rId1"/>
    <sheet name="5-1・2" sheetId="34" r:id="rId2"/>
    <sheet name="5-3 " sheetId="35" r:id="rId3"/>
    <sheet name="5-4 " sheetId="36" r:id="rId4"/>
    <sheet name="5-5 " sheetId="37" r:id="rId5"/>
    <sheet name="5-6 " sheetId="38" r:id="rId6"/>
    <sheet name="5-7 " sheetId="39" r:id="rId7"/>
    <sheet name="5-8 " sheetId="40" r:id="rId8"/>
    <sheet name="5-9・10" sheetId="41" r:id="rId9"/>
  </sheets>
  <externalReferences>
    <externalReference r:id="rId10"/>
    <externalReference r:id="rId11"/>
  </externalReferences>
  <definedNames>
    <definedName name="_xlnm.Print_Area" localSheetId="1">'5-1・2'!$A$1:$J$38</definedName>
    <definedName name="_xlnm.Print_Area" localSheetId="2">'5-3 '!$A$1:$I$28</definedName>
    <definedName name="_xlnm.Print_Area" localSheetId="3">'5-4 '!$A$1:$E$21</definedName>
    <definedName name="_xlnm.Print_Area" localSheetId="4">'5-5 '!$A$1:$E$21</definedName>
    <definedName name="_xlnm.Print_Area" localSheetId="5">'5-6 '!$A$1:$I$21</definedName>
    <definedName name="_xlnm.Print_Area" localSheetId="6">'5-7 '!$A$1:$I$13</definedName>
    <definedName name="_xlnm.Print_Area" localSheetId="7">'5-8 '!$A$1:$E$26</definedName>
    <definedName name="_xlnm.Print_Area" localSheetId="8">'5-9・10'!$A$1:$L$39</definedName>
    <definedName name="_xlnm.Print_Area" localSheetId="0">'[1]５－６'!#REF!</definedName>
    <definedName name="_xlnm.Print_Area">'[2]５－６'!#REF!</definedName>
  </definedNames>
  <calcPr calcId="162913" calcMode="manual"/>
</workbook>
</file>

<file path=xl/calcChain.xml><?xml version="1.0" encoding="utf-8"?>
<calcChain xmlns="http://schemas.openxmlformats.org/spreadsheetml/2006/main">
  <c r="E9" i="40" l="1"/>
  <c r="D9" i="40"/>
  <c r="C9" i="40"/>
  <c r="C10" i="39"/>
  <c r="B10" i="39"/>
  <c r="I17" i="38"/>
  <c r="H17" i="38"/>
  <c r="G17" i="38"/>
  <c r="F17" i="38"/>
  <c r="E17" i="38"/>
  <c r="D17" i="38"/>
  <c r="C17" i="38"/>
  <c r="B17" i="38"/>
  <c r="E19" i="37"/>
  <c r="E18" i="37"/>
  <c r="D17" i="37"/>
  <c r="C17" i="37"/>
  <c r="B17" i="37"/>
  <c r="E18" i="36"/>
  <c r="D17" i="36"/>
  <c r="C17" i="36"/>
  <c r="B17" i="36"/>
  <c r="E17" i="36" s="1"/>
  <c r="I24" i="35"/>
  <c r="I23" i="35"/>
  <c r="I22" i="35"/>
  <c r="I21" i="35"/>
  <c r="I20" i="35"/>
  <c r="I19" i="35"/>
  <c r="I18" i="35"/>
  <c r="I17" i="35"/>
  <c r="I16" i="35"/>
  <c r="I15" i="35"/>
  <c r="I14" i="35"/>
  <c r="I13" i="35"/>
  <c r="H11" i="35"/>
  <c r="G11" i="35"/>
  <c r="F11" i="35"/>
  <c r="E11" i="35"/>
  <c r="D11" i="35"/>
  <c r="C11" i="35"/>
  <c r="G28" i="34"/>
  <c r="G12" i="34"/>
  <c r="G8" i="34"/>
  <c r="G5" i="34" s="1"/>
  <c r="G6" i="34"/>
  <c r="E17" i="37" l="1"/>
  <c r="I11" i="35"/>
</calcChain>
</file>

<file path=xl/sharedStrings.xml><?xml version="1.0" encoding="utf-8"?>
<sst xmlns="http://schemas.openxmlformats.org/spreadsheetml/2006/main" count="549" uniqueCount="251">
  <si>
    <t>総          数</t>
  </si>
  <si>
    <t>区      分</t>
  </si>
  <si>
    <t>求              職</t>
  </si>
  <si>
    <t>Ａ</t>
  </si>
  <si>
    <t>Ｃ</t>
  </si>
  <si>
    <t>Ｅ</t>
  </si>
  <si>
    <t>Ｆ</t>
  </si>
  <si>
    <t>有　　効</t>
  </si>
  <si>
    <t>新規求職</t>
  </si>
  <si>
    <t>Ｂ うち中</t>
  </si>
  <si>
    <t>Ｄ うち中</t>
  </si>
  <si>
    <t>新    規</t>
  </si>
  <si>
    <t>求人倍率</t>
  </si>
  <si>
    <t>申込件数</t>
  </si>
  <si>
    <t>高年齢者</t>
  </si>
  <si>
    <t>求職者数</t>
  </si>
  <si>
    <t>求 人 数</t>
  </si>
  <si>
    <t>F/C</t>
  </si>
  <si>
    <t>区        分</t>
  </si>
  <si>
    <t>Ｂ</t>
  </si>
  <si>
    <t>就職者数</t>
  </si>
  <si>
    <t>B/A</t>
  </si>
  <si>
    <t>姫　　　　　路　　</t>
  </si>
  <si>
    <t xml:space="preserve">Ｂ  </t>
  </si>
  <si>
    <t>区　　　分</t>
  </si>
  <si>
    <t>月末現在の</t>
  </si>
  <si>
    <t>適用事業所数</t>
  </si>
  <si>
    <t>被保険者数</t>
  </si>
  <si>
    <t>５－１  産業分類別新規求人状況（一般）</t>
    <phoneticPr fontId="1"/>
  </si>
  <si>
    <t>区       分</t>
    <phoneticPr fontId="1"/>
  </si>
  <si>
    <t>平　成</t>
    <rPh sb="0" eb="1">
      <t>ヒラ</t>
    </rPh>
    <rPh sb="2" eb="3">
      <t>シゲル</t>
    </rPh>
    <phoneticPr fontId="1"/>
  </si>
  <si>
    <t>求人倍率</t>
    <rPh sb="3" eb="4">
      <t>リツ</t>
    </rPh>
    <phoneticPr fontId="1"/>
  </si>
  <si>
    <t>求職者数</t>
    <rPh sb="2" eb="3">
      <t>シャ</t>
    </rPh>
    <phoneticPr fontId="1"/>
  </si>
  <si>
    <t>区       分</t>
    <rPh sb="0" eb="1">
      <t>ク</t>
    </rPh>
    <rPh sb="8" eb="9">
      <t>ブン</t>
    </rPh>
    <phoneticPr fontId="1"/>
  </si>
  <si>
    <t>身体障害者</t>
    <rPh sb="0" eb="2">
      <t>シンタイ</t>
    </rPh>
    <rPh sb="2" eb="5">
      <t>ショウガイシャ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</si>
  <si>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</si>
  <si>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</si>
  <si>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新規求職 申込件数</t>
    <rPh sb="0" eb="2">
      <t>シンキ</t>
    </rPh>
    <rPh sb="2" eb="4">
      <t>キュウショク</t>
    </rPh>
    <rPh sb="5" eb="7">
      <t>モウシコミ</t>
    </rPh>
    <rPh sb="7" eb="9">
      <t>ケンスウ</t>
    </rPh>
    <phoneticPr fontId="1"/>
  </si>
  <si>
    <t>就職件数</t>
    <rPh sb="0" eb="2">
      <t>シュウショク</t>
    </rPh>
    <rPh sb="2" eb="4">
      <t>ケンスウ</t>
    </rPh>
    <phoneticPr fontId="1"/>
  </si>
  <si>
    <t>実 人 員</t>
    <rPh sb="0" eb="1">
      <t>ジツ</t>
    </rPh>
    <rPh sb="2" eb="5">
      <t>ジンイン</t>
    </rPh>
    <phoneticPr fontId="1"/>
  </si>
  <si>
    <t>総   数</t>
  </si>
  <si>
    <t>う    ち</t>
  </si>
  <si>
    <t>建 設 業</t>
  </si>
  <si>
    <t>製 造 業</t>
  </si>
  <si>
    <t>そ の 他</t>
  </si>
  <si>
    <t>死亡者数</t>
  </si>
  <si>
    <t>注) 上記は休業４日以上の死傷者数である。</t>
  </si>
  <si>
    <t>資料：姫路労働基準監督署</t>
    <rPh sb="3" eb="5">
      <t>ヒメジ</t>
    </rPh>
    <phoneticPr fontId="1"/>
  </si>
  <si>
    <t>区            分</t>
  </si>
  <si>
    <t>組合数</t>
  </si>
  <si>
    <t>組 合 員 数</t>
  </si>
  <si>
    <t xml:space="preserve"> 総            数</t>
  </si>
  <si>
    <t xml:space="preserve">  ・労働組合法</t>
  </si>
  <si>
    <t xml:space="preserve">  ・地方公営企業労働関係法</t>
  </si>
  <si>
    <t xml:space="preserve">  ・地方公務員法</t>
  </si>
  <si>
    <t xml:space="preserve">  ・建設業</t>
  </si>
  <si>
    <t xml:space="preserve">  ・製造業</t>
  </si>
  <si>
    <t xml:space="preserve">  ・特定独立行政法人等労働関係法</t>
    <rPh sb="3" eb="5">
      <t>トクテイ</t>
    </rPh>
    <rPh sb="5" eb="7">
      <t>ドクリツ</t>
    </rPh>
    <rPh sb="7" eb="9">
      <t>ギョウセイ</t>
    </rPh>
    <rPh sb="9" eb="11">
      <t>ホウジン</t>
    </rPh>
    <rPh sb="11" eb="12">
      <t>トウ</t>
    </rPh>
    <rPh sb="12" eb="14">
      <t>ロウドウ</t>
    </rPh>
    <rPh sb="14" eb="16">
      <t>カンケイ</t>
    </rPh>
    <rPh sb="16" eb="17">
      <t>ホウ</t>
    </rPh>
    <phoneticPr fontId="1"/>
  </si>
  <si>
    <t>資料:兵庫県労政福祉課</t>
    <rPh sb="8" eb="10">
      <t>フクシ</t>
    </rPh>
    <phoneticPr fontId="1"/>
  </si>
  <si>
    <t xml:space="preserve">    姫路署管内（姫路市・たつの市・神崎郡・揖保郡太子町・宍粟市）の数値である。  </t>
    <rPh sb="17" eb="18">
      <t>シ</t>
    </rPh>
    <rPh sb="19" eb="22">
      <t>カンザキグン</t>
    </rPh>
    <phoneticPr fontId="1"/>
  </si>
  <si>
    <t>平　　成</t>
    <rPh sb="0" eb="1">
      <t>ヒラ</t>
    </rPh>
    <rPh sb="3" eb="4">
      <t>シゲル</t>
    </rPh>
    <phoneticPr fontId="1"/>
  </si>
  <si>
    <t xml:space="preserve"> 龍　　　　　野　　</t>
    <rPh sb="1" eb="2">
      <t>リュウ</t>
    </rPh>
    <rPh sb="7" eb="8">
      <t>ノ</t>
    </rPh>
    <phoneticPr fontId="1"/>
  </si>
  <si>
    <t>　・情報通信業</t>
    <rPh sb="2" eb="4">
      <t>ジョウホウ</t>
    </rPh>
    <rPh sb="4" eb="6">
      <t>ツウシン</t>
    </rPh>
    <rPh sb="6" eb="7">
      <t>ギョウ</t>
    </rPh>
    <phoneticPr fontId="1"/>
  </si>
  <si>
    <t xml:space="preserve">  ・運輸業、郵便業</t>
    <rPh sb="7" eb="9">
      <t>ユウビン</t>
    </rPh>
    <rPh sb="9" eb="10">
      <t>ギョウ</t>
    </rPh>
    <phoneticPr fontId="1"/>
  </si>
  <si>
    <t xml:space="preserve">  ・卸売業、小売業</t>
    <rPh sb="5" eb="6">
      <t>ギョウ</t>
    </rPh>
    <phoneticPr fontId="1"/>
  </si>
  <si>
    <t xml:space="preserve">  ・金融業、保険業</t>
    <rPh sb="5" eb="6">
      <t>ギョウ</t>
    </rPh>
    <phoneticPr fontId="1"/>
  </si>
  <si>
    <t xml:space="preserve">  ・不動産業、物品賃貸業</t>
    <rPh sb="8" eb="10">
      <t>ブッピン</t>
    </rPh>
    <rPh sb="10" eb="13">
      <t>チンタイギョウ</t>
    </rPh>
    <phoneticPr fontId="1"/>
  </si>
  <si>
    <t xml:space="preserve">  ・学術研究、専門・技術サービス業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1"/>
  </si>
  <si>
    <t xml:space="preserve">  ・生活関連サービス業、娯楽業</t>
    <rPh sb="3" eb="5">
      <t>セイカツ</t>
    </rPh>
    <rPh sb="5" eb="7">
      <t>カンレン</t>
    </rPh>
    <rPh sb="11" eb="12">
      <t>ギョウ</t>
    </rPh>
    <rPh sb="13" eb="15">
      <t>ゴラク</t>
    </rPh>
    <rPh sb="15" eb="16">
      <t>ギョウ</t>
    </rPh>
    <phoneticPr fontId="1"/>
  </si>
  <si>
    <t xml:space="preserve">  ・教育、学習支援業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1"/>
  </si>
  <si>
    <t xml:space="preserve">  ・医療、福祉</t>
    <rPh sb="3" eb="5">
      <t>イリョウ</t>
    </rPh>
    <rPh sb="6" eb="8">
      <t>フクシ</t>
    </rPh>
    <phoneticPr fontId="1"/>
  </si>
  <si>
    <t xml:space="preserve">  ・複合サービス事業</t>
    <rPh sb="3" eb="5">
      <t>フクゴウ</t>
    </rPh>
    <rPh sb="9" eb="11">
      <t>ジギョウ</t>
    </rPh>
    <phoneticPr fontId="1"/>
  </si>
  <si>
    <t xml:space="preserve">  ・サービス業（他に分類されないもの）</t>
    <rPh sb="7" eb="8">
      <t>ギョウ</t>
    </rPh>
    <rPh sb="9" eb="10">
      <t>ホカ</t>
    </rPh>
    <rPh sb="11" eb="13">
      <t>ブンルイ</t>
    </rPh>
    <phoneticPr fontId="1"/>
  </si>
  <si>
    <t>１月</t>
  </si>
  <si>
    <t>その他の障害者</t>
    <rPh sb="2" eb="3">
      <t>タ</t>
    </rPh>
    <rPh sb="4" eb="7">
      <t>ショウガイシャ</t>
    </rPh>
    <phoneticPr fontId="1"/>
  </si>
  <si>
    <t>資料:姫路・龍野公共職業安定所</t>
    <rPh sb="6" eb="8">
      <t>タツノ</t>
    </rPh>
    <phoneticPr fontId="1"/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</si>
  <si>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</si>
  <si>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</si>
  <si>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</si>
  <si>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</si>
  <si>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</si>
  <si>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</si>
  <si>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</si>
  <si>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</si>
  <si>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２月</t>
  </si>
  <si>
    <t>３月</t>
  </si>
  <si>
    <t xml:space="preserve">   姫　　路　　</t>
  </si>
  <si>
    <t xml:space="preserve">   龍　　野　　</t>
  </si>
  <si>
    <t>(各年６月末現在）</t>
  </si>
  <si>
    <t>X</t>
  </si>
  <si>
    <t>注）個別の労働組合が特定される数値については、秘匿措置として「X」としている。</t>
    <rPh sb="2" eb="4">
      <t>コベツ</t>
    </rPh>
    <rPh sb="5" eb="9">
      <t>ロウドウクミアイ</t>
    </rPh>
    <rPh sb="10" eb="12">
      <t>トクテイ</t>
    </rPh>
    <rPh sb="15" eb="17">
      <t>スウチ</t>
    </rPh>
    <rPh sb="23" eb="25">
      <t>ヒトク</t>
    </rPh>
    <rPh sb="25" eb="27">
      <t>ソチ</t>
    </rPh>
    <phoneticPr fontId="1"/>
  </si>
  <si>
    <t>　　学卒、パートタイム、日雇関係を除く。</t>
    <phoneticPr fontId="1"/>
  </si>
  <si>
    <t>総　 数</t>
  </si>
  <si>
    <t>第1次産業</t>
  </si>
  <si>
    <t xml:space="preserve">農･林･漁業  </t>
  </si>
  <si>
    <t>第2次産業</t>
  </si>
  <si>
    <t>鉱業</t>
  </si>
  <si>
    <t>建設業</t>
  </si>
  <si>
    <t>製造業</t>
  </si>
  <si>
    <t>第3次産業</t>
  </si>
  <si>
    <t>電気･ガス･熱供給･水道業</t>
  </si>
  <si>
    <t>運輸･郵便業･通信業</t>
  </si>
  <si>
    <t>卸売業･小売業､飲食店</t>
  </si>
  <si>
    <t>金融･保険業</t>
  </si>
  <si>
    <t xml:space="preserve">不動産業 </t>
  </si>
  <si>
    <t>サービス業</t>
  </si>
  <si>
    <t>公務</t>
  </si>
  <si>
    <t>100人 ～ 299人</t>
  </si>
  <si>
    <t>300人 ～ 499人</t>
  </si>
  <si>
    <t>500人 ～ 999人</t>
  </si>
  <si>
    <t xml:space="preserve"> 1,000人 以　上</t>
  </si>
  <si>
    <t>資料:兵庫県労政福祉課</t>
  </si>
  <si>
    <t>注）個別の労働組合が特定される数値については、秘匿措置として「X」としている。</t>
    <rPh sb="0" eb="1">
      <t>チュウ</t>
    </rPh>
    <rPh sb="2" eb="4">
      <t>コベツ</t>
    </rPh>
    <rPh sb="5" eb="9">
      <t>ロウドウクミアイ</t>
    </rPh>
    <rPh sb="10" eb="12">
      <t>トクテイ</t>
    </rPh>
    <rPh sb="15" eb="17">
      <t>スウチ</t>
    </rPh>
    <rPh sb="23" eb="25">
      <t>ヒトク</t>
    </rPh>
    <rPh sb="25" eb="27">
      <t>ソチ</t>
    </rPh>
    <phoneticPr fontId="1"/>
  </si>
  <si>
    <t>注）数値には佐用郡・神崎郡・揖保郡・宍粟市・たつの市・相生市・赤穂市・赤穂郡を含む。</t>
    <rPh sb="2" eb="4">
      <t>スウチ</t>
    </rPh>
    <phoneticPr fontId="1"/>
  </si>
  <si>
    <r>
      <t xml:space="preserve">  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29人以下</t>
    </r>
    <phoneticPr fontId="1"/>
  </si>
  <si>
    <t xml:space="preserve"> 総            数</t>
    <phoneticPr fontId="1"/>
  </si>
  <si>
    <t xml:space="preserve">  ・電気･ガス･熱供給･水道業</t>
    <phoneticPr fontId="1"/>
  </si>
  <si>
    <t xml:space="preserve">  ・公　  務 </t>
    <phoneticPr fontId="1"/>
  </si>
  <si>
    <t xml:space="preserve">  ・分類不能</t>
    <phoneticPr fontId="1"/>
  </si>
  <si>
    <t xml:space="preserve">  ・国家公務員法・行政執行法人の労働関係に関する法律</t>
    <rPh sb="10" eb="12">
      <t>ギョウセイ</t>
    </rPh>
    <rPh sb="12" eb="14">
      <t>シッコウ</t>
    </rPh>
    <rPh sb="14" eb="16">
      <t>ホウジン</t>
    </rPh>
    <rPh sb="17" eb="19">
      <t>ロウドウ</t>
    </rPh>
    <rPh sb="19" eb="21">
      <t>カンケイ</t>
    </rPh>
    <rPh sb="22" eb="23">
      <t>カン</t>
    </rPh>
    <rPh sb="25" eb="27">
      <t>ホウリツ</t>
    </rPh>
    <phoneticPr fontId="8"/>
  </si>
  <si>
    <t>５－８  雇用保険適用等状況</t>
    <rPh sb="11" eb="12">
      <t>トウ</t>
    </rPh>
    <phoneticPr fontId="1"/>
  </si>
  <si>
    <t>５－９  法規別労働組合・組合員数</t>
    <phoneticPr fontId="1"/>
  </si>
  <si>
    <t>５－１０  産業別労働組合･組合員数</t>
    <rPh sb="17" eb="18">
      <t>スウ</t>
    </rPh>
    <phoneticPr fontId="1"/>
  </si>
  <si>
    <t>　  特定独立行政法人等労働関係法は、27年４月に行政執行法人の労働関係に関する法律</t>
    <phoneticPr fontId="1"/>
  </si>
  <si>
    <t xml:space="preserve">    に改組され、これに伴い、対象組合の変動が生じることから、区分の見直しを行い、</t>
    <phoneticPr fontId="1"/>
  </si>
  <si>
    <t xml:space="preserve">    国家公務員法と同一区分に改めている。</t>
    <phoneticPr fontId="1"/>
  </si>
  <si>
    <t xml:space="preserve">    学卒、パートタイム、日雇関係を除く。</t>
    <phoneticPr fontId="1"/>
  </si>
  <si>
    <t>-</t>
  </si>
  <si>
    <t>４月</t>
    <phoneticPr fontId="1"/>
  </si>
  <si>
    <t>30 年 度</t>
  </si>
  <si>
    <t>令和　元  年</t>
    <rPh sb="0" eb="2">
      <t>レイワ</t>
    </rPh>
    <rPh sb="3" eb="4">
      <t>ガン</t>
    </rPh>
    <phoneticPr fontId="1"/>
  </si>
  <si>
    <t>注）数値には佐用郡・神崎郡・揖保郡・宍粟市・たつの市・相生市・赤穂市・赤穂郡を含む。
　　各年度の「月末現在の適用事業所数」及び「月末現在の被保険者数」は３月末の数値
　　である。</t>
    <rPh sb="2" eb="4">
      <t>スウチ</t>
    </rPh>
    <phoneticPr fontId="1"/>
  </si>
  <si>
    <t xml:space="preserve">  ・宿泊業、飲食サービス業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8"/>
  </si>
  <si>
    <t>元 年 度</t>
    <rPh sb="0" eb="1">
      <t>ガン</t>
    </rPh>
    <phoneticPr fontId="1"/>
  </si>
  <si>
    <t>令　　和</t>
    <rPh sb="0" eb="1">
      <t>レイ</t>
    </rPh>
    <rPh sb="3" eb="4">
      <t>ワ</t>
    </rPh>
    <phoneticPr fontId="1"/>
  </si>
  <si>
    <t>令　和</t>
    <rPh sb="0" eb="1">
      <t>レイ</t>
    </rPh>
    <rPh sb="2" eb="3">
      <t>ワ</t>
    </rPh>
    <phoneticPr fontId="1"/>
  </si>
  <si>
    <t>令和元年度（２年３月卒）</t>
    <rPh sb="0" eb="2">
      <t>レイワ</t>
    </rPh>
    <rPh sb="2" eb="4">
      <t>ガンネン</t>
    </rPh>
    <phoneticPr fontId="1"/>
  </si>
  <si>
    <t>令和 元 年度 計</t>
    <rPh sb="0" eb="2">
      <t>レイワ</t>
    </rPh>
    <rPh sb="3" eb="4">
      <t>ガン</t>
    </rPh>
    <phoneticPr fontId="1"/>
  </si>
  <si>
    <t>令和　元 年</t>
    <rPh sb="0" eb="1">
      <t>レイワ</t>
    </rPh>
    <rPh sb="2" eb="4">
      <t>ガンネン</t>
    </rPh>
    <phoneticPr fontId="1"/>
  </si>
  <si>
    <t>元 年度</t>
    <rPh sb="0" eb="1">
      <t>ガンネン</t>
    </rPh>
    <rPh sb="2" eb="3">
      <t>ド</t>
    </rPh>
    <phoneticPr fontId="1"/>
  </si>
  <si>
    <t>元 年度</t>
    <rPh sb="0" eb="1">
      <t>ガン</t>
    </rPh>
    <rPh sb="1" eb="3">
      <t>ネンド</t>
    </rPh>
    <phoneticPr fontId="1"/>
  </si>
  <si>
    <t xml:space="preserve"> </t>
    <phoneticPr fontId="1"/>
  </si>
  <si>
    <t xml:space="preserve"> </t>
    <phoneticPr fontId="13"/>
  </si>
  <si>
    <t xml:space="preserve">  </t>
    <phoneticPr fontId="1"/>
  </si>
  <si>
    <t xml:space="preserve">  </t>
    <phoneticPr fontId="13"/>
  </si>
  <si>
    <t>数</t>
    <rPh sb="0" eb="1">
      <t>スウ</t>
    </rPh>
    <phoneticPr fontId="13"/>
  </si>
  <si>
    <t>員</t>
    <rPh sb="0" eb="1">
      <t>イン</t>
    </rPh>
    <phoneticPr fontId="13"/>
  </si>
  <si>
    <t>合</t>
    <rPh sb="0" eb="1">
      <t>ア</t>
    </rPh>
    <phoneticPr fontId="13"/>
  </si>
  <si>
    <t>組</t>
    <rPh sb="0" eb="1">
      <t>クミ</t>
    </rPh>
    <phoneticPr fontId="13"/>
  </si>
  <si>
    <t>・</t>
    <phoneticPr fontId="13"/>
  </si>
  <si>
    <t>働</t>
    <rPh sb="0" eb="1">
      <t>ドウ</t>
    </rPh>
    <phoneticPr fontId="13"/>
  </si>
  <si>
    <t>労</t>
    <rPh sb="0" eb="1">
      <t>ロウ</t>
    </rPh>
    <phoneticPr fontId="13"/>
  </si>
  <si>
    <t>別</t>
    <rPh sb="0" eb="1">
      <t>ベツ</t>
    </rPh>
    <phoneticPr fontId="13"/>
  </si>
  <si>
    <t>業</t>
    <rPh sb="0" eb="1">
      <t>ギョウ</t>
    </rPh>
    <phoneticPr fontId="13"/>
  </si>
  <si>
    <t>産</t>
    <rPh sb="0" eb="1">
      <t>サン</t>
    </rPh>
    <phoneticPr fontId="13"/>
  </si>
  <si>
    <t>５－１０</t>
  </si>
  <si>
    <t>規</t>
    <rPh sb="0" eb="1">
      <t>キ</t>
    </rPh>
    <phoneticPr fontId="13"/>
  </si>
  <si>
    <t>法</t>
    <rPh sb="0" eb="1">
      <t>ホウ</t>
    </rPh>
    <phoneticPr fontId="13"/>
  </si>
  <si>
    <t>５－９</t>
  </si>
  <si>
    <t>況</t>
    <rPh sb="0" eb="1">
      <t>キョウ</t>
    </rPh>
    <phoneticPr fontId="13"/>
  </si>
  <si>
    <t>状</t>
    <rPh sb="0" eb="1">
      <t>ジョウ</t>
    </rPh>
    <phoneticPr fontId="13"/>
  </si>
  <si>
    <t>等</t>
    <rPh sb="0" eb="1">
      <t>トウ</t>
    </rPh>
    <phoneticPr fontId="13"/>
  </si>
  <si>
    <t>用</t>
    <rPh sb="0" eb="1">
      <t>ヨウ</t>
    </rPh>
    <phoneticPr fontId="13"/>
  </si>
  <si>
    <t>適</t>
    <rPh sb="0" eb="1">
      <t>テキ</t>
    </rPh>
    <phoneticPr fontId="13"/>
  </si>
  <si>
    <t>険</t>
    <rPh sb="0" eb="1">
      <t>ケン</t>
    </rPh>
    <phoneticPr fontId="13"/>
  </si>
  <si>
    <t>保</t>
    <rPh sb="0" eb="1">
      <t>タモツ</t>
    </rPh>
    <phoneticPr fontId="13"/>
  </si>
  <si>
    <t>雇</t>
    <rPh sb="0" eb="1">
      <t>ヤトイ</t>
    </rPh>
    <phoneticPr fontId="13"/>
  </si>
  <si>
    <t>５－８</t>
  </si>
  <si>
    <t>生</t>
    <rPh sb="0" eb="1">
      <t>セイ</t>
    </rPh>
    <phoneticPr fontId="13"/>
  </si>
  <si>
    <t>発</t>
    <rPh sb="0" eb="1">
      <t>パツ</t>
    </rPh>
    <phoneticPr fontId="13"/>
  </si>
  <si>
    <t>害</t>
    <rPh sb="0" eb="1">
      <t>ガイ</t>
    </rPh>
    <phoneticPr fontId="13"/>
  </si>
  <si>
    <t>災</t>
    <rPh sb="0" eb="1">
      <t>ワザワ</t>
    </rPh>
    <phoneticPr fontId="13"/>
  </si>
  <si>
    <t>５－７</t>
  </si>
  <si>
    <t>介</t>
    <rPh sb="0" eb="1">
      <t>スケ</t>
    </rPh>
    <phoneticPr fontId="13"/>
  </si>
  <si>
    <t>紹</t>
    <rPh sb="0" eb="1">
      <t>ジョウ</t>
    </rPh>
    <phoneticPr fontId="13"/>
  </si>
  <si>
    <t>職</t>
    <rPh sb="0" eb="1">
      <t>ショク</t>
    </rPh>
    <phoneticPr fontId="13"/>
  </si>
  <si>
    <t>の</t>
    <phoneticPr fontId="13"/>
  </si>
  <si>
    <t>者</t>
    <rPh sb="0" eb="1">
      <t>シャ</t>
    </rPh>
    <phoneticPr fontId="13"/>
  </si>
  <si>
    <t>障</t>
    <rPh sb="0" eb="1">
      <t>サワ</t>
    </rPh>
    <phoneticPr fontId="13"/>
  </si>
  <si>
    <t>５－６</t>
  </si>
  <si>
    <t>卒</t>
    <rPh sb="0" eb="1">
      <t>ソツ</t>
    </rPh>
    <phoneticPr fontId="13"/>
  </si>
  <si>
    <t>校</t>
    <rPh sb="0" eb="1">
      <t>コウ</t>
    </rPh>
    <phoneticPr fontId="13"/>
  </si>
  <si>
    <t>学</t>
    <rPh sb="0" eb="1">
      <t>ガク</t>
    </rPh>
    <phoneticPr fontId="13"/>
  </si>
  <si>
    <t>高</t>
    <rPh sb="0" eb="1">
      <t>コウ</t>
    </rPh>
    <phoneticPr fontId="13"/>
  </si>
  <si>
    <t>新</t>
    <rPh sb="0" eb="1">
      <t>シン</t>
    </rPh>
    <phoneticPr fontId="13"/>
  </si>
  <si>
    <t>５－５</t>
  </si>
  <si>
    <t>中</t>
    <rPh sb="0" eb="1">
      <t>ナカ</t>
    </rPh>
    <phoneticPr fontId="13"/>
  </si>
  <si>
    <t>５－４</t>
  </si>
  <si>
    <t>)</t>
    <phoneticPr fontId="13"/>
  </si>
  <si>
    <t>般</t>
    <rPh sb="0" eb="1">
      <t>ハン</t>
    </rPh>
    <phoneticPr fontId="13"/>
  </si>
  <si>
    <t>一</t>
    <rPh sb="0" eb="1">
      <t>イチ</t>
    </rPh>
    <phoneticPr fontId="13"/>
  </si>
  <si>
    <t>(</t>
    <phoneticPr fontId="13"/>
  </si>
  <si>
    <t>５－３</t>
  </si>
  <si>
    <t>人</t>
    <rPh sb="0" eb="1">
      <t>ヒト</t>
    </rPh>
    <phoneticPr fontId="13"/>
  </si>
  <si>
    <t>求</t>
    <rPh sb="0" eb="1">
      <t>モト</t>
    </rPh>
    <phoneticPr fontId="13"/>
  </si>
  <si>
    <t>別</t>
  </si>
  <si>
    <t>模</t>
    <rPh sb="0" eb="1">
      <t>ノット</t>
    </rPh>
    <phoneticPr fontId="13"/>
  </si>
  <si>
    <t>従</t>
    <rPh sb="0" eb="1">
      <t>ジュウ</t>
    </rPh>
    <phoneticPr fontId="13"/>
  </si>
  <si>
    <t>５－２</t>
  </si>
  <si>
    <t>類</t>
    <rPh sb="0" eb="1">
      <t>ルイ</t>
    </rPh>
    <phoneticPr fontId="13"/>
  </si>
  <si>
    <t>分</t>
    <rPh sb="0" eb="1">
      <t>ブン</t>
    </rPh>
    <phoneticPr fontId="13"/>
  </si>
  <si>
    <t>５－１</t>
    <phoneticPr fontId="8"/>
  </si>
  <si>
    <t>５ 労  働</t>
    <rPh sb="2" eb="3">
      <t>ロウ</t>
    </rPh>
    <rPh sb="5" eb="6">
      <t>ドウ</t>
    </rPh>
    <phoneticPr fontId="1"/>
  </si>
  <si>
    <t xml:space="preserve"> (単位 : 人)</t>
    <phoneticPr fontId="1"/>
  </si>
  <si>
    <t>５－２  従業者規模別新規求人状況（一般）</t>
    <phoneticPr fontId="1"/>
  </si>
  <si>
    <t xml:space="preserve">         </t>
    <phoneticPr fontId="1"/>
  </si>
  <si>
    <t>(単位 : 人)</t>
    <phoneticPr fontId="1"/>
  </si>
  <si>
    <t>30人 ～ 99人</t>
    <phoneticPr fontId="1"/>
  </si>
  <si>
    <t>５－３  職業紹介状況（一般）</t>
    <phoneticPr fontId="1"/>
  </si>
  <si>
    <t>求      人</t>
    <phoneticPr fontId="1"/>
  </si>
  <si>
    <t xml:space="preserve">５－４  新規中学校卒業者の職業紹介状況 </t>
    <phoneticPr fontId="1"/>
  </si>
  <si>
    <t>(各年６月末現在）</t>
    <phoneticPr fontId="1"/>
  </si>
  <si>
    <t>Ｃ</t>
    <phoneticPr fontId="1"/>
  </si>
  <si>
    <t>求人数</t>
    <phoneticPr fontId="1"/>
  </si>
  <si>
    <t>　　２年度（３年３月卒）</t>
    <rPh sb="3" eb="5">
      <t>ネンド</t>
    </rPh>
    <phoneticPr fontId="1"/>
  </si>
  <si>
    <t>５－５  新規高等学校卒業者の職業紹介状況</t>
    <phoneticPr fontId="1"/>
  </si>
  <si>
    <t xml:space="preserve"> (各年６月末現在）</t>
    <phoneticPr fontId="1"/>
  </si>
  <si>
    <t>５－６　障害者の職業紹介状況</t>
    <phoneticPr fontId="1"/>
  </si>
  <si>
    <t>５－７  労働災害発生状況</t>
    <phoneticPr fontId="1"/>
  </si>
  <si>
    <t>　　</t>
    <phoneticPr fontId="1"/>
  </si>
  <si>
    <t>一般給付</t>
    <phoneticPr fontId="1"/>
  </si>
  <si>
    <t xml:space="preserve">２ </t>
    <rPh sb="0" eb="2">
      <t>ネンド</t>
    </rPh>
    <phoneticPr fontId="1"/>
  </si>
  <si>
    <t>　　平成3年9月以降の数値には、「オンライン登録数」を含む。</t>
    <rPh sb="2" eb="4">
      <t>ヘイセイ</t>
    </rPh>
    <rPh sb="5" eb="6">
      <t>ネン</t>
    </rPh>
    <rPh sb="7" eb="8">
      <t>ガツ</t>
    </rPh>
    <rPh sb="8" eb="10">
      <t>イコウ</t>
    </rPh>
    <rPh sb="11" eb="13">
      <t>スウチ</t>
    </rPh>
    <rPh sb="22" eb="24">
      <t>トウロク</t>
    </rPh>
    <rPh sb="24" eb="25">
      <t>スウ</t>
    </rPh>
    <rPh sb="27" eb="28">
      <t>フク</t>
    </rPh>
    <phoneticPr fontId="1"/>
  </si>
  <si>
    <t>　　３年度（４年３月卒）</t>
    <rPh sb="3" eb="5">
      <t>ネンド</t>
    </rPh>
    <phoneticPr fontId="1"/>
  </si>
  <si>
    <t>３</t>
  </si>
  <si>
    <t>２ 年 度</t>
  </si>
  <si>
    <t>３ 年 度</t>
  </si>
  <si>
    <t>４ 年 度</t>
    <phoneticPr fontId="1"/>
  </si>
  <si>
    <t>30 年度</t>
    <rPh sb="2" eb="4">
      <t>ネンド</t>
    </rPh>
    <phoneticPr fontId="1"/>
  </si>
  <si>
    <t xml:space="preserve">３ </t>
  </si>
  <si>
    <t xml:space="preserve">４ </t>
    <phoneticPr fontId="1"/>
  </si>
  <si>
    <t>令和４年</t>
    <rPh sb="0" eb="2">
      <t>レイワ</t>
    </rPh>
    <rPh sb="3" eb="4">
      <t>ネン</t>
    </rPh>
    <phoneticPr fontId="1"/>
  </si>
  <si>
    <t>５年</t>
    <phoneticPr fontId="1"/>
  </si>
  <si>
    <t>平成30年度（31年３月卒）</t>
  </si>
  <si>
    <t>　　４年度（５年３月卒）</t>
    <rPh sb="3" eb="5">
      <t>ネンド</t>
    </rPh>
    <phoneticPr fontId="1"/>
  </si>
  <si>
    <t>平成　30 年度 計</t>
  </si>
  <si>
    <t>　　 ２ 年度 計</t>
  </si>
  <si>
    <t>　　 ３ 年度 計</t>
  </si>
  <si>
    <t>　　 ４ 年度 計</t>
    <phoneticPr fontId="1"/>
  </si>
  <si>
    <t>　 平成   30 年　　</t>
    <rPh sb="2" eb="4">
      <t>ヘイセイ</t>
    </rPh>
    <rPh sb="10" eb="11">
      <t>ネン</t>
    </rPh>
    <phoneticPr fontId="1"/>
  </si>
  <si>
    <t xml:space="preserve"> 　２</t>
  </si>
  <si>
    <t xml:space="preserve"> 　３</t>
  </si>
  <si>
    <t xml:space="preserve"> 　４</t>
    <phoneticPr fontId="1"/>
  </si>
  <si>
    <t>２</t>
  </si>
  <si>
    <t>４</t>
    <phoneticPr fontId="1"/>
  </si>
  <si>
    <t>２  年</t>
  </si>
  <si>
    <t>３  年</t>
  </si>
  <si>
    <t>４  年</t>
  </si>
  <si>
    <t>５  年</t>
    <phoneticPr fontId="1"/>
  </si>
  <si>
    <t>-</t>
    <phoneticPr fontId="8"/>
  </si>
  <si>
    <t>X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</si>
</sst>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\ "/>
    <numFmt numFmtId="179" formatCode="#,##0_ ;[Red]\-#,##0\ "/>
    <numFmt numFmtId="180" formatCode="0_ "/>
  </numFmts>
  <fonts count="1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2" fillId="0" borderId="0" xfId="0" applyNumberFormat="1" applyFont="1" applyAlignment="1"/>
    <xf numFmtId="0" fontId="3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 applyProtection="1">
      <protection locked="0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3" fillId="0" borderId="18" xfId="0" quotePrefix="1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/>
    <xf numFmtId="0" fontId="3" fillId="0" borderId="0" xfId="0" applyNumberFormat="1" applyFont="1" applyAlignment="1" applyProtection="1">
      <alignment horizontal="right"/>
      <protection locked="0"/>
    </xf>
    <xf numFmtId="0" fontId="3" fillId="0" borderId="19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>
      <alignment vertical="center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5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/>
    <xf numFmtId="0" fontId="3" fillId="0" borderId="20" xfId="0" applyNumberFormat="1" applyFont="1" applyBorder="1" applyAlignment="1"/>
    <xf numFmtId="41" fontId="3" fillId="0" borderId="0" xfId="0" applyNumberFormat="1" applyFont="1" applyFill="1" applyBorder="1" applyAlignment="1">
      <alignment vertical="center"/>
    </xf>
    <xf numFmtId="0" fontId="3" fillId="0" borderId="26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 shrinkToFit="1"/>
    </xf>
    <xf numFmtId="0" fontId="3" fillId="0" borderId="27" xfId="0" applyNumberFormat="1" applyFont="1" applyBorder="1" applyAlignment="1">
      <alignment vertical="center"/>
    </xf>
    <xf numFmtId="41" fontId="3" fillId="0" borderId="2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horizontal="right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/>
    <xf numFmtId="177" fontId="3" fillId="0" borderId="0" xfId="0" applyNumberFormat="1" applyFont="1" applyFill="1" applyAlignment="1"/>
    <xf numFmtId="3" fontId="3" fillId="0" borderId="0" xfId="0" applyNumberFormat="1" applyFont="1" applyFill="1" applyBorder="1" applyAlignment="1" applyProtection="1">
      <alignment horizontal="left" vertical="center"/>
      <protection locked="0"/>
    </xf>
    <xf numFmtId="180" fontId="3" fillId="0" borderId="0" xfId="0" applyNumberFormat="1" applyFont="1" applyFill="1"/>
    <xf numFmtId="180" fontId="3" fillId="0" borderId="0" xfId="0" applyNumberFormat="1" applyFont="1" applyFill="1" applyAlignment="1"/>
    <xf numFmtId="180" fontId="3" fillId="0" borderId="20" xfId="0" applyNumberFormat="1" applyFont="1" applyFill="1" applyBorder="1" applyAlignment="1"/>
    <xf numFmtId="0" fontId="3" fillId="0" borderId="27" xfId="0" quotePrefix="1" applyNumberFormat="1" applyFont="1" applyBorder="1" applyAlignment="1" applyProtection="1">
      <alignment horizontal="center" vertical="center"/>
      <protection locked="0"/>
    </xf>
    <xf numFmtId="41" fontId="3" fillId="0" borderId="20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0" fontId="4" fillId="0" borderId="18" xfId="0" applyNumberFormat="1" applyFont="1" applyBorder="1" applyAlignment="1">
      <alignment vertical="center"/>
    </xf>
    <xf numFmtId="41" fontId="3" fillId="0" borderId="0" xfId="0" applyNumberFormat="1" applyFont="1" applyFill="1" applyAlignment="1">
      <alignment horizontal="right"/>
    </xf>
    <xf numFmtId="43" fontId="3" fillId="2" borderId="0" xfId="0" applyNumberFormat="1" applyFont="1" applyFill="1" applyBorder="1" applyAlignment="1">
      <alignment horizontal="right"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22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/>
    <xf numFmtId="176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/>
    <xf numFmtId="176" fontId="3" fillId="2" borderId="20" xfId="0" applyNumberFormat="1" applyFont="1" applyFill="1" applyBorder="1" applyAlignment="1"/>
    <xf numFmtId="176" fontId="3" fillId="2" borderId="3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7" fontId="3" fillId="2" borderId="9" xfId="0" applyNumberFormat="1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43" fontId="3" fillId="2" borderId="0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9" xfId="0" applyNumberFormat="1" applyFont="1" applyFill="1" applyBorder="1" applyAlignment="1"/>
    <xf numFmtId="41" fontId="3" fillId="2" borderId="20" xfId="0" applyNumberFormat="1" applyFont="1" applyFill="1" applyBorder="1" applyAlignment="1">
      <alignment horizontal="right" vertical="center"/>
    </xf>
    <xf numFmtId="43" fontId="3" fillId="2" borderId="0" xfId="0" applyNumberFormat="1" applyFont="1" applyFill="1" applyBorder="1" applyAlignment="1"/>
    <xf numFmtId="41" fontId="3" fillId="2" borderId="28" xfId="0" applyNumberFormat="1" applyFont="1" applyFill="1" applyBorder="1" applyAlignment="1">
      <alignment vertical="center"/>
    </xf>
    <xf numFmtId="41" fontId="3" fillId="2" borderId="2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178" fontId="3" fillId="2" borderId="9" xfId="0" applyNumberFormat="1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vertical="center"/>
    </xf>
    <xf numFmtId="178" fontId="3" fillId="2" borderId="28" xfId="0" applyNumberFormat="1" applyFont="1" applyFill="1" applyBorder="1" applyAlignment="1"/>
    <xf numFmtId="178" fontId="3" fillId="2" borderId="0" xfId="0" applyNumberFormat="1" applyFont="1" applyFill="1" applyBorder="1" applyAlignment="1"/>
    <xf numFmtId="41" fontId="3" fillId="2" borderId="20" xfId="0" applyNumberFormat="1" applyFont="1" applyFill="1" applyBorder="1" applyAlignment="1">
      <alignment vertical="center"/>
    </xf>
    <xf numFmtId="180" fontId="3" fillId="2" borderId="0" xfId="0" applyNumberFormat="1" applyFont="1" applyFill="1"/>
    <xf numFmtId="177" fontId="3" fillId="2" borderId="0" xfId="0" applyNumberFormat="1" applyFont="1" applyFill="1"/>
    <xf numFmtId="41" fontId="3" fillId="2" borderId="0" xfId="0" applyNumberFormat="1" applyFont="1" applyFill="1" applyAlignment="1">
      <alignment horizontal="right"/>
    </xf>
    <xf numFmtId="180" fontId="3" fillId="2" borderId="0" xfId="0" applyNumberFormat="1" applyFont="1" applyFill="1" applyAlignment="1">
      <alignment horizontal="right"/>
    </xf>
    <xf numFmtId="177" fontId="3" fillId="2" borderId="0" xfId="0" applyNumberFormat="1" applyFont="1" applyFill="1" applyAlignment="1">
      <alignment horizontal="right"/>
    </xf>
    <xf numFmtId="180" fontId="3" fillId="2" borderId="0" xfId="0" applyNumberFormat="1" applyFont="1" applyFill="1" applyAlignment="1"/>
    <xf numFmtId="177" fontId="3" fillId="2" borderId="0" xfId="0" applyNumberFormat="1" applyFont="1" applyFill="1" applyAlignment="1"/>
    <xf numFmtId="180" fontId="3" fillId="2" borderId="20" xfId="0" applyNumberFormat="1" applyFont="1" applyFill="1" applyBorder="1" applyAlignment="1"/>
    <xf numFmtId="0" fontId="10" fillId="2" borderId="0" xfId="2" applyFill="1"/>
    <xf numFmtId="0" fontId="10" fillId="2" borderId="0" xfId="2" applyFill="1" applyAlignment="1">
      <alignment horizontal="center"/>
    </xf>
    <xf numFmtId="0" fontId="10" fillId="2" borderId="0" xfId="2" applyFill="1" applyAlignment="1">
      <alignment horizontal="right"/>
    </xf>
    <xf numFmtId="0" fontId="11" fillId="2" borderId="0" xfId="2" applyFont="1" applyFill="1" applyAlignment="1">
      <alignment horizontal="righ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right"/>
    </xf>
    <xf numFmtId="0" fontId="12" fillId="2" borderId="0" xfId="2" applyFont="1" applyFill="1" applyAlignment="1">
      <alignment horizontal="center"/>
    </xf>
    <xf numFmtId="0" fontId="12" fillId="2" borderId="0" xfId="2" applyFont="1" applyFill="1"/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distributed"/>
    </xf>
    <xf numFmtId="0" fontId="16" fillId="2" borderId="0" xfId="2" applyFont="1" applyFill="1" applyAlignment="1">
      <alignment horizontal="right"/>
    </xf>
    <xf numFmtId="0" fontId="16" fillId="2" borderId="0" xfId="2" applyFont="1" applyFill="1" applyAlignment="1">
      <alignment horizontal="distributed"/>
    </xf>
    <xf numFmtId="0" fontId="3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right"/>
    </xf>
    <xf numFmtId="41" fontId="3" fillId="2" borderId="9" xfId="0" applyNumberFormat="1" applyFont="1" applyFill="1" applyBorder="1" applyAlignment="1">
      <alignment vertical="center"/>
    </xf>
    <xf numFmtId="41" fontId="3" fillId="2" borderId="9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180" fontId="3" fillId="2" borderId="21" xfId="0" applyNumberFormat="1" applyFont="1" applyFill="1" applyBorder="1"/>
    <xf numFmtId="177" fontId="3" fillId="2" borderId="21" xfId="0" applyNumberFormat="1" applyFont="1" applyFill="1" applyBorder="1"/>
    <xf numFmtId="180" fontId="3" fillId="2" borderId="0" xfId="0" applyNumberFormat="1" applyFont="1" applyFill="1" applyBorder="1"/>
    <xf numFmtId="177" fontId="3" fillId="2" borderId="0" xfId="0" applyNumberFormat="1" applyFont="1" applyFill="1" applyBorder="1"/>
    <xf numFmtId="180" fontId="3" fillId="2" borderId="0" xfId="0" applyNumberFormat="1" applyFont="1" applyFill="1" applyBorder="1" applyAlignment="1">
      <alignment horizontal="right"/>
    </xf>
    <xf numFmtId="177" fontId="3" fillId="2" borderId="0" xfId="0" applyNumberFormat="1" applyFont="1" applyFill="1" applyBorder="1" applyAlignment="1">
      <alignment horizontal="right"/>
    </xf>
    <xf numFmtId="180" fontId="3" fillId="2" borderId="0" xfId="0" applyNumberFormat="1" applyFont="1" applyFill="1" applyBorder="1" applyAlignment="1"/>
    <xf numFmtId="177" fontId="3" fillId="2" borderId="0" xfId="0" applyNumberFormat="1" applyFont="1" applyFill="1" applyBorder="1" applyAlignment="1"/>
    <xf numFmtId="180" fontId="3" fillId="2" borderId="12" xfId="0" applyNumberFormat="1" applyFont="1" applyFill="1" applyBorder="1" applyAlignment="1"/>
    <xf numFmtId="41" fontId="3" fillId="2" borderId="1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/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>
      <alignment vertical="center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/>
    <xf numFmtId="0" fontId="3" fillId="2" borderId="1" xfId="0" applyFont="1" applyFill="1" applyBorder="1" applyAlignment="1"/>
    <xf numFmtId="176" fontId="5" fillId="2" borderId="0" xfId="0" applyNumberFormat="1" applyFont="1" applyFill="1" applyBorder="1" applyAlignment="1"/>
    <xf numFmtId="0" fontId="3" fillId="2" borderId="18" xfId="0" applyFont="1" applyFill="1" applyBorder="1" applyAlignment="1"/>
    <xf numFmtId="0" fontId="3" fillId="2" borderId="2" xfId="0" applyFont="1" applyFill="1" applyBorder="1" applyAlignment="1"/>
    <xf numFmtId="176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18" xfId="0" applyFont="1" applyFill="1" applyBorder="1" applyAlignment="1">
      <alignment shrinkToFit="1"/>
    </xf>
    <xf numFmtId="0" fontId="3" fillId="2" borderId="18" xfId="0" applyFont="1" applyFill="1" applyBorder="1" applyAlignment="1">
      <alignment shrinkToFit="1"/>
    </xf>
    <xf numFmtId="0" fontId="5" fillId="2" borderId="0" xfId="0" applyFont="1" applyFill="1" applyBorder="1" applyAlignment="1"/>
    <xf numFmtId="0" fontId="5" fillId="2" borderId="18" xfId="0" applyFont="1" applyFill="1" applyBorder="1" applyAlignment="1">
      <alignment shrinkToFit="1"/>
    </xf>
    <xf numFmtId="0" fontId="3" fillId="2" borderId="12" xfId="0" applyFont="1" applyFill="1" applyBorder="1" applyAlignment="1"/>
    <xf numFmtId="0" fontId="3" fillId="2" borderId="31" xfId="0" applyFont="1" applyFill="1" applyBorder="1" applyAlignment="1"/>
    <xf numFmtId="0" fontId="2" fillId="2" borderId="0" xfId="0" applyNumberFormat="1" applyFont="1" applyFill="1" applyAlignment="1"/>
    <xf numFmtId="0" fontId="3" fillId="2" borderId="0" xfId="0" applyNumberFormat="1" applyFont="1" applyFill="1" applyAlignment="1">
      <alignment horizontal="center"/>
    </xf>
    <xf numFmtId="0" fontId="3" fillId="2" borderId="20" xfId="0" applyNumberFormat="1" applyFont="1" applyFill="1" applyBorder="1" applyAlignment="1">
      <alignment horizontal="right"/>
    </xf>
    <xf numFmtId="0" fontId="3" fillId="2" borderId="2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26" xfId="0" quotePrefix="1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horizontal="right"/>
      <protection locked="0"/>
    </xf>
    <xf numFmtId="0" fontId="3" fillId="2" borderId="18" xfId="0" quotePrefix="1" applyNumberFormat="1" applyFont="1" applyFill="1" applyBorder="1" applyAlignment="1" applyProtection="1">
      <alignment horizontal="left"/>
      <protection locked="0"/>
    </xf>
    <xf numFmtId="0" fontId="3" fillId="2" borderId="0" xfId="0" applyNumberFormat="1" applyFont="1" applyFill="1" applyBorder="1" applyAlignment="1">
      <alignment horizontal="center"/>
    </xf>
    <xf numFmtId="0" fontId="3" fillId="2" borderId="18" xfId="0" quotePrefix="1" applyNumberFormat="1" applyFont="1" applyFill="1" applyBorder="1" applyAlignment="1" applyProtection="1">
      <protection locked="0"/>
    </xf>
    <xf numFmtId="3" fontId="3" fillId="2" borderId="18" xfId="0" applyNumberFormat="1" applyFont="1" applyFill="1" applyBorder="1" applyAlignment="1" applyProtection="1">
      <alignment horizontal="left"/>
      <protection locked="0"/>
    </xf>
    <xf numFmtId="49" fontId="3" fillId="2" borderId="18" xfId="0" applyNumberFormat="1" applyFont="1" applyFill="1" applyBorder="1" applyAlignment="1" applyProtection="1">
      <alignment horizontal="left"/>
      <protection locked="0"/>
    </xf>
    <xf numFmtId="0" fontId="3" fillId="2" borderId="0" xfId="0" applyNumberFormat="1" applyFont="1" applyFill="1" applyBorder="1" applyAlignment="1" applyProtection="1">
      <protection locked="0"/>
    </xf>
    <xf numFmtId="0" fontId="3" fillId="2" borderId="12" xfId="0" applyNumberFormat="1" applyFont="1" applyFill="1" applyBorder="1" applyAlignment="1" applyProtection="1">
      <protection locked="0"/>
    </xf>
    <xf numFmtId="49" fontId="3" fillId="2" borderId="31" xfId="0" applyNumberFormat="1" applyFont="1" applyFill="1" applyBorder="1" applyAlignment="1" applyProtection="1">
      <alignment horizontal="left"/>
      <protection locked="0"/>
    </xf>
    <xf numFmtId="43" fontId="3" fillId="2" borderId="44" xfId="0" applyNumberFormat="1" applyFont="1" applyFill="1" applyBorder="1" applyAlignment="1">
      <alignment vertical="center"/>
    </xf>
    <xf numFmtId="0" fontId="3" fillId="2" borderId="0" xfId="0" applyNumberFormat="1" applyFont="1" applyFill="1" applyAlignment="1">
      <alignment horizontal="right"/>
    </xf>
    <xf numFmtId="0" fontId="3" fillId="2" borderId="13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 applyProtection="1">
      <protection locked="0"/>
    </xf>
    <xf numFmtId="41" fontId="3" fillId="2" borderId="0" xfId="0" applyNumberFormat="1" applyFont="1" applyFill="1" applyAlignment="1">
      <alignment horizontal="right" vertical="center"/>
    </xf>
    <xf numFmtId="43" fontId="3" fillId="2" borderId="0" xfId="0" applyNumberFormat="1" applyFont="1" applyFill="1" applyAlignment="1">
      <alignment horizontal="right" vertical="center"/>
    </xf>
    <xf numFmtId="0" fontId="3" fillId="2" borderId="23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23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0" fontId="3" fillId="2" borderId="27" xfId="0" applyNumberFormat="1" applyFont="1" applyFill="1" applyBorder="1" applyAlignment="1">
      <alignment horizontal="right"/>
    </xf>
    <xf numFmtId="43" fontId="3" fillId="2" borderId="44" xfId="0" applyNumberFormat="1" applyFont="1" applyFill="1" applyBorder="1" applyAlignment="1">
      <alignment horizontal="right" vertical="center"/>
    </xf>
    <xf numFmtId="41" fontId="3" fillId="2" borderId="28" xfId="0" applyNumberFormat="1" applyFont="1" applyFill="1" applyBorder="1" applyAlignment="1"/>
    <xf numFmtId="43" fontId="3" fillId="2" borderId="44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 applyProtection="1">
      <protection locked="0"/>
    </xf>
    <xf numFmtId="3" fontId="5" fillId="2" borderId="15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Border="1" applyAlignment="1">
      <alignment horizontal="center" vertical="center"/>
    </xf>
    <xf numFmtId="41" fontId="3" fillId="2" borderId="44" xfId="0" applyNumberFormat="1" applyFont="1" applyFill="1" applyBorder="1" applyAlignment="1">
      <alignment vertical="center"/>
    </xf>
    <xf numFmtId="41" fontId="3" fillId="0" borderId="4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18" xfId="0" quotePrefix="1" applyNumberFormat="1" applyFont="1" applyFill="1" applyBorder="1" applyAlignment="1" applyProtection="1">
      <alignment horizontal="left"/>
      <protection locked="0"/>
    </xf>
    <xf numFmtId="41" fontId="3" fillId="0" borderId="44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 applyProtection="1">
      <protection locked="0"/>
    </xf>
    <xf numFmtId="0" fontId="3" fillId="2" borderId="0" xfId="0" applyNumberFormat="1" applyFont="1" applyFill="1" applyAlignment="1">
      <alignment vertical="center"/>
    </xf>
    <xf numFmtId="0" fontId="3" fillId="2" borderId="0" xfId="0" applyFont="1" applyFill="1" applyAlignment="1"/>
    <xf numFmtId="176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6" fontId="3" fillId="0" borderId="20" xfId="0" applyNumberFormat="1" applyFont="1" applyFill="1" applyBorder="1" applyAlignment="1"/>
    <xf numFmtId="176" fontId="3" fillId="0" borderId="0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3" fillId="0" borderId="18" xfId="0" quotePrefix="1" applyNumberFormat="1" applyFont="1" applyFill="1" applyBorder="1" applyAlignment="1" applyProtection="1"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18" xfId="0" applyNumberFormat="1" applyFont="1" applyFill="1" applyBorder="1" applyAlignment="1" applyProtection="1">
      <alignment horizontal="left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2" fontId="3" fillId="2" borderId="0" xfId="0" applyNumberFormat="1" applyFont="1" applyFill="1" applyBorder="1" applyAlignment="1"/>
    <xf numFmtId="49" fontId="3" fillId="0" borderId="18" xfId="0" applyNumberFormat="1" applyFont="1" applyFill="1" applyBorder="1" applyAlignment="1" applyProtection="1">
      <alignment horizontal="left"/>
      <protection locked="0"/>
    </xf>
    <xf numFmtId="49" fontId="3" fillId="0" borderId="31" xfId="0" applyNumberFormat="1" applyFont="1" applyFill="1" applyBorder="1" applyAlignment="1" applyProtection="1">
      <alignment horizontal="left"/>
      <protection locked="0"/>
    </xf>
    <xf numFmtId="179" fontId="3" fillId="0" borderId="32" xfId="0" applyNumberFormat="1" applyFont="1" applyFill="1" applyBorder="1" applyAlignment="1" applyProtection="1">
      <alignment vertical="center"/>
      <protection locked="0"/>
    </xf>
    <xf numFmtId="179" fontId="3" fillId="0" borderId="1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9" fillId="2" borderId="0" xfId="0" applyNumberFormat="1" applyFont="1" applyFill="1" applyAlignment="1">
      <alignment vertical="center"/>
    </xf>
    <xf numFmtId="41" fontId="3" fillId="0" borderId="9" xfId="0" applyNumberFormat="1" applyFont="1" applyFill="1" applyBorder="1" applyAlignment="1"/>
    <xf numFmtId="41" fontId="3" fillId="0" borderId="22" xfId="0" applyNumberFormat="1" applyFont="1" applyFill="1" applyBorder="1" applyAlignment="1">
      <alignment horizontal="right" vertical="center"/>
    </xf>
    <xf numFmtId="41" fontId="3" fillId="0" borderId="22" xfId="0" applyNumberFormat="1" applyFont="1" applyFill="1" applyBorder="1" applyAlignment="1"/>
    <xf numFmtId="41" fontId="3" fillId="0" borderId="44" xfId="0" applyNumberFormat="1" applyFont="1" applyFill="1" applyBorder="1" applyAlignment="1"/>
    <xf numFmtId="41" fontId="3" fillId="0" borderId="28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41" fontId="3" fillId="0" borderId="22" xfId="1" applyNumberFormat="1" applyFont="1" applyFill="1" applyBorder="1" applyAlignment="1">
      <alignment vertical="center"/>
    </xf>
    <xf numFmtId="41" fontId="3" fillId="0" borderId="44" xfId="1" applyNumberFormat="1" applyFont="1" applyFill="1" applyBorder="1" applyAlignment="1">
      <alignment vertical="center"/>
    </xf>
    <xf numFmtId="0" fontId="3" fillId="2" borderId="23" xfId="0" quotePrefix="1" applyNumberFormat="1" applyFont="1" applyFill="1" applyBorder="1" applyAlignment="1" applyProtection="1">
      <protection locked="0"/>
    </xf>
    <xf numFmtId="178" fontId="3" fillId="0" borderId="28" xfId="0" applyNumberFormat="1" applyFont="1" applyFill="1" applyBorder="1" applyAlignment="1"/>
    <xf numFmtId="178" fontId="3" fillId="0" borderId="0" xfId="0" applyNumberFormat="1" applyFont="1" applyFill="1" applyBorder="1" applyAlignment="1"/>
    <xf numFmtId="178" fontId="3" fillId="0" borderId="0" xfId="0" applyNumberFormat="1" applyFont="1" applyFill="1" applyBorder="1" applyAlignment="1" applyProtection="1">
      <protection locked="0"/>
    </xf>
    <xf numFmtId="178" fontId="3" fillId="0" borderId="29" xfId="0" applyNumberFormat="1" applyFont="1" applyFill="1" applyBorder="1" applyAlignment="1"/>
    <xf numFmtId="178" fontId="3" fillId="0" borderId="20" xfId="0" applyNumberFormat="1" applyFont="1" applyFill="1" applyBorder="1" applyAlignment="1"/>
    <xf numFmtId="178" fontId="3" fillId="0" borderId="2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>
      <alignment vertical="center" wrapText="1"/>
    </xf>
    <xf numFmtId="49" fontId="14" fillId="2" borderId="0" xfId="3" applyNumberFormat="1" applyFill="1" applyAlignment="1" applyProtection="1">
      <alignment horizontal="left"/>
    </xf>
    <xf numFmtId="0" fontId="17" fillId="2" borderId="0" xfId="2" applyFont="1" applyFill="1" applyAlignment="1">
      <alignment horizontal="distributed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left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NumberFormat="1" applyFont="1" applyFill="1" applyBorder="1" applyAlignment="1">
      <alignment horizontal="left" shrinkToFit="1"/>
    </xf>
    <xf numFmtId="176" fontId="5" fillId="2" borderId="0" xfId="0" applyNumberFormat="1" applyFont="1" applyFill="1" applyBorder="1" applyAlignment="1">
      <alignment horizontal="left" shrinkToFit="1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3" fontId="3" fillId="2" borderId="36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3" fontId="3" fillId="2" borderId="38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5" xfId="0" applyNumberFormat="1" applyFont="1" applyBorder="1" applyAlignment="1">
      <alignment horizontal="center" vertical="center"/>
    </xf>
    <xf numFmtId="180" fontId="3" fillId="0" borderId="21" xfId="0" applyNumberFormat="1" applyFont="1" applyFill="1" applyBorder="1"/>
    <xf numFmtId="180" fontId="3" fillId="0" borderId="0" xfId="0" applyNumberFormat="1" applyFont="1" applyFill="1" applyBorder="1"/>
    <xf numFmtId="177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180" fontId="3" fillId="0" borderId="12" xfId="0" applyNumberFormat="1" applyFont="1" applyFill="1" applyBorder="1" applyAlignment="1"/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2806;&#29031;&#20250;/03&#32887;&#26989;&#23433;&#23450;&#25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2806;&#29031;&#20250;/03&#32887;&#26989;&#23433;&#23450;&#251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－１・２"/>
      <sheetName val="５－３"/>
      <sheetName val="５－４・５"/>
      <sheetName val="５－６"/>
      <sheetName val="５－７"/>
      <sheetName val="５－９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－１・２"/>
      <sheetName val="５－３"/>
      <sheetName val="５－４・５"/>
      <sheetName val="５－６"/>
      <sheetName val="５－７"/>
      <sheetName val="５－９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N98"/>
  <sheetViews>
    <sheetView tabSelected="1" workbookViewId="0">
      <selection activeCell="G22" sqref="G22:I22"/>
    </sheetView>
  </sheetViews>
  <sheetFormatPr defaultColWidth="9" defaultRowHeight="10.8" x14ac:dyDescent="0.15"/>
  <cols>
    <col min="1" max="6" width="2.09765625" style="101" customWidth="1"/>
    <col min="7" max="7" width="2.8984375" style="101" customWidth="1"/>
    <col min="8" max="8" width="1.69921875" style="101" customWidth="1"/>
    <col min="9" max="9" width="2.8984375" style="101" customWidth="1"/>
    <col min="10" max="10" width="0.8984375" style="101" customWidth="1"/>
    <col min="11" max="27" width="2.09765625" style="101" customWidth="1"/>
    <col min="28" max="28" width="2.09765625" style="102" customWidth="1"/>
    <col min="29" max="29" width="5.09765625" style="102" customWidth="1"/>
    <col min="30" max="30" width="3.59765625" style="101" customWidth="1"/>
    <col min="31" max="40" width="2.09765625" style="101" customWidth="1"/>
    <col min="41" max="43" width="2.09765625" style="100" customWidth="1"/>
    <col min="44" max="44" width="1.69921875" style="100" customWidth="1"/>
    <col min="45" max="16384" width="9" style="100"/>
  </cols>
  <sheetData>
    <row r="4" spans="1:40" ht="15" customHeight="1" x14ac:dyDescent="0.15"/>
    <row r="5" spans="1:40" ht="12.75" customHeight="1" x14ac:dyDescent="0.15"/>
    <row r="7" spans="1:40" s="104" customFormat="1" ht="18" customHeight="1" x14ac:dyDescent="0.4">
      <c r="A7" s="105"/>
      <c r="B7" s="105"/>
      <c r="C7" s="105"/>
      <c r="D7" s="105"/>
      <c r="E7" s="105"/>
      <c r="F7" s="105"/>
      <c r="J7" s="258" t="s">
        <v>202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113"/>
      <c r="AB7" s="112"/>
      <c r="AC7" s="111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</row>
    <row r="8" spans="1:40" s="104" customFormat="1" ht="18" customHeight="1" x14ac:dyDescent="0.4">
      <c r="A8" s="105"/>
      <c r="B8" s="105"/>
      <c r="C8" s="105"/>
      <c r="D8" s="105"/>
      <c r="E8" s="105"/>
      <c r="F8" s="105"/>
      <c r="G8" s="111"/>
      <c r="H8" s="113"/>
      <c r="I8" s="113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113"/>
      <c r="AB8" s="112"/>
      <c r="AC8" s="111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</row>
    <row r="9" spans="1:40" s="104" customFormat="1" ht="18" customHeight="1" x14ac:dyDescent="0.4">
      <c r="A9" s="105"/>
      <c r="B9" s="105"/>
      <c r="C9" s="105"/>
      <c r="D9" s="105"/>
      <c r="E9" s="105"/>
      <c r="F9" s="105"/>
      <c r="G9" s="111"/>
      <c r="H9" s="113"/>
      <c r="I9" s="113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113"/>
      <c r="AB9" s="112"/>
      <c r="AC9" s="111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</row>
    <row r="10" spans="1:40" s="104" customFormat="1" ht="15" customHeight="1" x14ac:dyDescent="0.4">
      <c r="A10" s="105"/>
      <c r="B10" s="105"/>
      <c r="C10" s="105"/>
      <c r="D10" s="105"/>
      <c r="E10" s="105"/>
      <c r="F10" s="105"/>
      <c r="G10" s="111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2"/>
      <c r="AC10" s="111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</row>
    <row r="11" spans="1:40" s="108" customFormat="1" ht="15" customHeight="1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6"/>
      <c r="AC11" s="106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</row>
    <row r="12" spans="1:40" s="108" customFormat="1" ht="15" customHeight="1" x14ac:dyDescent="0.1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6"/>
      <c r="AC12" s="110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</row>
    <row r="13" spans="1:40" s="108" customFormat="1" ht="15" customHeight="1" x14ac:dyDescent="0.2">
      <c r="A13" s="107"/>
      <c r="B13" s="107"/>
      <c r="C13" s="107"/>
      <c r="D13" s="107"/>
      <c r="E13" s="107"/>
      <c r="F13" s="107"/>
      <c r="G13" s="257" t="s">
        <v>201</v>
      </c>
      <c r="H13" s="257"/>
      <c r="I13" s="257"/>
      <c r="J13" s="105"/>
      <c r="K13" s="105" t="s">
        <v>154</v>
      </c>
      <c r="L13" s="105" t="s">
        <v>153</v>
      </c>
      <c r="M13" s="105" t="s">
        <v>200</v>
      </c>
      <c r="N13" s="105" t="s">
        <v>199</v>
      </c>
      <c r="O13" s="105" t="s">
        <v>152</v>
      </c>
      <c r="P13" s="105" t="s">
        <v>184</v>
      </c>
      <c r="Q13" s="105" t="s">
        <v>156</v>
      </c>
      <c r="R13" s="105" t="s">
        <v>194</v>
      </c>
      <c r="S13" s="105" t="s">
        <v>193</v>
      </c>
      <c r="T13" s="105" t="s">
        <v>160</v>
      </c>
      <c r="U13" s="105" t="s">
        <v>159</v>
      </c>
      <c r="V13" s="105" t="s">
        <v>191</v>
      </c>
      <c r="W13" s="105" t="s">
        <v>190</v>
      </c>
      <c r="X13" s="105" t="s">
        <v>189</v>
      </c>
      <c r="Y13" s="105" t="s">
        <v>188</v>
      </c>
      <c r="Z13" s="105"/>
      <c r="AA13" s="105"/>
      <c r="AB13" s="103"/>
      <c r="AC13" s="103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</row>
    <row r="14" spans="1:40" s="108" customFormat="1" ht="15" customHeight="1" x14ac:dyDescent="0.2">
      <c r="A14" s="107"/>
      <c r="B14" s="107"/>
      <c r="C14" s="107"/>
      <c r="D14" s="107"/>
      <c r="E14" s="107"/>
      <c r="F14" s="107"/>
      <c r="G14" s="257" t="s">
        <v>198</v>
      </c>
      <c r="H14" s="257"/>
      <c r="I14" s="257"/>
      <c r="J14" s="105"/>
      <c r="K14" s="105" t="s">
        <v>197</v>
      </c>
      <c r="L14" s="105" t="s">
        <v>153</v>
      </c>
      <c r="M14" s="105" t="s">
        <v>177</v>
      </c>
      <c r="N14" s="105" t="s">
        <v>156</v>
      </c>
      <c r="O14" s="105" t="s">
        <v>196</v>
      </c>
      <c r="P14" s="105" t="s">
        <v>195</v>
      </c>
      <c r="Q14" s="105" t="s">
        <v>184</v>
      </c>
      <c r="R14" s="105" t="s">
        <v>156</v>
      </c>
      <c r="S14" s="105" t="s">
        <v>194</v>
      </c>
      <c r="T14" s="105" t="s">
        <v>193</v>
      </c>
      <c r="U14" s="105" t="s">
        <v>160</v>
      </c>
      <c r="V14" s="105" t="s">
        <v>159</v>
      </c>
      <c r="W14" s="105" t="s">
        <v>191</v>
      </c>
      <c r="X14" s="105" t="s">
        <v>190</v>
      </c>
      <c r="Y14" s="105" t="s">
        <v>189</v>
      </c>
      <c r="Z14" s="105" t="s">
        <v>188</v>
      </c>
      <c r="AA14" s="105"/>
      <c r="AB14" s="103"/>
      <c r="AC14" s="103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</row>
    <row r="15" spans="1:40" s="108" customFormat="1" ht="15" customHeight="1" x14ac:dyDescent="0.2">
      <c r="A15" s="107"/>
      <c r="B15" s="107"/>
      <c r="C15" s="107"/>
      <c r="D15" s="107"/>
      <c r="E15" s="107"/>
      <c r="F15" s="107"/>
      <c r="G15" s="257" t="s">
        <v>192</v>
      </c>
      <c r="H15" s="257"/>
      <c r="I15" s="257"/>
      <c r="J15" s="105"/>
      <c r="K15" s="105" t="s">
        <v>175</v>
      </c>
      <c r="L15" s="105" t="s">
        <v>153</v>
      </c>
      <c r="M15" s="105" t="s">
        <v>174</v>
      </c>
      <c r="N15" s="105" t="s">
        <v>173</v>
      </c>
      <c r="O15" s="105" t="s">
        <v>160</v>
      </c>
      <c r="P15" s="105" t="s">
        <v>159</v>
      </c>
      <c r="Q15" s="105" t="s">
        <v>191</v>
      </c>
      <c r="R15" s="105" t="s">
        <v>190</v>
      </c>
      <c r="S15" s="105" t="s">
        <v>189</v>
      </c>
      <c r="T15" s="105" t="s">
        <v>188</v>
      </c>
      <c r="U15" s="105"/>
      <c r="V15" s="105"/>
      <c r="W15" s="105"/>
      <c r="X15" s="105"/>
      <c r="Y15" s="105"/>
      <c r="Z15" s="105"/>
      <c r="AA15" s="105"/>
      <c r="AB15" s="103"/>
      <c r="AC15" s="103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</row>
    <row r="16" spans="1:40" s="108" customFormat="1" ht="15" customHeight="1" x14ac:dyDescent="0.2">
      <c r="A16" s="107"/>
      <c r="B16" s="107"/>
      <c r="C16" s="107"/>
      <c r="D16" s="107"/>
      <c r="E16" s="107"/>
      <c r="F16" s="107"/>
      <c r="G16" s="257" t="s">
        <v>187</v>
      </c>
      <c r="H16" s="257"/>
      <c r="I16" s="257"/>
      <c r="J16" s="105"/>
      <c r="K16" s="105" t="s">
        <v>184</v>
      </c>
      <c r="L16" s="105" t="s">
        <v>156</v>
      </c>
      <c r="M16" s="105" t="s">
        <v>186</v>
      </c>
      <c r="N16" s="105" t="s">
        <v>182</v>
      </c>
      <c r="O16" s="105" t="s">
        <v>181</v>
      </c>
      <c r="P16" s="105" t="s">
        <v>180</v>
      </c>
      <c r="Q16" s="105" t="s">
        <v>153</v>
      </c>
      <c r="R16" s="105" t="s">
        <v>177</v>
      </c>
      <c r="S16" s="105" t="s">
        <v>176</v>
      </c>
      <c r="T16" s="105" t="s">
        <v>175</v>
      </c>
      <c r="U16" s="105" t="s">
        <v>153</v>
      </c>
      <c r="V16" s="105" t="s">
        <v>174</v>
      </c>
      <c r="W16" s="105" t="s">
        <v>173</v>
      </c>
      <c r="X16" s="105" t="s">
        <v>160</v>
      </c>
      <c r="Y16" s="105" t="s">
        <v>159</v>
      </c>
      <c r="Z16" s="105"/>
      <c r="AA16" s="105"/>
      <c r="AB16" s="103"/>
      <c r="AC16" s="103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</row>
    <row r="17" spans="1:40" s="108" customFormat="1" ht="15" customHeight="1" x14ac:dyDescent="0.2">
      <c r="A17" s="107"/>
      <c r="B17" s="107"/>
      <c r="C17" s="107"/>
      <c r="D17" s="107"/>
      <c r="E17" s="107"/>
      <c r="F17" s="107"/>
      <c r="G17" s="257" t="s">
        <v>185</v>
      </c>
      <c r="H17" s="257"/>
      <c r="I17" s="257"/>
      <c r="J17" s="105"/>
      <c r="K17" s="105" t="s">
        <v>184</v>
      </c>
      <c r="L17" s="105" t="s">
        <v>156</v>
      </c>
      <c r="M17" s="105" t="s">
        <v>183</v>
      </c>
      <c r="N17" s="105" t="s">
        <v>161</v>
      </c>
      <c r="O17" s="105" t="s">
        <v>182</v>
      </c>
      <c r="P17" s="105" t="s">
        <v>181</v>
      </c>
      <c r="Q17" s="105" t="s">
        <v>180</v>
      </c>
      <c r="R17" s="105" t="s">
        <v>153</v>
      </c>
      <c r="S17" s="105" t="s">
        <v>177</v>
      </c>
      <c r="T17" s="105" t="s">
        <v>176</v>
      </c>
      <c r="U17" s="105" t="s">
        <v>175</v>
      </c>
      <c r="V17" s="105" t="s">
        <v>153</v>
      </c>
      <c r="W17" s="105" t="s">
        <v>174</v>
      </c>
      <c r="X17" s="105" t="s">
        <v>173</v>
      </c>
      <c r="Y17" s="105" t="s">
        <v>160</v>
      </c>
      <c r="Z17" s="105" t="s">
        <v>159</v>
      </c>
      <c r="AA17" s="105"/>
      <c r="AB17" s="103"/>
      <c r="AC17" s="103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</row>
    <row r="18" spans="1:40" s="108" customFormat="1" ht="15" customHeight="1" x14ac:dyDescent="0.2">
      <c r="A18" s="107"/>
      <c r="B18" s="107"/>
      <c r="C18" s="107"/>
      <c r="D18" s="107"/>
      <c r="E18" s="107"/>
      <c r="F18" s="107"/>
      <c r="G18" s="257" t="s">
        <v>179</v>
      </c>
      <c r="H18" s="257"/>
      <c r="I18" s="257"/>
      <c r="J18" s="105"/>
      <c r="K18" s="105" t="s">
        <v>178</v>
      </c>
      <c r="L18" s="105" t="s">
        <v>170</v>
      </c>
      <c r="M18" s="105" t="s">
        <v>177</v>
      </c>
      <c r="N18" s="105" t="s">
        <v>176</v>
      </c>
      <c r="O18" s="105" t="s">
        <v>175</v>
      </c>
      <c r="P18" s="105" t="s">
        <v>153</v>
      </c>
      <c r="Q18" s="105" t="s">
        <v>174</v>
      </c>
      <c r="R18" s="105" t="s">
        <v>173</v>
      </c>
      <c r="S18" s="105" t="s">
        <v>160</v>
      </c>
      <c r="T18" s="105" t="s">
        <v>159</v>
      </c>
      <c r="U18" s="105"/>
      <c r="V18" s="105"/>
      <c r="W18" s="105"/>
      <c r="X18" s="105"/>
      <c r="Y18" s="105"/>
      <c r="Z18" s="105"/>
      <c r="AA18" s="105"/>
      <c r="AB18" s="103"/>
      <c r="AC18" s="103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</row>
    <row r="19" spans="1:40" s="108" customFormat="1" ht="15" customHeight="1" x14ac:dyDescent="0.2">
      <c r="A19" s="107"/>
      <c r="B19" s="107"/>
      <c r="C19" s="107"/>
      <c r="D19" s="107"/>
      <c r="E19" s="107"/>
      <c r="F19" s="107"/>
      <c r="G19" s="257" t="s">
        <v>172</v>
      </c>
      <c r="H19" s="257"/>
      <c r="I19" s="257"/>
      <c r="J19" s="105"/>
      <c r="K19" s="105" t="s">
        <v>151</v>
      </c>
      <c r="L19" s="105" t="s">
        <v>150</v>
      </c>
      <c r="M19" s="105" t="s">
        <v>171</v>
      </c>
      <c r="N19" s="105" t="s">
        <v>170</v>
      </c>
      <c r="O19" s="105" t="s">
        <v>169</v>
      </c>
      <c r="P19" s="105" t="s">
        <v>168</v>
      </c>
      <c r="Q19" s="105" t="s">
        <v>160</v>
      </c>
      <c r="R19" s="105" t="s">
        <v>159</v>
      </c>
      <c r="S19" s="105"/>
      <c r="T19" s="105"/>
      <c r="U19" s="105"/>
      <c r="V19" s="105"/>
      <c r="W19" s="105"/>
      <c r="X19" s="105"/>
      <c r="Y19" s="105"/>
      <c r="Z19" s="105"/>
      <c r="AA19" s="105"/>
      <c r="AB19" s="103"/>
      <c r="AC19" s="103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</row>
    <row r="20" spans="1:40" s="108" customFormat="1" ht="15" customHeight="1" x14ac:dyDescent="0.2">
      <c r="A20" s="107"/>
      <c r="B20" s="107"/>
      <c r="C20" s="107"/>
      <c r="D20" s="107"/>
      <c r="E20" s="107"/>
      <c r="F20" s="107"/>
      <c r="G20" s="257" t="s">
        <v>167</v>
      </c>
      <c r="H20" s="257"/>
      <c r="I20" s="257"/>
      <c r="J20" s="105"/>
      <c r="K20" s="105" t="s">
        <v>166</v>
      </c>
      <c r="L20" s="105" t="s">
        <v>162</v>
      </c>
      <c r="M20" s="105" t="s">
        <v>165</v>
      </c>
      <c r="N20" s="105" t="s">
        <v>164</v>
      </c>
      <c r="O20" s="105" t="s">
        <v>163</v>
      </c>
      <c r="P20" s="105" t="s">
        <v>162</v>
      </c>
      <c r="Q20" s="105" t="s">
        <v>161</v>
      </c>
      <c r="R20" s="105" t="s">
        <v>160</v>
      </c>
      <c r="S20" s="105" t="s">
        <v>159</v>
      </c>
      <c r="T20" s="105"/>
      <c r="U20" s="105"/>
      <c r="V20" s="105"/>
      <c r="W20" s="105"/>
      <c r="X20" s="105"/>
      <c r="Y20" s="105"/>
      <c r="Z20" s="105"/>
      <c r="AA20" s="105"/>
      <c r="AB20" s="103"/>
      <c r="AC20" s="103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</row>
    <row r="21" spans="1:40" s="108" customFormat="1" ht="15" customHeight="1" x14ac:dyDescent="0.2">
      <c r="A21" s="107"/>
      <c r="B21" s="107"/>
      <c r="C21" s="107"/>
      <c r="D21" s="107"/>
      <c r="E21" s="107"/>
      <c r="F21" s="107"/>
      <c r="G21" s="257" t="s">
        <v>158</v>
      </c>
      <c r="H21" s="257"/>
      <c r="I21" s="257"/>
      <c r="J21" s="105"/>
      <c r="K21" s="105" t="s">
        <v>157</v>
      </c>
      <c r="L21" s="105" t="s">
        <v>156</v>
      </c>
      <c r="M21" s="105" t="s">
        <v>152</v>
      </c>
      <c r="N21" s="105" t="s">
        <v>151</v>
      </c>
      <c r="O21" s="105" t="s">
        <v>150</v>
      </c>
      <c r="P21" s="105" t="s">
        <v>148</v>
      </c>
      <c r="Q21" s="105" t="s">
        <v>147</v>
      </c>
      <c r="R21" s="105" t="s">
        <v>149</v>
      </c>
      <c r="S21" s="105" t="s">
        <v>148</v>
      </c>
      <c r="T21" s="105" t="s">
        <v>147</v>
      </c>
      <c r="U21" s="105" t="s">
        <v>146</v>
      </c>
      <c r="V21" s="105" t="s">
        <v>145</v>
      </c>
      <c r="W21" s="105"/>
      <c r="X21" s="105"/>
      <c r="Y21" s="105"/>
      <c r="Z21" s="105"/>
      <c r="AA21" s="105"/>
      <c r="AB21" s="103"/>
      <c r="AC21" s="103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s="108" customFormat="1" ht="15" customHeight="1" x14ac:dyDescent="0.2">
      <c r="A22" s="107"/>
      <c r="B22" s="107"/>
      <c r="C22" s="107"/>
      <c r="D22" s="107"/>
      <c r="E22" s="107"/>
      <c r="F22" s="107"/>
      <c r="G22" s="257" t="s">
        <v>155</v>
      </c>
      <c r="H22" s="257"/>
      <c r="I22" s="257"/>
      <c r="J22" s="105"/>
      <c r="K22" s="105" t="s">
        <v>154</v>
      </c>
      <c r="L22" s="105" t="s">
        <v>153</v>
      </c>
      <c r="M22" s="105" t="s">
        <v>152</v>
      </c>
      <c r="N22" s="105" t="s">
        <v>151</v>
      </c>
      <c r="O22" s="105" t="s">
        <v>150</v>
      </c>
      <c r="P22" s="105" t="s">
        <v>148</v>
      </c>
      <c r="Q22" s="105" t="s">
        <v>147</v>
      </c>
      <c r="R22" s="105" t="s">
        <v>149</v>
      </c>
      <c r="S22" s="105" t="s">
        <v>148</v>
      </c>
      <c r="T22" s="105" t="s">
        <v>147</v>
      </c>
      <c r="U22" s="105" t="s">
        <v>146</v>
      </c>
      <c r="V22" s="105" t="s">
        <v>145</v>
      </c>
      <c r="W22" s="105"/>
      <c r="X22" s="105"/>
      <c r="Y22" s="105"/>
      <c r="Z22" s="105"/>
      <c r="AA22" s="105"/>
      <c r="AB22" s="103"/>
      <c r="AC22" s="103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</row>
    <row r="23" spans="1:40" s="108" customFormat="1" ht="15" customHeight="1" x14ac:dyDescent="0.2">
      <c r="A23" s="107"/>
      <c r="B23" s="107"/>
      <c r="C23" s="107"/>
      <c r="D23" s="107"/>
      <c r="E23" s="107"/>
      <c r="F23" s="107"/>
      <c r="G23" s="109" t="s">
        <v>141</v>
      </c>
      <c r="H23" s="109" t="s">
        <v>142</v>
      </c>
      <c r="I23" s="109" t="s">
        <v>141</v>
      </c>
      <c r="J23" s="105" t="s">
        <v>141</v>
      </c>
      <c r="K23" s="105" t="s">
        <v>144</v>
      </c>
      <c r="L23" s="105" t="s">
        <v>142</v>
      </c>
      <c r="M23" s="105" t="s">
        <v>142</v>
      </c>
      <c r="N23" s="105" t="s">
        <v>142</v>
      </c>
      <c r="O23" s="105" t="s">
        <v>142</v>
      </c>
      <c r="P23" s="105" t="s">
        <v>142</v>
      </c>
      <c r="Q23" s="105" t="s">
        <v>144</v>
      </c>
      <c r="R23" s="105" t="s">
        <v>142</v>
      </c>
      <c r="S23" s="105" t="s">
        <v>142</v>
      </c>
      <c r="T23" s="105" t="s">
        <v>142</v>
      </c>
      <c r="U23" s="105" t="s">
        <v>142</v>
      </c>
      <c r="V23" s="105" t="s">
        <v>142</v>
      </c>
      <c r="W23" s="105" t="s">
        <v>141</v>
      </c>
      <c r="X23" s="105" t="s">
        <v>141</v>
      </c>
      <c r="Y23" s="105" t="s">
        <v>141</v>
      </c>
      <c r="Z23" s="105" t="s">
        <v>141</v>
      </c>
      <c r="AA23" s="105" t="s">
        <v>141</v>
      </c>
      <c r="AB23" s="103" t="s">
        <v>142</v>
      </c>
      <c r="AC23" s="103" t="s">
        <v>141</v>
      </c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</row>
    <row r="24" spans="1:40" s="108" customFormat="1" ht="15" customHeight="1" x14ac:dyDescent="0.2">
      <c r="A24" s="107"/>
      <c r="B24" s="107"/>
      <c r="C24" s="107"/>
      <c r="D24" s="107"/>
      <c r="E24" s="107"/>
      <c r="F24" s="107"/>
      <c r="G24" s="105" t="s">
        <v>143</v>
      </c>
      <c r="H24" s="105" t="s">
        <v>142</v>
      </c>
      <c r="I24" s="105" t="s">
        <v>141</v>
      </c>
      <c r="J24" s="105"/>
      <c r="K24" s="105" t="s">
        <v>142</v>
      </c>
      <c r="L24" s="105" t="s">
        <v>142</v>
      </c>
      <c r="M24" s="105" t="s">
        <v>142</v>
      </c>
      <c r="N24" s="105" t="s">
        <v>142</v>
      </c>
      <c r="O24" s="105" t="s">
        <v>142</v>
      </c>
      <c r="P24" s="105" t="s">
        <v>142</v>
      </c>
      <c r="Q24" s="105" t="s">
        <v>142</v>
      </c>
      <c r="R24" s="105" t="s">
        <v>144</v>
      </c>
      <c r="S24" s="105" t="s">
        <v>142</v>
      </c>
      <c r="T24" s="105" t="s">
        <v>142</v>
      </c>
      <c r="U24" s="105" t="s">
        <v>142</v>
      </c>
      <c r="V24" s="105" t="s">
        <v>144</v>
      </c>
      <c r="W24" s="105" t="s">
        <v>141</v>
      </c>
      <c r="X24" s="105" t="s">
        <v>141</v>
      </c>
      <c r="Y24" s="105" t="s">
        <v>141</v>
      </c>
      <c r="Z24" s="105"/>
      <c r="AA24" s="105" t="s">
        <v>143</v>
      </c>
      <c r="AB24" s="103" t="s">
        <v>142</v>
      </c>
      <c r="AC24" s="103" t="s">
        <v>141</v>
      </c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</row>
    <row r="25" spans="1:40" s="108" customFormat="1" ht="15" customHeight="1" x14ac:dyDescent="0.1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6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</row>
    <row r="26" spans="1:40" s="108" customFormat="1" ht="15" customHeight="1" x14ac:dyDescent="0.1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Z26" s="107"/>
      <c r="AA26" s="107"/>
      <c r="AB26" s="106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</row>
    <row r="27" spans="1:40" s="108" customFormat="1" ht="15" customHeight="1" x14ac:dyDescent="0.1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6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</row>
    <row r="28" spans="1:40" s="108" customFormat="1" ht="15" customHeight="1" x14ac:dyDescent="0.1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6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</row>
    <row r="29" spans="1:40" s="108" customFormat="1" ht="15" customHeight="1" x14ac:dyDescent="0.1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6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</row>
    <row r="30" spans="1:40" s="108" customFormat="1" ht="15" customHeight="1" x14ac:dyDescent="0.1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6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</row>
    <row r="31" spans="1:40" s="108" customFormat="1" ht="15" customHeight="1" x14ac:dyDescent="0.1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6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</row>
    <row r="32" spans="1:40" s="108" customFormat="1" ht="15" customHeight="1" x14ac:dyDescent="0.1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6"/>
      <c r="AC32" s="106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</row>
    <row r="33" spans="1:40" s="108" customFormat="1" ht="15" customHeight="1" x14ac:dyDescent="0.1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6"/>
      <c r="AC33" s="106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</row>
    <row r="34" spans="1:40" s="108" customFormat="1" ht="15" customHeight="1" x14ac:dyDescent="0.1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Z34" s="107"/>
      <c r="AA34" s="107"/>
      <c r="AB34" s="106"/>
      <c r="AC34" s="106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</row>
    <row r="35" spans="1:40" s="108" customFormat="1" ht="15" customHeight="1" x14ac:dyDescent="0.1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6"/>
      <c r="AC35" s="106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</row>
    <row r="36" spans="1:40" s="108" customFormat="1" ht="15" customHeight="1" x14ac:dyDescent="0.1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U36" s="107"/>
      <c r="V36" s="107"/>
      <c r="W36" s="107"/>
      <c r="X36" s="107"/>
      <c r="Y36" s="107"/>
      <c r="Z36" s="107"/>
      <c r="AA36" s="107"/>
      <c r="AB36" s="106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</row>
    <row r="37" spans="1:40" s="108" customFormat="1" ht="15" customHeight="1" x14ac:dyDescent="0.1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6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</row>
    <row r="38" spans="1:40" s="108" customFormat="1" ht="15" customHeight="1" x14ac:dyDescent="0.1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6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</row>
    <row r="39" spans="1:40" s="108" customFormat="1" ht="15" customHeight="1" x14ac:dyDescent="0.1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6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</row>
    <row r="40" spans="1:40" s="108" customFormat="1" ht="15" customHeight="1" x14ac:dyDescent="0.1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6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</row>
    <row r="41" spans="1:40" s="108" customFormat="1" ht="15" customHeight="1" x14ac:dyDescent="0.1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6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</row>
    <row r="42" spans="1:40" s="108" customFormat="1" ht="15" customHeight="1" x14ac:dyDescent="0.1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6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</row>
    <row r="43" spans="1:40" s="108" customFormat="1" ht="15" customHeight="1" x14ac:dyDescent="0.1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6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</row>
    <row r="44" spans="1:40" s="108" customFormat="1" ht="15" customHeight="1" x14ac:dyDescent="0.1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6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</row>
    <row r="45" spans="1:40" s="108" customFormat="1" ht="15" customHeight="1" x14ac:dyDescent="0.1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6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</row>
    <row r="46" spans="1:40" s="108" customFormat="1" ht="15" customHeight="1" x14ac:dyDescent="0.1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6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</row>
    <row r="47" spans="1:40" s="108" customFormat="1" ht="15" customHeight="1" x14ac:dyDescent="0.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6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</row>
    <row r="48" spans="1:40" s="108" customFormat="1" ht="15" customHeight="1" x14ac:dyDescent="0.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6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</row>
    <row r="49" spans="1:40" s="108" customFormat="1" ht="15" customHeight="1" x14ac:dyDescent="0.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6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</row>
    <row r="50" spans="1:40" s="108" customFormat="1" ht="15" customHeight="1" x14ac:dyDescent="0.1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6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</row>
    <row r="51" spans="1:40" s="108" customFormat="1" ht="15" customHeight="1" x14ac:dyDescent="0.1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6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</row>
    <row r="52" spans="1:40" s="108" customFormat="1" ht="12" x14ac:dyDescent="0.1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6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</row>
    <row r="53" spans="1:40" s="108" customFormat="1" ht="12" x14ac:dyDescent="0.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6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</row>
    <row r="54" spans="1:40" s="108" customFormat="1" ht="12" x14ac:dyDescent="0.1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6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</row>
    <row r="55" spans="1:40" s="108" customFormat="1" ht="12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6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</row>
    <row r="56" spans="1:40" s="104" customFormat="1" ht="13.2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3"/>
      <c r="AC56" s="107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</row>
    <row r="57" spans="1:40" s="104" customFormat="1" ht="13.2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3"/>
      <c r="AC57" s="107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</row>
    <row r="58" spans="1:40" s="104" customFormat="1" ht="13.2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3"/>
      <c r="AC58" s="107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</row>
    <row r="59" spans="1:40" s="104" customFormat="1" ht="13.2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3"/>
      <c r="AC59" s="107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</row>
    <row r="60" spans="1:40" s="104" customFormat="1" ht="13.2" x14ac:dyDescent="0.2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3"/>
      <c r="AC60" s="107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</row>
    <row r="61" spans="1:40" s="104" customFormat="1" ht="13.2" x14ac:dyDescent="0.2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3"/>
      <c r="AC61" s="107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</row>
    <row r="62" spans="1:40" s="104" customFormat="1" ht="13.2" x14ac:dyDescent="0.2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3"/>
      <c r="AC62" s="106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</row>
    <row r="63" spans="1:40" s="104" customFormat="1" ht="13.2" x14ac:dyDescent="0.2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3"/>
      <c r="AC63" s="106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</row>
    <row r="64" spans="1:40" s="104" customFormat="1" ht="13.2" x14ac:dyDescent="0.2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3"/>
      <c r="AC64" s="106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</row>
    <row r="65" spans="1:40" s="104" customFormat="1" ht="13.2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3"/>
      <c r="AC65" s="106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</row>
    <row r="66" spans="1:40" s="104" customFormat="1" ht="13.2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3"/>
      <c r="AC66" s="106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</row>
    <row r="67" spans="1:40" s="104" customFormat="1" ht="13.2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3"/>
      <c r="AC67" s="106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</row>
    <row r="68" spans="1:40" s="104" customFormat="1" ht="13.2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3"/>
      <c r="AC68" s="106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</row>
    <row r="69" spans="1:40" s="104" customFormat="1" ht="13.2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3"/>
      <c r="AC69" s="103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</row>
    <row r="70" spans="1:40" s="104" customFormat="1" ht="13.2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3"/>
      <c r="AC70" s="103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</row>
    <row r="71" spans="1:40" s="104" customFormat="1" ht="13.2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3"/>
      <c r="AC71" s="103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</row>
    <row r="72" spans="1:40" s="104" customFormat="1" ht="13.2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3"/>
      <c r="AC72" s="103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</row>
    <row r="73" spans="1:40" s="104" customFormat="1" ht="13.2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3"/>
      <c r="AC73" s="103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</row>
    <row r="74" spans="1:40" s="104" customFormat="1" ht="13.2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3"/>
      <c r="AC74" s="103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</row>
    <row r="75" spans="1:40" s="104" customFormat="1" ht="13.2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3"/>
      <c r="AC75" s="103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</row>
    <row r="76" spans="1:40" s="104" customFormat="1" ht="13.2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3"/>
      <c r="AC76" s="103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</row>
    <row r="77" spans="1:40" s="104" customFormat="1" ht="13.2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3"/>
      <c r="AC77" s="103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</row>
    <row r="78" spans="1:40" s="104" customFormat="1" ht="13.2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3"/>
      <c r="AC78" s="103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</row>
    <row r="79" spans="1:40" s="104" customFormat="1" ht="13.2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3"/>
      <c r="AC79" s="103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</row>
    <row r="80" spans="1:40" s="104" customFormat="1" ht="13.2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3"/>
      <c r="AC80" s="103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</row>
    <row r="81" spans="1:40" s="104" customFormat="1" ht="13.2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3"/>
      <c r="AC81" s="103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</row>
    <row r="82" spans="1:40" s="104" customFormat="1" ht="13.2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3"/>
      <c r="AC82" s="103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</row>
    <row r="83" spans="1:40" s="104" customFormat="1" ht="13.2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3"/>
      <c r="AC83" s="103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</row>
    <row r="84" spans="1:40" s="104" customFormat="1" ht="13.2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3"/>
      <c r="AC84" s="103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</row>
    <row r="85" spans="1:40" s="104" customFormat="1" ht="13.2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3"/>
      <c r="AC85" s="103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</row>
    <row r="86" spans="1:40" ht="13.2" x14ac:dyDescent="0.2">
      <c r="AC86" s="103"/>
    </row>
    <row r="87" spans="1:40" ht="13.2" x14ac:dyDescent="0.2">
      <c r="AC87" s="103"/>
    </row>
    <row r="88" spans="1:40" ht="13.2" x14ac:dyDescent="0.2">
      <c r="AC88" s="103"/>
    </row>
    <row r="89" spans="1:40" ht="13.2" x14ac:dyDescent="0.2">
      <c r="AC89" s="103"/>
    </row>
    <row r="90" spans="1:40" ht="13.2" x14ac:dyDescent="0.2">
      <c r="AC90" s="103"/>
    </row>
    <row r="91" spans="1:40" ht="13.2" x14ac:dyDescent="0.2">
      <c r="AC91" s="103"/>
    </row>
    <row r="92" spans="1:40" ht="13.2" x14ac:dyDescent="0.2">
      <c r="AC92" s="103"/>
    </row>
    <row r="93" spans="1:40" ht="13.2" x14ac:dyDescent="0.2">
      <c r="AC93" s="103"/>
    </row>
    <row r="94" spans="1:40" ht="13.2" x14ac:dyDescent="0.2">
      <c r="AC94" s="103"/>
    </row>
    <row r="95" spans="1:40" ht="13.2" x14ac:dyDescent="0.2">
      <c r="AC95" s="103"/>
    </row>
    <row r="96" spans="1:40" ht="13.2" x14ac:dyDescent="0.2">
      <c r="AC96" s="103"/>
    </row>
    <row r="97" spans="29:29" ht="13.2" x14ac:dyDescent="0.2">
      <c r="AC97" s="103"/>
    </row>
    <row r="98" spans="29:29" ht="13.2" x14ac:dyDescent="0.2">
      <c r="AC98" s="103"/>
    </row>
  </sheetData>
  <mergeCells count="11">
    <mergeCell ref="J7:Z9"/>
    <mergeCell ref="G13:I13"/>
    <mergeCell ref="G14:I14"/>
    <mergeCell ref="G15:I15"/>
    <mergeCell ref="G16:I16"/>
    <mergeCell ref="G22:I22"/>
    <mergeCell ref="G17:I17"/>
    <mergeCell ref="G18:I18"/>
    <mergeCell ref="G19:I19"/>
    <mergeCell ref="G20:I20"/>
    <mergeCell ref="G21:I21"/>
  </mergeCells>
  <phoneticPr fontId="8"/>
  <hyperlinks>
    <hyperlink ref="G13:I13" location="'5-1・2'!A1" display="５－１"/>
    <hyperlink ref="G14:I14" location="'5-1・2'!A38" display="５－２"/>
    <hyperlink ref="G15:I15" location="'5-3 '!A1" display="５－３"/>
    <hyperlink ref="G16:I16" location="'5-4 '!A1" display="５－４"/>
    <hyperlink ref="G17:I17" location="'5-5 '!A1" display="５－５"/>
    <hyperlink ref="G18:I18" location="'5-6 '!A1" display="５－６"/>
    <hyperlink ref="G19:I19" location="'5-7 '!A1" display="５－７"/>
    <hyperlink ref="G20:I20" location="'5-8 '!A1" display="５－８"/>
    <hyperlink ref="G21:I21" location="'5-9・10'!A1" display="５－９"/>
    <hyperlink ref="G22:I22" location="'5-9・10'!A43" display="５－１０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showGridLines="0" showOutlineSymbols="0" topLeftCell="A13" zoomScaleNormal="100" zoomScaleSheetLayoutView="100" workbookViewId="0">
      <selection activeCell="A38" sqref="A38"/>
    </sheetView>
  </sheetViews>
  <sheetFormatPr defaultColWidth="10.69921875" defaultRowHeight="13.2" x14ac:dyDescent="0.2"/>
  <cols>
    <col min="1" max="1" width="3.296875" style="138" customWidth="1"/>
    <col min="2" max="2" width="13" style="138" customWidth="1"/>
    <col min="3" max="4" width="9.5" style="138" bestFit="1" customWidth="1"/>
    <col min="5" max="5" width="10.5" style="138" bestFit="1" customWidth="1"/>
    <col min="6" max="6" width="9.5" style="118" bestFit="1" customWidth="1"/>
    <col min="7" max="7" width="9.5" style="118" customWidth="1"/>
    <col min="8" max="8" width="9.5" style="118" bestFit="1" customWidth="1"/>
    <col min="9" max="9" width="2.796875" style="118" customWidth="1"/>
    <col min="10" max="10" width="7.59765625" style="118" customWidth="1"/>
    <col min="11" max="16" width="8.69921875" style="138" customWidth="1"/>
    <col min="17" max="16384" width="10.69921875" style="138"/>
  </cols>
  <sheetData>
    <row r="1" spans="1:256" ht="16.05" customHeight="1" x14ac:dyDescent="0.2">
      <c r="A1" s="158" t="s">
        <v>28</v>
      </c>
      <c r="B1" s="158"/>
      <c r="C1" s="219"/>
      <c r="D1" s="219"/>
      <c r="E1" s="219"/>
      <c r="F1" s="187"/>
      <c r="G1" s="187"/>
      <c r="H1" s="187"/>
      <c r="I1" s="187"/>
    </row>
    <row r="2" spans="1:256" ht="16.05" customHeight="1" x14ac:dyDescent="0.2">
      <c r="G2" s="119" t="s">
        <v>203</v>
      </c>
    </row>
    <row r="3" spans="1:256" s="163" customFormat="1" ht="17.25" customHeight="1" x14ac:dyDescent="0.2">
      <c r="A3" s="264" t="s">
        <v>29</v>
      </c>
      <c r="B3" s="265"/>
      <c r="C3" s="139" t="s">
        <v>60</v>
      </c>
      <c r="D3" s="139" t="s">
        <v>134</v>
      </c>
      <c r="E3" s="140"/>
      <c r="F3" s="140"/>
      <c r="G3" s="140"/>
      <c r="H3" s="268"/>
      <c r="I3" s="268"/>
      <c r="J3" s="141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</row>
    <row r="4" spans="1:256" s="163" customFormat="1" ht="17.25" customHeight="1" x14ac:dyDescent="0.2">
      <c r="A4" s="266"/>
      <c r="B4" s="267"/>
      <c r="C4" s="142" t="s">
        <v>129</v>
      </c>
      <c r="D4" s="116" t="s">
        <v>133</v>
      </c>
      <c r="E4" s="116" t="s">
        <v>225</v>
      </c>
      <c r="F4" s="116" t="s">
        <v>226</v>
      </c>
      <c r="G4" s="116" t="s">
        <v>227</v>
      </c>
      <c r="H4" s="268"/>
      <c r="I4" s="268"/>
      <c r="J4" s="143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  <c r="IU4" s="220"/>
      <c r="IV4" s="220"/>
    </row>
    <row r="5" spans="1:256" s="221" customFormat="1" ht="16.05" customHeight="1" x14ac:dyDescent="0.2">
      <c r="A5" s="144" t="s">
        <v>92</v>
      </c>
      <c r="B5" s="145"/>
      <c r="C5" s="69">
        <v>43502</v>
      </c>
      <c r="D5" s="69">
        <v>38903</v>
      </c>
      <c r="E5" s="69">
        <v>31877</v>
      </c>
      <c r="F5" s="69">
        <v>36110</v>
      </c>
      <c r="G5" s="69">
        <f>G6+G8+G12</f>
        <v>38376</v>
      </c>
      <c r="H5" s="149"/>
      <c r="I5" s="149"/>
      <c r="J5" s="146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</row>
    <row r="6" spans="1:256" s="221" customFormat="1" ht="26.1" customHeight="1" x14ac:dyDescent="0.2">
      <c r="A6" s="147" t="s">
        <v>93</v>
      </c>
      <c r="B6" s="148"/>
      <c r="C6" s="70">
        <v>211</v>
      </c>
      <c r="D6" s="70">
        <v>249</v>
      </c>
      <c r="E6" s="70">
        <v>210</v>
      </c>
      <c r="F6" s="70">
        <v>269</v>
      </c>
      <c r="G6" s="222">
        <f>G7</f>
        <v>268</v>
      </c>
      <c r="H6" s="263"/>
      <c r="I6" s="263"/>
      <c r="J6" s="146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</row>
    <row r="7" spans="1:256" s="221" customFormat="1" ht="16.05" customHeight="1" x14ac:dyDescent="0.2">
      <c r="A7" s="150"/>
      <c r="B7" s="147" t="s">
        <v>94</v>
      </c>
      <c r="C7" s="70">
        <v>211</v>
      </c>
      <c r="D7" s="70">
        <v>249</v>
      </c>
      <c r="E7" s="70">
        <v>210</v>
      </c>
      <c r="F7" s="70">
        <v>269</v>
      </c>
      <c r="G7" s="222">
        <v>268</v>
      </c>
      <c r="H7" s="263"/>
      <c r="I7" s="263"/>
      <c r="J7" s="146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  <c r="IU7" s="138"/>
      <c r="IV7" s="138"/>
    </row>
    <row r="8" spans="1:256" s="221" customFormat="1" ht="26.1" customHeight="1" x14ac:dyDescent="0.2">
      <c r="A8" s="150" t="s">
        <v>95</v>
      </c>
      <c r="B8" s="147"/>
      <c r="C8" s="70">
        <v>14604</v>
      </c>
      <c r="D8" s="70">
        <v>13116</v>
      </c>
      <c r="E8" s="70">
        <v>11298</v>
      </c>
      <c r="F8" s="70">
        <v>12965</v>
      </c>
      <c r="G8" s="222">
        <f>SUM(G9:G11)</f>
        <v>13400</v>
      </c>
      <c r="H8" s="263"/>
      <c r="I8" s="263"/>
      <c r="J8" s="146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pans="1:256" s="221" customFormat="1" ht="16.05" customHeight="1" x14ac:dyDescent="0.2">
      <c r="A9" s="150"/>
      <c r="B9" s="147" t="s">
        <v>96</v>
      </c>
      <c r="C9" s="71">
        <v>7</v>
      </c>
      <c r="D9" s="71">
        <v>1</v>
      </c>
      <c r="E9" s="71">
        <v>12</v>
      </c>
      <c r="F9" s="71">
        <v>12</v>
      </c>
      <c r="G9" s="223">
        <v>2</v>
      </c>
      <c r="H9" s="263"/>
      <c r="I9" s="263"/>
      <c r="J9" s="146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  <c r="IU9" s="138"/>
      <c r="IV9" s="138"/>
    </row>
    <row r="10" spans="1:256" s="221" customFormat="1" ht="16.05" customHeight="1" x14ac:dyDescent="0.2">
      <c r="A10" s="150"/>
      <c r="B10" s="147" t="s">
        <v>97</v>
      </c>
      <c r="C10" s="71">
        <v>6806</v>
      </c>
      <c r="D10" s="71">
        <v>6764</v>
      </c>
      <c r="E10" s="71">
        <v>6574</v>
      </c>
      <c r="F10" s="71">
        <v>6754</v>
      </c>
      <c r="G10" s="223">
        <v>6629</v>
      </c>
      <c r="H10" s="263"/>
      <c r="I10" s="263"/>
      <c r="J10" s="146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</row>
    <row r="11" spans="1:256" s="221" customFormat="1" ht="16.05" customHeight="1" x14ac:dyDescent="0.2">
      <c r="A11" s="150"/>
      <c r="B11" s="147" t="s">
        <v>98</v>
      </c>
      <c r="C11" s="70">
        <v>7791</v>
      </c>
      <c r="D11" s="70">
        <v>6351</v>
      </c>
      <c r="E11" s="70">
        <v>4712</v>
      </c>
      <c r="F11" s="70">
        <v>6199</v>
      </c>
      <c r="G11" s="222">
        <v>6769</v>
      </c>
      <c r="H11" s="263"/>
      <c r="I11" s="263"/>
      <c r="J11" s="146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  <c r="IR11" s="138"/>
      <c r="IS11" s="138"/>
      <c r="IT11" s="138"/>
      <c r="IU11" s="138"/>
      <c r="IV11" s="138"/>
    </row>
    <row r="12" spans="1:256" s="221" customFormat="1" ht="26.1" customHeight="1" x14ac:dyDescent="0.2">
      <c r="A12" s="150" t="s">
        <v>99</v>
      </c>
      <c r="B12" s="147"/>
      <c r="C12" s="70">
        <v>28687</v>
      </c>
      <c r="D12" s="70">
        <v>25538</v>
      </c>
      <c r="E12" s="70">
        <v>20369</v>
      </c>
      <c r="F12" s="70">
        <v>22876</v>
      </c>
      <c r="G12" s="222">
        <f>SUM(G13:G19)</f>
        <v>24708</v>
      </c>
      <c r="H12" s="263"/>
      <c r="I12" s="263"/>
      <c r="J12" s="146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  <c r="IR12" s="138"/>
      <c r="IS12" s="138"/>
      <c r="IT12" s="138"/>
      <c r="IU12" s="138"/>
      <c r="IV12" s="138"/>
    </row>
    <row r="13" spans="1:256" s="221" customFormat="1" ht="16.05" customHeight="1" x14ac:dyDescent="0.2">
      <c r="A13" s="151"/>
      <c r="B13" s="152" t="s">
        <v>100</v>
      </c>
      <c r="C13" s="70">
        <v>30</v>
      </c>
      <c r="D13" s="70">
        <v>37</v>
      </c>
      <c r="E13" s="70">
        <v>46</v>
      </c>
      <c r="F13" s="70">
        <v>43</v>
      </c>
      <c r="G13" s="222">
        <v>26</v>
      </c>
      <c r="H13" s="269"/>
      <c r="I13" s="269"/>
      <c r="J13" s="146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  <c r="IR13" s="138"/>
      <c r="IS13" s="138"/>
      <c r="IT13" s="138"/>
      <c r="IU13" s="138"/>
      <c r="IV13" s="138"/>
    </row>
    <row r="14" spans="1:256" s="221" customFormat="1" ht="16.05" customHeight="1" x14ac:dyDescent="0.2">
      <c r="A14" s="150"/>
      <c r="B14" s="153" t="s">
        <v>101</v>
      </c>
      <c r="C14" s="70">
        <v>3386</v>
      </c>
      <c r="D14" s="70">
        <v>2862</v>
      </c>
      <c r="E14" s="70">
        <v>1867</v>
      </c>
      <c r="F14" s="70">
        <v>1831</v>
      </c>
      <c r="G14" s="222">
        <v>2305</v>
      </c>
      <c r="H14" s="263"/>
      <c r="I14" s="263"/>
      <c r="J14" s="146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  <c r="IR14" s="138"/>
      <c r="IS14" s="138"/>
      <c r="IT14" s="138"/>
      <c r="IU14" s="138"/>
      <c r="IV14" s="138"/>
    </row>
    <row r="15" spans="1:256" s="221" customFormat="1" ht="16.05" customHeight="1" x14ac:dyDescent="0.2">
      <c r="A15" s="154"/>
      <c r="B15" s="155" t="s">
        <v>102</v>
      </c>
      <c r="C15" s="70">
        <v>6803</v>
      </c>
      <c r="D15" s="70">
        <v>5982</v>
      </c>
      <c r="E15" s="70">
        <v>4247</v>
      </c>
      <c r="F15" s="70">
        <v>5166</v>
      </c>
      <c r="G15" s="222">
        <v>5834</v>
      </c>
      <c r="H15" s="270"/>
      <c r="I15" s="270"/>
      <c r="J15" s="146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</row>
    <row r="16" spans="1:256" s="221" customFormat="1" ht="16.05" customHeight="1" x14ac:dyDescent="0.2">
      <c r="A16" s="150"/>
      <c r="B16" s="147" t="s">
        <v>103</v>
      </c>
      <c r="C16" s="70">
        <v>187</v>
      </c>
      <c r="D16" s="70">
        <v>206</v>
      </c>
      <c r="E16" s="70">
        <v>154</v>
      </c>
      <c r="F16" s="70">
        <v>183</v>
      </c>
      <c r="G16" s="222">
        <v>135</v>
      </c>
      <c r="H16" s="263"/>
      <c r="I16" s="263"/>
      <c r="J16" s="146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</row>
    <row r="17" spans="1:256" s="221" customFormat="1" ht="16.05" customHeight="1" x14ac:dyDescent="0.2">
      <c r="A17" s="150"/>
      <c r="B17" s="147" t="s">
        <v>104</v>
      </c>
      <c r="C17" s="70">
        <v>692</v>
      </c>
      <c r="D17" s="70">
        <v>593</v>
      </c>
      <c r="E17" s="70">
        <v>575</v>
      </c>
      <c r="F17" s="70">
        <v>678</v>
      </c>
      <c r="G17" s="222">
        <v>740</v>
      </c>
      <c r="H17" s="263"/>
      <c r="I17" s="263"/>
      <c r="J17" s="146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</row>
    <row r="18" spans="1:256" s="221" customFormat="1" ht="16.05" customHeight="1" x14ac:dyDescent="0.2">
      <c r="A18" s="150"/>
      <c r="B18" s="147" t="s">
        <v>105</v>
      </c>
      <c r="C18" s="70">
        <v>17190</v>
      </c>
      <c r="D18" s="70">
        <v>15594</v>
      </c>
      <c r="E18" s="70">
        <v>13285</v>
      </c>
      <c r="F18" s="70">
        <v>14785</v>
      </c>
      <c r="G18" s="222">
        <v>15455</v>
      </c>
      <c r="H18" s="263"/>
      <c r="I18" s="263"/>
      <c r="J18" s="146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</row>
    <row r="19" spans="1:256" s="221" customFormat="1" ht="16.05" customHeight="1" x14ac:dyDescent="0.2">
      <c r="A19" s="156"/>
      <c r="B19" s="157" t="s">
        <v>106</v>
      </c>
      <c r="C19" s="72">
        <v>399</v>
      </c>
      <c r="D19" s="72">
        <v>264</v>
      </c>
      <c r="E19" s="72">
        <v>195</v>
      </c>
      <c r="F19" s="72">
        <v>190</v>
      </c>
      <c r="G19" s="224">
        <v>213</v>
      </c>
      <c r="H19" s="263"/>
      <c r="I19" s="263"/>
      <c r="J19" s="146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  <c r="IU19" s="138"/>
      <c r="IV19" s="138"/>
    </row>
    <row r="20" spans="1:256" s="163" customFormat="1" x14ac:dyDescent="0.2">
      <c r="A20" s="117" t="s">
        <v>113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x14ac:dyDescent="0.2">
      <c r="A21" s="138" t="s">
        <v>126</v>
      </c>
      <c r="F21" s="138"/>
      <c r="J21" s="119"/>
    </row>
    <row r="22" spans="1:256" x14ac:dyDescent="0.2">
      <c r="G22" s="119" t="s">
        <v>75</v>
      </c>
    </row>
    <row r="24" spans="1:256" ht="16.05" customHeight="1" x14ac:dyDescent="0.2">
      <c r="A24" s="158" t="s">
        <v>204</v>
      </c>
      <c r="B24" s="158"/>
    </row>
    <row r="25" spans="1:256" ht="16.05" customHeight="1" x14ac:dyDescent="0.2">
      <c r="E25" s="159" t="s">
        <v>205</v>
      </c>
      <c r="G25" s="160" t="s">
        <v>206</v>
      </c>
    </row>
    <row r="26" spans="1:256" s="163" customFormat="1" ht="17.25" customHeight="1" x14ac:dyDescent="0.2">
      <c r="A26" s="264" t="s">
        <v>29</v>
      </c>
      <c r="B26" s="265"/>
      <c r="C26" s="139" t="s">
        <v>60</v>
      </c>
      <c r="D26" s="139" t="s">
        <v>134</v>
      </c>
      <c r="E26" s="140"/>
      <c r="F26" s="140"/>
      <c r="G26" s="140"/>
      <c r="H26" s="268"/>
      <c r="I26" s="268"/>
      <c r="J26" s="141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</row>
    <row r="27" spans="1:256" s="163" customFormat="1" ht="17.25" customHeight="1" x14ac:dyDescent="0.2">
      <c r="A27" s="266"/>
      <c r="B27" s="267"/>
      <c r="C27" s="142" t="s">
        <v>129</v>
      </c>
      <c r="D27" s="116" t="s">
        <v>133</v>
      </c>
      <c r="E27" s="116" t="s">
        <v>225</v>
      </c>
      <c r="F27" s="116" t="s">
        <v>226</v>
      </c>
      <c r="G27" s="116" t="s">
        <v>227</v>
      </c>
      <c r="H27" s="268"/>
      <c r="I27" s="268"/>
      <c r="J27" s="143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</row>
    <row r="28" spans="1:256" s="163" customFormat="1" ht="20.100000000000001" customHeight="1" x14ac:dyDescent="0.2">
      <c r="A28" s="161" t="s">
        <v>0</v>
      </c>
      <c r="B28" s="162"/>
      <c r="C28" s="73">
        <v>43502</v>
      </c>
      <c r="D28" s="73">
        <v>38903</v>
      </c>
      <c r="E28" s="73">
        <v>31877</v>
      </c>
      <c r="F28" s="73">
        <v>36110</v>
      </c>
      <c r="G28" s="73">
        <f>SUM(G30:G35)</f>
        <v>38376</v>
      </c>
      <c r="I28" s="75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</row>
    <row r="29" spans="1:256" s="163" customFormat="1" ht="9.75" customHeight="1" x14ac:dyDescent="0.2">
      <c r="A29" s="122"/>
      <c r="B29" s="164"/>
      <c r="C29" s="74"/>
      <c r="D29" s="74"/>
      <c r="E29" s="74"/>
      <c r="F29" s="74"/>
      <c r="G29" s="74"/>
      <c r="I29" s="75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</row>
    <row r="30" spans="1:256" s="163" customFormat="1" ht="20.100000000000001" customHeight="1" x14ac:dyDescent="0.2">
      <c r="A30" s="122" t="s">
        <v>114</v>
      </c>
      <c r="B30" s="165"/>
      <c r="C30" s="75">
        <v>26987</v>
      </c>
      <c r="D30" s="75">
        <v>24434</v>
      </c>
      <c r="E30" s="75">
        <v>20766</v>
      </c>
      <c r="F30" s="75">
        <v>23531</v>
      </c>
      <c r="G30" s="225">
        <v>24587</v>
      </c>
      <c r="I30" s="75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</row>
    <row r="31" spans="1:256" s="163" customFormat="1" ht="20.100000000000001" customHeight="1" x14ac:dyDescent="0.2">
      <c r="A31" s="259" t="s">
        <v>207</v>
      </c>
      <c r="B31" s="260"/>
      <c r="C31" s="75">
        <v>9541</v>
      </c>
      <c r="D31" s="75">
        <v>8504</v>
      </c>
      <c r="E31" s="75">
        <v>6685</v>
      </c>
      <c r="F31" s="75">
        <v>7802</v>
      </c>
      <c r="G31" s="225">
        <v>8122</v>
      </c>
      <c r="I31" s="75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</row>
    <row r="32" spans="1:256" s="163" customFormat="1" ht="20.100000000000001" customHeight="1" x14ac:dyDescent="0.2">
      <c r="A32" s="259" t="s">
        <v>107</v>
      </c>
      <c r="B32" s="260"/>
      <c r="C32" s="75">
        <v>4613</v>
      </c>
      <c r="D32" s="75">
        <v>3913</v>
      </c>
      <c r="E32" s="75">
        <v>2759</v>
      </c>
      <c r="F32" s="75">
        <v>3294</v>
      </c>
      <c r="G32" s="225">
        <v>3902</v>
      </c>
      <c r="I32" s="75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</row>
    <row r="33" spans="1:256" s="163" customFormat="1" ht="20.100000000000001" customHeight="1" x14ac:dyDescent="0.2">
      <c r="A33" s="259" t="s">
        <v>108</v>
      </c>
      <c r="B33" s="260"/>
      <c r="C33" s="75">
        <v>1100</v>
      </c>
      <c r="D33" s="75">
        <v>908</v>
      </c>
      <c r="E33" s="75">
        <v>770</v>
      </c>
      <c r="F33" s="75">
        <v>807</v>
      </c>
      <c r="G33" s="225">
        <v>999</v>
      </c>
      <c r="I33" s="75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spans="1:256" s="163" customFormat="1" ht="20.100000000000001" customHeight="1" x14ac:dyDescent="0.2">
      <c r="A34" s="259" t="s">
        <v>109</v>
      </c>
      <c r="B34" s="260"/>
      <c r="C34" s="75">
        <v>1009</v>
      </c>
      <c r="D34" s="75">
        <v>991</v>
      </c>
      <c r="E34" s="75">
        <v>567</v>
      </c>
      <c r="F34" s="75">
        <v>507</v>
      </c>
      <c r="G34" s="225">
        <v>608</v>
      </c>
      <c r="I34" s="75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</row>
    <row r="35" spans="1:256" s="163" customFormat="1" ht="20.100000000000001" customHeight="1" x14ac:dyDescent="0.2">
      <c r="A35" s="261" t="s">
        <v>110</v>
      </c>
      <c r="B35" s="262"/>
      <c r="C35" s="76">
        <v>252</v>
      </c>
      <c r="D35" s="76">
        <v>153</v>
      </c>
      <c r="E35" s="76">
        <v>330</v>
      </c>
      <c r="F35" s="76">
        <v>169</v>
      </c>
      <c r="G35" s="226">
        <v>158</v>
      </c>
      <c r="I35" s="75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</row>
    <row r="36" spans="1:256" s="163" customFormat="1" x14ac:dyDescent="0.2">
      <c r="A36" s="117" t="s">
        <v>113</v>
      </c>
      <c r="B36" s="117"/>
      <c r="C36" s="117"/>
      <c r="D36" s="117"/>
      <c r="E36" s="117"/>
      <c r="F36" s="117"/>
      <c r="G36" s="117"/>
      <c r="H36" s="117"/>
      <c r="I36" s="117"/>
      <c r="J36" s="117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spans="1:256" x14ac:dyDescent="0.2">
      <c r="A37" s="138" t="s">
        <v>126</v>
      </c>
      <c r="F37" s="138"/>
      <c r="J37" s="119"/>
    </row>
    <row r="38" spans="1:256" x14ac:dyDescent="0.2">
      <c r="G38" s="119" t="s">
        <v>75</v>
      </c>
    </row>
  </sheetData>
  <mergeCells count="23">
    <mergeCell ref="H15:I15"/>
    <mergeCell ref="A3:B4"/>
    <mergeCell ref="H3:I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6:I16"/>
    <mergeCell ref="H17:I17"/>
    <mergeCell ref="H18:I18"/>
    <mergeCell ref="H19:I19"/>
    <mergeCell ref="A26:B27"/>
    <mergeCell ref="H26:I27"/>
    <mergeCell ref="A31:B31"/>
    <mergeCell ref="A32:B32"/>
    <mergeCell ref="A33:B33"/>
    <mergeCell ref="A34:B34"/>
    <mergeCell ref="A35:B35"/>
  </mergeCells>
  <phoneticPr fontId="8"/>
  <pageMargins left="0.51181102362204722" right="0.51181102362204722" top="0.86614173228346458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2" width="8.59765625" style="138" customWidth="1"/>
    <col min="3" max="8" width="9.796875" style="138" customWidth="1"/>
    <col min="9" max="9" width="9.69921875" style="138" customWidth="1"/>
    <col min="10" max="16384" width="10.69921875" style="138"/>
  </cols>
  <sheetData>
    <row r="1" spans="1:17" ht="16.05" customHeight="1" x14ac:dyDescent="0.2">
      <c r="A1" s="158" t="s">
        <v>208</v>
      </c>
      <c r="B1" s="158"/>
    </row>
    <row r="2" spans="1:17" ht="16.05" customHeight="1" x14ac:dyDescent="0.2"/>
    <row r="3" spans="1:17" ht="17.25" customHeight="1" x14ac:dyDescent="0.2">
      <c r="A3" s="264" t="s">
        <v>1</v>
      </c>
      <c r="B3" s="265"/>
      <c r="C3" s="166"/>
      <c r="D3" s="167" t="s">
        <v>2</v>
      </c>
      <c r="E3" s="167"/>
      <c r="F3" s="168"/>
      <c r="G3" s="273" t="s">
        <v>209</v>
      </c>
      <c r="H3" s="274"/>
      <c r="I3" s="169"/>
    </row>
    <row r="4" spans="1:17" ht="17.25" customHeight="1" x14ac:dyDescent="0.2">
      <c r="A4" s="271"/>
      <c r="B4" s="272"/>
      <c r="C4" s="170" t="s">
        <v>3</v>
      </c>
      <c r="D4" s="171"/>
      <c r="E4" s="170" t="s">
        <v>4</v>
      </c>
      <c r="F4" s="172"/>
      <c r="G4" s="173" t="s">
        <v>5</v>
      </c>
      <c r="H4" s="173" t="s">
        <v>6</v>
      </c>
      <c r="I4" s="174" t="s">
        <v>7</v>
      </c>
    </row>
    <row r="5" spans="1:17" ht="17.25" customHeight="1" x14ac:dyDescent="0.2">
      <c r="A5" s="271"/>
      <c r="B5" s="272"/>
      <c r="C5" s="174" t="s">
        <v>8</v>
      </c>
      <c r="D5" s="175" t="s">
        <v>9</v>
      </c>
      <c r="E5" s="176" t="s">
        <v>7</v>
      </c>
      <c r="F5" s="176" t="s">
        <v>10</v>
      </c>
      <c r="G5" s="176" t="s">
        <v>11</v>
      </c>
      <c r="H5" s="176" t="s">
        <v>7</v>
      </c>
      <c r="I5" s="174" t="s">
        <v>12</v>
      </c>
    </row>
    <row r="6" spans="1:17" ht="17.25" customHeight="1" x14ac:dyDescent="0.2">
      <c r="A6" s="266"/>
      <c r="B6" s="267"/>
      <c r="C6" s="177" t="s">
        <v>13</v>
      </c>
      <c r="D6" s="177" t="s">
        <v>14</v>
      </c>
      <c r="E6" s="177" t="s">
        <v>15</v>
      </c>
      <c r="F6" s="177" t="s">
        <v>14</v>
      </c>
      <c r="G6" s="177" t="s">
        <v>16</v>
      </c>
      <c r="H6" s="177" t="s">
        <v>16</v>
      </c>
      <c r="I6" s="178" t="s">
        <v>17</v>
      </c>
    </row>
    <row r="7" spans="1:17" ht="15" customHeight="1" x14ac:dyDescent="0.2">
      <c r="A7" s="179" t="s">
        <v>30</v>
      </c>
      <c r="B7" s="180" t="s">
        <v>228</v>
      </c>
      <c r="C7" s="77">
        <v>19976</v>
      </c>
      <c r="D7" s="78">
        <v>7939</v>
      </c>
      <c r="E7" s="78">
        <v>79366</v>
      </c>
      <c r="F7" s="78">
        <v>32195</v>
      </c>
      <c r="G7" s="78">
        <v>43502</v>
      </c>
      <c r="H7" s="78">
        <v>124756</v>
      </c>
      <c r="I7" s="79">
        <v>1.57</v>
      </c>
    </row>
    <row r="8" spans="1:17" ht="15" customHeight="1" x14ac:dyDescent="0.2">
      <c r="A8" s="227" t="s">
        <v>135</v>
      </c>
      <c r="B8" s="184" t="s">
        <v>140</v>
      </c>
      <c r="C8" s="77">
        <v>18829</v>
      </c>
      <c r="D8" s="78">
        <v>7791</v>
      </c>
      <c r="E8" s="78">
        <v>75394</v>
      </c>
      <c r="F8" s="78">
        <v>31654</v>
      </c>
      <c r="G8" s="78">
        <v>38903</v>
      </c>
      <c r="H8" s="78">
        <v>113466</v>
      </c>
      <c r="I8" s="79">
        <v>1.5</v>
      </c>
    </row>
    <row r="9" spans="1:17" ht="15" customHeight="1" x14ac:dyDescent="0.2">
      <c r="A9" s="183"/>
      <c r="B9" s="184" t="s">
        <v>221</v>
      </c>
      <c r="C9" s="78">
        <v>18775</v>
      </c>
      <c r="D9" s="78">
        <v>8655</v>
      </c>
      <c r="E9" s="78">
        <v>81830</v>
      </c>
      <c r="F9" s="78">
        <v>37552</v>
      </c>
      <c r="G9" s="78">
        <v>31877</v>
      </c>
      <c r="H9" s="78">
        <v>91025</v>
      </c>
      <c r="I9" s="79">
        <v>1.1123671025296347</v>
      </c>
      <c r="J9" s="118"/>
      <c r="K9" s="78"/>
      <c r="L9" s="78"/>
      <c r="M9" s="78"/>
      <c r="N9" s="78"/>
      <c r="O9" s="78"/>
      <c r="P9" s="78"/>
      <c r="Q9" s="79"/>
    </row>
    <row r="10" spans="1:17" ht="15" customHeight="1" x14ac:dyDescent="0.2">
      <c r="A10" s="183"/>
      <c r="B10" s="184" t="s">
        <v>229</v>
      </c>
      <c r="C10" s="77">
        <v>18556</v>
      </c>
      <c r="D10" s="78">
        <v>8383</v>
      </c>
      <c r="E10" s="78">
        <v>85347</v>
      </c>
      <c r="F10" s="78">
        <v>39973</v>
      </c>
      <c r="G10" s="78">
        <v>36110</v>
      </c>
      <c r="H10" s="78">
        <v>103712</v>
      </c>
      <c r="I10" s="79">
        <v>1.2151803812670627</v>
      </c>
      <c r="J10" s="118"/>
      <c r="K10" s="78"/>
      <c r="L10" s="78"/>
      <c r="M10" s="78"/>
      <c r="N10" s="78"/>
      <c r="O10" s="78"/>
      <c r="P10" s="78"/>
      <c r="Q10" s="79"/>
    </row>
    <row r="11" spans="1:17" ht="15" customHeight="1" x14ac:dyDescent="0.2">
      <c r="A11" s="183"/>
      <c r="B11" s="184" t="s">
        <v>230</v>
      </c>
      <c r="C11" s="77">
        <f>SUM(C13:C24)</f>
        <v>18195</v>
      </c>
      <c r="D11" s="78">
        <f t="shared" ref="D11:H11" si="0">SUM(D13:D24)</f>
        <v>8371</v>
      </c>
      <c r="E11" s="78">
        <f t="shared" si="0"/>
        <v>80647</v>
      </c>
      <c r="F11" s="78">
        <f t="shared" si="0"/>
        <v>36782</v>
      </c>
      <c r="G11" s="78">
        <f t="shared" si="0"/>
        <v>38376</v>
      </c>
      <c r="H11" s="78">
        <f t="shared" si="0"/>
        <v>111665</v>
      </c>
      <c r="I11" s="79">
        <f>H11/E11</f>
        <v>1.384614430790978</v>
      </c>
      <c r="J11" s="118"/>
      <c r="K11" s="78"/>
      <c r="L11" s="78"/>
      <c r="M11" s="78"/>
      <c r="N11" s="78"/>
      <c r="O11" s="78"/>
      <c r="P11" s="78"/>
      <c r="Q11" s="79"/>
    </row>
    <row r="12" spans="1:17" ht="15" customHeight="1" x14ac:dyDescent="0.2">
      <c r="A12" s="118"/>
      <c r="B12" s="228"/>
      <c r="C12" s="229"/>
      <c r="D12" s="230"/>
      <c r="E12" s="230"/>
      <c r="F12" s="230"/>
      <c r="G12" s="230"/>
      <c r="H12" s="230"/>
      <c r="I12" s="79"/>
    </row>
    <row r="13" spans="1:17" ht="15" customHeight="1" x14ac:dyDescent="0.2">
      <c r="A13" s="181" t="s">
        <v>231</v>
      </c>
      <c r="B13" s="231" t="s">
        <v>128</v>
      </c>
      <c r="C13" s="232">
        <v>1811</v>
      </c>
      <c r="D13" s="233">
        <v>813</v>
      </c>
      <c r="E13" s="233">
        <v>7317</v>
      </c>
      <c r="F13" s="233">
        <v>3303</v>
      </c>
      <c r="G13" s="233">
        <v>3243</v>
      </c>
      <c r="H13" s="233">
        <v>9123</v>
      </c>
      <c r="I13" s="79">
        <f>H13/E13</f>
        <v>1.2468224682246822</v>
      </c>
      <c r="J13" s="234"/>
    </row>
    <row r="14" spans="1:17" ht="15" customHeight="1" x14ac:dyDescent="0.2">
      <c r="A14" s="181"/>
      <c r="B14" s="235" t="s">
        <v>76</v>
      </c>
      <c r="C14" s="232">
        <v>1531</v>
      </c>
      <c r="D14" s="233">
        <v>686</v>
      </c>
      <c r="E14" s="233">
        <v>7213</v>
      </c>
      <c r="F14" s="233">
        <v>3241</v>
      </c>
      <c r="G14" s="233">
        <v>2823</v>
      </c>
      <c r="H14" s="233">
        <v>9135</v>
      </c>
      <c r="I14" s="79">
        <f t="shared" ref="I14:I24" si="1">H14/E14</f>
        <v>1.2664633300984334</v>
      </c>
      <c r="J14" s="234"/>
    </row>
    <row r="15" spans="1:17" ht="15" customHeight="1" x14ac:dyDescent="0.2">
      <c r="A15" s="187"/>
      <c r="B15" s="235" t="s">
        <v>77</v>
      </c>
      <c r="C15" s="232">
        <v>1822</v>
      </c>
      <c r="D15" s="233">
        <v>920</v>
      </c>
      <c r="E15" s="233">
        <v>7411</v>
      </c>
      <c r="F15" s="233">
        <v>3508</v>
      </c>
      <c r="G15" s="233">
        <v>3529</v>
      </c>
      <c r="H15" s="233">
        <v>9308</v>
      </c>
      <c r="I15" s="79">
        <f t="shared" si="1"/>
        <v>1.2559708541357442</v>
      </c>
      <c r="J15" s="234"/>
    </row>
    <row r="16" spans="1:17" ht="15" customHeight="1" x14ac:dyDescent="0.2">
      <c r="A16" s="187"/>
      <c r="B16" s="235" t="s">
        <v>78</v>
      </c>
      <c r="C16" s="232">
        <v>1667</v>
      </c>
      <c r="D16" s="233">
        <v>853</v>
      </c>
      <c r="E16" s="233">
        <v>7391</v>
      </c>
      <c r="F16" s="233">
        <v>3566</v>
      </c>
      <c r="G16" s="233">
        <v>3133</v>
      </c>
      <c r="H16" s="233">
        <v>9161</v>
      </c>
      <c r="I16" s="79">
        <f t="shared" si="1"/>
        <v>1.2394804491949669</v>
      </c>
      <c r="J16" s="234"/>
    </row>
    <row r="17" spans="1:256" ht="15" customHeight="1" x14ac:dyDescent="0.2">
      <c r="A17" s="187"/>
      <c r="B17" s="235" t="s">
        <v>79</v>
      </c>
      <c r="C17" s="232">
        <v>1441</v>
      </c>
      <c r="D17" s="233">
        <v>621</v>
      </c>
      <c r="E17" s="233">
        <v>7006</v>
      </c>
      <c r="F17" s="233">
        <v>3208</v>
      </c>
      <c r="G17" s="233">
        <v>2976</v>
      </c>
      <c r="H17" s="233">
        <v>9330</v>
      </c>
      <c r="I17" s="79">
        <f t="shared" si="1"/>
        <v>1.331715672280902</v>
      </c>
      <c r="J17" s="234"/>
    </row>
    <row r="18" spans="1:256" ht="15" customHeight="1" x14ac:dyDescent="0.2">
      <c r="A18" s="187"/>
      <c r="B18" s="235" t="s">
        <v>80</v>
      </c>
      <c r="C18" s="232">
        <v>1412</v>
      </c>
      <c r="D18" s="233">
        <v>618</v>
      </c>
      <c r="E18" s="233">
        <v>6613</v>
      </c>
      <c r="F18" s="233">
        <v>2951</v>
      </c>
      <c r="G18" s="233">
        <v>3531</v>
      </c>
      <c r="H18" s="233">
        <v>9421</v>
      </c>
      <c r="I18" s="79">
        <f t="shared" si="1"/>
        <v>1.424618176319371</v>
      </c>
      <c r="J18" s="234"/>
    </row>
    <row r="19" spans="1:256" ht="15" customHeight="1" x14ac:dyDescent="0.2">
      <c r="A19" s="187"/>
      <c r="B19" s="235" t="s">
        <v>81</v>
      </c>
      <c r="C19" s="232">
        <v>1341</v>
      </c>
      <c r="D19" s="233">
        <v>610</v>
      </c>
      <c r="E19" s="233">
        <v>6407</v>
      </c>
      <c r="F19" s="233">
        <v>2845</v>
      </c>
      <c r="G19" s="233">
        <v>3246</v>
      </c>
      <c r="H19" s="233">
        <v>9394</v>
      </c>
      <c r="I19" s="79">
        <f t="shared" si="1"/>
        <v>1.4662088340877166</v>
      </c>
      <c r="J19" s="234"/>
    </row>
    <row r="20" spans="1:256" ht="15" customHeight="1" x14ac:dyDescent="0.2">
      <c r="A20" s="187"/>
      <c r="B20" s="235" t="s">
        <v>82</v>
      </c>
      <c r="C20" s="232">
        <v>1241</v>
      </c>
      <c r="D20" s="233">
        <v>548</v>
      </c>
      <c r="E20" s="233">
        <v>6221</v>
      </c>
      <c r="F20" s="233">
        <v>2782</v>
      </c>
      <c r="G20" s="233">
        <v>2997</v>
      </c>
      <c r="H20" s="233">
        <v>9454</v>
      </c>
      <c r="I20" s="79">
        <f t="shared" si="1"/>
        <v>1.5196913679472754</v>
      </c>
      <c r="J20" s="234"/>
      <c r="K20" s="78"/>
      <c r="L20" s="78"/>
      <c r="M20" s="78"/>
      <c r="N20" s="78"/>
      <c r="O20" s="78"/>
      <c r="P20" s="78"/>
      <c r="Q20" s="79"/>
    </row>
    <row r="21" spans="1:256" ht="15" customHeight="1" x14ac:dyDescent="0.2">
      <c r="A21" s="187"/>
      <c r="B21" s="235" t="s">
        <v>83</v>
      </c>
      <c r="C21" s="232">
        <v>1147</v>
      </c>
      <c r="D21" s="233">
        <v>520</v>
      </c>
      <c r="E21" s="233">
        <v>5851</v>
      </c>
      <c r="F21" s="233">
        <v>2651</v>
      </c>
      <c r="G21" s="233">
        <v>3323</v>
      </c>
      <c r="H21" s="233">
        <v>9306</v>
      </c>
      <c r="I21" s="79">
        <f t="shared" si="1"/>
        <v>1.5904973508801914</v>
      </c>
      <c r="J21" s="234"/>
    </row>
    <row r="22" spans="1:256" ht="15" customHeight="1" x14ac:dyDescent="0.2">
      <c r="A22" s="181" t="s">
        <v>232</v>
      </c>
      <c r="B22" s="235" t="s">
        <v>73</v>
      </c>
      <c r="C22" s="232">
        <v>1584</v>
      </c>
      <c r="D22" s="233">
        <v>729</v>
      </c>
      <c r="E22" s="233">
        <v>6108</v>
      </c>
      <c r="F22" s="233">
        <v>2754</v>
      </c>
      <c r="G22" s="233">
        <v>3301</v>
      </c>
      <c r="H22" s="233">
        <v>9409</v>
      </c>
      <c r="I22" s="79">
        <f t="shared" si="1"/>
        <v>1.5404387688277668</v>
      </c>
      <c r="J22" s="234"/>
    </row>
    <row r="23" spans="1:256" ht="15" customHeight="1" x14ac:dyDescent="0.2">
      <c r="A23" s="187"/>
      <c r="B23" s="235" t="s">
        <v>84</v>
      </c>
      <c r="C23" s="232">
        <v>1531</v>
      </c>
      <c r="D23" s="233">
        <v>704</v>
      </c>
      <c r="E23" s="233">
        <v>6351</v>
      </c>
      <c r="F23" s="233">
        <v>2899</v>
      </c>
      <c r="G23" s="233">
        <v>2996</v>
      </c>
      <c r="H23" s="233">
        <v>9321</v>
      </c>
      <c r="I23" s="79">
        <f t="shared" si="1"/>
        <v>1.4676428908833254</v>
      </c>
      <c r="J23" s="234"/>
    </row>
    <row r="24" spans="1:256" ht="15" customHeight="1" x14ac:dyDescent="0.2">
      <c r="A24" s="188"/>
      <c r="B24" s="236" t="s">
        <v>85</v>
      </c>
      <c r="C24" s="237">
        <v>1667</v>
      </c>
      <c r="D24" s="238">
        <v>749</v>
      </c>
      <c r="E24" s="238">
        <v>6758</v>
      </c>
      <c r="F24" s="238">
        <v>3074</v>
      </c>
      <c r="G24" s="238">
        <v>3278</v>
      </c>
      <c r="H24" s="238">
        <v>9303</v>
      </c>
      <c r="I24" s="190">
        <f t="shared" si="1"/>
        <v>1.3765907073098549</v>
      </c>
      <c r="J24" s="234"/>
    </row>
    <row r="25" spans="1:256" s="163" customFormat="1" x14ac:dyDescent="0.2">
      <c r="A25" s="275" t="s">
        <v>113</v>
      </c>
      <c r="B25" s="275"/>
      <c r="C25" s="275"/>
      <c r="D25" s="275"/>
      <c r="E25" s="275"/>
      <c r="F25" s="275"/>
      <c r="G25" s="275"/>
      <c r="H25" s="275"/>
      <c r="I25" s="275"/>
      <c r="J25" s="117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</row>
    <row r="26" spans="1:256" x14ac:dyDescent="0.2">
      <c r="A26" s="138" t="s">
        <v>91</v>
      </c>
      <c r="G26" s="118"/>
      <c r="H26" s="118"/>
      <c r="I26" s="118"/>
      <c r="J26" s="119"/>
    </row>
    <row r="27" spans="1:256" x14ac:dyDescent="0.2">
      <c r="A27" s="138" t="s">
        <v>222</v>
      </c>
      <c r="G27" s="118"/>
      <c r="H27" s="118"/>
      <c r="I27" s="118"/>
      <c r="J27" s="119"/>
    </row>
    <row r="28" spans="1:256" x14ac:dyDescent="0.2">
      <c r="F28" s="118"/>
      <c r="H28" s="118"/>
      <c r="I28" s="119" t="s">
        <v>75</v>
      </c>
      <c r="J28" s="118"/>
    </row>
  </sheetData>
  <mergeCells count="3">
    <mergeCell ref="A3:B6"/>
    <mergeCell ref="G3:H3"/>
    <mergeCell ref="A25:I25"/>
  </mergeCells>
  <phoneticPr fontId="8"/>
  <pageMargins left="0.51181102362204722" right="0.51181102362204722" top="0.51181102362204722" bottom="0.5118110236220472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21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25.5" style="138" customWidth="1"/>
    <col min="2" max="5" width="12.796875" style="138" customWidth="1"/>
    <col min="6" max="9" width="8.69921875" style="138" customWidth="1"/>
    <col min="10" max="16384" width="10.69921875" style="138"/>
  </cols>
  <sheetData>
    <row r="1" spans="1:246" ht="15.75" customHeight="1" x14ac:dyDescent="0.2">
      <c r="A1" s="158" t="s">
        <v>210</v>
      </c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</row>
    <row r="2" spans="1:246" ht="15" customHeight="1" x14ac:dyDescent="0.2">
      <c r="E2" s="191" t="s">
        <v>211</v>
      </c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</row>
    <row r="3" spans="1:246" ht="17.25" customHeight="1" x14ac:dyDescent="0.2">
      <c r="A3" s="265" t="s">
        <v>18</v>
      </c>
      <c r="B3" s="192" t="s">
        <v>3</v>
      </c>
      <c r="C3" s="192" t="s">
        <v>19</v>
      </c>
      <c r="D3" s="167" t="s">
        <v>212</v>
      </c>
      <c r="E3" s="169" t="s">
        <v>31</v>
      </c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</row>
    <row r="4" spans="1:246" ht="17.25" customHeight="1" x14ac:dyDescent="0.2">
      <c r="A4" s="276"/>
      <c r="B4" s="177" t="s">
        <v>32</v>
      </c>
      <c r="C4" s="177" t="s">
        <v>213</v>
      </c>
      <c r="D4" s="193" t="s">
        <v>20</v>
      </c>
      <c r="E4" s="178" t="s">
        <v>21</v>
      </c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</row>
    <row r="5" spans="1:246" s="122" customFormat="1" ht="16.05" customHeight="1" x14ac:dyDescent="0.2">
      <c r="A5" s="194" t="s">
        <v>233</v>
      </c>
      <c r="B5" s="195">
        <v>4</v>
      </c>
      <c r="C5" s="195">
        <v>4</v>
      </c>
      <c r="D5" s="195">
        <v>4</v>
      </c>
      <c r="E5" s="196">
        <v>1</v>
      </c>
      <c r="F5" s="117"/>
      <c r="G5" s="117"/>
      <c r="H5" s="117"/>
      <c r="I5" s="117"/>
    </row>
    <row r="6" spans="1:246" s="122" customFormat="1" ht="16.05" customHeight="1" x14ac:dyDescent="0.2">
      <c r="A6" s="197" t="s">
        <v>22</v>
      </c>
      <c r="B6" s="60">
        <v>3</v>
      </c>
      <c r="C6" s="61">
        <v>3</v>
      </c>
      <c r="D6" s="61">
        <v>3</v>
      </c>
      <c r="E6" s="66">
        <v>1</v>
      </c>
      <c r="F6" s="117"/>
      <c r="G6" s="117"/>
      <c r="H6" s="117"/>
      <c r="I6" s="117"/>
    </row>
    <row r="7" spans="1:246" s="122" customFormat="1" ht="15.75" customHeight="1" x14ac:dyDescent="0.2">
      <c r="A7" s="198" t="s">
        <v>61</v>
      </c>
      <c r="B7" s="62">
        <v>1</v>
      </c>
      <c r="C7" s="62">
        <v>1</v>
      </c>
      <c r="D7" s="62">
        <v>1</v>
      </c>
      <c r="E7" s="66">
        <v>1</v>
      </c>
      <c r="F7" s="220"/>
      <c r="G7" s="220"/>
      <c r="H7" s="220"/>
      <c r="I7" s="220"/>
    </row>
    <row r="8" spans="1:246" s="163" customFormat="1" x14ac:dyDescent="0.2">
      <c r="A8" s="194" t="s">
        <v>136</v>
      </c>
      <c r="B8" s="195">
        <v>1</v>
      </c>
      <c r="C8" s="195">
        <v>10</v>
      </c>
      <c r="D8" s="195">
        <v>1</v>
      </c>
      <c r="E8" s="196">
        <v>10</v>
      </c>
      <c r="F8" s="220"/>
      <c r="G8" s="220"/>
      <c r="H8" s="220"/>
      <c r="I8" s="220"/>
    </row>
    <row r="9" spans="1:246" s="163" customFormat="1" ht="16.05" customHeight="1" x14ac:dyDescent="0.2">
      <c r="A9" s="199" t="s">
        <v>22</v>
      </c>
      <c r="B9" s="60">
        <v>1</v>
      </c>
      <c r="C9" s="61">
        <v>7</v>
      </c>
      <c r="D9" s="61">
        <v>1</v>
      </c>
      <c r="E9" s="66">
        <v>7</v>
      </c>
      <c r="F9" s="220"/>
      <c r="G9" s="220"/>
      <c r="H9" s="220"/>
      <c r="I9" s="220"/>
    </row>
    <row r="10" spans="1:246" s="163" customFormat="1" ht="16.05" customHeight="1" x14ac:dyDescent="0.2">
      <c r="A10" s="200" t="s">
        <v>61</v>
      </c>
      <c r="B10" s="63">
        <v>0</v>
      </c>
      <c r="C10" s="62">
        <v>3</v>
      </c>
      <c r="D10" s="62" t="s">
        <v>127</v>
      </c>
      <c r="E10" s="66" t="s">
        <v>127</v>
      </c>
      <c r="F10" s="240"/>
      <c r="G10" s="220"/>
      <c r="H10" s="220"/>
      <c r="I10" s="220"/>
    </row>
    <row r="11" spans="1:246" s="163" customFormat="1" x14ac:dyDescent="0.2">
      <c r="A11" s="194" t="s">
        <v>214</v>
      </c>
      <c r="B11" s="80">
        <v>0</v>
      </c>
      <c r="C11" s="80">
        <v>0</v>
      </c>
      <c r="D11" s="80">
        <v>0</v>
      </c>
      <c r="E11" s="66" t="s">
        <v>127</v>
      </c>
      <c r="F11" s="220"/>
      <c r="G11" s="220"/>
      <c r="H11" s="220"/>
      <c r="I11" s="220"/>
    </row>
    <row r="12" spans="1:246" s="163" customFormat="1" ht="16.05" customHeight="1" x14ac:dyDescent="0.2">
      <c r="A12" s="199" t="s">
        <v>22</v>
      </c>
      <c r="B12" s="81">
        <v>0</v>
      </c>
      <c r="C12" s="71">
        <v>0</v>
      </c>
      <c r="D12" s="71">
        <v>0</v>
      </c>
      <c r="E12" s="66" t="s">
        <v>127</v>
      </c>
      <c r="F12" s="220"/>
      <c r="G12" s="220"/>
      <c r="H12" s="220"/>
      <c r="I12" s="220"/>
    </row>
    <row r="13" spans="1:246" s="163" customFormat="1" ht="16.05" customHeight="1" x14ac:dyDescent="0.2">
      <c r="A13" s="200" t="s">
        <v>61</v>
      </c>
      <c r="B13" s="120">
        <v>0</v>
      </c>
      <c r="C13" s="62">
        <v>0</v>
      </c>
      <c r="D13" s="62">
        <v>0</v>
      </c>
      <c r="E13" s="66" t="s">
        <v>127</v>
      </c>
      <c r="G13" s="220"/>
      <c r="H13" s="220"/>
      <c r="I13" s="220"/>
    </row>
    <row r="14" spans="1:246" s="122" customFormat="1" x14ac:dyDescent="0.2">
      <c r="A14" s="194" t="s">
        <v>223</v>
      </c>
      <c r="B14" s="80">
        <v>1</v>
      </c>
      <c r="C14" s="80">
        <v>2</v>
      </c>
      <c r="D14" s="80">
        <v>1</v>
      </c>
      <c r="E14" s="66">
        <v>2</v>
      </c>
      <c r="F14" s="117"/>
      <c r="G14" s="117"/>
      <c r="H14" s="117"/>
      <c r="I14" s="117"/>
    </row>
    <row r="15" spans="1:246" s="163" customFormat="1" ht="16.05" customHeight="1" x14ac:dyDescent="0.2">
      <c r="A15" s="199" t="s">
        <v>22</v>
      </c>
      <c r="B15" s="81">
        <v>1</v>
      </c>
      <c r="C15" s="71">
        <v>0</v>
      </c>
      <c r="D15" s="71">
        <v>1</v>
      </c>
      <c r="E15" s="66" t="s">
        <v>127</v>
      </c>
      <c r="F15" s="220"/>
      <c r="G15" s="220"/>
      <c r="H15" s="220"/>
      <c r="I15" s="220"/>
    </row>
    <row r="16" spans="1:246" s="163" customFormat="1" ht="16.05" customHeight="1" x14ac:dyDescent="0.2">
      <c r="A16" s="200" t="s">
        <v>61</v>
      </c>
      <c r="B16" s="120">
        <v>0</v>
      </c>
      <c r="C16" s="62">
        <v>2</v>
      </c>
      <c r="D16" s="62">
        <v>0</v>
      </c>
      <c r="E16" s="66" t="s">
        <v>127</v>
      </c>
      <c r="G16" s="220"/>
      <c r="H16" s="220"/>
      <c r="I16" s="220"/>
    </row>
    <row r="17" spans="1:256" s="122" customFormat="1" x14ac:dyDescent="0.2">
      <c r="A17" s="194" t="s">
        <v>234</v>
      </c>
      <c r="B17" s="80">
        <f>B18+B19</f>
        <v>1</v>
      </c>
      <c r="C17" s="80">
        <f>C18+C19</f>
        <v>5</v>
      </c>
      <c r="D17" s="80">
        <f t="shared" ref="D17" si="0">D18+D19</f>
        <v>1</v>
      </c>
      <c r="E17" s="66">
        <f>C17/B17</f>
        <v>5</v>
      </c>
      <c r="F17" s="117"/>
      <c r="G17" s="117"/>
      <c r="H17" s="117"/>
      <c r="I17" s="117"/>
    </row>
    <row r="18" spans="1:256" s="163" customFormat="1" ht="16.05" customHeight="1" x14ac:dyDescent="0.2">
      <c r="A18" s="199" t="s">
        <v>22</v>
      </c>
      <c r="B18" s="241">
        <v>1</v>
      </c>
      <c r="C18" s="223">
        <v>3</v>
      </c>
      <c r="D18" s="223">
        <v>1</v>
      </c>
      <c r="E18" s="66">
        <f>C18/B18</f>
        <v>3</v>
      </c>
      <c r="F18" s="220"/>
      <c r="G18" s="220"/>
      <c r="H18" s="220"/>
      <c r="I18" s="220"/>
    </row>
    <row r="19" spans="1:256" s="163" customFormat="1" ht="16.05" customHeight="1" x14ac:dyDescent="0.2">
      <c r="A19" s="201" t="s">
        <v>61</v>
      </c>
      <c r="B19" s="242">
        <v>0</v>
      </c>
      <c r="C19" s="218">
        <v>2</v>
      </c>
      <c r="D19" s="218">
        <v>0</v>
      </c>
      <c r="E19" s="202">
        <v>0</v>
      </c>
      <c r="G19" s="220"/>
      <c r="H19" s="220"/>
      <c r="I19" s="220"/>
    </row>
    <row r="20" spans="1:256" s="163" customFormat="1" x14ac:dyDescent="0.2">
      <c r="A20" s="117" t="s">
        <v>113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x14ac:dyDescent="0.2">
      <c r="E21" s="191" t="s">
        <v>75</v>
      </c>
    </row>
  </sheetData>
  <mergeCells count="1">
    <mergeCell ref="A3:A4"/>
  </mergeCells>
  <phoneticPr fontId="8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V21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25.5" style="138" customWidth="1"/>
    <col min="2" max="5" width="12.69921875" style="138" customWidth="1"/>
    <col min="6" max="9" width="8.69921875" style="138" customWidth="1"/>
    <col min="10" max="16384" width="10.69921875" style="138"/>
  </cols>
  <sheetData>
    <row r="1" spans="1:254" x14ac:dyDescent="0.2">
      <c r="A1" s="158" t="s">
        <v>215</v>
      </c>
    </row>
    <row r="2" spans="1:254" x14ac:dyDescent="0.2">
      <c r="E2" s="191" t="s">
        <v>216</v>
      </c>
    </row>
    <row r="3" spans="1:254" x14ac:dyDescent="0.2">
      <c r="A3" s="265" t="s">
        <v>18</v>
      </c>
      <c r="B3" s="192" t="s">
        <v>3</v>
      </c>
      <c r="C3" s="192" t="s">
        <v>23</v>
      </c>
      <c r="D3" s="192" t="s">
        <v>212</v>
      </c>
      <c r="E3" s="169" t="s">
        <v>31</v>
      </c>
    </row>
    <row r="4" spans="1:254" x14ac:dyDescent="0.2">
      <c r="A4" s="276"/>
      <c r="B4" s="177" t="s">
        <v>15</v>
      </c>
      <c r="C4" s="177" t="s">
        <v>16</v>
      </c>
      <c r="D4" s="177" t="s">
        <v>20</v>
      </c>
      <c r="E4" s="178" t="s">
        <v>21</v>
      </c>
    </row>
    <row r="5" spans="1:254" x14ac:dyDescent="0.2">
      <c r="A5" s="194" t="s">
        <v>233</v>
      </c>
      <c r="B5" s="81">
        <v>1511</v>
      </c>
      <c r="C5" s="71">
        <v>3835</v>
      </c>
      <c r="D5" s="71">
        <v>1503</v>
      </c>
      <c r="E5" s="83">
        <v>2.54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</row>
    <row r="6" spans="1:254" ht="14.1" customHeight="1" x14ac:dyDescent="0.2">
      <c r="A6" s="197" t="s">
        <v>22</v>
      </c>
      <c r="B6" s="81">
        <v>977</v>
      </c>
      <c r="C6" s="71">
        <v>3007</v>
      </c>
      <c r="D6" s="71">
        <v>974</v>
      </c>
      <c r="E6" s="83">
        <v>3.08</v>
      </c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</row>
    <row r="7" spans="1:254" ht="14.1" customHeight="1" x14ac:dyDescent="0.2">
      <c r="A7" s="198" t="s">
        <v>61</v>
      </c>
      <c r="B7" s="203">
        <v>534</v>
      </c>
      <c r="C7" s="71">
        <v>828</v>
      </c>
      <c r="D7" s="71">
        <v>529</v>
      </c>
      <c r="E7" s="83">
        <v>1.55</v>
      </c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</row>
    <row r="8" spans="1:254" x14ac:dyDescent="0.2">
      <c r="A8" s="194" t="s">
        <v>136</v>
      </c>
      <c r="B8" s="81">
        <v>1442</v>
      </c>
      <c r="C8" s="71">
        <v>4049</v>
      </c>
      <c r="D8" s="71">
        <v>1435</v>
      </c>
      <c r="E8" s="83">
        <v>2.81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</row>
    <row r="9" spans="1:254" ht="14.1" customHeight="1" x14ac:dyDescent="0.2">
      <c r="A9" s="199" t="s">
        <v>22</v>
      </c>
      <c r="B9" s="81">
        <v>900</v>
      </c>
      <c r="C9" s="71">
        <v>3137</v>
      </c>
      <c r="D9" s="71">
        <v>896</v>
      </c>
      <c r="E9" s="83">
        <v>3.49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  <c r="IQ9" s="221"/>
      <c r="IR9" s="221"/>
      <c r="IS9" s="221"/>
      <c r="IT9" s="221"/>
    </row>
    <row r="10" spans="1:254" ht="14.1" customHeight="1" x14ac:dyDescent="0.2">
      <c r="A10" s="200" t="s">
        <v>61</v>
      </c>
      <c r="B10" s="81">
        <v>542</v>
      </c>
      <c r="C10" s="71">
        <v>912</v>
      </c>
      <c r="D10" s="71">
        <v>539</v>
      </c>
      <c r="E10" s="83">
        <v>1.68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221"/>
      <c r="GC10" s="221"/>
      <c r="GD10" s="221"/>
      <c r="GE10" s="221"/>
      <c r="GF10" s="221"/>
      <c r="GG10" s="221"/>
      <c r="GH10" s="221"/>
      <c r="GI10" s="221"/>
      <c r="GJ10" s="221"/>
      <c r="GK10" s="221"/>
      <c r="GL10" s="221"/>
      <c r="GM10" s="221"/>
      <c r="GN10" s="221"/>
      <c r="GO10" s="221"/>
      <c r="GP10" s="221"/>
      <c r="GQ10" s="221"/>
      <c r="GR10" s="221"/>
      <c r="GS10" s="221"/>
      <c r="GT10" s="221"/>
      <c r="GU10" s="221"/>
      <c r="GV10" s="221"/>
      <c r="GW10" s="221"/>
      <c r="GX10" s="221"/>
      <c r="GY10" s="221"/>
      <c r="GZ10" s="221"/>
      <c r="HA10" s="221"/>
      <c r="HB10" s="221"/>
      <c r="HC10" s="221"/>
      <c r="HD10" s="221"/>
      <c r="HE10" s="221"/>
      <c r="HF10" s="221"/>
      <c r="HG10" s="221"/>
      <c r="HH10" s="221"/>
      <c r="HI10" s="221"/>
      <c r="HJ10" s="221"/>
      <c r="HK10" s="221"/>
      <c r="HL10" s="221"/>
      <c r="HM10" s="221"/>
      <c r="HN10" s="221"/>
      <c r="HO10" s="221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1"/>
      <c r="IL10" s="221"/>
      <c r="IM10" s="221"/>
      <c r="IN10" s="221"/>
      <c r="IO10" s="221"/>
      <c r="IP10" s="221"/>
      <c r="IQ10" s="221"/>
      <c r="IR10" s="221"/>
      <c r="IS10" s="221"/>
      <c r="IT10" s="221"/>
    </row>
    <row r="11" spans="1:254" x14ac:dyDescent="0.2">
      <c r="A11" s="194" t="s">
        <v>214</v>
      </c>
      <c r="B11" s="81">
        <v>1303</v>
      </c>
      <c r="C11" s="71">
        <v>3124</v>
      </c>
      <c r="D11" s="71">
        <v>1295</v>
      </c>
      <c r="E11" s="83">
        <v>2.3975441289332311</v>
      </c>
    </row>
    <row r="12" spans="1:254" ht="14.1" customHeight="1" x14ac:dyDescent="0.2">
      <c r="A12" s="199" t="s">
        <v>22</v>
      </c>
      <c r="B12" s="81">
        <v>802</v>
      </c>
      <c r="C12" s="71">
        <v>2428</v>
      </c>
      <c r="D12" s="71">
        <v>796</v>
      </c>
      <c r="E12" s="83">
        <v>3.027431421446384</v>
      </c>
    </row>
    <row r="13" spans="1:254" ht="14.1" customHeight="1" x14ac:dyDescent="0.2">
      <c r="A13" s="200" t="s">
        <v>61</v>
      </c>
      <c r="B13" s="81">
        <v>501</v>
      </c>
      <c r="C13" s="71">
        <v>696</v>
      </c>
      <c r="D13" s="71">
        <v>499</v>
      </c>
      <c r="E13" s="83">
        <v>1.3892215568862276</v>
      </c>
    </row>
    <row r="14" spans="1:254" x14ac:dyDescent="0.2">
      <c r="A14" s="194" t="s">
        <v>223</v>
      </c>
      <c r="B14" s="81">
        <v>1168</v>
      </c>
      <c r="C14" s="71">
        <v>3260</v>
      </c>
      <c r="D14" s="71">
        <v>1150</v>
      </c>
      <c r="E14" s="83">
        <v>2.7910958904109591</v>
      </c>
    </row>
    <row r="15" spans="1:254" ht="14.1" customHeight="1" x14ac:dyDescent="0.2">
      <c r="A15" s="199" t="s">
        <v>22</v>
      </c>
      <c r="B15" s="81">
        <v>741</v>
      </c>
      <c r="C15" s="71">
        <v>2537</v>
      </c>
      <c r="D15" s="71">
        <v>727</v>
      </c>
      <c r="E15" s="83">
        <v>3.4237516869095814</v>
      </c>
    </row>
    <row r="16" spans="1:254" ht="14.1" customHeight="1" x14ac:dyDescent="0.2">
      <c r="A16" s="200" t="s">
        <v>61</v>
      </c>
      <c r="B16" s="81">
        <v>427</v>
      </c>
      <c r="C16" s="71">
        <v>723</v>
      </c>
      <c r="D16" s="71">
        <v>423</v>
      </c>
      <c r="E16" s="83">
        <v>1.693208430913349</v>
      </c>
    </row>
    <row r="17" spans="1:256" x14ac:dyDescent="0.2">
      <c r="A17" s="194" t="s">
        <v>234</v>
      </c>
      <c r="B17" s="241">
        <f>SUM(B18:B19)</f>
        <v>1179</v>
      </c>
      <c r="C17" s="223">
        <f t="shared" ref="C17" si="0">SUM(C18:C19)</f>
        <v>3841</v>
      </c>
      <c r="D17" s="223">
        <f>SUM(D18:D19)</f>
        <v>1171</v>
      </c>
      <c r="E17" s="83">
        <f>C17/B17</f>
        <v>3.2578456318914335</v>
      </c>
    </row>
    <row r="18" spans="1:256" ht="14.1" customHeight="1" x14ac:dyDescent="0.2">
      <c r="A18" s="199" t="s">
        <v>22</v>
      </c>
      <c r="B18" s="241">
        <v>730</v>
      </c>
      <c r="C18" s="223">
        <v>2966</v>
      </c>
      <c r="D18" s="223">
        <v>724</v>
      </c>
      <c r="E18" s="83">
        <f t="shared" ref="E18:E19" si="1">C18/B18</f>
        <v>4.0630136986301366</v>
      </c>
    </row>
    <row r="19" spans="1:256" ht="14.1" customHeight="1" x14ac:dyDescent="0.2">
      <c r="A19" s="201" t="s">
        <v>61</v>
      </c>
      <c r="B19" s="243">
        <v>449</v>
      </c>
      <c r="C19" s="244">
        <v>875</v>
      </c>
      <c r="D19" s="244">
        <v>447</v>
      </c>
      <c r="E19" s="204">
        <f t="shared" si="1"/>
        <v>1.9487750556792873</v>
      </c>
    </row>
    <row r="20" spans="1:256" s="163" customFormat="1" x14ac:dyDescent="0.2">
      <c r="A20" s="117" t="s">
        <v>113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x14ac:dyDescent="0.2">
      <c r="E21" s="191" t="s">
        <v>75</v>
      </c>
    </row>
  </sheetData>
  <mergeCells count="1">
    <mergeCell ref="A3:A4"/>
  </mergeCells>
  <phoneticPr fontId="8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6" style="138" customWidth="1"/>
    <col min="2" max="9" width="8.796875" style="138" customWidth="1"/>
    <col min="10" max="16384" width="10.69921875" style="138"/>
  </cols>
  <sheetData>
    <row r="1" spans="1:248" ht="13.5" customHeight="1" x14ac:dyDescent="0.2">
      <c r="A1" s="158" t="s">
        <v>217</v>
      </c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</row>
    <row r="2" spans="1:248" s="163" customFormat="1" ht="16.05" customHeight="1" x14ac:dyDescent="0.2">
      <c r="A2" s="205"/>
      <c r="B2" s="206"/>
      <c r="C2" s="206"/>
      <c r="D2" s="206"/>
      <c r="E2" s="206"/>
      <c r="F2" s="117"/>
      <c r="G2" s="122"/>
      <c r="H2" s="122"/>
      <c r="I2" s="122"/>
      <c r="J2" s="122"/>
    </row>
    <row r="3" spans="1:248" s="163" customFormat="1" ht="21.75" customHeight="1" x14ac:dyDescent="0.2">
      <c r="A3" s="277" t="s">
        <v>33</v>
      </c>
      <c r="B3" s="279" t="s">
        <v>34</v>
      </c>
      <c r="C3" s="280"/>
      <c r="D3" s="281" t="s">
        <v>35</v>
      </c>
      <c r="E3" s="282"/>
      <c r="F3" s="283" t="s">
        <v>36</v>
      </c>
      <c r="G3" s="280"/>
      <c r="H3" s="281" t="s">
        <v>74</v>
      </c>
      <c r="I3" s="280"/>
      <c r="J3" s="122"/>
    </row>
    <row r="4" spans="1:248" s="163" customFormat="1" ht="27.75" customHeight="1" x14ac:dyDescent="0.2">
      <c r="A4" s="278"/>
      <c r="B4" s="207" t="s">
        <v>37</v>
      </c>
      <c r="C4" s="208" t="s">
        <v>38</v>
      </c>
      <c r="D4" s="207" t="s">
        <v>37</v>
      </c>
      <c r="E4" s="208" t="s">
        <v>38</v>
      </c>
      <c r="F4" s="207" t="s">
        <v>37</v>
      </c>
      <c r="G4" s="208" t="s">
        <v>38</v>
      </c>
      <c r="H4" s="207" t="s">
        <v>37</v>
      </c>
      <c r="I4" s="209" t="s">
        <v>38</v>
      </c>
      <c r="J4" s="122"/>
    </row>
    <row r="5" spans="1:248" s="163" customFormat="1" ht="24" customHeight="1" x14ac:dyDescent="0.2">
      <c r="A5" s="210" t="s">
        <v>235</v>
      </c>
      <c r="B5" s="84">
        <v>429</v>
      </c>
      <c r="C5" s="80">
        <v>197</v>
      </c>
      <c r="D5" s="80">
        <v>257</v>
      </c>
      <c r="E5" s="80">
        <v>194</v>
      </c>
      <c r="F5" s="80">
        <v>349</v>
      </c>
      <c r="G5" s="80">
        <v>209</v>
      </c>
      <c r="H5" s="80">
        <v>67</v>
      </c>
      <c r="I5" s="80">
        <v>27</v>
      </c>
      <c r="J5" s="122"/>
    </row>
    <row r="6" spans="1:248" s="163" customFormat="1" ht="16.05" customHeight="1" x14ac:dyDescent="0.2">
      <c r="A6" s="80" t="s">
        <v>86</v>
      </c>
      <c r="B6" s="84">
        <v>314</v>
      </c>
      <c r="C6" s="80">
        <v>149</v>
      </c>
      <c r="D6" s="80">
        <v>172</v>
      </c>
      <c r="E6" s="80">
        <v>134</v>
      </c>
      <c r="F6" s="80">
        <v>246</v>
      </c>
      <c r="G6" s="80">
        <v>144</v>
      </c>
      <c r="H6" s="80">
        <v>48</v>
      </c>
      <c r="I6" s="80">
        <v>18</v>
      </c>
      <c r="J6" s="122"/>
    </row>
    <row r="7" spans="1:248" s="163" customFormat="1" ht="16.05" customHeight="1" x14ac:dyDescent="0.2">
      <c r="A7" s="80" t="s">
        <v>87</v>
      </c>
      <c r="B7" s="84">
        <v>115</v>
      </c>
      <c r="C7" s="80">
        <v>48</v>
      </c>
      <c r="D7" s="80">
        <v>85</v>
      </c>
      <c r="E7" s="80">
        <v>60</v>
      </c>
      <c r="F7" s="80">
        <v>103</v>
      </c>
      <c r="G7" s="80">
        <v>65</v>
      </c>
      <c r="H7" s="80">
        <v>19</v>
      </c>
      <c r="I7" s="80">
        <v>9</v>
      </c>
      <c r="J7" s="122"/>
    </row>
    <row r="8" spans="1:248" s="163" customFormat="1" ht="24" customHeight="1" x14ac:dyDescent="0.2">
      <c r="A8" s="210" t="s">
        <v>137</v>
      </c>
      <c r="B8" s="84">
        <v>391</v>
      </c>
      <c r="C8" s="80">
        <v>163</v>
      </c>
      <c r="D8" s="80">
        <v>268</v>
      </c>
      <c r="E8" s="80">
        <v>157</v>
      </c>
      <c r="F8" s="80">
        <v>428</v>
      </c>
      <c r="G8" s="80">
        <v>187</v>
      </c>
      <c r="H8" s="80">
        <v>79</v>
      </c>
      <c r="I8" s="80">
        <v>33</v>
      </c>
      <c r="J8" s="122"/>
    </row>
    <row r="9" spans="1:248" x14ac:dyDescent="0.2">
      <c r="A9" s="80" t="s">
        <v>86</v>
      </c>
      <c r="B9" s="85">
        <v>281</v>
      </c>
      <c r="C9" s="86">
        <v>110</v>
      </c>
      <c r="D9" s="86">
        <v>192</v>
      </c>
      <c r="E9" s="86">
        <v>110</v>
      </c>
      <c r="F9" s="86">
        <v>279</v>
      </c>
      <c r="G9" s="86">
        <v>113</v>
      </c>
      <c r="H9" s="86">
        <v>62</v>
      </c>
      <c r="I9" s="86">
        <v>23</v>
      </c>
    </row>
    <row r="10" spans="1:248" s="220" customFormat="1" x14ac:dyDescent="0.2">
      <c r="A10" s="80" t="s">
        <v>87</v>
      </c>
      <c r="B10" s="85">
        <v>110</v>
      </c>
      <c r="C10" s="86">
        <v>53</v>
      </c>
      <c r="D10" s="86">
        <v>76</v>
      </c>
      <c r="E10" s="86">
        <v>47</v>
      </c>
      <c r="F10" s="86">
        <v>149</v>
      </c>
      <c r="G10" s="86">
        <v>74</v>
      </c>
      <c r="H10" s="86">
        <v>17</v>
      </c>
      <c r="I10" s="86">
        <v>10</v>
      </c>
    </row>
    <row r="11" spans="1:248" ht="24" customHeight="1" x14ac:dyDescent="0.2">
      <c r="A11" s="210" t="s">
        <v>236</v>
      </c>
      <c r="B11" s="84">
        <v>387</v>
      </c>
      <c r="C11" s="80">
        <v>130</v>
      </c>
      <c r="D11" s="80">
        <v>243</v>
      </c>
      <c r="E11" s="80">
        <v>146</v>
      </c>
      <c r="F11" s="80">
        <v>424</v>
      </c>
      <c r="G11" s="80">
        <v>205</v>
      </c>
      <c r="H11" s="80">
        <v>109</v>
      </c>
      <c r="I11" s="80">
        <v>46</v>
      </c>
    </row>
    <row r="12" spans="1:248" x14ac:dyDescent="0.2">
      <c r="A12" s="80" t="s">
        <v>86</v>
      </c>
      <c r="B12" s="85">
        <v>275</v>
      </c>
      <c r="C12" s="86">
        <v>85</v>
      </c>
      <c r="D12" s="86">
        <v>177</v>
      </c>
      <c r="E12" s="86">
        <v>109</v>
      </c>
      <c r="F12" s="86">
        <v>298</v>
      </c>
      <c r="G12" s="86">
        <v>135</v>
      </c>
      <c r="H12" s="86">
        <v>67</v>
      </c>
      <c r="I12" s="86">
        <v>29</v>
      </c>
    </row>
    <row r="13" spans="1:248" x14ac:dyDescent="0.2">
      <c r="A13" s="80" t="s">
        <v>87</v>
      </c>
      <c r="B13" s="121">
        <v>112</v>
      </c>
      <c r="C13" s="86">
        <v>45</v>
      </c>
      <c r="D13" s="86">
        <v>66</v>
      </c>
      <c r="E13" s="86">
        <v>37</v>
      </c>
      <c r="F13" s="86">
        <v>126</v>
      </c>
      <c r="G13" s="86">
        <v>70</v>
      </c>
      <c r="H13" s="86">
        <v>42</v>
      </c>
      <c r="I13" s="86">
        <v>17</v>
      </c>
    </row>
    <row r="14" spans="1:248" s="118" customFormat="1" ht="24" customHeight="1" x14ac:dyDescent="0.2">
      <c r="A14" s="210" t="s">
        <v>237</v>
      </c>
      <c r="B14" s="84">
        <v>388</v>
      </c>
      <c r="C14" s="80">
        <v>128</v>
      </c>
      <c r="D14" s="80">
        <v>268</v>
      </c>
      <c r="E14" s="80">
        <v>148</v>
      </c>
      <c r="F14" s="80">
        <v>571</v>
      </c>
      <c r="G14" s="80">
        <v>237</v>
      </c>
      <c r="H14" s="80">
        <v>136</v>
      </c>
      <c r="I14" s="80">
        <v>39</v>
      </c>
    </row>
    <row r="15" spans="1:248" x14ac:dyDescent="0.2">
      <c r="A15" s="80" t="s">
        <v>86</v>
      </c>
      <c r="B15" s="85">
        <v>304</v>
      </c>
      <c r="C15" s="86">
        <v>99</v>
      </c>
      <c r="D15" s="86">
        <v>181</v>
      </c>
      <c r="E15" s="86">
        <v>96</v>
      </c>
      <c r="F15" s="86">
        <v>402</v>
      </c>
      <c r="G15" s="86">
        <v>144</v>
      </c>
      <c r="H15" s="86">
        <v>88</v>
      </c>
      <c r="I15" s="86">
        <v>20</v>
      </c>
    </row>
    <row r="16" spans="1:248" x14ac:dyDescent="0.2">
      <c r="A16" s="80" t="s">
        <v>87</v>
      </c>
      <c r="B16" s="121">
        <v>84</v>
      </c>
      <c r="C16" s="86">
        <v>29</v>
      </c>
      <c r="D16" s="86">
        <v>87</v>
      </c>
      <c r="E16" s="86">
        <v>52</v>
      </c>
      <c r="F16" s="86">
        <v>169</v>
      </c>
      <c r="G16" s="86">
        <v>93</v>
      </c>
      <c r="H16" s="86">
        <v>48</v>
      </c>
      <c r="I16" s="86">
        <v>19</v>
      </c>
    </row>
    <row r="17" spans="1:256" s="118" customFormat="1" ht="24" customHeight="1" x14ac:dyDescent="0.2">
      <c r="A17" s="210" t="s">
        <v>238</v>
      </c>
      <c r="B17" s="42">
        <f>SUM(B18:B19)</f>
        <v>387</v>
      </c>
      <c r="C17" s="36">
        <f t="shared" ref="C17:I17" si="0">SUM(C18:C19)</f>
        <v>168</v>
      </c>
      <c r="D17" s="36">
        <f t="shared" si="0"/>
        <v>292</v>
      </c>
      <c r="E17" s="36">
        <f t="shared" si="0"/>
        <v>153</v>
      </c>
      <c r="F17" s="36">
        <f t="shared" si="0"/>
        <v>571</v>
      </c>
      <c r="G17" s="36">
        <f t="shared" si="0"/>
        <v>270</v>
      </c>
      <c r="H17" s="36">
        <f>SUM(H18:H19)</f>
        <v>89</v>
      </c>
      <c r="I17" s="36">
        <f t="shared" si="0"/>
        <v>31</v>
      </c>
    </row>
    <row r="18" spans="1:256" x14ac:dyDescent="0.2">
      <c r="A18" s="80" t="s">
        <v>86</v>
      </c>
      <c r="B18" s="245">
        <v>288</v>
      </c>
      <c r="C18" s="246">
        <v>126</v>
      </c>
      <c r="D18" s="246">
        <v>202</v>
      </c>
      <c r="E18" s="246">
        <v>96</v>
      </c>
      <c r="F18" s="246">
        <v>425</v>
      </c>
      <c r="G18" s="246">
        <v>186</v>
      </c>
      <c r="H18" s="246">
        <v>69</v>
      </c>
      <c r="I18" s="246">
        <v>25</v>
      </c>
    </row>
    <row r="19" spans="1:256" x14ac:dyDescent="0.2">
      <c r="A19" s="211" t="s">
        <v>87</v>
      </c>
      <c r="B19" s="247">
        <v>99</v>
      </c>
      <c r="C19" s="248">
        <v>42</v>
      </c>
      <c r="D19" s="248">
        <v>90</v>
      </c>
      <c r="E19" s="248">
        <v>57</v>
      </c>
      <c r="F19" s="248">
        <v>146</v>
      </c>
      <c r="G19" s="248">
        <v>84</v>
      </c>
      <c r="H19" s="248">
        <v>20</v>
      </c>
      <c r="I19" s="248">
        <v>6</v>
      </c>
    </row>
    <row r="20" spans="1:256" s="163" customFormat="1" x14ac:dyDescent="0.2">
      <c r="A20" s="275" t="s">
        <v>113</v>
      </c>
      <c r="B20" s="275"/>
      <c r="C20" s="275"/>
      <c r="D20" s="275"/>
      <c r="E20" s="275"/>
      <c r="F20" s="275"/>
      <c r="G20" s="275"/>
      <c r="H20" s="275"/>
      <c r="I20" s="275"/>
      <c r="J20" s="117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x14ac:dyDescent="0.2">
      <c r="I21" s="191" t="s">
        <v>75</v>
      </c>
    </row>
  </sheetData>
  <mergeCells count="6">
    <mergeCell ref="A20:I20"/>
    <mergeCell ref="A3:A4"/>
    <mergeCell ref="B3:C3"/>
    <mergeCell ref="D3:E3"/>
    <mergeCell ref="F3:G3"/>
    <mergeCell ref="H3:I3"/>
  </mergeCells>
  <phoneticPr fontId="8"/>
  <pageMargins left="0.51181102362204722" right="0.51181102362204722" top="0.74803149606299213" bottom="0.51181102362204722" header="0" footer="0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6.59765625" style="26" customWidth="1"/>
    <col min="2" max="9" width="8.69921875" style="26" customWidth="1"/>
    <col min="10" max="16384" width="10.69921875" style="26"/>
  </cols>
  <sheetData>
    <row r="1" spans="1:10" s="16" customFormat="1" ht="15" customHeight="1" x14ac:dyDescent="0.2">
      <c r="A1" s="1" t="s">
        <v>218</v>
      </c>
      <c r="B1" s="3"/>
      <c r="C1" s="3"/>
      <c r="D1" s="3"/>
      <c r="E1" s="3"/>
      <c r="F1" s="3"/>
      <c r="G1" s="3"/>
      <c r="H1" s="3"/>
      <c r="I1" s="3"/>
    </row>
    <row r="2" spans="1:10" s="16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0" s="6" customFormat="1" ht="18" customHeight="1" x14ac:dyDescent="0.2">
      <c r="A3" s="12"/>
      <c r="B3" s="11"/>
      <c r="C3" s="22"/>
      <c r="D3" s="12"/>
      <c r="E3" s="12"/>
      <c r="F3" s="11"/>
      <c r="G3" s="22"/>
      <c r="H3" s="12"/>
      <c r="I3" s="12"/>
      <c r="J3" s="17"/>
    </row>
    <row r="4" spans="1:10" s="6" customFormat="1" ht="18" customHeight="1" x14ac:dyDescent="0.2">
      <c r="A4" s="115" t="s">
        <v>1</v>
      </c>
      <c r="B4" s="10" t="s">
        <v>40</v>
      </c>
      <c r="C4" s="9" t="s">
        <v>41</v>
      </c>
      <c r="D4" s="10" t="s">
        <v>42</v>
      </c>
      <c r="E4" s="9" t="s">
        <v>41</v>
      </c>
      <c r="F4" s="10" t="s">
        <v>43</v>
      </c>
      <c r="G4" s="9" t="s">
        <v>41</v>
      </c>
      <c r="H4" s="10" t="s">
        <v>44</v>
      </c>
      <c r="I4" s="13" t="s">
        <v>41</v>
      </c>
      <c r="J4" s="17"/>
    </row>
    <row r="5" spans="1:10" s="6" customFormat="1" ht="18" customHeight="1" x14ac:dyDescent="0.2">
      <c r="A5" s="114"/>
      <c r="B5" s="14"/>
      <c r="C5" s="14" t="s">
        <v>45</v>
      </c>
      <c r="D5" s="14"/>
      <c r="E5" s="14" t="s">
        <v>45</v>
      </c>
      <c r="F5" s="14"/>
      <c r="G5" s="14" t="s">
        <v>45</v>
      </c>
      <c r="H5" s="23"/>
      <c r="I5" s="24" t="s">
        <v>45</v>
      </c>
      <c r="J5" s="17"/>
    </row>
    <row r="6" spans="1:10" s="17" customFormat="1" ht="18" customHeight="1" x14ac:dyDescent="0.2">
      <c r="A6" s="31" t="s">
        <v>239</v>
      </c>
      <c r="B6" s="67">
        <v>807</v>
      </c>
      <c r="C6" s="36">
        <v>7</v>
      </c>
      <c r="D6" s="36">
        <v>75</v>
      </c>
      <c r="E6" s="36">
        <v>2</v>
      </c>
      <c r="F6" s="36">
        <v>237</v>
      </c>
      <c r="G6" s="36">
        <v>1</v>
      </c>
      <c r="H6" s="36">
        <v>495</v>
      </c>
      <c r="I6" s="36">
        <v>4</v>
      </c>
    </row>
    <row r="7" spans="1:10" s="17" customFormat="1" ht="18" customHeight="1" x14ac:dyDescent="0.2">
      <c r="A7" s="31" t="s">
        <v>138</v>
      </c>
      <c r="B7" s="42">
        <v>743</v>
      </c>
      <c r="C7" s="36">
        <v>4</v>
      </c>
      <c r="D7" s="36">
        <v>74</v>
      </c>
      <c r="E7" s="36">
        <v>1</v>
      </c>
      <c r="F7" s="36">
        <v>254</v>
      </c>
      <c r="G7" s="36">
        <v>1</v>
      </c>
      <c r="H7" s="36">
        <v>415</v>
      </c>
      <c r="I7" s="36">
        <v>2</v>
      </c>
    </row>
    <row r="8" spans="1:10" s="17" customFormat="1" ht="18" customHeight="1" x14ac:dyDescent="0.2">
      <c r="A8" s="25" t="s">
        <v>240</v>
      </c>
      <c r="B8" s="67">
        <v>886</v>
      </c>
      <c r="C8" s="36">
        <v>4</v>
      </c>
      <c r="D8" s="36">
        <v>97</v>
      </c>
      <c r="E8" s="36">
        <v>0</v>
      </c>
      <c r="F8" s="36">
        <v>253</v>
      </c>
      <c r="G8" s="36">
        <v>0</v>
      </c>
      <c r="H8" s="36">
        <v>536</v>
      </c>
      <c r="I8" s="36">
        <v>4</v>
      </c>
    </row>
    <row r="9" spans="1:10" s="17" customFormat="1" ht="18" customHeight="1" x14ac:dyDescent="0.2">
      <c r="A9" s="25" t="s">
        <v>241</v>
      </c>
      <c r="B9" s="67">
        <v>850</v>
      </c>
      <c r="C9" s="36">
        <v>8</v>
      </c>
      <c r="D9" s="36">
        <v>87</v>
      </c>
      <c r="E9" s="36">
        <v>3</v>
      </c>
      <c r="F9" s="36">
        <v>246</v>
      </c>
      <c r="G9" s="36">
        <v>3</v>
      </c>
      <c r="H9" s="36">
        <v>517</v>
      </c>
      <c r="I9" s="36">
        <v>2</v>
      </c>
    </row>
    <row r="10" spans="1:10" s="17" customFormat="1" ht="18" customHeight="1" x14ac:dyDescent="0.2">
      <c r="A10" s="58" t="s">
        <v>242</v>
      </c>
      <c r="B10" s="68">
        <f>D10+F10+H10</f>
        <v>1538</v>
      </c>
      <c r="C10" s="212">
        <f>E10+G10+I10</f>
        <v>3</v>
      </c>
      <c r="D10" s="212">
        <v>139</v>
      </c>
      <c r="E10" s="212">
        <v>1</v>
      </c>
      <c r="F10" s="212">
        <v>251</v>
      </c>
      <c r="G10" s="212">
        <v>1</v>
      </c>
      <c r="H10" s="212">
        <v>1148</v>
      </c>
      <c r="I10" s="212">
        <v>1</v>
      </c>
    </row>
    <row r="11" spans="1:10" s="6" customFormat="1" ht="13.5" customHeight="1" x14ac:dyDescent="0.2">
      <c r="A11" s="7" t="s">
        <v>46</v>
      </c>
      <c r="B11" s="47"/>
      <c r="C11" s="47"/>
      <c r="D11" s="47"/>
      <c r="E11" s="47"/>
      <c r="F11" s="47"/>
      <c r="G11" s="47"/>
      <c r="H11" s="213"/>
      <c r="I11" s="213"/>
    </row>
    <row r="12" spans="1:10" s="6" customFormat="1" ht="13.5" customHeight="1" x14ac:dyDescent="0.2">
      <c r="A12" s="5" t="s">
        <v>59</v>
      </c>
      <c r="B12" s="48"/>
      <c r="C12" s="48"/>
      <c r="D12" s="48"/>
      <c r="E12" s="48"/>
      <c r="F12" s="48"/>
      <c r="G12" s="48"/>
      <c r="H12" s="214"/>
      <c r="I12" s="214"/>
    </row>
    <row r="13" spans="1:10" x14ac:dyDescent="0.2">
      <c r="A13" s="3" t="s">
        <v>219</v>
      </c>
      <c r="I13" s="4" t="s">
        <v>47</v>
      </c>
    </row>
  </sheetData>
  <phoneticPr fontId="8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2" width="9.59765625" style="138" customWidth="1"/>
    <col min="3" max="5" width="19.69921875" style="138" customWidth="1"/>
    <col min="6" max="6" width="10.69921875" style="138" customWidth="1"/>
    <col min="7" max="16384" width="10.69921875" style="138"/>
  </cols>
  <sheetData>
    <row r="1" spans="1:250" ht="13.5" customHeight="1" x14ac:dyDescent="0.2">
      <c r="A1" s="158" t="s">
        <v>120</v>
      </c>
      <c r="B1" s="158"/>
    </row>
    <row r="2" spans="1:250" ht="13.5" customHeight="1" x14ac:dyDescent="0.2"/>
    <row r="3" spans="1:250" s="163" customFormat="1" ht="18" customHeight="1" x14ac:dyDescent="0.2">
      <c r="A3" s="264" t="s">
        <v>24</v>
      </c>
      <c r="B3" s="284"/>
      <c r="C3" s="215" t="s">
        <v>25</v>
      </c>
      <c r="D3" s="215" t="s">
        <v>25</v>
      </c>
      <c r="E3" s="169" t="s">
        <v>220</v>
      </c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</row>
    <row r="4" spans="1:250" s="163" customFormat="1" ht="18" customHeight="1" x14ac:dyDescent="0.2">
      <c r="A4" s="285"/>
      <c r="B4" s="276"/>
      <c r="C4" s="177" t="s">
        <v>26</v>
      </c>
      <c r="D4" s="177" t="s">
        <v>27</v>
      </c>
      <c r="E4" s="216" t="s">
        <v>39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20"/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20"/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</row>
    <row r="5" spans="1:250" s="163" customFormat="1" ht="17.100000000000001" customHeight="1" x14ac:dyDescent="0.2">
      <c r="A5" s="179" t="s">
        <v>30</v>
      </c>
      <c r="B5" s="180" t="s">
        <v>228</v>
      </c>
      <c r="C5" s="89">
        <v>14408</v>
      </c>
      <c r="D5" s="90">
        <v>245662</v>
      </c>
      <c r="E5" s="88">
        <v>33623</v>
      </c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0"/>
      <c r="EZ5" s="220"/>
      <c r="FA5" s="220"/>
      <c r="FB5" s="220"/>
      <c r="FC5" s="220"/>
      <c r="FD5" s="220"/>
      <c r="FE5" s="220"/>
      <c r="FF5" s="220"/>
      <c r="FG5" s="220"/>
      <c r="FH5" s="220"/>
      <c r="FI5" s="220"/>
      <c r="FJ5" s="220"/>
      <c r="FK5" s="220"/>
      <c r="FL5" s="220"/>
      <c r="FM5" s="220"/>
      <c r="FN5" s="220"/>
      <c r="FO5" s="220"/>
      <c r="FP5" s="220"/>
      <c r="FQ5" s="220"/>
      <c r="FR5" s="220"/>
      <c r="FS5" s="220"/>
      <c r="FT5" s="220"/>
      <c r="FU5" s="220"/>
      <c r="FV5" s="220"/>
      <c r="FW5" s="220"/>
      <c r="FX5" s="220"/>
      <c r="FY5" s="220"/>
      <c r="FZ5" s="220"/>
      <c r="GA5" s="220"/>
      <c r="GB5" s="220"/>
      <c r="GC5" s="220"/>
      <c r="GD5" s="220"/>
      <c r="GE5" s="220"/>
      <c r="GF5" s="220"/>
      <c r="GG5" s="220"/>
      <c r="GH5" s="220"/>
      <c r="GI5" s="220"/>
      <c r="GJ5" s="220"/>
      <c r="GK5" s="220"/>
      <c r="GL5" s="220"/>
      <c r="GM5" s="220"/>
      <c r="GN5" s="220"/>
      <c r="GO5" s="220"/>
      <c r="GP5" s="220"/>
      <c r="GQ5" s="220"/>
      <c r="GR5" s="220"/>
      <c r="GS5" s="220"/>
      <c r="GT5" s="220"/>
      <c r="GU5" s="220"/>
      <c r="GV5" s="220"/>
      <c r="GW5" s="220"/>
      <c r="GX5" s="220"/>
      <c r="GY5" s="220"/>
      <c r="GZ5" s="220"/>
      <c r="HA5" s="220"/>
      <c r="HB5" s="220"/>
      <c r="HC5" s="220"/>
      <c r="HD5" s="220"/>
      <c r="HE5" s="220"/>
      <c r="HF5" s="220"/>
      <c r="HG5" s="220"/>
      <c r="HH5" s="220"/>
      <c r="HI5" s="220"/>
      <c r="HJ5" s="220"/>
      <c r="HK5" s="220"/>
      <c r="HL5" s="220"/>
      <c r="HM5" s="220"/>
      <c r="HN5" s="220"/>
      <c r="HO5" s="220"/>
      <c r="HP5" s="220"/>
      <c r="HQ5" s="220"/>
      <c r="HR5" s="220"/>
      <c r="HS5" s="220"/>
      <c r="HT5" s="220"/>
      <c r="HU5" s="220"/>
      <c r="HV5" s="220"/>
      <c r="HW5" s="220"/>
      <c r="HX5" s="220"/>
      <c r="HY5" s="220"/>
      <c r="HZ5" s="220"/>
      <c r="IA5" s="220"/>
      <c r="IB5" s="220"/>
      <c r="IC5" s="220"/>
      <c r="ID5" s="220"/>
      <c r="IE5" s="220"/>
      <c r="IF5" s="220"/>
      <c r="IG5" s="220"/>
      <c r="IH5" s="220"/>
      <c r="II5" s="220"/>
      <c r="IJ5" s="220"/>
      <c r="IK5" s="220"/>
      <c r="IL5" s="220"/>
      <c r="IM5" s="220"/>
      <c r="IN5" s="220"/>
      <c r="IO5" s="220"/>
      <c r="IP5" s="220"/>
    </row>
    <row r="6" spans="1:250" s="163" customFormat="1" ht="17.100000000000001" customHeight="1" x14ac:dyDescent="0.2">
      <c r="A6" s="227" t="s">
        <v>135</v>
      </c>
      <c r="B6" s="249" t="s">
        <v>139</v>
      </c>
      <c r="C6" s="89">
        <v>14735</v>
      </c>
      <c r="D6" s="90">
        <v>248416</v>
      </c>
      <c r="E6" s="88">
        <v>32218</v>
      </c>
      <c r="F6" s="117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220"/>
      <c r="IP6" s="220"/>
    </row>
    <row r="7" spans="1:250" s="163" customFormat="1" ht="17.100000000000001" customHeight="1" x14ac:dyDescent="0.2">
      <c r="A7" s="183"/>
      <c r="B7" s="182" t="s">
        <v>243</v>
      </c>
      <c r="C7" s="87">
        <v>15006</v>
      </c>
      <c r="D7" s="88">
        <v>250182</v>
      </c>
      <c r="E7" s="88">
        <v>34633</v>
      </c>
      <c r="F7" s="117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</row>
    <row r="8" spans="1:250" s="163" customFormat="1" ht="17.100000000000001" customHeight="1" x14ac:dyDescent="0.2">
      <c r="A8" s="183"/>
      <c r="B8" s="217" t="s">
        <v>224</v>
      </c>
      <c r="C8" s="87">
        <v>15287</v>
      </c>
      <c r="D8" s="88">
        <v>250656</v>
      </c>
      <c r="E8" s="88">
        <v>33588</v>
      </c>
      <c r="F8" s="117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0"/>
      <c r="CS8" s="220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DW8" s="220"/>
      <c r="DX8" s="220"/>
      <c r="DY8" s="220"/>
      <c r="DZ8" s="220"/>
      <c r="EA8" s="220"/>
      <c r="EB8" s="220"/>
      <c r="EC8" s="220"/>
      <c r="ED8" s="220"/>
      <c r="EE8" s="220"/>
      <c r="EF8" s="220"/>
      <c r="EG8" s="220"/>
      <c r="EH8" s="220"/>
      <c r="EI8" s="220"/>
      <c r="EJ8" s="220"/>
      <c r="EK8" s="220"/>
      <c r="EL8" s="220"/>
      <c r="EM8" s="220"/>
      <c r="EN8" s="220"/>
      <c r="EO8" s="220"/>
      <c r="EP8" s="220"/>
      <c r="EQ8" s="220"/>
      <c r="ER8" s="220"/>
      <c r="ES8" s="220"/>
      <c r="ET8" s="220"/>
      <c r="EU8" s="220"/>
      <c r="EV8" s="220"/>
      <c r="EW8" s="220"/>
      <c r="EX8" s="220"/>
      <c r="EY8" s="220"/>
      <c r="EZ8" s="220"/>
      <c r="FA8" s="220"/>
      <c r="FB8" s="220"/>
      <c r="FC8" s="220"/>
      <c r="FD8" s="220"/>
      <c r="FE8" s="220"/>
      <c r="FF8" s="220"/>
      <c r="FG8" s="220"/>
      <c r="FH8" s="220"/>
      <c r="FI8" s="220"/>
      <c r="FJ8" s="220"/>
      <c r="FK8" s="220"/>
      <c r="FL8" s="220"/>
      <c r="FM8" s="220"/>
      <c r="FN8" s="220"/>
      <c r="FO8" s="220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  <c r="GB8" s="220"/>
      <c r="GC8" s="220"/>
      <c r="GD8" s="220"/>
      <c r="GE8" s="220"/>
      <c r="GF8" s="220"/>
      <c r="GG8" s="220"/>
      <c r="GH8" s="220"/>
      <c r="GI8" s="220"/>
      <c r="GJ8" s="220"/>
      <c r="GK8" s="220"/>
      <c r="GL8" s="220"/>
      <c r="GM8" s="220"/>
      <c r="GN8" s="220"/>
      <c r="GO8" s="220"/>
      <c r="GP8" s="220"/>
      <c r="GQ8" s="220"/>
      <c r="GR8" s="220"/>
      <c r="GS8" s="220"/>
      <c r="GT8" s="220"/>
      <c r="GU8" s="220"/>
      <c r="GV8" s="220"/>
      <c r="GW8" s="220"/>
      <c r="GX8" s="220"/>
      <c r="GY8" s="220"/>
      <c r="GZ8" s="220"/>
      <c r="HA8" s="220"/>
      <c r="HB8" s="220"/>
      <c r="HC8" s="220"/>
      <c r="HD8" s="220"/>
      <c r="HE8" s="220"/>
      <c r="HF8" s="220"/>
      <c r="HG8" s="220"/>
      <c r="HH8" s="220"/>
      <c r="HI8" s="220"/>
      <c r="HJ8" s="220"/>
      <c r="HK8" s="220"/>
      <c r="HL8" s="220"/>
      <c r="HM8" s="220"/>
      <c r="HN8" s="220"/>
      <c r="HO8" s="220"/>
      <c r="HP8" s="220"/>
      <c r="HQ8" s="220"/>
      <c r="HR8" s="220"/>
      <c r="HS8" s="220"/>
      <c r="HT8" s="220"/>
      <c r="HU8" s="220"/>
      <c r="HV8" s="220"/>
      <c r="HW8" s="220"/>
      <c r="HX8" s="220"/>
      <c r="HY8" s="220"/>
      <c r="HZ8" s="220"/>
      <c r="IA8" s="220"/>
      <c r="IB8" s="220"/>
      <c r="IC8" s="220"/>
      <c r="ID8" s="220"/>
      <c r="IE8" s="220"/>
      <c r="IF8" s="220"/>
      <c r="IG8" s="220"/>
      <c r="IH8" s="220"/>
      <c r="II8" s="220"/>
      <c r="IJ8" s="220"/>
      <c r="IK8" s="220"/>
      <c r="IL8" s="220"/>
      <c r="IM8" s="220"/>
      <c r="IN8" s="220"/>
      <c r="IO8" s="220"/>
      <c r="IP8" s="220"/>
    </row>
    <row r="9" spans="1:250" s="163" customFormat="1" ht="17.100000000000001" customHeight="1" x14ac:dyDescent="0.2">
      <c r="A9" s="183"/>
      <c r="B9" s="217" t="s">
        <v>244</v>
      </c>
      <c r="C9" s="87">
        <f>C22</f>
        <v>15436</v>
      </c>
      <c r="D9" s="88">
        <f>D22</f>
        <v>249212</v>
      </c>
      <c r="E9" s="88">
        <f>SUM(E11:E22)</f>
        <v>31729</v>
      </c>
      <c r="F9" s="117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  <c r="IN9" s="220"/>
      <c r="IO9" s="220"/>
      <c r="IP9" s="220"/>
    </row>
    <row r="10" spans="1:250" s="163" customFormat="1" ht="16.05" customHeight="1" x14ac:dyDescent="0.2">
      <c r="A10" s="118"/>
      <c r="B10" s="184"/>
      <c r="C10" s="89"/>
      <c r="D10" s="90"/>
      <c r="E10" s="88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</row>
    <row r="11" spans="1:250" s="163" customFormat="1" ht="17.100000000000001" customHeight="1" x14ac:dyDescent="0.2">
      <c r="A11" s="181" t="s">
        <v>231</v>
      </c>
      <c r="B11" s="185" t="s">
        <v>128</v>
      </c>
      <c r="C11" s="250">
        <v>15289</v>
      </c>
      <c r="D11" s="251">
        <v>248739</v>
      </c>
      <c r="E11" s="252">
        <v>2382</v>
      </c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</row>
    <row r="12" spans="1:250" s="163" customFormat="1" ht="17.100000000000001" customHeight="1" x14ac:dyDescent="0.2">
      <c r="A12" s="181"/>
      <c r="B12" s="186" t="s">
        <v>76</v>
      </c>
      <c r="C12" s="250">
        <v>15313</v>
      </c>
      <c r="D12" s="251">
        <v>250818</v>
      </c>
      <c r="E12" s="252">
        <v>2359</v>
      </c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</row>
    <row r="13" spans="1:250" s="163" customFormat="1" ht="17.100000000000001" customHeight="1" x14ac:dyDescent="0.2">
      <c r="A13" s="187"/>
      <c r="B13" s="186" t="s">
        <v>77</v>
      </c>
      <c r="C13" s="250">
        <v>15319</v>
      </c>
      <c r="D13" s="251">
        <v>251097</v>
      </c>
      <c r="E13" s="252">
        <v>2827</v>
      </c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</row>
    <row r="14" spans="1:250" s="163" customFormat="1" ht="17.100000000000001" customHeight="1" x14ac:dyDescent="0.2">
      <c r="A14" s="187"/>
      <c r="B14" s="186" t="s">
        <v>78</v>
      </c>
      <c r="C14" s="250">
        <v>15301</v>
      </c>
      <c r="D14" s="251">
        <v>251373</v>
      </c>
      <c r="E14" s="252">
        <v>2900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</row>
    <row r="15" spans="1:250" s="163" customFormat="1" ht="17.100000000000001" customHeight="1" x14ac:dyDescent="0.2">
      <c r="A15" s="187"/>
      <c r="B15" s="186" t="s">
        <v>79</v>
      </c>
      <c r="C15" s="250">
        <v>15314</v>
      </c>
      <c r="D15" s="251">
        <v>251048</v>
      </c>
      <c r="E15" s="252">
        <v>3053</v>
      </c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</row>
    <row r="16" spans="1:250" s="163" customFormat="1" ht="17.100000000000001" customHeight="1" x14ac:dyDescent="0.2">
      <c r="A16" s="187"/>
      <c r="B16" s="186" t="s">
        <v>80</v>
      </c>
      <c r="C16" s="250">
        <v>15342</v>
      </c>
      <c r="D16" s="251">
        <v>250725</v>
      </c>
      <c r="E16" s="252">
        <v>2936</v>
      </c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</row>
    <row r="17" spans="1:256" s="163" customFormat="1" ht="17.100000000000001" customHeight="1" x14ac:dyDescent="0.2">
      <c r="A17" s="187"/>
      <c r="B17" s="186" t="s">
        <v>81</v>
      </c>
      <c r="C17" s="250">
        <v>15362</v>
      </c>
      <c r="D17" s="251">
        <v>249742</v>
      </c>
      <c r="E17" s="252">
        <v>2742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</row>
    <row r="18" spans="1:256" s="163" customFormat="1" ht="17.100000000000001" customHeight="1" x14ac:dyDescent="0.2">
      <c r="A18" s="187"/>
      <c r="B18" s="186" t="s">
        <v>82</v>
      </c>
      <c r="C18" s="250">
        <v>15379</v>
      </c>
      <c r="D18" s="251">
        <v>249915</v>
      </c>
      <c r="E18" s="252">
        <v>2673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</row>
    <row r="19" spans="1:256" s="163" customFormat="1" ht="17.100000000000001" customHeight="1" x14ac:dyDescent="0.2">
      <c r="A19" s="187"/>
      <c r="B19" s="186" t="s">
        <v>83</v>
      </c>
      <c r="C19" s="250">
        <v>15398</v>
      </c>
      <c r="D19" s="251">
        <v>250217</v>
      </c>
      <c r="E19" s="252">
        <v>2492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</row>
    <row r="20" spans="1:256" s="163" customFormat="1" ht="17.100000000000001" customHeight="1" x14ac:dyDescent="0.2">
      <c r="A20" s="181" t="s">
        <v>232</v>
      </c>
      <c r="B20" s="186" t="s">
        <v>73</v>
      </c>
      <c r="C20" s="250">
        <v>15416</v>
      </c>
      <c r="D20" s="251">
        <v>249439</v>
      </c>
      <c r="E20" s="252">
        <v>2569</v>
      </c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</row>
    <row r="21" spans="1:256" s="163" customFormat="1" ht="17.100000000000001" customHeight="1" x14ac:dyDescent="0.2">
      <c r="A21" s="187"/>
      <c r="B21" s="186" t="s">
        <v>84</v>
      </c>
      <c r="C21" s="250">
        <v>15429</v>
      </c>
      <c r="D21" s="251">
        <v>249648</v>
      </c>
      <c r="E21" s="252">
        <v>2390</v>
      </c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</row>
    <row r="22" spans="1:256" s="163" customFormat="1" ht="17.100000000000001" customHeight="1" x14ac:dyDescent="0.2">
      <c r="A22" s="188"/>
      <c r="B22" s="189" t="s">
        <v>85</v>
      </c>
      <c r="C22" s="253">
        <v>15436</v>
      </c>
      <c r="D22" s="254">
        <v>249212</v>
      </c>
      <c r="E22" s="255">
        <v>2406</v>
      </c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</row>
    <row r="23" spans="1:256" s="163" customFormat="1" ht="13.2" customHeight="1" x14ac:dyDescent="0.2">
      <c r="A23" s="286" t="s">
        <v>131</v>
      </c>
      <c r="B23" s="286"/>
      <c r="C23" s="286"/>
      <c r="D23" s="286"/>
      <c r="E23" s="286"/>
      <c r="F23" s="256"/>
      <c r="G23" s="256"/>
      <c r="H23" s="256"/>
      <c r="I23" s="256"/>
      <c r="J23" s="117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</row>
    <row r="24" spans="1:256" s="163" customFormat="1" x14ac:dyDescent="0.2">
      <c r="A24" s="286"/>
      <c r="B24" s="286"/>
      <c r="C24" s="286"/>
      <c r="D24" s="286"/>
      <c r="E24" s="286"/>
      <c r="F24" s="256"/>
      <c r="G24" s="256"/>
      <c r="H24" s="256"/>
      <c r="I24" s="256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</row>
    <row r="25" spans="1:256" s="163" customFormat="1" x14ac:dyDescent="0.2">
      <c r="A25" s="286"/>
      <c r="B25" s="286"/>
      <c r="C25" s="286"/>
      <c r="D25" s="286"/>
      <c r="E25" s="286"/>
      <c r="F25" s="256"/>
      <c r="G25" s="256"/>
      <c r="H25" s="256"/>
      <c r="I25" s="256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</row>
    <row r="26" spans="1:256" ht="13.5" customHeight="1" x14ac:dyDescent="0.2">
      <c r="E26" s="119" t="s">
        <v>75</v>
      </c>
    </row>
    <row r="27" spans="1:256" x14ac:dyDescent="0.2">
      <c r="E27" s="119"/>
    </row>
  </sheetData>
  <mergeCells count="2">
    <mergeCell ref="A3:B4"/>
    <mergeCell ref="A23:E25"/>
  </mergeCells>
  <phoneticPr fontId="8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showOutlineSymbols="0" topLeftCell="A4" zoomScaleNormal="100" zoomScaleSheetLayoutView="100" workbookViewId="0">
      <selection activeCell="N18" sqref="N18"/>
    </sheetView>
  </sheetViews>
  <sheetFormatPr defaultColWidth="10.69921875" defaultRowHeight="13.2" x14ac:dyDescent="0.2"/>
  <cols>
    <col min="1" max="1" width="1.59765625" style="3" customWidth="1"/>
    <col min="2" max="2" width="43" style="3" customWidth="1"/>
    <col min="3" max="3" width="7.5" style="3" customWidth="1"/>
    <col min="4" max="4" width="11.296875" style="3" customWidth="1"/>
    <col min="5" max="5" width="7.5" style="3" customWidth="1"/>
    <col min="6" max="6" width="11.296875" style="3" customWidth="1"/>
    <col min="7" max="7" width="7.5" style="3" customWidth="1"/>
    <col min="8" max="8" width="11.296875" style="3" customWidth="1"/>
    <col min="9" max="9" width="7.5" style="3" customWidth="1"/>
    <col min="10" max="10" width="11.296875" style="3" customWidth="1"/>
    <col min="11" max="11" width="7.5" style="3" customWidth="1"/>
    <col min="12" max="12" width="11.296875" style="3" customWidth="1"/>
    <col min="13" max="13" width="10.296875" style="3" customWidth="1"/>
    <col min="14" max="14" width="11.19921875" style="3" customWidth="1"/>
    <col min="15" max="16384" width="10.69921875" style="3"/>
  </cols>
  <sheetData>
    <row r="1" spans="1:12" s="16" customFormat="1" ht="16.5" customHeight="1" x14ac:dyDescent="0.2">
      <c r="A1" s="1" t="s">
        <v>121</v>
      </c>
      <c r="B1" s="34"/>
      <c r="C1" s="15"/>
      <c r="D1" s="2"/>
      <c r="E1" s="2"/>
      <c r="F1" s="2"/>
      <c r="G1" s="2"/>
      <c r="H1" s="2"/>
      <c r="I1" s="2"/>
      <c r="J1" s="2"/>
    </row>
    <row r="2" spans="1:12" s="6" customFormat="1" ht="13.5" customHeight="1" x14ac:dyDescent="0.2">
      <c r="A2" s="17"/>
      <c r="B2" s="7"/>
      <c r="C2" s="8"/>
      <c r="D2" s="20"/>
      <c r="E2" s="20"/>
      <c r="F2" s="20"/>
      <c r="G2" s="20"/>
      <c r="H2" s="20"/>
      <c r="K2" s="17"/>
      <c r="L2" s="27" t="s">
        <v>211</v>
      </c>
    </row>
    <row r="3" spans="1:12" s="6" customFormat="1" ht="17.25" customHeight="1" x14ac:dyDescent="0.2">
      <c r="A3" s="287" t="s">
        <v>48</v>
      </c>
      <c r="B3" s="287"/>
      <c r="C3" s="290" t="s">
        <v>130</v>
      </c>
      <c r="D3" s="291"/>
      <c r="E3" s="290" t="s">
        <v>245</v>
      </c>
      <c r="F3" s="291"/>
      <c r="G3" s="292" t="s">
        <v>246</v>
      </c>
      <c r="H3" s="293"/>
      <c r="I3" s="292" t="s">
        <v>247</v>
      </c>
      <c r="J3" s="293"/>
      <c r="K3" s="290" t="s">
        <v>248</v>
      </c>
      <c r="L3" s="294"/>
    </row>
    <row r="4" spans="1:12" s="6" customFormat="1" ht="17.25" customHeight="1" x14ac:dyDescent="0.2">
      <c r="A4" s="295"/>
      <c r="B4" s="295"/>
      <c r="C4" s="28" t="s">
        <v>49</v>
      </c>
      <c r="D4" s="30" t="s">
        <v>50</v>
      </c>
      <c r="E4" s="28" t="s">
        <v>49</v>
      </c>
      <c r="F4" s="28" t="s">
        <v>50</v>
      </c>
      <c r="G4" s="33" t="s">
        <v>49</v>
      </c>
      <c r="H4" s="32" t="s">
        <v>50</v>
      </c>
      <c r="I4" s="33" t="s">
        <v>49</v>
      </c>
      <c r="J4" s="32" t="s">
        <v>50</v>
      </c>
      <c r="K4" s="33" t="s">
        <v>49</v>
      </c>
      <c r="L4" s="32" t="s">
        <v>50</v>
      </c>
    </row>
    <row r="5" spans="1:12" s="6" customFormat="1" ht="16.05" customHeight="1" x14ac:dyDescent="0.2">
      <c r="A5" s="17"/>
      <c r="B5" s="37" t="s">
        <v>51</v>
      </c>
      <c r="C5" s="36">
        <v>191</v>
      </c>
      <c r="D5" s="36">
        <v>44662</v>
      </c>
      <c r="E5" s="36">
        <v>187</v>
      </c>
      <c r="F5" s="36">
        <v>43762</v>
      </c>
      <c r="G5" s="80">
        <v>184</v>
      </c>
      <c r="H5" s="80">
        <v>45383</v>
      </c>
      <c r="I5" s="80">
        <v>174</v>
      </c>
      <c r="J5" s="80">
        <v>43713</v>
      </c>
      <c r="K5" s="36">
        <v>172</v>
      </c>
      <c r="L5" s="36">
        <v>44149</v>
      </c>
    </row>
    <row r="6" spans="1:12" s="6" customFormat="1" ht="16.05" customHeight="1" x14ac:dyDescent="0.2">
      <c r="B6" s="38" t="s">
        <v>52</v>
      </c>
      <c r="C6" s="36">
        <v>177</v>
      </c>
      <c r="D6" s="36">
        <v>39450</v>
      </c>
      <c r="E6" s="36">
        <v>174</v>
      </c>
      <c r="F6" s="36">
        <v>38157</v>
      </c>
      <c r="G6" s="80">
        <v>171</v>
      </c>
      <c r="H6" s="80">
        <v>39872</v>
      </c>
      <c r="I6" s="80">
        <v>162</v>
      </c>
      <c r="J6" s="80">
        <v>38169</v>
      </c>
      <c r="K6" s="36">
        <v>160</v>
      </c>
      <c r="L6" s="36">
        <v>38683</v>
      </c>
    </row>
    <row r="7" spans="1:12" s="6" customFormat="1" ht="16.05" customHeight="1" x14ac:dyDescent="0.2">
      <c r="B7" s="38" t="s">
        <v>57</v>
      </c>
      <c r="C7" s="43" t="s">
        <v>127</v>
      </c>
      <c r="D7" s="43" t="s">
        <v>127</v>
      </c>
      <c r="E7" s="43" t="s">
        <v>127</v>
      </c>
      <c r="F7" s="43" t="s">
        <v>127</v>
      </c>
      <c r="G7" s="62" t="s">
        <v>127</v>
      </c>
      <c r="H7" s="62" t="s">
        <v>127</v>
      </c>
      <c r="I7" s="62" t="s">
        <v>127</v>
      </c>
      <c r="J7" s="62" t="s">
        <v>127</v>
      </c>
      <c r="K7" s="43" t="s">
        <v>249</v>
      </c>
      <c r="L7" s="43" t="s">
        <v>249</v>
      </c>
    </row>
    <row r="8" spans="1:12" s="6" customFormat="1" ht="16.05" customHeight="1" x14ac:dyDescent="0.2">
      <c r="B8" s="38" t="s">
        <v>53</v>
      </c>
      <c r="C8" s="43">
        <v>2</v>
      </c>
      <c r="D8" s="43" t="s">
        <v>89</v>
      </c>
      <c r="E8" s="43">
        <v>2</v>
      </c>
      <c r="F8" s="43" t="s">
        <v>89</v>
      </c>
      <c r="G8" s="62">
        <v>2</v>
      </c>
      <c r="H8" s="62" t="s">
        <v>89</v>
      </c>
      <c r="I8" s="62">
        <v>2</v>
      </c>
      <c r="J8" s="62" t="s">
        <v>89</v>
      </c>
      <c r="K8" s="43">
        <v>2</v>
      </c>
      <c r="L8" s="43" t="s">
        <v>250</v>
      </c>
    </row>
    <row r="9" spans="1:12" s="6" customFormat="1" ht="16.05" customHeight="1" x14ac:dyDescent="0.2">
      <c r="A9" s="17"/>
      <c r="B9" s="64" t="s">
        <v>119</v>
      </c>
      <c r="C9" s="43">
        <v>4</v>
      </c>
      <c r="D9" s="43" t="s">
        <v>89</v>
      </c>
      <c r="E9" s="43">
        <v>4</v>
      </c>
      <c r="F9" s="43" t="s">
        <v>89</v>
      </c>
      <c r="G9" s="62">
        <v>4</v>
      </c>
      <c r="H9" s="62" t="s">
        <v>89</v>
      </c>
      <c r="I9" s="62">
        <v>3</v>
      </c>
      <c r="J9" s="62" t="s">
        <v>89</v>
      </c>
      <c r="K9" s="43">
        <v>3</v>
      </c>
      <c r="L9" s="43" t="s">
        <v>250</v>
      </c>
    </row>
    <row r="10" spans="1:12" s="6" customFormat="1" ht="16.05" customHeight="1" x14ac:dyDescent="0.2">
      <c r="A10" s="18"/>
      <c r="B10" s="39" t="s">
        <v>54</v>
      </c>
      <c r="C10" s="59">
        <v>6</v>
      </c>
      <c r="D10" s="59">
        <v>4465</v>
      </c>
      <c r="E10" s="59">
        <v>7</v>
      </c>
      <c r="F10" s="59">
        <v>4872</v>
      </c>
      <c r="G10" s="82">
        <v>7</v>
      </c>
      <c r="H10" s="91">
        <v>4810</v>
      </c>
      <c r="I10" s="82">
        <v>7</v>
      </c>
      <c r="J10" s="91">
        <v>4830</v>
      </c>
      <c r="K10" s="218">
        <v>7</v>
      </c>
      <c r="L10" s="212">
        <v>4771</v>
      </c>
    </row>
    <row r="11" spans="1:12" s="6" customFormat="1" ht="13.5" customHeight="1" x14ac:dyDescent="0.2">
      <c r="A11" s="7" t="s">
        <v>90</v>
      </c>
      <c r="B11" s="7"/>
      <c r="C11" s="44"/>
      <c r="D11" s="44"/>
      <c r="E11" s="44"/>
      <c r="F11" s="44"/>
      <c r="G11" s="44"/>
      <c r="H11" s="45"/>
      <c r="I11" s="44"/>
      <c r="J11" s="46"/>
      <c r="K11" s="122"/>
      <c r="L11" s="123" t="s">
        <v>111</v>
      </c>
    </row>
    <row r="12" spans="1:12" s="6" customFormat="1" ht="13.5" customHeight="1" x14ac:dyDescent="0.2">
      <c r="A12" s="7" t="s">
        <v>123</v>
      </c>
      <c r="C12" s="54"/>
      <c r="D12" s="54"/>
      <c r="E12" s="54"/>
      <c r="F12" s="54"/>
      <c r="G12" s="54"/>
      <c r="H12" s="54"/>
      <c r="I12" s="54"/>
      <c r="J12" s="54"/>
      <c r="K12" s="124"/>
      <c r="L12" s="124"/>
    </row>
    <row r="13" spans="1:12" s="6" customFormat="1" ht="13.5" customHeight="1" x14ac:dyDescent="0.2">
      <c r="A13" s="17" t="s">
        <v>124</v>
      </c>
      <c r="B13" s="7"/>
      <c r="C13" s="54"/>
      <c r="D13" s="54"/>
      <c r="E13" s="54"/>
      <c r="F13" s="54"/>
      <c r="G13" s="54"/>
      <c r="H13" s="54"/>
      <c r="I13" s="54"/>
      <c r="J13" s="54"/>
      <c r="K13" s="124"/>
      <c r="L13" s="124"/>
    </row>
    <row r="14" spans="1:12" s="6" customFormat="1" ht="13.5" customHeight="1" x14ac:dyDescent="0.2">
      <c r="A14" s="17" t="s">
        <v>125</v>
      </c>
      <c r="B14" s="7"/>
      <c r="C14" s="54"/>
      <c r="D14" s="54"/>
      <c r="E14" s="54"/>
      <c r="F14" s="54"/>
      <c r="G14" s="54"/>
      <c r="H14" s="54"/>
      <c r="I14" s="54"/>
      <c r="J14" s="54"/>
      <c r="K14" s="124"/>
      <c r="L14" s="124"/>
    </row>
    <row r="15" spans="1:12" s="6" customFormat="1" ht="13.5" customHeight="1" x14ac:dyDescent="0.2">
      <c r="A15" s="17"/>
      <c r="B15" s="7"/>
      <c r="C15" s="54"/>
      <c r="D15" s="54"/>
      <c r="E15" s="54"/>
      <c r="F15" s="54"/>
      <c r="G15" s="54"/>
      <c r="H15" s="54"/>
      <c r="I15" s="54"/>
      <c r="J15" s="54"/>
      <c r="K15" s="124"/>
      <c r="L15" s="124"/>
    </row>
    <row r="16" spans="1:12" s="6" customFormat="1" ht="13.5" customHeight="1" x14ac:dyDescent="0.2">
      <c r="A16" s="17"/>
      <c r="B16" s="7"/>
      <c r="C16" s="54"/>
      <c r="D16" s="54"/>
      <c r="E16" s="54"/>
      <c r="F16" s="54"/>
      <c r="G16" s="54"/>
      <c r="H16" s="54"/>
      <c r="I16" s="54"/>
      <c r="J16" s="54"/>
      <c r="K16" s="124"/>
      <c r="L16" s="124"/>
    </row>
    <row r="17" spans="1:12" s="6" customFormat="1" ht="13.5" customHeight="1" x14ac:dyDescent="0.2">
      <c r="A17" s="29" t="s">
        <v>122</v>
      </c>
      <c r="B17" s="7"/>
      <c r="C17" s="54"/>
      <c r="D17" s="54"/>
      <c r="E17" s="54"/>
      <c r="F17" s="54"/>
      <c r="G17" s="54"/>
      <c r="H17" s="54"/>
      <c r="I17" s="54"/>
      <c r="J17" s="54"/>
      <c r="K17" s="124"/>
      <c r="L17" s="124"/>
    </row>
    <row r="18" spans="1:12" s="6" customFormat="1" ht="13.5" customHeight="1" x14ac:dyDescent="0.2">
      <c r="B18" s="17"/>
      <c r="C18" s="47"/>
      <c r="D18" s="46"/>
      <c r="E18" s="48"/>
      <c r="F18" s="49"/>
      <c r="G18" s="48"/>
      <c r="H18" s="46"/>
      <c r="I18" s="46"/>
      <c r="J18" s="46"/>
      <c r="K18" s="122"/>
      <c r="L18" s="125" t="s">
        <v>88</v>
      </c>
    </row>
    <row r="19" spans="1:12" s="16" customFormat="1" ht="15.75" customHeight="1" x14ac:dyDescent="0.2">
      <c r="A19" s="287" t="s">
        <v>48</v>
      </c>
      <c r="B19" s="288"/>
      <c r="C19" s="290" t="s">
        <v>130</v>
      </c>
      <c r="D19" s="291"/>
      <c r="E19" s="290" t="s">
        <v>245</v>
      </c>
      <c r="F19" s="291"/>
      <c r="G19" s="292" t="s">
        <v>246</v>
      </c>
      <c r="H19" s="293"/>
      <c r="I19" s="292" t="s">
        <v>247</v>
      </c>
      <c r="J19" s="293"/>
      <c r="K19" s="290" t="s">
        <v>248</v>
      </c>
      <c r="L19" s="294"/>
    </row>
    <row r="20" spans="1:12" s="16" customFormat="1" ht="13.2" customHeight="1" x14ac:dyDescent="0.2">
      <c r="A20" s="289"/>
      <c r="B20" s="289"/>
      <c r="C20" s="51" t="s">
        <v>49</v>
      </c>
      <c r="D20" s="50" t="s">
        <v>50</v>
      </c>
      <c r="E20" s="51" t="s">
        <v>49</v>
      </c>
      <c r="F20" s="50" t="s">
        <v>50</v>
      </c>
      <c r="G20" s="51" t="s">
        <v>49</v>
      </c>
      <c r="H20" s="50" t="s">
        <v>50</v>
      </c>
      <c r="I20" s="126" t="s">
        <v>49</v>
      </c>
      <c r="J20" s="127" t="s">
        <v>50</v>
      </c>
      <c r="K20" s="126" t="s">
        <v>49</v>
      </c>
      <c r="L20" s="127" t="s">
        <v>50</v>
      </c>
    </row>
    <row r="21" spans="1:12" s="16" customFormat="1" x14ac:dyDescent="0.2">
      <c r="B21" s="37" t="s">
        <v>115</v>
      </c>
      <c r="C21" s="55">
        <v>191</v>
      </c>
      <c r="D21" s="52">
        <v>44662</v>
      </c>
      <c r="E21" s="55">
        <v>187</v>
      </c>
      <c r="F21" s="52">
        <v>43762</v>
      </c>
      <c r="G21" s="92">
        <v>184</v>
      </c>
      <c r="H21" s="93">
        <v>45383</v>
      </c>
      <c r="I21" s="128">
        <v>174</v>
      </c>
      <c r="J21" s="129">
        <v>43713</v>
      </c>
      <c r="K21" s="296">
        <v>172</v>
      </c>
      <c r="L21" s="36">
        <v>44149</v>
      </c>
    </row>
    <row r="22" spans="1:12" s="16" customFormat="1" x14ac:dyDescent="0.2">
      <c r="B22" s="38" t="s">
        <v>55</v>
      </c>
      <c r="C22" s="55">
        <v>8</v>
      </c>
      <c r="D22" s="52">
        <v>4815</v>
      </c>
      <c r="E22" s="55">
        <v>8</v>
      </c>
      <c r="F22" s="52">
        <v>4787</v>
      </c>
      <c r="G22" s="92">
        <v>8</v>
      </c>
      <c r="H22" s="93">
        <v>4781</v>
      </c>
      <c r="I22" s="130">
        <v>8</v>
      </c>
      <c r="J22" s="131">
        <v>4678</v>
      </c>
      <c r="K22" s="297">
        <v>8</v>
      </c>
      <c r="L22" s="298">
        <v>4537</v>
      </c>
    </row>
    <row r="23" spans="1:12" s="16" customFormat="1" x14ac:dyDescent="0.2">
      <c r="B23" s="38" t="s">
        <v>56</v>
      </c>
      <c r="C23" s="55">
        <v>60</v>
      </c>
      <c r="D23" s="52">
        <v>16393</v>
      </c>
      <c r="E23" s="55">
        <v>58</v>
      </c>
      <c r="F23" s="52">
        <v>16059</v>
      </c>
      <c r="G23" s="92">
        <v>58</v>
      </c>
      <c r="H23" s="93">
        <v>17609</v>
      </c>
      <c r="I23" s="130">
        <v>56</v>
      </c>
      <c r="J23" s="131">
        <v>16718</v>
      </c>
      <c r="K23" s="297">
        <v>56</v>
      </c>
      <c r="L23" s="298">
        <v>17195</v>
      </c>
    </row>
    <row r="24" spans="1:12" s="16" customFormat="1" x14ac:dyDescent="0.2">
      <c r="B24" s="38" t="s">
        <v>116</v>
      </c>
      <c r="C24" s="55">
        <v>10</v>
      </c>
      <c r="D24" s="52">
        <v>1275</v>
      </c>
      <c r="E24" s="55">
        <v>10</v>
      </c>
      <c r="F24" s="52">
        <v>1238</v>
      </c>
      <c r="G24" s="92">
        <v>9</v>
      </c>
      <c r="H24" s="93">
        <v>1163</v>
      </c>
      <c r="I24" s="130">
        <v>9</v>
      </c>
      <c r="J24" s="131">
        <v>1125</v>
      </c>
      <c r="K24" s="297">
        <v>9</v>
      </c>
      <c r="L24" s="298">
        <v>1126</v>
      </c>
    </row>
    <row r="25" spans="1:12" s="16" customFormat="1" x14ac:dyDescent="0.2">
      <c r="B25" s="38" t="s">
        <v>62</v>
      </c>
      <c r="C25" s="55">
        <v>1</v>
      </c>
      <c r="D25" s="43" t="s">
        <v>89</v>
      </c>
      <c r="E25" s="55" t="s">
        <v>127</v>
      </c>
      <c r="F25" s="43" t="s">
        <v>127</v>
      </c>
      <c r="G25" s="94" t="s">
        <v>127</v>
      </c>
      <c r="H25" s="94" t="s">
        <v>127</v>
      </c>
      <c r="I25" s="61" t="s">
        <v>127</v>
      </c>
      <c r="J25" s="61" t="s">
        <v>127</v>
      </c>
      <c r="K25" s="299" t="s">
        <v>249</v>
      </c>
      <c r="L25" s="299" t="s">
        <v>249</v>
      </c>
    </row>
    <row r="26" spans="1:12" x14ac:dyDescent="0.2">
      <c r="A26" s="16"/>
      <c r="B26" s="38" t="s">
        <v>63</v>
      </c>
      <c r="C26" s="56">
        <v>46</v>
      </c>
      <c r="D26" s="53">
        <v>5415</v>
      </c>
      <c r="E26" s="56">
        <v>42</v>
      </c>
      <c r="F26" s="53">
        <v>5531</v>
      </c>
      <c r="G26" s="95">
        <v>41</v>
      </c>
      <c r="H26" s="96">
        <v>5476</v>
      </c>
      <c r="I26" s="132">
        <v>36</v>
      </c>
      <c r="J26" s="133">
        <v>5393</v>
      </c>
      <c r="K26" s="300">
        <v>36</v>
      </c>
      <c r="L26" s="301">
        <v>5238</v>
      </c>
    </row>
    <row r="27" spans="1:12" x14ac:dyDescent="0.2">
      <c r="B27" s="38" t="s">
        <v>64</v>
      </c>
      <c r="C27" s="56">
        <v>14</v>
      </c>
      <c r="D27" s="53">
        <v>2626</v>
      </c>
      <c r="E27" s="56">
        <v>17</v>
      </c>
      <c r="F27" s="53">
        <v>3252</v>
      </c>
      <c r="G27" s="95">
        <v>16</v>
      </c>
      <c r="H27" s="96">
        <v>3526</v>
      </c>
      <c r="I27" s="132">
        <v>14</v>
      </c>
      <c r="J27" s="133">
        <v>3284</v>
      </c>
      <c r="K27" s="300">
        <v>13</v>
      </c>
      <c r="L27" s="301">
        <v>3291</v>
      </c>
    </row>
    <row r="28" spans="1:12" x14ac:dyDescent="0.2">
      <c r="B28" s="38" t="s">
        <v>65</v>
      </c>
      <c r="C28" s="56">
        <v>15</v>
      </c>
      <c r="D28" s="53">
        <v>3755</v>
      </c>
      <c r="E28" s="56">
        <v>15</v>
      </c>
      <c r="F28" s="53">
        <v>3722</v>
      </c>
      <c r="G28" s="95">
        <v>15</v>
      </c>
      <c r="H28" s="96">
        <v>3726</v>
      </c>
      <c r="I28" s="132">
        <v>14</v>
      </c>
      <c r="J28" s="133">
        <v>3517</v>
      </c>
      <c r="K28" s="300">
        <v>13</v>
      </c>
      <c r="L28" s="301">
        <v>3395</v>
      </c>
    </row>
    <row r="29" spans="1:12" x14ac:dyDescent="0.2">
      <c r="B29" s="38" t="s">
        <v>66</v>
      </c>
      <c r="C29" s="56">
        <v>2</v>
      </c>
      <c r="D29" s="43" t="s">
        <v>89</v>
      </c>
      <c r="E29" s="56">
        <v>2</v>
      </c>
      <c r="F29" s="43" t="s">
        <v>89</v>
      </c>
      <c r="G29" s="95">
        <v>2</v>
      </c>
      <c r="H29" s="62" t="s">
        <v>89</v>
      </c>
      <c r="I29" s="132">
        <v>2</v>
      </c>
      <c r="J29" s="62" t="s">
        <v>89</v>
      </c>
      <c r="K29" s="300">
        <v>2</v>
      </c>
      <c r="L29" s="43" t="s">
        <v>250</v>
      </c>
    </row>
    <row r="30" spans="1:12" x14ac:dyDescent="0.2">
      <c r="B30" s="40" t="s">
        <v>67</v>
      </c>
      <c r="C30" s="56">
        <v>6</v>
      </c>
      <c r="D30" s="53">
        <v>1092</v>
      </c>
      <c r="E30" s="56">
        <v>6</v>
      </c>
      <c r="F30" s="53">
        <v>1100</v>
      </c>
      <c r="G30" s="95">
        <v>6</v>
      </c>
      <c r="H30" s="96">
        <v>1142</v>
      </c>
      <c r="I30" s="132">
        <v>6</v>
      </c>
      <c r="J30" s="133">
        <v>1120</v>
      </c>
      <c r="K30" s="300">
        <v>6</v>
      </c>
      <c r="L30" s="301">
        <v>1145</v>
      </c>
    </row>
    <row r="31" spans="1:12" x14ac:dyDescent="0.2">
      <c r="B31" s="40" t="s">
        <v>132</v>
      </c>
      <c r="C31" s="65">
        <v>1</v>
      </c>
      <c r="D31" s="65" t="s">
        <v>89</v>
      </c>
      <c r="E31" s="65" t="s">
        <v>127</v>
      </c>
      <c r="F31" s="65" t="s">
        <v>127</v>
      </c>
      <c r="G31" s="94" t="s">
        <v>127</v>
      </c>
      <c r="H31" s="94" t="s">
        <v>127</v>
      </c>
      <c r="I31" s="61" t="s">
        <v>127</v>
      </c>
      <c r="J31" s="61" t="s">
        <v>127</v>
      </c>
      <c r="K31" s="299" t="s">
        <v>249</v>
      </c>
      <c r="L31" s="299" t="s">
        <v>249</v>
      </c>
    </row>
    <row r="32" spans="1:12" x14ac:dyDescent="0.2">
      <c r="B32" s="38" t="s">
        <v>68</v>
      </c>
      <c r="C32" s="56">
        <v>1</v>
      </c>
      <c r="D32" s="43" t="s">
        <v>89</v>
      </c>
      <c r="E32" s="56">
        <v>1</v>
      </c>
      <c r="F32" s="43" t="s">
        <v>89</v>
      </c>
      <c r="G32" s="97">
        <v>1</v>
      </c>
      <c r="H32" s="62" t="s">
        <v>89</v>
      </c>
      <c r="I32" s="134">
        <v>1</v>
      </c>
      <c r="J32" s="62" t="s">
        <v>89</v>
      </c>
      <c r="K32" s="302" t="s">
        <v>249</v>
      </c>
      <c r="L32" s="43" t="s">
        <v>249</v>
      </c>
    </row>
    <row r="33" spans="1:12" x14ac:dyDescent="0.2">
      <c r="B33" s="38" t="s">
        <v>69</v>
      </c>
      <c r="C33" s="56">
        <v>5</v>
      </c>
      <c r="D33" s="53">
        <v>2142</v>
      </c>
      <c r="E33" s="56">
        <v>6</v>
      </c>
      <c r="F33" s="53">
        <v>2607</v>
      </c>
      <c r="G33" s="97">
        <v>6</v>
      </c>
      <c r="H33" s="98">
        <v>2608</v>
      </c>
      <c r="I33" s="134">
        <v>6</v>
      </c>
      <c r="J33" s="135">
        <v>2540</v>
      </c>
      <c r="K33" s="303">
        <v>7</v>
      </c>
      <c r="L33" s="304">
        <v>2937</v>
      </c>
    </row>
    <row r="34" spans="1:12" x14ac:dyDescent="0.2">
      <c r="B34" s="38" t="s">
        <v>70</v>
      </c>
      <c r="C34" s="56">
        <v>6</v>
      </c>
      <c r="D34" s="53">
        <v>209</v>
      </c>
      <c r="E34" s="56">
        <v>6</v>
      </c>
      <c r="F34" s="53">
        <v>197</v>
      </c>
      <c r="G34" s="97">
        <v>6</v>
      </c>
      <c r="H34" s="98">
        <v>203</v>
      </c>
      <c r="I34" s="134">
        <v>6</v>
      </c>
      <c r="J34" s="135">
        <v>197</v>
      </c>
      <c r="K34" s="303">
        <v>6</v>
      </c>
      <c r="L34" s="304">
        <v>202</v>
      </c>
    </row>
    <row r="35" spans="1:12" x14ac:dyDescent="0.2">
      <c r="B35" s="38" t="s">
        <v>71</v>
      </c>
      <c r="C35" s="56">
        <v>4</v>
      </c>
      <c r="D35" s="53">
        <v>1838</v>
      </c>
      <c r="E35" s="56">
        <v>4</v>
      </c>
      <c r="F35" s="53">
        <v>1851</v>
      </c>
      <c r="G35" s="97">
        <v>4</v>
      </c>
      <c r="H35" s="98">
        <v>1825</v>
      </c>
      <c r="I35" s="134">
        <v>5</v>
      </c>
      <c r="J35" s="135">
        <v>1767</v>
      </c>
      <c r="K35" s="303">
        <v>5</v>
      </c>
      <c r="L35" s="304">
        <v>1768</v>
      </c>
    </row>
    <row r="36" spans="1:12" x14ac:dyDescent="0.2">
      <c r="B36" s="38" t="s">
        <v>72</v>
      </c>
      <c r="C36" s="56">
        <v>2</v>
      </c>
      <c r="D36" s="43" t="s">
        <v>89</v>
      </c>
      <c r="E36" s="56">
        <v>2</v>
      </c>
      <c r="F36" s="43" t="s">
        <v>89</v>
      </c>
      <c r="G36" s="97">
        <v>2</v>
      </c>
      <c r="H36" s="62" t="s">
        <v>89</v>
      </c>
      <c r="I36" s="134">
        <v>2</v>
      </c>
      <c r="J36" s="62" t="s">
        <v>89</v>
      </c>
      <c r="K36" s="303">
        <v>2</v>
      </c>
      <c r="L36" s="43" t="s">
        <v>250</v>
      </c>
    </row>
    <row r="37" spans="1:12" x14ac:dyDescent="0.2">
      <c r="B37" s="38" t="s">
        <v>117</v>
      </c>
      <c r="C37" s="56">
        <v>8</v>
      </c>
      <c r="D37" s="53">
        <v>3046</v>
      </c>
      <c r="E37" s="56">
        <v>8</v>
      </c>
      <c r="F37" s="53">
        <v>2975</v>
      </c>
      <c r="G37" s="97">
        <v>8</v>
      </c>
      <c r="H37" s="98">
        <v>2889</v>
      </c>
      <c r="I37" s="134">
        <v>7</v>
      </c>
      <c r="J37" s="135">
        <v>2949</v>
      </c>
      <c r="K37" s="303">
        <v>7</v>
      </c>
      <c r="L37" s="304">
        <v>2893</v>
      </c>
    </row>
    <row r="38" spans="1:12" x14ac:dyDescent="0.2">
      <c r="A38" s="35"/>
      <c r="B38" s="41" t="s">
        <v>118</v>
      </c>
      <c r="C38" s="57">
        <v>2</v>
      </c>
      <c r="D38" s="59" t="s">
        <v>89</v>
      </c>
      <c r="E38" s="57">
        <v>2</v>
      </c>
      <c r="F38" s="59" t="s">
        <v>89</v>
      </c>
      <c r="G38" s="99">
        <v>2</v>
      </c>
      <c r="H38" s="82" t="s">
        <v>89</v>
      </c>
      <c r="I38" s="136">
        <v>2</v>
      </c>
      <c r="J38" s="137" t="s">
        <v>89</v>
      </c>
      <c r="K38" s="305">
        <v>2</v>
      </c>
      <c r="L38" s="218" t="s">
        <v>250</v>
      </c>
    </row>
    <row r="39" spans="1:12" x14ac:dyDescent="0.2">
      <c r="A39" s="3" t="s">
        <v>112</v>
      </c>
      <c r="G39" s="19"/>
      <c r="I39" s="21"/>
      <c r="L39" s="21" t="s">
        <v>58</v>
      </c>
    </row>
  </sheetData>
  <mergeCells count="12">
    <mergeCell ref="K19:L19"/>
    <mergeCell ref="A3:B4"/>
    <mergeCell ref="C3:D3"/>
    <mergeCell ref="E3:F3"/>
    <mergeCell ref="G3:H3"/>
    <mergeCell ref="I3:J3"/>
    <mergeCell ref="K3:L3"/>
    <mergeCell ref="A19:B20"/>
    <mergeCell ref="C19:D19"/>
    <mergeCell ref="E19:F19"/>
    <mergeCell ref="G19:H19"/>
    <mergeCell ref="I19:J19"/>
  </mergeCells>
  <phoneticPr fontId="8"/>
  <pageMargins left="0.51181102362204722" right="0.51181102362204722" top="0.51181102362204722" bottom="0.51181102362204722" header="0" footer="0"/>
  <pageSetup paperSize="9" scale="92" orientation="landscape" r:id="rId1"/>
  <headerFooter alignWithMargins="0"/>
  <colBreaks count="1" manualBreakCount="1">
    <brk id="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5章目次</vt:lpstr>
      <vt:lpstr>5-1・2</vt:lpstr>
      <vt:lpstr>5-3 </vt:lpstr>
      <vt:lpstr>5-4 </vt:lpstr>
      <vt:lpstr>5-5 </vt:lpstr>
      <vt:lpstr>5-6 </vt:lpstr>
      <vt:lpstr>5-7 </vt:lpstr>
      <vt:lpstr>5-8 </vt:lpstr>
      <vt:lpstr>5-9・10</vt:lpstr>
      <vt:lpstr>'5-1・2'!Print_Area</vt:lpstr>
      <vt:lpstr>'5-3 '!Print_Area</vt:lpstr>
      <vt:lpstr>'5-4 '!Print_Area</vt:lpstr>
      <vt:lpstr>'5-5 '!Print_Area</vt:lpstr>
      <vt:lpstr>'5-6 '!Print_Area</vt:lpstr>
      <vt:lpstr>'5-7 '!Print_Area</vt:lpstr>
      <vt:lpstr>'5-8 '!Print_Area</vt:lpstr>
      <vt:lpstr>'5-9・10'!Print_Area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梅谷　栄利子</cp:lastModifiedBy>
  <cp:lastPrinted>2021-05-18T07:23:15Z</cp:lastPrinted>
  <dcterms:created xsi:type="dcterms:W3CDTF">2001-02-21T23:58:04Z</dcterms:created>
  <dcterms:modified xsi:type="dcterms:W3CDTF">2024-03-18T00:47:03Z</dcterms:modified>
</cp:coreProperties>
</file>