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-180" yWindow="70" windowWidth="10630" windowHeight="7980" tabRatio="808"/>
  </bookViews>
  <sheets>
    <sheet name="7章目次" sheetId="20" r:id="rId1"/>
    <sheet name="7-1 " sheetId="33" r:id="rId2"/>
    <sheet name="7-2・3 " sheetId="34" r:id="rId3"/>
    <sheet name="7-4・5 " sheetId="35" r:id="rId4"/>
    <sheet name="7-6・7 " sheetId="36" r:id="rId5"/>
    <sheet name="7-8・9 " sheetId="37" r:id="rId6"/>
    <sheet name="7-10 " sheetId="38" r:id="rId7"/>
    <sheet name="別7-10位置図 " sheetId="39" r:id="rId8"/>
    <sheet name="7-11 " sheetId="40" r:id="rId9"/>
    <sheet name="7-12 " sheetId="41" r:id="rId10"/>
    <sheet name="7-13 " sheetId="4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bc">[1]全体業種別!$A$1:$IV$75</definedName>
    <definedName name="def">[1]全体規模別!$A$1:$IV$48</definedName>
    <definedName name="_xlnm.Print_Area" localSheetId="1">'7-1 '!$A$1:$H$47</definedName>
    <definedName name="_xlnm.Print_Area" localSheetId="6">'7-10 '!$A$1:$Q$51</definedName>
    <definedName name="_xlnm.Print_Area" localSheetId="8">'7-11 '!$A$1:$F$33</definedName>
    <definedName name="_xlnm.Print_Area" localSheetId="9">'7-12 '!$A$1:$G$76</definedName>
    <definedName name="_xlnm.Print_Area" localSheetId="10">'7-13 '!$A$1:$E$42</definedName>
    <definedName name="_xlnm.Print_Area" localSheetId="2">'7-2・3 '!$A$1:$L$40</definedName>
    <definedName name="_xlnm.Print_Area" localSheetId="3">'7-4・5 '!$A$1:$F$450</definedName>
    <definedName name="_xlnm.Print_Area" localSheetId="4">'7-6・7 '!$A$1:$D$144</definedName>
    <definedName name="_xlnm.Print_Area" localSheetId="5">'7-8・9 '!$A$1:$E$22</definedName>
    <definedName name="_xlnm.Print_Area" localSheetId="0">'[2]７－１０・１１'!$A$1:$L$40</definedName>
    <definedName name="_xlnm.Print_Area" localSheetId="7">'別7-10位置図 '!$A$1:$BF$133</definedName>
    <definedName name="_xlnm.Print_Area">'[3]７－１０・１１'!$A$1:$L$40</definedName>
    <definedName name="Z_2F14829F_8F49_4766_AB69_C1ABEFC34055_.wvu.PrintArea" localSheetId="1" hidden="1">'7-1 '!$A$1:$H$47</definedName>
    <definedName name="Z_2F14829F_8F49_4766_AB69_C1ABEFC34055_.wvu.PrintArea" localSheetId="6" hidden="1">'7-10 '!$A$1:$Q$51</definedName>
    <definedName name="Z_2F14829F_8F49_4766_AB69_C1ABEFC34055_.wvu.PrintArea" localSheetId="8" hidden="1">'7-11 '!$A$1:$F$33</definedName>
    <definedName name="Z_2F14829F_8F49_4766_AB69_C1ABEFC34055_.wvu.PrintArea" localSheetId="9" hidden="1">'7-12 '!$B$1:$G$75</definedName>
    <definedName name="Z_2F14829F_8F49_4766_AB69_C1ABEFC34055_.wvu.PrintArea" localSheetId="10" hidden="1">'7-13 '!$A$1:$E$39</definedName>
    <definedName name="Z_2F14829F_8F49_4766_AB69_C1ABEFC34055_.wvu.PrintArea" localSheetId="2" hidden="1">'7-2・3 '!$A$1:$L$40</definedName>
    <definedName name="Z_2F14829F_8F49_4766_AB69_C1ABEFC34055_.wvu.PrintArea" localSheetId="3" hidden="1">'7-4・5 '!$A$1:$D$112</definedName>
    <definedName name="Z_2F14829F_8F49_4766_AB69_C1ABEFC34055_.wvu.PrintArea" localSheetId="4" hidden="1">'7-6・7 '!$A$1:$D$148</definedName>
    <definedName name="Z_2F14829F_8F49_4766_AB69_C1ABEFC34055_.wvu.PrintArea" localSheetId="5" hidden="1">'7-8・9 '!$A$1:$D$22</definedName>
    <definedName name="Z_D14A82E4_0D8B_4985_ABBC_05FEEB74FEDC_.wvu.PrintArea" localSheetId="1" hidden="1">'7-1 '!$A$1:$H$47</definedName>
    <definedName name="Z_D14A82E4_0D8B_4985_ABBC_05FEEB74FEDC_.wvu.PrintArea" localSheetId="6" hidden="1">'7-10 '!$A$1:$Q$51</definedName>
    <definedName name="Z_D14A82E4_0D8B_4985_ABBC_05FEEB74FEDC_.wvu.PrintArea" localSheetId="8" hidden="1">'7-11 '!$A$1:$F$33</definedName>
    <definedName name="Z_D14A82E4_0D8B_4985_ABBC_05FEEB74FEDC_.wvu.PrintArea" localSheetId="9" hidden="1">'7-12 '!$B$1:$G$75</definedName>
    <definedName name="Z_D14A82E4_0D8B_4985_ABBC_05FEEB74FEDC_.wvu.PrintArea" localSheetId="10" hidden="1">'7-13 '!$A$1:$E$39</definedName>
    <definedName name="Z_D14A82E4_0D8B_4985_ABBC_05FEEB74FEDC_.wvu.PrintArea" localSheetId="2" hidden="1">'7-2・3 '!$A$1:$L$40</definedName>
    <definedName name="Z_D14A82E4_0D8B_4985_ABBC_05FEEB74FEDC_.wvu.PrintArea" localSheetId="3" hidden="1">'7-4・5 '!$A$1:$D$112</definedName>
    <definedName name="Z_D14A82E4_0D8B_4985_ABBC_05FEEB74FEDC_.wvu.PrintArea" localSheetId="4" hidden="1">'7-6・7 '!$A$1:$D$148</definedName>
    <definedName name="Z_D14A82E4_0D8B_4985_ABBC_05FEEB74FEDC_.wvu.PrintArea" localSheetId="5" hidden="1">'7-8・9 '!$A$1:$D$22</definedName>
    <definedName name="アアア">'[4]４－８'!$A$1:$IV$35</definedName>
    <definedName name="データ１９０４" localSheetId="7">[5]集計!$A$4:$S$1904</definedName>
    <definedName name="データ１９０４">[6]集計!$A$4:$S$1904</definedName>
    <definedName name="データ２２００" localSheetId="7">[5]集計!$A$4:$S$2204</definedName>
    <definedName name="データ２２００">[6]集計!$A$4:$S$2204</definedName>
    <definedName name="データsaisin" localSheetId="7">[5]集計!$A$4:$S$1904</definedName>
    <definedName name="データsaisin">[6]集計!$A$4:$S$1904</definedName>
  </definedNames>
  <calcPr calcId="162913"/>
  <customWorkbookViews>
    <customWorkbookView name="HEIMAT - 個人用ビュー" guid="{2F14829F-8F49-4766-AB69-C1ABEFC34055}" mergeInterval="0" personalView="1" maximized="1" windowWidth="1350" windowHeight="526" tabRatio="682" activeSheetId="7"/>
    <customWorkbookView name="057401 - 個人用ビュー" guid="{D14A82E4-0D8B-4985-ABBC-05FEEB74FEDC}" mergeInterval="0" personalView="1" maximized="1" xWindow="1" yWindow="1" windowWidth="1280" windowHeight="582" tabRatio="682" activeSheetId="7"/>
  </customWorkbookViews>
</workbook>
</file>

<file path=xl/calcChain.xml><?xml version="1.0" encoding="utf-8"?>
<calcChain xmlns="http://schemas.openxmlformats.org/spreadsheetml/2006/main">
  <c r="E31" i="42" l="1"/>
  <c r="D31" i="42"/>
  <c r="C31" i="42"/>
  <c r="E23" i="42"/>
  <c r="D23" i="42"/>
  <c r="D22" i="42" s="1"/>
  <c r="C23" i="42"/>
  <c r="E22" i="42"/>
  <c r="C22" i="42"/>
  <c r="O48" i="38"/>
  <c r="O47" i="38"/>
  <c r="O46" i="38"/>
  <c r="O45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23" i="38"/>
  <c r="O22" i="38"/>
  <c r="O21" i="38"/>
  <c r="O20" i="38"/>
  <c r="O19" i="38"/>
  <c r="O18" i="38"/>
  <c r="O17" i="38"/>
  <c r="O16" i="38"/>
  <c r="O15" i="38"/>
  <c r="O14" i="38"/>
  <c r="O13" i="38"/>
  <c r="O12" i="38"/>
  <c r="O11" i="38"/>
  <c r="O10" i="38"/>
  <c r="O9" i="38"/>
  <c r="O8" i="38"/>
  <c r="O7" i="38"/>
  <c r="O6" i="38"/>
  <c r="O5" i="38"/>
  <c r="B143" i="36"/>
  <c r="B141" i="36"/>
  <c r="B138" i="36"/>
  <c r="D137" i="36"/>
  <c r="B135" i="36"/>
  <c r="D133" i="36"/>
  <c r="B133" i="36"/>
  <c r="B128" i="36"/>
  <c r="B126" i="36"/>
  <c r="D124" i="36"/>
  <c r="B124" i="36"/>
  <c r="D122" i="36"/>
  <c r="D120" i="36"/>
  <c r="B118" i="36"/>
  <c r="B116" i="36"/>
  <c r="B110" i="36"/>
  <c r="D107" i="36"/>
  <c r="B107" i="36"/>
  <c r="D105" i="36"/>
  <c r="B105" i="36"/>
  <c r="D43" i="36"/>
  <c r="D39" i="36"/>
  <c r="D37" i="36"/>
  <c r="D35" i="36"/>
  <c r="D32" i="36"/>
  <c r="D29" i="36"/>
  <c r="D12" i="36"/>
  <c r="D8" i="36"/>
  <c r="D6" i="36"/>
  <c r="B446" i="35"/>
  <c r="F427" i="35"/>
  <c r="F425" i="35"/>
  <c r="F423" i="35"/>
  <c r="F421" i="35"/>
  <c r="B416" i="35"/>
  <c r="B412" i="35"/>
  <c r="D410" i="35"/>
  <c r="D408" i="35"/>
  <c r="D406" i="35"/>
  <c r="B402" i="35"/>
  <c r="D394" i="35"/>
  <c r="B392" i="35"/>
  <c r="F391" i="35"/>
  <c r="D391" i="35"/>
  <c r="B385" i="35"/>
  <c r="B380" i="35"/>
  <c r="B375" i="35"/>
  <c r="F374" i="35"/>
  <c r="D374" i="35"/>
  <c r="D372" i="35"/>
  <c r="B372" i="35"/>
  <c r="F369" i="35"/>
  <c r="B367" i="35"/>
  <c r="D365" i="35"/>
  <c r="D363" i="35"/>
  <c r="D359" i="35"/>
  <c r="B359" i="35"/>
  <c r="B357" i="35"/>
  <c r="B353" i="35"/>
  <c r="F351" i="35"/>
  <c r="B350" i="35"/>
  <c r="B346" i="35"/>
  <c r="D344" i="35"/>
  <c r="F343" i="35"/>
  <c r="B340" i="35"/>
  <c r="B210" i="35"/>
  <c r="B208" i="35"/>
  <c r="D206" i="35"/>
  <c r="D204" i="35"/>
  <c r="D202" i="35"/>
  <c r="D200" i="35"/>
  <c r="B200" i="35"/>
  <c r="D176" i="35"/>
  <c r="D174" i="35"/>
  <c r="D172" i="35"/>
  <c r="D162" i="35"/>
  <c r="F161" i="35"/>
  <c r="B160" i="35"/>
  <c r="D159" i="35"/>
  <c r="F157" i="35"/>
  <c r="D157" i="35"/>
  <c r="F154" i="35"/>
  <c r="F149" i="35"/>
  <c r="B147" i="35"/>
  <c r="F146" i="35"/>
  <c r="B143" i="35"/>
  <c r="F140" i="35"/>
  <c r="F137" i="35"/>
  <c r="F134" i="35"/>
  <c r="F132" i="35"/>
  <c r="F129" i="35"/>
  <c r="B127" i="35"/>
  <c r="B124" i="35"/>
  <c r="F120" i="35"/>
  <c r="B118" i="35"/>
  <c r="D45" i="33"/>
  <c r="C45" i="33"/>
  <c r="D38" i="33"/>
  <c r="C38" i="33"/>
  <c r="D31" i="33"/>
  <c r="C31" i="33"/>
  <c r="D24" i="33"/>
  <c r="C24" i="33"/>
  <c r="D17" i="33"/>
  <c r="C17" i="33"/>
  <c r="H10" i="33"/>
  <c r="G10" i="33"/>
  <c r="F10" i="33"/>
  <c r="D10" i="33" s="1"/>
  <c r="E10" i="33"/>
  <c r="C10" i="33" s="1"/>
</calcChain>
</file>

<file path=xl/sharedStrings.xml><?xml version="1.0" encoding="utf-8"?>
<sst xmlns="http://schemas.openxmlformats.org/spreadsheetml/2006/main" count="2191" uniqueCount="928">
  <si>
    <t>年間商品販売額</t>
  </si>
  <si>
    <t>調　査　地　点</t>
  </si>
  <si>
    <t>区        分</t>
  </si>
  <si>
    <t>総         数</t>
  </si>
  <si>
    <t>外         航</t>
  </si>
  <si>
    <t>内         航</t>
  </si>
  <si>
    <t>隻   数</t>
  </si>
  <si>
    <t>総 ト ン 数</t>
  </si>
  <si>
    <t>姫 路 港</t>
  </si>
  <si>
    <t>総    数</t>
  </si>
  <si>
    <t>東部工業</t>
  </si>
  <si>
    <t>港    区</t>
  </si>
  <si>
    <t>西部工業</t>
  </si>
  <si>
    <t>飾磨港区</t>
    <rPh sb="2" eb="3">
      <t>ミナト</t>
    </rPh>
    <rPh sb="3" eb="4">
      <t>ク</t>
    </rPh>
    <phoneticPr fontId="1"/>
  </si>
  <si>
    <t>広畑港区</t>
    <rPh sb="2" eb="3">
      <t>ミナト</t>
    </rPh>
    <rPh sb="3" eb="4">
      <t>ク</t>
    </rPh>
    <phoneticPr fontId="1"/>
  </si>
  <si>
    <t>網干港区</t>
    <rPh sb="2" eb="3">
      <t>ミナト</t>
    </rPh>
    <rPh sb="3" eb="4">
      <t>ク</t>
    </rPh>
    <phoneticPr fontId="1"/>
  </si>
  <si>
    <t>区     分</t>
  </si>
  <si>
    <t>総       数</t>
  </si>
  <si>
    <t>農 水 産 品</t>
  </si>
  <si>
    <t>林  産  品</t>
  </si>
  <si>
    <t>鉱   産   品</t>
  </si>
  <si>
    <t>金属機械工業品</t>
  </si>
  <si>
    <t>化 学 工 業 品</t>
  </si>
  <si>
    <t>軽 工 業 品</t>
  </si>
  <si>
    <t>雑 工 業 品</t>
  </si>
  <si>
    <t>特  殊  品</t>
  </si>
  <si>
    <t>分 類 不 能</t>
  </si>
  <si>
    <t>フ  ェ  リ  ー</t>
  </si>
  <si>
    <t>【 輸       出 】</t>
  </si>
  <si>
    <t>【 輸       入 】</t>
  </si>
  <si>
    <t>【 移       出 】</t>
  </si>
  <si>
    <t>【 移       入 】</t>
  </si>
  <si>
    <t xml:space="preserve">      区   分</t>
    <phoneticPr fontId="1"/>
  </si>
  <si>
    <t xml:space="preserve"> 輸 出 価 格 </t>
    <rPh sb="1" eb="4">
      <t>ユシュツ</t>
    </rPh>
    <rPh sb="5" eb="8">
      <t>カカク</t>
    </rPh>
    <phoneticPr fontId="1"/>
  </si>
  <si>
    <t xml:space="preserve"> 輸 入 価 格 </t>
    <rPh sb="1" eb="4">
      <t>ユニュウ</t>
    </rPh>
    <rPh sb="5" eb="8">
      <t>カカク</t>
    </rPh>
    <phoneticPr fontId="1"/>
  </si>
  <si>
    <t>区　　　分</t>
  </si>
  <si>
    <t>従 業 者 数</t>
  </si>
  <si>
    <t>（人）</t>
  </si>
  <si>
    <t>合　計　</t>
  </si>
  <si>
    <t>区　　　　　　分</t>
  </si>
  <si>
    <t>従業者数</t>
  </si>
  <si>
    <t>卸      売      業</t>
  </si>
  <si>
    <t>小      売      業</t>
  </si>
  <si>
    <t>区      分</t>
  </si>
  <si>
    <t>(人)</t>
  </si>
  <si>
    <t>(万円)</t>
  </si>
  <si>
    <t>10～19　</t>
  </si>
  <si>
    <t>20～29　</t>
  </si>
  <si>
    <t>30～49　</t>
  </si>
  <si>
    <t>50～99　</t>
  </si>
  <si>
    <t>100人以上</t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</si>
  <si>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</si>
  <si>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t>（小売業のみ、㎡）</t>
    <rPh sb="1" eb="3">
      <t>コウリ</t>
    </rPh>
    <rPh sb="3" eb="4">
      <t>ギョウ</t>
    </rPh>
    <phoneticPr fontId="1"/>
  </si>
  <si>
    <t>総              数</t>
    <phoneticPr fontId="1"/>
  </si>
  <si>
    <t/>
  </si>
  <si>
    <t>4人以下</t>
    <rPh sb="2" eb="4">
      <t>イカ</t>
    </rPh>
    <phoneticPr fontId="1"/>
  </si>
  <si>
    <t xml:space="preserve"> 移 出 量 </t>
    <rPh sb="1" eb="2">
      <t>ウツリ</t>
    </rPh>
    <rPh sb="3" eb="4">
      <t>デ</t>
    </rPh>
    <rPh sb="5" eb="6">
      <t>リョウ</t>
    </rPh>
    <phoneticPr fontId="1"/>
  </si>
  <si>
    <t xml:space="preserve"> 移 入 量 </t>
    <rPh sb="1" eb="2">
      <t>ウツリ</t>
    </rPh>
    <rPh sb="3" eb="4">
      <t>イリ</t>
    </rPh>
    <rPh sb="5" eb="6">
      <t>リョウ</t>
    </rPh>
    <phoneticPr fontId="1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</si>
  <si>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</si>
  <si>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</si>
  <si>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 xml:space="preserve"> (単位:百万円)</t>
    <rPh sb="2" eb="4">
      <t>タンイ</t>
    </rPh>
    <rPh sb="5" eb="8">
      <t>ヒャクマンエン</t>
    </rPh>
    <phoneticPr fontId="1"/>
  </si>
  <si>
    <t xml:space="preserve"> (単位:トン)</t>
    <rPh sb="2" eb="4">
      <t>タンイ</t>
    </rPh>
    <phoneticPr fontId="1"/>
  </si>
  <si>
    <t xml:space="preserve"> 平 成</t>
  </si>
  <si>
    <t xml:space="preserve"> 区分 </t>
  </si>
  <si>
    <t xml:space="preserve"> 品種及び仕向国 </t>
  </si>
  <si>
    <t xml:space="preserve"> ト   ン   数 </t>
  </si>
  <si>
    <t>韓国</t>
  </si>
  <si>
    <t>中国</t>
  </si>
  <si>
    <t>台湾</t>
  </si>
  <si>
    <t>インドネシア</t>
  </si>
  <si>
    <t>ロシア</t>
  </si>
  <si>
    <t>オーストラリア</t>
  </si>
  <si>
    <t>マレーシア</t>
  </si>
  <si>
    <t>ＬＮＧ（液化天然ガス）</t>
  </si>
  <si>
    <t>ブルネイ</t>
  </si>
  <si>
    <t>オマーン</t>
  </si>
  <si>
    <t>カタール</t>
  </si>
  <si>
    <t>オ－ストラリア</t>
  </si>
  <si>
    <t>化学薬品</t>
  </si>
  <si>
    <t>化学肥料</t>
  </si>
  <si>
    <t>非金属鉱物</t>
  </si>
  <si>
    <t>産業機械</t>
  </si>
  <si>
    <t>木材チップ</t>
  </si>
  <si>
    <t>原塩</t>
  </si>
  <si>
    <t>鋼材</t>
  </si>
  <si>
    <t>その他石油製品</t>
  </si>
  <si>
    <t>家老屋敷跡公園</t>
    <rPh sb="0" eb="2">
      <t>カロウ</t>
    </rPh>
    <rPh sb="2" eb="4">
      <t>ヤシキ</t>
    </rPh>
    <rPh sb="4" eb="5">
      <t>アト</t>
    </rPh>
    <rPh sb="5" eb="7">
      <t>コウエン</t>
    </rPh>
    <phoneticPr fontId="16"/>
  </si>
  <si>
    <t>大手前公園</t>
    <rPh sb="0" eb="3">
      <t>オオテマエ</t>
    </rPh>
    <rPh sb="3" eb="5">
      <t>コウエン</t>
    </rPh>
    <phoneticPr fontId="16"/>
  </si>
  <si>
    <t>　国道２号線</t>
    <rPh sb="1" eb="3">
      <t>コクドウ</t>
    </rPh>
    <rPh sb="4" eb="6">
      <t>ゴウセン</t>
    </rPh>
    <phoneticPr fontId="16"/>
  </si>
  <si>
    <t>西松屋</t>
    <rPh sb="0" eb="2">
      <t>ニシマツ</t>
    </rPh>
    <rPh sb="2" eb="3">
      <t>ヤ</t>
    </rPh>
    <phoneticPr fontId="16"/>
  </si>
  <si>
    <t>平和堂</t>
    <rPh sb="0" eb="3">
      <t>ヘイワドウ</t>
    </rPh>
    <phoneticPr fontId="16"/>
  </si>
  <si>
    <t>二階町</t>
    <rPh sb="0" eb="3">
      <t>ニカイマチ</t>
    </rPh>
    <phoneticPr fontId="16"/>
  </si>
  <si>
    <t>西二階町</t>
    <rPh sb="0" eb="4">
      <t>ニシニカイマチ</t>
    </rPh>
    <phoneticPr fontId="16"/>
  </si>
  <si>
    <t>中井三成堂</t>
    <rPh sb="0" eb="2">
      <t>ナカイ</t>
    </rPh>
    <rPh sb="2" eb="3">
      <t>サン</t>
    </rPh>
    <rPh sb="3" eb="4">
      <t>セイ</t>
    </rPh>
    <rPh sb="4" eb="5">
      <t>ドウ</t>
    </rPh>
    <phoneticPr fontId="16"/>
  </si>
  <si>
    <t>三井住友銀行</t>
    <rPh sb="0" eb="2">
      <t>ミツイ</t>
    </rPh>
    <rPh sb="2" eb="4">
      <t>スミトモ</t>
    </rPh>
    <rPh sb="4" eb="6">
      <t>ギンコウ</t>
    </rPh>
    <phoneticPr fontId="16"/>
  </si>
  <si>
    <t>魚町通り</t>
    <rPh sb="0" eb="2">
      <t>ウオマチ</t>
    </rPh>
    <rPh sb="2" eb="3">
      <t>トオ</t>
    </rPh>
    <phoneticPr fontId="16"/>
  </si>
  <si>
    <t>小溝筋</t>
    <rPh sb="0" eb="1">
      <t>オ</t>
    </rPh>
    <rPh sb="1" eb="2">
      <t>ミゾ</t>
    </rPh>
    <rPh sb="2" eb="3">
      <t>スジ</t>
    </rPh>
    <phoneticPr fontId="16"/>
  </si>
  <si>
    <t>みずほ銀行</t>
    <rPh sb="3" eb="5">
      <t>ギンコウ</t>
    </rPh>
    <phoneticPr fontId="16"/>
  </si>
  <si>
    <t>大手前通り</t>
    <rPh sb="0" eb="3">
      <t>オオテマエ</t>
    </rPh>
    <rPh sb="3" eb="4">
      <t>トオ</t>
    </rPh>
    <phoneticPr fontId="16"/>
  </si>
  <si>
    <t>三菱東京UFJ銀行</t>
    <rPh sb="0" eb="2">
      <t>ミツビシ</t>
    </rPh>
    <rPh sb="2" eb="4">
      <t>トウキョウ</t>
    </rPh>
    <rPh sb="7" eb="9">
      <t>ギンコウ</t>
    </rPh>
    <phoneticPr fontId="16"/>
  </si>
  <si>
    <t>みなと銀行</t>
    <rPh sb="3" eb="5">
      <t>ギンコウ</t>
    </rPh>
    <phoneticPr fontId="16"/>
  </si>
  <si>
    <t>りそな銀行</t>
    <rPh sb="3" eb="5">
      <t>ギンコウ</t>
    </rPh>
    <phoneticPr fontId="16"/>
  </si>
  <si>
    <t>ラーメン
鶴亀家</t>
    <rPh sb="5" eb="7">
      <t>ツルカメ</t>
    </rPh>
    <rPh sb="7" eb="8">
      <t>ケ</t>
    </rPh>
    <phoneticPr fontId="16"/>
  </si>
  <si>
    <t>好田
ビル</t>
    <rPh sb="0" eb="1">
      <t>ス</t>
    </rPh>
    <rPh sb="1" eb="2">
      <t>タ</t>
    </rPh>
    <phoneticPr fontId="16"/>
  </si>
  <si>
    <t>南町中央通</t>
    <rPh sb="0" eb="2">
      <t>ミナミマチ</t>
    </rPh>
    <rPh sb="2" eb="4">
      <t>チュウオウ</t>
    </rPh>
    <rPh sb="4" eb="5">
      <t>トオ</t>
    </rPh>
    <phoneticPr fontId="16"/>
  </si>
  <si>
    <t>駅前小溝筋</t>
    <rPh sb="0" eb="2">
      <t>エキマエ</t>
    </rPh>
    <rPh sb="2" eb="4">
      <t>コミゾ</t>
    </rPh>
    <rPh sb="4" eb="5">
      <t>スジ</t>
    </rPh>
    <phoneticPr fontId="16"/>
  </si>
  <si>
    <t>山陽百貨店</t>
    <rPh sb="0" eb="2">
      <t>サンヨウ</t>
    </rPh>
    <rPh sb="2" eb="5">
      <t>ヒャッカテン</t>
    </rPh>
    <phoneticPr fontId="16"/>
  </si>
  <si>
    <t>駅前通</t>
    <rPh sb="0" eb="2">
      <t>エキマエ</t>
    </rPh>
    <rPh sb="2" eb="3">
      <t>トオ</t>
    </rPh>
    <phoneticPr fontId="16"/>
  </si>
  <si>
    <t>駅前一番街</t>
    <rPh sb="0" eb="2">
      <t>エキマエ</t>
    </rPh>
    <rPh sb="2" eb="4">
      <t>イチバン</t>
    </rPh>
    <rPh sb="4" eb="5">
      <t>マチ</t>
    </rPh>
    <phoneticPr fontId="16"/>
  </si>
  <si>
    <t>山陽電車</t>
    <rPh sb="0" eb="2">
      <t>サンヨウ</t>
    </rPh>
    <rPh sb="2" eb="4">
      <t>デンシャ</t>
    </rPh>
    <phoneticPr fontId="16"/>
  </si>
  <si>
    <t>マツモトキヨシ
姫路駅前店</t>
    <rPh sb="8" eb="10">
      <t>ヒメジ</t>
    </rPh>
    <rPh sb="10" eb="12">
      <t>エキマエ</t>
    </rPh>
    <rPh sb="12" eb="13">
      <t>テン</t>
    </rPh>
    <phoneticPr fontId="16"/>
  </si>
  <si>
    <t>ＪＲ姫路駅・中央コンコース北側出入口</t>
    <rPh sb="2" eb="4">
      <t>ヒメジ</t>
    </rPh>
    <rPh sb="4" eb="5">
      <t>エキ</t>
    </rPh>
    <rPh sb="6" eb="8">
      <t>チュウオウ</t>
    </rPh>
    <rPh sb="13" eb="15">
      <t>キタガワ</t>
    </rPh>
    <rPh sb="15" eb="17">
      <t>デイ</t>
    </rPh>
    <rPh sb="17" eb="18">
      <t>グチ</t>
    </rPh>
    <phoneticPr fontId="1"/>
  </si>
  <si>
    <r>
      <t>調査地点別通行量（位置図）</t>
    </r>
    <r>
      <rPr>
        <b/>
        <sz val="18"/>
        <rFont val="ＭＳ Ｐゴシック"/>
        <family val="3"/>
        <charset val="128"/>
      </rPr>
      <t>（単位：人）</t>
    </r>
    <rPh sb="0" eb="2">
      <t>チョウサ</t>
    </rPh>
    <rPh sb="2" eb="4">
      <t>チテン</t>
    </rPh>
    <rPh sb="4" eb="5">
      <t>ベツ</t>
    </rPh>
    <rPh sb="5" eb="8">
      <t>ツウコウリョウ</t>
    </rPh>
    <rPh sb="9" eb="11">
      <t>イチ</t>
    </rPh>
    <rPh sb="11" eb="12">
      <t>ズ</t>
    </rPh>
    <phoneticPr fontId="16"/>
  </si>
  <si>
    <t>大手前店</t>
    <rPh sb="0" eb="3">
      <t>オオテマエ</t>
    </rPh>
    <rPh sb="3" eb="4">
      <t>テン</t>
    </rPh>
    <phoneticPr fontId="16"/>
  </si>
  <si>
    <t>駐車場</t>
    <rPh sb="0" eb="3">
      <t>チュウシャジョウ</t>
    </rPh>
    <phoneticPr fontId="16"/>
  </si>
  <si>
    <t>シンガポール</t>
  </si>
  <si>
    <t>タイ</t>
  </si>
  <si>
    <t>ベトナム</t>
  </si>
  <si>
    <t>金属くず</t>
  </si>
  <si>
    <t xml:space="preserve"> 品種及び仕出国 </t>
  </si>
  <si>
    <t>山陽百貨店南</t>
    <rPh sb="0" eb="5">
      <t>サンヨウヒャッカテン</t>
    </rPh>
    <rPh sb="5" eb="6">
      <t>ミナミ</t>
    </rPh>
    <phoneticPr fontId="1"/>
  </si>
  <si>
    <t>ドコモショップ姫路 みゆき通り店</t>
    <rPh sb="7" eb="9">
      <t>ヒメジ</t>
    </rPh>
    <rPh sb="13" eb="14">
      <t>トオ</t>
    </rPh>
    <rPh sb="15" eb="16">
      <t>テン</t>
    </rPh>
    <phoneticPr fontId="16"/>
  </si>
  <si>
    <t>バスターミナル</t>
    <phoneticPr fontId="16"/>
  </si>
  <si>
    <t xml:space="preserve">… </t>
  </si>
  <si>
    <t>　　 24 年</t>
    <rPh sb="6" eb="7">
      <t>ネン</t>
    </rPh>
    <phoneticPr fontId="1"/>
  </si>
  <si>
    <t>播産館</t>
    <rPh sb="0" eb="1">
      <t>バン</t>
    </rPh>
    <rPh sb="1" eb="2">
      <t>サン</t>
    </rPh>
    <rPh sb="2" eb="3">
      <t>タテ</t>
    </rPh>
    <phoneticPr fontId="16"/>
  </si>
  <si>
    <t>-</t>
  </si>
  <si>
    <t>７－２  姫路港品種別出入貨物（外国貨物）</t>
    <rPh sb="16" eb="18">
      <t>ガイコク</t>
    </rPh>
    <rPh sb="18" eb="20">
      <t>カモツ</t>
    </rPh>
    <phoneticPr fontId="1"/>
  </si>
  <si>
    <t>７－３  姫路港品種別出入貨物（内国貨物）</t>
    <rPh sb="5" eb="7">
      <t>ヒメジ</t>
    </rPh>
    <rPh sb="7" eb="8">
      <t>コウ</t>
    </rPh>
    <rPh sb="8" eb="11">
      <t>ヒンシュベツ</t>
    </rPh>
    <rPh sb="11" eb="13">
      <t>シュツニュウ</t>
    </rPh>
    <rPh sb="13" eb="15">
      <t>カモツ</t>
    </rPh>
    <rPh sb="16" eb="18">
      <t>ナイコク</t>
    </rPh>
    <rPh sb="18" eb="20">
      <t>カモツ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</si>
  <si>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</si>
  <si>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</si>
  <si>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</si>
  <si>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区　　　分</t>
    <rPh sb="0" eb="1">
      <t>ク</t>
    </rPh>
    <rPh sb="4" eb="5">
      <t>ブン</t>
    </rPh>
    <phoneticPr fontId="3"/>
  </si>
  <si>
    <t>大原学園</t>
    <rPh sb="0" eb="2">
      <t>オオハラ</t>
    </rPh>
    <rPh sb="2" eb="4">
      <t>ガクエン</t>
    </rPh>
    <phoneticPr fontId="16"/>
  </si>
  <si>
    <t>大手前通り・西（山陽百貨店東）</t>
    <rPh sb="0" eb="3">
      <t>オオテマエ</t>
    </rPh>
    <rPh sb="3" eb="4">
      <t>ドオ</t>
    </rPh>
    <rPh sb="6" eb="7">
      <t>ニシ</t>
    </rPh>
    <rPh sb="8" eb="10">
      <t>サンヨウ</t>
    </rPh>
    <rPh sb="10" eb="13">
      <t>ヒャッカテン</t>
    </rPh>
    <rPh sb="13" eb="14">
      <t>ヒガシ</t>
    </rPh>
    <phoneticPr fontId="1"/>
  </si>
  <si>
    <t>駅前商店街（マツモトキヨシ姫路駅前店西）</t>
    <rPh sb="0" eb="5">
      <t>エキマエショウテンガイ</t>
    </rPh>
    <rPh sb="13" eb="15">
      <t>ヒメジ</t>
    </rPh>
    <rPh sb="15" eb="17">
      <t>エキマエ</t>
    </rPh>
    <rPh sb="17" eb="18">
      <t>テン</t>
    </rPh>
    <rPh sb="18" eb="19">
      <t>ニシ</t>
    </rPh>
    <phoneticPr fontId="1"/>
  </si>
  <si>
    <t>駅前通商店会（ゴダイドラッグ姫路駅前店北）</t>
    <rPh sb="5" eb="6">
      <t>カイ</t>
    </rPh>
    <rPh sb="14" eb="19">
      <t>ヒメジエキマエテン</t>
    </rPh>
    <rPh sb="19" eb="20">
      <t>キタ</t>
    </rPh>
    <phoneticPr fontId="1"/>
  </si>
  <si>
    <t>銀座商店街（ラーメン鶴亀家北）</t>
    <rPh sb="13" eb="14">
      <t>キタ</t>
    </rPh>
    <phoneticPr fontId="1"/>
  </si>
  <si>
    <t>卸売業　</t>
  </si>
  <si>
    <t>小売業　</t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</si>
  <si>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</si>
  <si>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 26 年</t>
    <rPh sb="6" eb="7">
      <t>ネン</t>
    </rPh>
    <phoneticPr fontId="1"/>
  </si>
  <si>
    <t xml:space="preserve">各種商品卸売業 </t>
  </si>
  <si>
    <t xml:space="preserve">繊維・衣服等卸売業 </t>
  </si>
  <si>
    <t xml:space="preserve"> 衣服卸売業 </t>
  </si>
  <si>
    <t xml:space="preserve"> 身の回り品卸売業 </t>
  </si>
  <si>
    <t xml:space="preserve">飲食料品卸売業 </t>
  </si>
  <si>
    <t xml:space="preserve"> 農畜産物・水産物卸売業 </t>
  </si>
  <si>
    <t xml:space="preserve"> 食料・飲料卸売業 </t>
  </si>
  <si>
    <t xml:space="preserve">建築材料，鉱物・金属材料等卸売業 </t>
  </si>
  <si>
    <t xml:space="preserve"> 建築材料卸売業 </t>
  </si>
  <si>
    <t xml:space="preserve"> 化学製品卸売業 </t>
  </si>
  <si>
    <t xml:space="preserve"> 石油・鉱物卸売業 </t>
  </si>
  <si>
    <t xml:space="preserve"> 鉄鋼製品卸売業 </t>
  </si>
  <si>
    <t xml:space="preserve"> 非鉄金属卸売業 </t>
  </si>
  <si>
    <t xml:space="preserve"> 再生資源卸売業 </t>
  </si>
  <si>
    <t xml:space="preserve">機械器具卸売業 </t>
  </si>
  <si>
    <t xml:space="preserve"> 産業機械器具卸売業 </t>
  </si>
  <si>
    <t xml:space="preserve"> 自動車卸売業 </t>
  </si>
  <si>
    <t xml:space="preserve"> 電気機械器具卸売業 </t>
  </si>
  <si>
    <t xml:space="preserve"> その他の機械器具卸売業 </t>
  </si>
  <si>
    <t xml:space="preserve">その他の卸売業 </t>
  </si>
  <si>
    <t xml:space="preserve"> 家具・建具・じゅう器等卸売業 </t>
  </si>
  <si>
    <t xml:space="preserve"> 医薬品・化粧品等卸売業 </t>
  </si>
  <si>
    <t xml:space="preserve"> 紙・紙製品卸売業 </t>
  </si>
  <si>
    <t xml:space="preserve"> 他に分類されない卸売業 </t>
  </si>
  <si>
    <t xml:space="preserve">各種商品小売業 </t>
  </si>
  <si>
    <t xml:space="preserve"> 百貨店，総合スーパー </t>
  </si>
  <si>
    <t xml:space="preserve"> 呉服・服地・寝具小売業 </t>
  </si>
  <si>
    <t xml:space="preserve"> 男子服小売業 </t>
  </si>
  <si>
    <t xml:space="preserve"> 婦人・子供服小売業 </t>
  </si>
  <si>
    <t xml:space="preserve"> 靴・履物小売業 </t>
  </si>
  <si>
    <t xml:space="preserve">飲食料品小売業 </t>
  </si>
  <si>
    <t xml:space="preserve"> 各種食料品小売業 </t>
  </si>
  <si>
    <t xml:space="preserve"> 野菜・果実小売業 </t>
  </si>
  <si>
    <t xml:space="preserve"> 食肉小売業 </t>
  </si>
  <si>
    <t xml:space="preserve"> 鮮魚小売業 </t>
  </si>
  <si>
    <t xml:space="preserve"> 酒小売業 </t>
  </si>
  <si>
    <t xml:space="preserve"> 菓子・パン小売業 </t>
  </si>
  <si>
    <t xml:space="preserve"> その他の飲食料品小売業 </t>
  </si>
  <si>
    <t xml:space="preserve">機械器具小売業 </t>
  </si>
  <si>
    <t xml:space="preserve"> 自動車小売業 </t>
  </si>
  <si>
    <t xml:space="preserve"> 自転車小売業 </t>
  </si>
  <si>
    <t xml:space="preserve">その他の小売業 </t>
  </si>
  <si>
    <t xml:space="preserve"> 家具・建具・畳小売業 </t>
  </si>
  <si>
    <t xml:space="preserve"> じゅう器小売業 </t>
  </si>
  <si>
    <t xml:space="preserve"> 医薬品・化粧品小売業 </t>
  </si>
  <si>
    <t xml:space="preserve"> 農耕用品小売業 </t>
  </si>
  <si>
    <t xml:space="preserve"> 燃料小売業 </t>
  </si>
  <si>
    <t xml:space="preserve"> 写真機・時計・眼鏡小売業 </t>
  </si>
  <si>
    <t xml:space="preserve"> 他に分類されない小売業 </t>
  </si>
  <si>
    <t xml:space="preserve">無店舗小売業 </t>
  </si>
  <si>
    <t xml:space="preserve"> 通信販売・訪問販売小売業 </t>
  </si>
  <si>
    <t xml:space="preserve"> 自動販売機による小売業 </t>
  </si>
  <si>
    <t xml:space="preserve"> その他の無店舗小売業 </t>
  </si>
  <si>
    <t xml:space="preserve"> 繊維品卸売業(衣服，身の回り品を除く)</t>
    <phoneticPr fontId="1"/>
  </si>
  <si>
    <t>5～9　</t>
  </si>
  <si>
    <t>大手前通り・西（大原学園東）</t>
    <rPh sb="8" eb="10">
      <t>オオハラ</t>
    </rPh>
    <rPh sb="10" eb="12">
      <t>ガクエン</t>
    </rPh>
    <rPh sb="12" eb="13">
      <t>ヒガシ</t>
    </rPh>
    <phoneticPr fontId="1"/>
  </si>
  <si>
    <t>大手前通り・東（みずほ銀行西）</t>
    <rPh sb="6" eb="7">
      <t>ヒガシ</t>
    </rPh>
    <phoneticPr fontId="1"/>
  </si>
  <si>
    <t>資料：兵庫県県土整備部土木局港湾課「港湾統計年報」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22" eb="24">
      <t>ネンポ</t>
    </rPh>
    <phoneticPr fontId="1"/>
  </si>
  <si>
    <t>中国（ホンコン）</t>
  </si>
  <si>
    <t>パプアニューギニア</t>
  </si>
  <si>
    <t>ＪＲ姫路駅・西側自由通路</t>
    <rPh sb="2" eb="4">
      <t>ヒメジ</t>
    </rPh>
    <rPh sb="4" eb="5">
      <t>エキ</t>
    </rPh>
    <rPh sb="6" eb="7">
      <t>ニシ</t>
    </rPh>
    <rPh sb="7" eb="8">
      <t>ガワ</t>
    </rPh>
    <rPh sb="8" eb="10">
      <t>ジユウ</t>
    </rPh>
    <rPh sb="10" eb="12">
      <t>ツウロ</t>
    </rPh>
    <phoneticPr fontId="1"/>
  </si>
  <si>
    <t>ＪＲ姫路駅・東側自由通路</t>
    <rPh sb="2" eb="4">
      <t>ヒメジ</t>
    </rPh>
    <rPh sb="4" eb="5">
      <t>エキ</t>
    </rPh>
    <rPh sb="6" eb="7">
      <t>ヒガシ</t>
    </rPh>
    <rPh sb="7" eb="8">
      <t>ガワ</t>
    </rPh>
    <rPh sb="8" eb="10">
      <t>ジユウ</t>
    </rPh>
    <rPh sb="10" eb="12">
      <t>ツウロ</t>
    </rPh>
    <phoneticPr fontId="1"/>
  </si>
  <si>
    <t>市民会館</t>
    <rPh sb="0" eb="2">
      <t>シミン</t>
    </rPh>
    <rPh sb="2" eb="4">
      <t>カイカン</t>
    </rPh>
    <phoneticPr fontId="3"/>
  </si>
  <si>
    <t>阿保クリニック</t>
    <rPh sb="0" eb="2">
      <t>アボ</t>
    </rPh>
    <phoneticPr fontId="3"/>
  </si>
  <si>
    <t>ﾎﾞﾝ･ﾏﾙｼｪ姫路店</t>
    <rPh sb="8" eb="11">
      <t>ヒメジテン</t>
    </rPh>
    <phoneticPr fontId="3"/>
  </si>
  <si>
    <t>勝三寿司</t>
    <rPh sb="0" eb="1">
      <t>カツ</t>
    </rPh>
    <rPh sb="1" eb="2">
      <t>サン</t>
    </rPh>
    <rPh sb="2" eb="4">
      <t>スシ</t>
    </rPh>
    <phoneticPr fontId="3"/>
  </si>
  <si>
    <t>キュエル姫路</t>
    <rPh sb="4" eb="6">
      <t>ヒメジ</t>
    </rPh>
    <phoneticPr fontId="3"/>
  </si>
  <si>
    <t>タクシー</t>
    <phoneticPr fontId="16"/>
  </si>
  <si>
    <t>西側自由通路</t>
    <rPh sb="0" eb="2">
      <t>ニシガワ</t>
    </rPh>
    <rPh sb="2" eb="4">
      <t>ジユウ</t>
    </rPh>
    <rPh sb="4" eb="6">
      <t>ツウロ</t>
    </rPh>
    <phoneticPr fontId="3"/>
  </si>
  <si>
    <t>東側自由通路</t>
    <rPh sb="0" eb="1">
      <t>ヒガシ</t>
    </rPh>
    <rPh sb="1" eb="2">
      <t>ガワ</t>
    </rPh>
    <rPh sb="2" eb="4">
      <t>ジユウ</t>
    </rPh>
    <rPh sb="4" eb="6">
      <t>ツウロ</t>
    </rPh>
    <phoneticPr fontId="3"/>
  </si>
  <si>
    <t>.</t>
    <phoneticPr fontId="3"/>
  </si>
  <si>
    <t>金属鉱</t>
    <rPh sb="0" eb="3">
      <t>キンゾクコウ</t>
    </rPh>
    <phoneticPr fontId="3"/>
  </si>
  <si>
    <t>中国</t>
    <rPh sb="0" eb="2">
      <t>チュウゴク</t>
    </rPh>
    <phoneticPr fontId="3"/>
  </si>
  <si>
    <t>資料:神戸税関</t>
    <rPh sb="3" eb="7">
      <t>コウベゼイカン</t>
    </rPh>
    <phoneticPr fontId="1"/>
  </si>
  <si>
    <t xml:space="preserve">大手前    パーキング
</t>
    <rPh sb="0" eb="3">
      <t>オオテマエ</t>
    </rPh>
    <phoneticPr fontId="16"/>
  </si>
  <si>
    <t>連絡デッキ</t>
    <rPh sb="0" eb="2">
      <t>レンラク</t>
    </rPh>
    <phoneticPr fontId="3"/>
  </si>
  <si>
    <t>南町中央通商店街（ボン・マルシェ姫路店南）</t>
    <rPh sb="0" eb="1">
      <t>ミナミ</t>
    </rPh>
    <rPh sb="1" eb="2">
      <t>マチ</t>
    </rPh>
    <rPh sb="2" eb="4">
      <t>チュウオウ</t>
    </rPh>
    <rPh sb="4" eb="5">
      <t>ツウ</t>
    </rPh>
    <rPh sb="5" eb="8">
      <t>ショウテンガイ</t>
    </rPh>
    <rPh sb="16" eb="18">
      <t>ヒメジ</t>
    </rPh>
    <rPh sb="18" eb="19">
      <t>テン</t>
    </rPh>
    <rPh sb="19" eb="20">
      <t>ミナミ</t>
    </rPh>
    <phoneticPr fontId="3"/>
  </si>
  <si>
    <t>韓国</t>
    <rPh sb="0" eb="2">
      <t>カンコク</t>
    </rPh>
    <phoneticPr fontId="3"/>
  </si>
  <si>
    <t>はとパーキング</t>
    <phoneticPr fontId="16"/>
  </si>
  <si>
    <t>キャスパ</t>
    <phoneticPr fontId="16"/>
  </si>
  <si>
    <t>ボン･マルシェ</t>
    <phoneticPr fontId="16"/>
  </si>
  <si>
    <t>イーグレひめじ</t>
    <phoneticPr fontId="16"/>
  </si>
  <si>
    <t>エスリード姫路</t>
    <rPh sb="5" eb="7">
      <t>ヒメジ</t>
    </rPh>
    <phoneticPr fontId="3"/>
  </si>
  <si>
    <t>注2)平成26年商業統計調査は、日本標準産業分類の第12回改定及び調査設計の大幅変更が行われた
　　ことに伴い、平成19年調査以前の数値とは接続しない。</t>
    <rPh sb="0" eb="1">
      <t>チュウ</t>
    </rPh>
    <rPh sb="56" eb="58">
      <t>ヘイセイ</t>
    </rPh>
    <rPh sb="63" eb="65">
      <t>イゼン</t>
    </rPh>
    <phoneticPr fontId="1"/>
  </si>
  <si>
    <t xml:space="preserve">     「経済センサス－活動調査」</t>
    <rPh sb="6" eb="8">
      <t>ケイザイ</t>
    </rPh>
    <rPh sb="13" eb="17">
      <t>カツドウチョウサ</t>
    </rPh>
    <phoneticPr fontId="1"/>
  </si>
  <si>
    <t>二階町商店街（旧ヤマトヤシキ北）</t>
    <rPh sb="7" eb="8">
      <t>キュウ</t>
    </rPh>
    <phoneticPr fontId="1"/>
  </si>
  <si>
    <t>大手前通り・西（白銀交差点西(北)）</t>
    <rPh sb="0" eb="3">
      <t>オオテマエ</t>
    </rPh>
    <rPh sb="3" eb="4">
      <t>ドオ</t>
    </rPh>
    <rPh sb="6" eb="7">
      <t>ニシ</t>
    </rPh>
    <rPh sb="8" eb="10">
      <t>シロガネ</t>
    </rPh>
    <rPh sb="10" eb="13">
      <t>コウサテン</t>
    </rPh>
    <rPh sb="13" eb="14">
      <t>ニシ</t>
    </rPh>
    <rPh sb="15" eb="16">
      <t>キタ</t>
    </rPh>
    <phoneticPr fontId="1"/>
  </si>
  <si>
    <t>十二所前線・北（白銀交差点東(北)）</t>
    <rPh sb="0" eb="2">
      <t>ジュウニ</t>
    </rPh>
    <rPh sb="2" eb="3">
      <t>トコロ</t>
    </rPh>
    <rPh sb="3" eb="5">
      <t>ゼンセン</t>
    </rPh>
    <rPh sb="6" eb="7">
      <t>キタ</t>
    </rPh>
    <rPh sb="8" eb="10">
      <t>シロガネ</t>
    </rPh>
    <rPh sb="10" eb="13">
      <t>コウサテン</t>
    </rPh>
    <rPh sb="13" eb="14">
      <t>ヒガシ</t>
    </rPh>
    <rPh sb="15" eb="16">
      <t>キタ</t>
    </rPh>
    <phoneticPr fontId="3"/>
  </si>
  <si>
    <t>テラッソ姫路・北</t>
    <rPh sb="4" eb="6">
      <t>ヒメジ</t>
    </rPh>
    <rPh sb="7" eb="8">
      <t>キタ</t>
    </rPh>
    <phoneticPr fontId="3"/>
  </si>
  <si>
    <t>ホテルモントレ姫路・北</t>
    <rPh sb="7" eb="9">
      <t>ヒメジ</t>
    </rPh>
    <rPh sb="10" eb="11">
      <t>キタ</t>
    </rPh>
    <phoneticPr fontId="3"/>
  </si>
  <si>
    <t>ホテルモントレ姫路・南</t>
    <rPh sb="7" eb="9">
      <t>ヒメジ</t>
    </rPh>
    <rPh sb="10" eb="11">
      <t>ミナミ</t>
    </rPh>
    <phoneticPr fontId="3"/>
  </si>
  <si>
    <t>旧ヤマトヤシキ</t>
    <rPh sb="0" eb="1">
      <t>キュウ</t>
    </rPh>
    <phoneticPr fontId="16"/>
  </si>
  <si>
    <t>薪炭</t>
    <rPh sb="0" eb="1">
      <t>マキ</t>
    </rPh>
    <rPh sb="1" eb="2">
      <t>スミ</t>
    </rPh>
    <phoneticPr fontId="3"/>
  </si>
  <si>
    <t>インドネシア</t>
    <phoneticPr fontId="3"/>
  </si>
  <si>
    <t>ベトナム</t>
    <phoneticPr fontId="3"/>
  </si>
  <si>
    <t>オーストラリア</t>
    <phoneticPr fontId="3"/>
  </si>
  <si>
    <t>ロシア</t>
    <phoneticPr fontId="3"/>
  </si>
  <si>
    <t>アメリカ</t>
    <phoneticPr fontId="3"/>
  </si>
  <si>
    <t>鋼材</t>
    <rPh sb="0" eb="2">
      <t>コウザイ</t>
    </rPh>
    <phoneticPr fontId="3"/>
  </si>
  <si>
    <t>サウジアラビア</t>
    <phoneticPr fontId="3"/>
  </si>
  <si>
    <t>鉄鋼</t>
    <rPh sb="0" eb="2">
      <t>テッコウ</t>
    </rPh>
    <phoneticPr fontId="3"/>
  </si>
  <si>
    <t>分類番号</t>
    <rPh sb="0" eb="2">
      <t>ブンルイ</t>
    </rPh>
    <rPh sb="2" eb="4">
      <t>バンゴウ</t>
    </rPh>
    <phoneticPr fontId="1"/>
  </si>
  <si>
    <t>5～9　</t>
    <phoneticPr fontId="1"/>
  </si>
  <si>
    <t>平成19年6月1日現在</t>
    <phoneticPr fontId="1"/>
  </si>
  <si>
    <t>平成24年2月1日現在</t>
    <phoneticPr fontId="1"/>
  </si>
  <si>
    <t>十二所前線・南（白銀交差点西(南)）</t>
    <rPh sb="0" eb="2">
      <t>ジュウニ</t>
    </rPh>
    <rPh sb="2" eb="3">
      <t>トコロ</t>
    </rPh>
    <rPh sb="3" eb="5">
      <t>ゼンセン</t>
    </rPh>
    <rPh sb="6" eb="7">
      <t>ミナミ</t>
    </rPh>
    <rPh sb="13" eb="14">
      <t>ニシ</t>
    </rPh>
    <rPh sb="15" eb="16">
      <t>ミナミ</t>
    </rPh>
    <phoneticPr fontId="3"/>
  </si>
  <si>
    <t>大手前通り・東（白銀交差点東(南)）</t>
    <rPh sb="0" eb="3">
      <t>オオテマエ</t>
    </rPh>
    <rPh sb="3" eb="4">
      <t>ドオ</t>
    </rPh>
    <rPh sb="6" eb="7">
      <t>ヒガシ</t>
    </rPh>
    <rPh sb="8" eb="10">
      <t>シロガネ</t>
    </rPh>
    <rPh sb="10" eb="13">
      <t>コウサテン</t>
    </rPh>
    <rPh sb="13" eb="14">
      <t>ヒガシ</t>
    </rPh>
    <rPh sb="15" eb="16">
      <t>ミナミ</t>
    </rPh>
    <phoneticPr fontId="1"/>
  </si>
  <si>
    <t>　　 28 年</t>
    <rPh sb="6" eb="7">
      <t>ネン</t>
    </rPh>
    <phoneticPr fontId="1"/>
  </si>
  <si>
    <t>（百万円）</t>
    <rPh sb="1" eb="2">
      <t>ヒャク</t>
    </rPh>
    <phoneticPr fontId="1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</si>
  <si>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</si>
  <si>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注1)平成24年及び28年の数値については「経済センサス-活動調査」の産業別集計結果であり、
　  平成19年及び26年調査の数値とは接続しない。</t>
    <rPh sb="3" eb="5">
      <t>ヘイセイ</t>
    </rPh>
    <rPh sb="8" eb="9">
      <t>オヨ</t>
    </rPh>
    <rPh sb="12" eb="13">
      <t>ネン</t>
    </rPh>
    <rPh sb="35" eb="37">
      <t>サンギョウ</t>
    </rPh>
    <rPh sb="37" eb="38">
      <t>ベツ</t>
    </rPh>
    <rPh sb="38" eb="40">
      <t>シュウケイ</t>
    </rPh>
    <rPh sb="50" eb="52">
      <t>ヘイセイ</t>
    </rPh>
    <rPh sb="54" eb="55">
      <t>ネン</t>
    </rPh>
    <rPh sb="55" eb="56">
      <t>オヨ</t>
    </rPh>
    <rPh sb="59" eb="60">
      <t>ネン</t>
    </rPh>
    <rPh sb="60" eb="62">
      <t>チョウサ</t>
    </rPh>
    <rPh sb="63" eb="65">
      <t>スウチ</t>
    </rPh>
    <rPh sb="67" eb="69">
      <t>セツゾク</t>
    </rPh>
    <phoneticPr fontId="1"/>
  </si>
  <si>
    <t xml:space="preserve"> (百万円) </t>
    <rPh sb="2" eb="3">
      <t>ヒャク</t>
    </rPh>
    <phoneticPr fontId="1"/>
  </si>
  <si>
    <t>７－８ 姫路港輸出入額</t>
    <rPh sb="6" eb="7">
      <t>ミナト</t>
    </rPh>
    <rPh sb="7" eb="10">
      <t>ユシュツニュウ</t>
    </rPh>
    <rPh sb="10" eb="11">
      <t>ガク</t>
    </rPh>
    <phoneticPr fontId="1"/>
  </si>
  <si>
    <t>７－９　家島港移出入量</t>
    <rPh sb="4" eb="6">
      <t>イエシマ</t>
    </rPh>
    <rPh sb="6" eb="7">
      <t>コウ</t>
    </rPh>
    <rPh sb="7" eb="9">
      <t>イシュツ</t>
    </rPh>
    <rPh sb="9" eb="10">
      <t>イ</t>
    </rPh>
    <rPh sb="10" eb="11">
      <t>リョウ</t>
    </rPh>
    <phoneticPr fontId="1"/>
  </si>
  <si>
    <t>７－１０  中心市街地通行量</t>
    <rPh sb="6" eb="11">
      <t>チュウシンシガイチ</t>
    </rPh>
    <phoneticPr fontId="1"/>
  </si>
  <si>
    <t>７-１１  商業の推移（卸売・小売業）</t>
    <phoneticPr fontId="1"/>
  </si>
  <si>
    <t>７－１２  産業小分類別商店数・従業者数・年間商品販売額（卸売・小売業）</t>
    <phoneticPr fontId="1"/>
  </si>
  <si>
    <t>７－１３  従業者規模別商店数・従業者数・年間商品販売額（卸売・小売業）</t>
    <phoneticPr fontId="1"/>
  </si>
  <si>
    <t xml:space="preserve"> 品種及び仕向港 </t>
    <rPh sb="5" eb="6">
      <t>シ</t>
    </rPh>
    <rPh sb="6" eb="7">
      <t>ム</t>
    </rPh>
    <rPh sb="7" eb="8">
      <t>コウ</t>
    </rPh>
    <phoneticPr fontId="3"/>
  </si>
  <si>
    <t>米</t>
    <rPh sb="0" eb="1">
      <t>コメ</t>
    </rPh>
    <phoneticPr fontId="3"/>
  </si>
  <si>
    <t>石炭</t>
    <rPh sb="0" eb="2">
      <t>セキタン</t>
    </rPh>
    <phoneticPr fontId="3"/>
  </si>
  <si>
    <t>金属鉱</t>
    <rPh sb="0" eb="2">
      <t>キンゾク</t>
    </rPh>
    <rPh sb="2" eb="3">
      <t>コウ</t>
    </rPh>
    <phoneticPr fontId="3"/>
  </si>
  <si>
    <t>砂利・砂</t>
    <rPh sb="0" eb="2">
      <t>ジャリ</t>
    </rPh>
    <rPh sb="3" eb="4">
      <t>スナ</t>
    </rPh>
    <phoneticPr fontId="3"/>
  </si>
  <si>
    <t>兵庫県内 諸港</t>
    <rPh sb="0" eb="2">
      <t>ヒョウゴ</t>
    </rPh>
    <phoneticPr fontId="3"/>
  </si>
  <si>
    <t>兵庫県 東播磨</t>
    <rPh sb="0" eb="3">
      <t>ヒョウゴケン</t>
    </rPh>
    <rPh sb="4" eb="5">
      <t>ヒガシ</t>
    </rPh>
    <rPh sb="5" eb="7">
      <t>ハリマ</t>
    </rPh>
    <phoneticPr fontId="3"/>
  </si>
  <si>
    <t>　〃　 赤穂</t>
    <rPh sb="4" eb="6">
      <t>アコウ</t>
    </rPh>
    <phoneticPr fontId="3"/>
  </si>
  <si>
    <t>福岡県 苅田</t>
    <rPh sb="0" eb="3">
      <t>フクオカケン</t>
    </rPh>
    <rPh sb="4" eb="6">
      <t>カリタ</t>
    </rPh>
    <phoneticPr fontId="3"/>
  </si>
  <si>
    <t>青森県 八戸</t>
    <rPh sb="0" eb="3">
      <t>アオモリケン</t>
    </rPh>
    <rPh sb="4" eb="6">
      <t>ハチノヘ</t>
    </rPh>
    <phoneticPr fontId="3"/>
  </si>
  <si>
    <t>愛媛県 四坂</t>
    <rPh sb="0" eb="3">
      <t>エヒメケン</t>
    </rPh>
    <rPh sb="4" eb="5">
      <t>シ</t>
    </rPh>
    <rPh sb="5" eb="6">
      <t>サカ</t>
    </rPh>
    <phoneticPr fontId="3"/>
  </si>
  <si>
    <t>福岡県 北九州</t>
    <rPh sb="0" eb="3">
      <t>フクオカケン</t>
    </rPh>
    <rPh sb="4" eb="7">
      <t>キタキュウシュウ</t>
    </rPh>
    <phoneticPr fontId="3"/>
  </si>
  <si>
    <t>　〃　 苅田</t>
    <rPh sb="4" eb="6">
      <t>カリタ</t>
    </rPh>
    <phoneticPr fontId="3"/>
  </si>
  <si>
    <t>和歌山県 和歌山下津</t>
    <rPh sb="0" eb="4">
      <t>ワカヤマケン</t>
    </rPh>
    <rPh sb="5" eb="8">
      <t>ワカヤマ</t>
    </rPh>
    <rPh sb="8" eb="10">
      <t>シモツ</t>
    </rPh>
    <phoneticPr fontId="3"/>
  </si>
  <si>
    <t>岡山県 岡山</t>
    <rPh sb="0" eb="3">
      <t>オカヤマケン</t>
    </rPh>
    <rPh sb="4" eb="6">
      <t>オカヤマ</t>
    </rPh>
    <phoneticPr fontId="3"/>
  </si>
  <si>
    <t>　〃　内 諸港</t>
    <rPh sb="3" eb="4">
      <t>ナイ</t>
    </rPh>
    <rPh sb="5" eb="7">
      <t>ショコウ</t>
    </rPh>
    <phoneticPr fontId="3"/>
  </si>
  <si>
    <t>愛媛県 新居浜</t>
    <rPh sb="0" eb="3">
      <t>エヒメケン</t>
    </rPh>
    <rPh sb="4" eb="7">
      <t>ニイハマ</t>
    </rPh>
    <phoneticPr fontId="3"/>
  </si>
  <si>
    <t>原塩</t>
    <rPh sb="0" eb="2">
      <t>ゲンエン</t>
    </rPh>
    <phoneticPr fontId="3"/>
  </si>
  <si>
    <t>徳島県 阿南</t>
    <rPh sb="0" eb="3">
      <t>トクシマケン</t>
    </rPh>
    <rPh sb="4" eb="6">
      <t>アナン</t>
    </rPh>
    <phoneticPr fontId="3"/>
  </si>
  <si>
    <t>沖縄県 那覇</t>
    <rPh sb="0" eb="2">
      <t>オキナワ</t>
    </rPh>
    <rPh sb="2" eb="3">
      <t>ケン</t>
    </rPh>
    <rPh sb="4" eb="6">
      <t>ナハ</t>
    </rPh>
    <phoneticPr fontId="3"/>
  </si>
  <si>
    <t>非金属鉱物</t>
    <rPh sb="0" eb="3">
      <t>ヒキンゾク</t>
    </rPh>
    <rPh sb="3" eb="5">
      <t>コウブツ</t>
    </rPh>
    <phoneticPr fontId="3"/>
  </si>
  <si>
    <t>北海道 室蘭</t>
    <rPh sb="0" eb="3">
      <t>ホッカイドウ</t>
    </rPh>
    <rPh sb="4" eb="6">
      <t>ムロラン</t>
    </rPh>
    <phoneticPr fontId="3"/>
  </si>
  <si>
    <t>千葉県 千葉</t>
    <rPh sb="0" eb="2">
      <t>チバ</t>
    </rPh>
    <rPh sb="2" eb="3">
      <t>ケン</t>
    </rPh>
    <rPh sb="4" eb="6">
      <t>チバ</t>
    </rPh>
    <phoneticPr fontId="3"/>
  </si>
  <si>
    <t>愛知県 名古屋</t>
    <rPh sb="0" eb="3">
      <t>アイチケン</t>
    </rPh>
    <rPh sb="4" eb="7">
      <t>ナゴヤ</t>
    </rPh>
    <phoneticPr fontId="3"/>
  </si>
  <si>
    <t>山口県 徳山下松</t>
    <rPh sb="0" eb="3">
      <t>ヤマグチケン</t>
    </rPh>
    <rPh sb="4" eb="6">
      <t>トクヤマ</t>
    </rPh>
    <rPh sb="6" eb="8">
      <t>シモマツ</t>
    </rPh>
    <phoneticPr fontId="3"/>
  </si>
  <si>
    <t>北海道 苫小牧</t>
    <rPh sb="0" eb="3">
      <t>ホッカイドウ</t>
    </rPh>
    <rPh sb="4" eb="7">
      <t>トマコマイ</t>
    </rPh>
    <phoneticPr fontId="3"/>
  </si>
  <si>
    <t>宮城県 仙台塩釜</t>
    <rPh sb="0" eb="2">
      <t>ミヤギ</t>
    </rPh>
    <rPh sb="2" eb="3">
      <t>ケン</t>
    </rPh>
    <rPh sb="4" eb="6">
      <t>センダイ</t>
    </rPh>
    <rPh sb="6" eb="8">
      <t>シオガマ</t>
    </rPh>
    <phoneticPr fontId="3"/>
  </si>
  <si>
    <t>茨城県 鹿島</t>
    <rPh sb="0" eb="3">
      <t>イバラキケン</t>
    </rPh>
    <rPh sb="4" eb="6">
      <t>カシマ</t>
    </rPh>
    <phoneticPr fontId="3"/>
  </si>
  <si>
    <t>　〃　 浦安</t>
    <rPh sb="4" eb="6">
      <t>ウラヤス</t>
    </rPh>
    <phoneticPr fontId="3"/>
  </si>
  <si>
    <t>東京都 東京</t>
    <rPh sb="0" eb="3">
      <t>トウキョウト</t>
    </rPh>
    <rPh sb="4" eb="6">
      <t>トウキョウ</t>
    </rPh>
    <phoneticPr fontId="3"/>
  </si>
  <si>
    <t>神奈川県 川崎</t>
    <rPh sb="0" eb="4">
      <t>カナガワケン</t>
    </rPh>
    <rPh sb="5" eb="7">
      <t>カワサキ</t>
    </rPh>
    <phoneticPr fontId="3"/>
  </si>
  <si>
    <t>静岡県 清水</t>
    <rPh sb="0" eb="3">
      <t>シズオカケン</t>
    </rPh>
    <rPh sb="4" eb="6">
      <t>シミズ</t>
    </rPh>
    <phoneticPr fontId="3"/>
  </si>
  <si>
    <t>　〃　 三河</t>
    <rPh sb="4" eb="6">
      <t>ミカワ</t>
    </rPh>
    <phoneticPr fontId="3"/>
  </si>
  <si>
    <t>大阪府 大阪</t>
    <rPh sb="0" eb="2">
      <t>オオサカ</t>
    </rPh>
    <rPh sb="4" eb="6">
      <t>オオサカ</t>
    </rPh>
    <phoneticPr fontId="3"/>
  </si>
  <si>
    <t>　〃　 堺泉北</t>
    <rPh sb="4" eb="5">
      <t>サカイ</t>
    </rPh>
    <rPh sb="5" eb="7">
      <t>センボク</t>
    </rPh>
    <phoneticPr fontId="3"/>
  </si>
  <si>
    <t>兵庫県 神戸</t>
    <rPh sb="0" eb="3">
      <t>ヒョウゴケン</t>
    </rPh>
    <rPh sb="4" eb="6">
      <t>コウベ</t>
    </rPh>
    <phoneticPr fontId="3"/>
  </si>
  <si>
    <t>　〃　 尼崎西宮芦屋</t>
    <rPh sb="4" eb="6">
      <t>アマガサキ</t>
    </rPh>
    <rPh sb="6" eb="8">
      <t>ニシノミヤ</t>
    </rPh>
    <rPh sb="8" eb="10">
      <t>アシヤ</t>
    </rPh>
    <phoneticPr fontId="3"/>
  </si>
  <si>
    <t>　〃　 東播磨</t>
    <rPh sb="4" eb="5">
      <t>ヒガシ</t>
    </rPh>
    <rPh sb="5" eb="7">
      <t>ハリマ</t>
    </rPh>
    <phoneticPr fontId="3"/>
  </si>
  <si>
    <t>　〃　 相生</t>
    <rPh sb="4" eb="6">
      <t>アイオイ</t>
    </rPh>
    <phoneticPr fontId="3"/>
  </si>
  <si>
    <t>　〃　 家島</t>
    <rPh sb="4" eb="6">
      <t>イエシマ</t>
    </rPh>
    <phoneticPr fontId="3"/>
  </si>
  <si>
    <t>岡山県 水島</t>
    <rPh sb="0" eb="3">
      <t>オカヤマケン</t>
    </rPh>
    <rPh sb="4" eb="6">
      <t>ミズシマ</t>
    </rPh>
    <phoneticPr fontId="3"/>
  </si>
  <si>
    <t>広島県 福山</t>
    <rPh sb="0" eb="3">
      <t>ヒロシマケン</t>
    </rPh>
    <rPh sb="4" eb="6">
      <t>フクヤマ</t>
    </rPh>
    <phoneticPr fontId="3"/>
  </si>
  <si>
    <t>　〃　 尾道糸崎</t>
    <rPh sb="4" eb="6">
      <t>オノミチ</t>
    </rPh>
    <rPh sb="6" eb="8">
      <t>イトザキ</t>
    </rPh>
    <phoneticPr fontId="3"/>
  </si>
  <si>
    <t>　〃　 広島</t>
    <rPh sb="4" eb="6">
      <t>ヒロシマ</t>
    </rPh>
    <phoneticPr fontId="3"/>
  </si>
  <si>
    <t>　〃　 呉</t>
    <rPh sb="4" eb="5">
      <t>クレ</t>
    </rPh>
    <phoneticPr fontId="3"/>
  </si>
  <si>
    <t>　〃　 三田尻中関</t>
    <rPh sb="4" eb="6">
      <t>ミタ</t>
    </rPh>
    <rPh sb="6" eb="7">
      <t>ジリ</t>
    </rPh>
    <rPh sb="7" eb="8">
      <t>ナカ</t>
    </rPh>
    <rPh sb="8" eb="9">
      <t>セキ</t>
    </rPh>
    <phoneticPr fontId="3"/>
  </si>
  <si>
    <t>徳島県 徳島小松島</t>
    <rPh sb="0" eb="3">
      <t>トクシマケン</t>
    </rPh>
    <rPh sb="4" eb="6">
      <t>トクシマ</t>
    </rPh>
    <rPh sb="6" eb="9">
      <t>コマツシマ</t>
    </rPh>
    <phoneticPr fontId="3"/>
  </si>
  <si>
    <t>香川県 高松</t>
    <rPh sb="0" eb="2">
      <t>カガワ</t>
    </rPh>
    <rPh sb="2" eb="3">
      <t>ケン</t>
    </rPh>
    <rPh sb="4" eb="6">
      <t>タカマツ</t>
    </rPh>
    <phoneticPr fontId="3"/>
  </si>
  <si>
    <t>　〃　 多度津</t>
    <rPh sb="4" eb="7">
      <t>タドツ</t>
    </rPh>
    <phoneticPr fontId="3"/>
  </si>
  <si>
    <t>愛媛県 松山</t>
    <rPh sb="0" eb="2">
      <t>エヒメ</t>
    </rPh>
    <rPh sb="2" eb="3">
      <t>ケン</t>
    </rPh>
    <rPh sb="4" eb="6">
      <t>マツヤマ</t>
    </rPh>
    <phoneticPr fontId="3"/>
  </si>
  <si>
    <t>　〃　 今治</t>
    <rPh sb="4" eb="6">
      <t>イマバリ</t>
    </rPh>
    <phoneticPr fontId="3"/>
  </si>
  <si>
    <t>　〃　 東予</t>
    <rPh sb="4" eb="6">
      <t>トウヨ</t>
    </rPh>
    <phoneticPr fontId="3"/>
  </si>
  <si>
    <t>高知県 高知</t>
    <rPh sb="0" eb="3">
      <t>コウチケン</t>
    </rPh>
    <rPh sb="4" eb="6">
      <t>コウチ</t>
    </rPh>
    <phoneticPr fontId="3"/>
  </si>
  <si>
    <t>　〃　 博多</t>
    <rPh sb="4" eb="6">
      <t>ハカタ</t>
    </rPh>
    <phoneticPr fontId="3"/>
  </si>
  <si>
    <t>佐賀県 伊万里</t>
    <rPh sb="0" eb="3">
      <t>サガケン</t>
    </rPh>
    <rPh sb="4" eb="7">
      <t>イマリ</t>
    </rPh>
    <phoneticPr fontId="3"/>
  </si>
  <si>
    <t>長崎県 長崎</t>
    <rPh sb="0" eb="3">
      <t>ナガサキケン</t>
    </rPh>
    <rPh sb="4" eb="6">
      <t>ナガサキ</t>
    </rPh>
    <phoneticPr fontId="3"/>
  </si>
  <si>
    <t>　〃　 大島</t>
    <rPh sb="4" eb="6">
      <t>オオシマ</t>
    </rPh>
    <phoneticPr fontId="3"/>
  </si>
  <si>
    <t>鹿児島県 鹿児島</t>
    <rPh sb="0" eb="4">
      <t>カゴシマケン</t>
    </rPh>
    <rPh sb="5" eb="8">
      <t>カゴシマ</t>
    </rPh>
    <phoneticPr fontId="3"/>
  </si>
  <si>
    <t>山口県 下関</t>
    <rPh sb="0" eb="3">
      <t>ヤマグチケン</t>
    </rPh>
    <rPh sb="4" eb="6">
      <t>シモノセキ</t>
    </rPh>
    <phoneticPr fontId="3"/>
  </si>
  <si>
    <t>金属製品</t>
    <rPh sb="0" eb="2">
      <t>キンゾク</t>
    </rPh>
    <rPh sb="2" eb="4">
      <t>セイヒン</t>
    </rPh>
    <phoneticPr fontId="3"/>
  </si>
  <si>
    <t>兵庫県 家島</t>
    <rPh sb="0" eb="3">
      <t>ヒョウゴケン</t>
    </rPh>
    <rPh sb="4" eb="6">
      <t>イエシマ</t>
    </rPh>
    <phoneticPr fontId="3"/>
  </si>
  <si>
    <t>産業機械</t>
    <rPh sb="0" eb="2">
      <t>サンギョウ</t>
    </rPh>
    <rPh sb="2" eb="4">
      <t>キカイ</t>
    </rPh>
    <phoneticPr fontId="3"/>
  </si>
  <si>
    <t>大阪府 大阪</t>
    <rPh sb="0" eb="3">
      <t>オオサカフ</t>
    </rPh>
    <rPh sb="4" eb="6">
      <t>オオサカ</t>
    </rPh>
    <phoneticPr fontId="3"/>
  </si>
  <si>
    <t>大分県 津久見</t>
    <rPh sb="0" eb="3">
      <t>オオイタケン</t>
    </rPh>
    <rPh sb="4" eb="7">
      <t>ツクミ</t>
    </rPh>
    <phoneticPr fontId="3"/>
  </si>
  <si>
    <t>ガラス類</t>
    <rPh sb="3" eb="4">
      <t>ルイ</t>
    </rPh>
    <phoneticPr fontId="3"/>
  </si>
  <si>
    <t>福岡県 博多</t>
    <rPh sb="0" eb="3">
      <t>フクオカケン</t>
    </rPh>
    <rPh sb="4" eb="6">
      <t>ハカタ</t>
    </rPh>
    <phoneticPr fontId="3"/>
  </si>
  <si>
    <t>窯業品</t>
    <rPh sb="0" eb="2">
      <t>ヨウギョウ</t>
    </rPh>
    <rPh sb="2" eb="3">
      <t>ヒン</t>
    </rPh>
    <phoneticPr fontId="3"/>
  </si>
  <si>
    <t>重油</t>
    <rPh sb="0" eb="2">
      <t>ジュウユ</t>
    </rPh>
    <phoneticPr fontId="3"/>
  </si>
  <si>
    <t>その他 海上</t>
    <rPh sb="2" eb="3">
      <t>タ</t>
    </rPh>
    <rPh sb="4" eb="6">
      <t>カイジョウ</t>
    </rPh>
    <phoneticPr fontId="3"/>
  </si>
  <si>
    <t>香川県 高松</t>
    <rPh sb="0" eb="2">
      <t>カガワ</t>
    </rPh>
    <rPh sb="4" eb="6">
      <t>タカマツ</t>
    </rPh>
    <phoneticPr fontId="3"/>
  </si>
  <si>
    <t>愛媛県 松山</t>
    <rPh sb="0" eb="3">
      <t>エヒメケン</t>
    </rPh>
    <rPh sb="4" eb="6">
      <t>マツヤマ</t>
    </rPh>
    <phoneticPr fontId="3"/>
  </si>
  <si>
    <t>ＬＰＧ（液化石油ガス）</t>
    <rPh sb="6" eb="8">
      <t>セキユ</t>
    </rPh>
    <phoneticPr fontId="3"/>
  </si>
  <si>
    <t>　〃　 宇部</t>
    <rPh sb="4" eb="6">
      <t>ウベ</t>
    </rPh>
    <phoneticPr fontId="3"/>
  </si>
  <si>
    <t>徳島県 那佐</t>
    <rPh sb="0" eb="2">
      <t>トクシマ</t>
    </rPh>
    <rPh sb="2" eb="3">
      <t>ケン</t>
    </rPh>
    <rPh sb="4" eb="6">
      <t>ナサ</t>
    </rPh>
    <phoneticPr fontId="3"/>
  </si>
  <si>
    <t>石炭製品</t>
    <rPh sb="0" eb="2">
      <t>セキタン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</si>
  <si>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</si>
  <si>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三重県 四日市</t>
    <rPh sb="0" eb="3">
      <t>ミエケン</t>
    </rPh>
    <rPh sb="4" eb="7">
      <t>ヨッカイチ</t>
    </rPh>
    <phoneticPr fontId="3"/>
  </si>
  <si>
    <t>広島県 大竹</t>
    <rPh sb="0" eb="3">
      <t>ヒロシマケン</t>
    </rPh>
    <rPh sb="4" eb="6">
      <t>オオタケ</t>
    </rPh>
    <phoneticPr fontId="3"/>
  </si>
  <si>
    <t>　〃　 岩国</t>
    <rPh sb="4" eb="6">
      <t>イワクニ</t>
    </rPh>
    <phoneticPr fontId="3"/>
  </si>
  <si>
    <t>大分県 大分</t>
    <rPh sb="0" eb="3">
      <t>オオイタケン</t>
    </rPh>
    <rPh sb="4" eb="6">
      <t>ダイブ</t>
    </rPh>
    <phoneticPr fontId="3"/>
  </si>
  <si>
    <t>化学肥料</t>
    <rPh sb="0" eb="2">
      <t>カガク</t>
    </rPh>
    <rPh sb="2" eb="4">
      <t>ヒリョウ</t>
    </rPh>
    <phoneticPr fontId="3"/>
  </si>
  <si>
    <t>岡山県 笠岡</t>
    <rPh sb="0" eb="3">
      <t>オカヤマケン</t>
    </rPh>
    <rPh sb="4" eb="6">
      <t>カサオカ</t>
    </rPh>
    <phoneticPr fontId="3"/>
  </si>
  <si>
    <t>山口県 宇部</t>
    <rPh sb="0" eb="3">
      <t>ヤマグチケン</t>
    </rPh>
    <rPh sb="4" eb="6">
      <t>ウベ</t>
    </rPh>
    <phoneticPr fontId="3"/>
  </si>
  <si>
    <t>染料・塗料・合成樹脂他</t>
    <rPh sb="0" eb="2">
      <t>センリョウ</t>
    </rPh>
    <rPh sb="3" eb="5">
      <t>トリョウ</t>
    </rPh>
    <rPh sb="6" eb="8">
      <t>ゴウセイ</t>
    </rPh>
    <rPh sb="8" eb="10">
      <t>ジュシ</t>
    </rPh>
    <rPh sb="10" eb="11">
      <t>ホカ</t>
    </rPh>
    <phoneticPr fontId="3"/>
  </si>
  <si>
    <t>紙・パルプ</t>
    <rPh sb="0" eb="1">
      <t>カミ</t>
    </rPh>
    <phoneticPr fontId="3"/>
  </si>
  <si>
    <t>その他石油製品</t>
    <rPh sb="2" eb="3">
      <t>タ</t>
    </rPh>
    <rPh sb="3" eb="7">
      <t>セキユセイヒン</t>
    </rPh>
    <phoneticPr fontId="3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</si>
  <si>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3"/>
  </si>
  <si>
    <t>水</t>
    <rPh sb="0" eb="1">
      <t>ミズ</t>
    </rPh>
    <phoneticPr fontId="3"/>
  </si>
  <si>
    <t>金属くず</t>
    <rPh sb="0" eb="2">
      <t>キンゾク</t>
    </rPh>
    <phoneticPr fontId="3"/>
  </si>
  <si>
    <t>新潟県 姫川</t>
    <rPh sb="0" eb="3">
      <t>ニイガタケン</t>
    </rPh>
    <rPh sb="4" eb="6">
      <t>ヒメカワ</t>
    </rPh>
    <phoneticPr fontId="3"/>
  </si>
  <si>
    <t>大阪府 堺泉北</t>
    <rPh sb="0" eb="3">
      <t>オオサカフ</t>
    </rPh>
    <rPh sb="4" eb="5">
      <t>サカイ</t>
    </rPh>
    <rPh sb="5" eb="7">
      <t>センボク</t>
    </rPh>
    <phoneticPr fontId="3"/>
  </si>
  <si>
    <t>廃土砂</t>
    <rPh sb="0" eb="3">
      <t>ハイドシャ</t>
    </rPh>
    <phoneticPr fontId="3"/>
  </si>
  <si>
    <t>輸送用容器</t>
    <rPh sb="0" eb="3">
      <t>ユソウヨウ</t>
    </rPh>
    <rPh sb="3" eb="5">
      <t>ヨウキ</t>
    </rPh>
    <phoneticPr fontId="3"/>
  </si>
  <si>
    <t>香川県 福田</t>
    <rPh sb="0" eb="2">
      <t>カガワ</t>
    </rPh>
    <rPh sb="2" eb="3">
      <t>ケン</t>
    </rPh>
    <rPh sb="4" eb="6">
      <t>フクダ</t>
    </rPh>
    <phoneticPr fontId="3"/>
  </si>
  <si>
    <t xml:space="preserve"> 品種及び仕出港 </t>
    <rPh sb="5" eb="6">
      <t>シ</t>
    </rPh>
    <rPh sb="6" eb="8">
      <t>シュッコウ</t>
    </rPh>
    <rPh sb="7" eb="8">
      <t>コウ</t>
    </rPh>
    <phoneticPr fontId="3"/>
  </si>
  <si>
    <t>水産品</t>
    <rPh sb="0" eb="2">
      <t>スイサン</t>
    </rPh>
    <rPh sb="2" eb="3">
      <t>ヒン</t>
    </rPh>
    <phoneticPr fontId="3"/>
  </si>
  <si>
    <t>木材チップ</t>
    <rPh sb="0" eb="2">
      <t>モクザイ</t>
    </rPh>
    <phoneticPr fontId="3"/>
  </si>
  <si>
    <t>宮崎県 細島</t>
    <rPh sb="0" eb="3">
      <t>ミヤザキケン</t>
    </rPh>
    <rPh sb="4" eb="6">
      <t>ホソシマ</t>
    </rPh>
    <phoneticPr fontId="3"/>
  </si>
  <si>
    <t>鉄鉱石</t>
    <rPh sb="0" eb="3">
      <t>テッコウセキ</t>
    </rPh>
    <phoneticPr fontId="3"/>
  </si>
  <si>
    <t>　〃　 四坂</t>
    <rPh sb="4" eb="5">
      <t>シ</t>
    </rPh>
    <rPh sb="5" eb="6">
      <t>サカ</t>
    </rPh>
    <phoneticPr fontId="3"/>
  </si>
  <si>
    <t>徳島県 橘</t>
    <rPh sb="0" eb="2">
      <t>トクシマ</t>
    </rPh>
    <rPh sb="2" eb="3">
      <t>ケン</t>
    </rPh>
    <rPh sb="4" eb="5">
      <t>タチバナ</t>
    </rPh>
    <phoneticPr fontId="3"/>
  </si>
  <si>
    <t>高知県 須崎</t>
    <rPh sb="0" eb="3">
      <t>コウチケン</t>
    </rPh>
    <rPh sb="4" eb="6">
      <t>スザキ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</si>
  <si>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</si>
  <si>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広島県 広島</t>
    <rPh sb="0" eb="3">
      <t>ヒロシマケン</t>
    </rPh>
    <rPh sb="4" eb="6">
      <t>ヒロシマ</t>
    </rPh>
    <phoneticPr fontId="3"/>
  </si>
  <si>
    <t>　〃　 東播磨</t>
    <rPh sb="4" eb="7">
      <t>ヒガシハリマ</t>
    </rPh>
    <phoneticPr fontId="3"/>
  </si>
  <si>
    <t>岩手県 釜石</t>
    <rPh sb="0" eb="3">
      <t>イワテケン</t>
    </rPh>
    <rPh sb="4" eb="6">
      <t>カマイシ</t>
    </rPh>
    <phoneticPr fontId="3"/>
  </si>
  <si>
    <t>神奈川県 横浜</t>
    <rPh sb="0" eb="4">
      <t>カナガワケン</t>
    </rPh>
    <rPh sb="5" eb="7">
      <t>ヨコハマ</t>
    </rPh>
    <phoneticPr fontId="3"/>
  </si>
  <si>
    <t>　〃　 菊間</t>
    <rPh sb="4" eb="6">
      <t>キクマ</t>
    </rPh>
    <phoneticPr fontId="3"/>
  </si>
  <si>
    <t>香川県 坂出</t>
    <rPh sb="0" eb="2">
      <t>カガワ</t>
    </rPh>
    <rPh sb="2" eb="3">
      <t>ケン</t>
    </rPh>
    <rPh sb="4" eb="6">
      <t>サカデ</t>
    </rPh>
    <phoneticPr fontId="3"/>
  </si>
  <si>
    <t>　〃　 若津</t>
    <rPh sb="4" eb="6">
      <t>ワカツ</t>
    </rPh>
    <phoneticPr fontId="3"/>
  </si>
  <si>
    <t>化学薬品</t>
    <rPh sb="0" eb="4">
      <t>カガクヤクヒン</t>
    </rPh>
    <phoneticPr fontId="3"/>
  </si>
  <si>
    <t>新潟県 新潟</t>
    <rPh sb="0" eb="3">
      <t>ニイガタケン</t>
    </rPh>
    <rPh sb="4" eb="6">
      <t>ニイガタ</t>
    </rPh>
    <phoneticPr fontId="3"/>
  </si>
  <si>
    <t>広島県 木江</t>
    <rPh sb="0" eb="3">
      <t>ヒロシマケン</t>
    </rPh>
    <rPh sb="4" eb="5">
      <t>キ</t>
    </rPh>
    <rPh sb="5" eb="6">
      <t>エ</t>
    </rPh>
    <phoneticPr fontId="3"/>
  </si>
  <si>
    <t>　〃　 大竹</t>
    <rPh sb="4" eb="6">
      <t>オオタケ</t>
    </rPh>
    <phoneticPr fontId="3"/>
  </si>
  <si>
    <t>　〃　 直島</t>
    <rPh sb="4" eb="6">
      <t>ナオシマ</t>
    </rPh>
    <phoneticPr fontId="3"/>
  </si>
  <si>
    <t>　〃　 新居浜</t>
    <rPh sb="4" eb="7">
      <t>ニイハマ</t>
    </rPh>
    <phoneticPr fontId="3"/>
  </si>
  <si>
    <t>ゴム製品</t>
    <rPh sb="2" eb="4">
      <t>セイヒン</t>
    </rPh>
    <phoneticPr fontId="3"/>
  </si>
  <si>
    <t>神奈川県 川崎</t>
    <rPh sb="0" eb="3">
      <t>カナガワ</t>
    </rPh>
    <rPh sb="3" eb="4">
      <t>ケン</t>
    </rPh>
    <rPh sb="5" eb="7">
      <t>カワサキ</t>
    </rPh>
    <phoneticPr fontId="3"/>
  </si>
  <si>
    <t>　  〃　 川崎</t>
    <rPh sb="6" eb="8">
      <t>カワサキ</t>
    </rPh>
    <phoneticPr fontId="3"/>
  </si>
  <si>
    <t>　〃　 御前崎</t>
    <rPh sb="4" eb="7">
      <t>オマエザキ</t>
    </rPh>
    <phoneticPr fontId="3"/>
  </si>
  <si>
    <t>　〃　 沼津</t>
    <rPh sb="4" eb="6">
      <t>ヌマヅ</t>
    </rPh>
    <phoneticPr fontId="3"/>
  </si>
  <si>
    <t>　〃　 衣浦</t>
    <rPh sb="4" eb="5">
      <t>コロモ</t>
    </rPh>
    <rPh sb="5" eb="6">
      <t>ウラ</t>
    </rPh>
    <phoneticPr fontId="3"/>
  </si>
  <si>
    <t>　〃　 小野田</t>
    <rPh sb="4" eb="7">
      <t>オノダ</t>
    </rPh>
    <phoneticPr fontId="3"/>
  </si>
  <si>
    <t>　〃　 坂出</t>
    <rPh sb="4" eb="6">
      <t>サカデ</t>
    </rPh>
    <phoneticPr fontId="3"/>
  </si>
  <si>
    <t>　〃　 観音寺</t>
    <rPh sb="4" eb="7">
      <t>カンノンジ</t>
    </rPh>
    <phoneticPr fontId="3"/>
  </si>
  <si>
    <t>廃棄物</t>
    <rPh sb="0" eb="3">
      <t>ハイキブツ</t>
    </rPh>
    <phoneticPr fontId="3"/>
  </si>
  <si>
    <t>　〃　 岡山</t>
    <rPh sb="4" eb="6">
      <t>オカヤマ</t>
    </rPh>
    <phoneticPr fontId="3"/>
  </si>
  <si>
    <t>フェリー</t>
  </si>
  <si>
    <t>令和元年度</t>
    <rPh sb="0" eb="1">
      <t>レイ</t>
    </rPh>
    <rPh sb="1" eb="2">
      <t>ワ</t>
    </rPh>
    <rPh sb="2" eb="3">
      <t>ガン</t>
    </rPh>
    <rPh sb="3" eb="4">
      <t>ネン</t>
    </rPh>
    <phoneticPr fontId="1"/>
  </si>
  <si>
    <t>大手前通り・東（グラン・フェスタ出入口前①）</t>
    <rPh sb="16" eb="18">
      <t>デイリ</t>
    </rPh>
    <rPh sb="18" eb="19">
      <t>グチ</t>
    </rPh>
    <phoneticPr fontId="1"/>
  </si>
  <si>
    <t xml:space="preserve">大手前通り・西（グラン・フェスタ出入口前②） </t>
    <rPh sb="6" eb="7">
      <t>ニシ</t>
    </rPh>
    <rPh sb="16" eb="18">
      <t>デイリ</t>
    </rPh>
    <rPh sb="18" eb="19">
      <t>グチ</t>
    </rPh>
    <phoneticPr fontId="1"/>
  </si>
  <si>
    <t xml:space="preserve">JR姫路駅（グラン・フェスタ出入口前③） </t>
    <rPh sb="2" eb="5">
      <t>ヒメジエキ</t>
    </rPh>
    <rPh sb="14" eb="16">
      <t>デイリ</t>
    </rPh>
    <rPh sb="16" eb="17">
      <t>グチ</t>
    </rPh>
    <phoneticPr fontId="1"/>
  </si>
  <si>
    <t>姫路ザ・
レジデンス</t>
    <rPh sb="0" eb="2">
      <t>ヒメジ</t>
    </rPh>
    <phoneticPr fontId="16"/>
  </si>
  <si>
    <t>中ノ門筋</t>
    <rPh sb="0" eb="1">
      <t>ナカ</t>
    </rPh>
    <rPh sb="2" eb="3">
      <t>モン</t>
    </rPh>
    <rPh sb="3" eb="4">
      <t>スジ</t>
    </rPh>
    <phoneticPr fontId="3"/>
  </si>
  <si>
    <t>内々環状西線</t>
    <rPh sb="0" eb="2">
      <t>ウチウチ</t>
    </rPh>
    <rPh sb="2" eb="4">
      <t>カンジョウ</t>
    </rPh>
    <rPh sb="4" eb="5">
      <t>ニシ</t>
    </rPh>
    <rPh sb="5" eb="6">
      <t>セン</t>
    </rPh>
    <phoneticPr fontId="20"/>
  </si>
  <si>
    <t>御幸通り</t>
    <rPh sb="0" eb="2">
      <t>ミユキ</t>
    </rPh>
    <rPh sb="2" eb="3">
      <t>トオ</t>
    </rPh>
    <phoneticPr fontId="16"/>
  </si>
  <si>
    <t>合 計</t>
    <rPh sb="0" eb="1">
      <t>ゴウ</t>
    </rPh>
    <rPh sb="2" eb="3">
      <t>ケイ</t>
    </rPh>
    <phoneticPr fontId="3"/>
  </si>
  <si>
    <t xml:space="preserve"> 令 和</t>
    <rPh sb="1" eb="2">
      <t>レイ</t>
    </rPh>
    <rPh sb="3" eb="4">
      <t>ワ</t>
    </rPh>
    <phoneticPr fontId="1"/>
  </si>
  <si>
    <t>７－４ 　姫路港品種別移出状況</t>
    <rPh sb="11" eb="13">
      <t>イシュツ</t>
    </rPh>
    <phoneticPr fontId="3"/>
  </si>
  <si>
    <t>７－５ 　姫路港品種別移入状況</t>
    <rPh sb="11" eb="13">
      <t>イニュウ</t>
    </rPh>
    <rPh sb="13" eb="15">
      <t>ジョウキョウ</t>
    </rPh>
    <phoneticPr fontId="3"/>
  </si>
  <si>
    <t>７－５ 　姫路港品種別移入状況（つづき）</t>
    <rPh sb="11" eb="13">
      <t>イニュウ</t>
    </rPh>
    <rPh sb="13" eb="15">
      <t>ジョウキョウ</t>
    </rPh>
    <phoneticPr fontId="3"/>
  </si>
  <si>
    <t>山口県 徳山下松</t>
    <rPh sb="0" eb="2">
      <t>ヤマグチ</t>
    </rPh>
    <rPh sb="2" eb="3">
      <t>ケン</t>
    </rPh>
    <rPh sb="4" eb="6">
      <t>トクヤマ</t>
    </rPh>
    <rPh sb="6" eb="8">
      <t>クダマツ</t>
    </rPh>
    <phoneticPr fontId="3"/>
  </si>
  <si>
    <t>　〃　 丸亀</t>
    <rPh sb="4" eb="6">
      <t>マルガメ</t>
    </rPh>
    <phoneticPr fontId="3"/>
  </si>
  <si>
    <t>徳島県 徳島小松島</t>
    <rPh sb="0" eb="2">
      <t>トクシマ</t>
    </rPh>
    <rPh sb="2" eb="3">
      <t>ケン</t>
    </rPh>
    <rPh sb="4" eb="6">
      <t>トクシマ</t>
    </rPh>
    <rPh sb="6" eb="9">
      <t>コマツシマ</t>
    </rPh>
    <phoneticPr fontId="3"/>
  </si>
  <si>
    <t>福井県 敦賀</t>
    <rPh sb="0" eb="2">
      <t>フクイ</t>
    </rPh>
    <rPh sb="2" eb="3">
      <t>ケン</t>
    </rPh>
    <rPh sb="4" eb="6">
      <t>ツルガ</t>
    </rPh>
    <phoneticPr fontId="3"/>
  </si>
  <si>
    <t>　〃　 笠岡</t>
    <rPh sb="4" eb="6">
      <t>カサオカ</t>
    </rPh>
    <phoneticPr fontId="3"/>
  </si>
  <si>
    <t>山口県 宇部</t>
    <rPh sb="0" eb="3">
      <t>ヤマグチケン</t>
    </rPh>
    <phoneticPr fontId="3"/>
  </si>
  <si>
    <t>麦</t>
    <rPh sb="0" eb="1">
      <t>ムギ</t>
    </rPh>
    <phoneticPr fontId="3"/>
  </si>
  <si>
    <t>豆類</t>
    <rPh sb="0" eb="2">
      <t>マメルイ</t>
    </rPh>
    <phoneticPr fontId="3"/>
  </si>
  <si>
    <t>その他農産品</t>
    <rPh sb="2" eb="3">
      <t>タ</t>
    </rPh>
    <rPh sb="3" eb="6">
      <t>ノウサンヒン</t>
    </rPh>
    <phoneticPr fontId="3"/>
  </si>
  <si>
    <t>広島県 広島</t>
    <rPh sb="0" eb="2">
      <t>ヒロシマ</t>
    </rPh>
    <rPh sb="2" eb="3">
      <t>ケン</t>
    </rPh>
    <rPh sb="4" eb="6">
      <t>ヒロシマ</t>
    </rPh>
    <phoneticPr fontId="3"/>
  </si>
  <si>
    <t>電気機械</t>
    <rPh sb="0" eb="4">
      <t>デンキキカイ</t>
    </rPh>
    <phoneticPr fontId="3"/>
  </si>
  <si>
    <t>揮発油</t>
    <rPh sb="0" eb="3">
      <t>キハツユ</t>
    </rPh>
    <phoneticPr fontId="3"/>
  </si>
  <si>
    <t>合　　　計</t>
    <rPh sb="0" eb="1">
      <t>ゴウ</t>
    </rPh>
    <rPh sb="4" eb="5">
      <t>ケイ</t>
    </rPh>
    <phoneticPr fontId="1"/>
  </si>
  <si>
    <t>　 数値については「経済センサス-活動調査」の産業別集計結果である。</t>
    <rPh sb="2" eb="4">
      <t>スウチ</t>
    </rPh>
    <rPh sb="23" eb="25">
      <t>サンギョウ</t>
    </rPh>
    <rPh sb="25" eb="26">
      <t>ベツ</t>
    </rPh>
    <rPh sb="26" eb="28">
      <t>シュウケイ</t>
    </rPh>
    <phoneticPr fontId="1"/>
  </si>
  <si>
    <t>注)合計及び小計には不詳を含む。</t>
    <rPh sb="2" eb="4">
      <t>ゴウケイ</t>
    </rPh>
    <rPh sb="4" eb="5">
      <t>オヨ</t>
    </rPh>
    <rPh sb="6" eb="8">
      <t>ショウケイ</t>
    </rPh>
    <rPh sb="10" eb="12">
      <t>フショウ</t>
    </rPh>
    <rPh sb="13" eb="14">
      <t>フク</t>
    </rPh>
    <phoneticPr fontId="1"/>
  </si>
  <si>
    <t>令 和 元 年</t>
    <rPh sb="0" eb="1">
      <t>レイワ</t>
    </rPh>
    <rPh sb="3" eb="4">
      <t>ガン</t>
    </rPh>
    <phoneticPr fontId="1"/>
  </si>
  <si>
    <t>令 和 元 年</t>
    <rPh sb="0" eb="1">
      <t>レイワ</t>
    </rPh>
    <rPh sb="3" eb="5">
      <t>ガンネン</t>
    </rPh>
    <phoneticPr fontId="1"/>
  </si>
  <si>
    <t>令 和</t>
    <rPh sb="0" eb="1">
      <t>レイ</t>
    </rPh>
    <rPh sb="2" eb="3">
      <t>ワ</t>
    </rPh>
    <phoneticPr fontId="1"/>
  </si>
  <si>
    <t>２年度</t>
    <rPh sb="1" eb="2">
      <t>ネン</t>
    </rPh>
    <phoneticPr fontId="1"/>
  </si>
  <si>
    <t xml:space="preserve">  　太字は主要地点(10地点)</t>
    <rPh sb="3" eb="5">
      <t>フトジ</t>
    </rPh>
    <rPh sb="6" eb="8">
      <t>シュヨウ</t>
    </rPh>
    <rPh sb="8" eb="10">
      <t>チテン</t>
    </rPh>
    <rPh sb="13" eb="15">
      <t>チテン</t>
    </rPh>
    <phoneticPr fontId="1"/>
  </si>
  <si>
    <t xml:space="preserve">大手前通り・東（姫路城総合管理室前） </t>
    <rPh sb="8" eb="11">
      <t>ヒメジジョウ</t>
    </rPh>
    <rPh sb="11" eb="13">
      <t>ソウゴウ</t>
    </rPh>
    <rPh sb="13" eb="15">
      <t>カンリ</t>
    </rPh>
    <rPh sb="15" eb="16">
      <t>シツ</t>
    </rPh>
    <rPh sb="16" eb="17">
      <t>マエ</t>
    </rPh>
    <phoneticPr fontId="1"/>
  </si>
  <si>
    <t>キャスティウォーク（テラッソ姫路・姫路医療専門学校間）</t>
    <rPh sb="14" eb="16">
      <t>ヒメジ</t>
    </rPh>
    <rPh sb="17" eb="21">
      <t>ヒメジイリョウ</t>
    </rPh>
    <rPh sb="21" eb="25">
      <t>センモンガッコウ</t>
    </rPh>
    <rPh sb="25" eb="26">
      <t>カン</t>
    </rPh>
    <phoneticPr fontId="1"/>
  </si>
  <si>
    <t>キャスティウォーク（東端）</t>
    <rPh sb="10" eb="12">
      <t>トウタン</t>
    </rPh>
    <phoneticPr fontId="1"/>
  </si>
  <si>
    <t>エスリード姫路・東</t>
    <rPh sb="5" eb="7">
      <t>ヒメジ</t>
    </rPh>
    <rPh sb="8" eb="9">
      <t>ヒガシ</t>
    </rPh>
    <phoneticPr fontId="3"/>
  </si>
  <si>
    <t>駅西地区（おもちゃのつちだ北）</t>
    <rPh sb="0" eb="1">
      <t>エキ</t>
    </rPh>
    <rPh sb="1" eb="2">
      <t>ニシ</t>
    </rPh>
    <rPh sb="2" eb="4">
      <t>チク</t>
    </rPh>
    <rPh sb="13" eb="14">
      <t>キタ</t>
    </rPh>
    <phoneticPr fontId="3"/>
  </si>
  <si>
    <t>大手前通り・西（大手前信号北西）</t>
    <rPh sb="6" eb="7">
      <t>ニシ</t>
    </rPh>
    <rPh sb="11" eb="13">
      <t>シンゴウ</t>
    </rPh>
    <rPh sb="13" eb="14">
      <t>キタ</t>
    </rPh>
    <phoneticPr fontId="1"/>
  </si>
  <si>
    <t>その他輸送機械</t>
    <rPh sb="2" eb="3">
      <t>タ</t>
    </rPh>
    <rPh sb="3" eb="5">
      <t>ユソウ</t>
    </rPh>
    <rPh sb="5" eb="7">
      <t>キカイ</t>
    </rPh>
    <phoneticPr fontId="3"/>
  </si>
  <si>
    <t>その他石油製品</t>
    <rPh sb="2" eb="3">
      <t>タ</t>
    </rPh>
    <rPh sb="3" eb="5">
      <t>セキユ</t>
    </rPh>
    <rPh sb="5" eb="7">
      <t>セイヒン</t>
    </rPh>
    <phoneticPr fontId="3"/>
  </si>
  <si>
    <t>石油製品</t>
    <rPh sb="0" eb="4">
      <t>セキユセイヒン</t>
    </rPh>
    <phoneticPr fontId="3"/>
  </si>
  <si>
    <t>アラブ首長国</t>
    <rPh sb="3" eb="5">
      <t>シュチョウ</t>
    </rPh>
    <rPh sb="5" eb="6">
      <t>コク</t>
    </rPh>
    <phoneticPr fontId="3"/>
  </si>
  <si>
    <t>広島県 契島</t>
    <rPh sb="0" eb="3">
      <t>ヒロシマケン</t>
    </rPh>
    <phoneticPr fontId="3"/>
  </si>
  <si>
    <t>大阪府内 諸港</t>
    <rPh sb="0" eb="3">
      <t>オオサカフ</t>
    </rPh>
    <rPh sb="3" eb="4">
      <t>ナイ</t>
    </rPh>
    <phoneticPr fontId="3"/>
  </si>
  <si>
    <t>　〃　 阿南</t>
    <rPh sb="4" eb="6">
      <t>アナン</t>
    </rPh>
    <phoneticPr fontId="3"/>
  </si>
  <si>
    <t>京都府 舞鶴</t>
    <rPh sb="0" eb="3">
      <t>キョウトフ</t>
    </rPh>
    <rPh sb="4" eb="6">
      <t>マイヅル</t>
    </rPh>
    <phoneticPr fontId="3"/>
  </si>
  <si>
    <t>石油製品</t>
    <rPh sb="0" eb="2">
      <t>セキユ</t>
    </rPh>
    <rPh sb="2" eb="4">
      <t>セイヒン</t>
    </rPh>
    <phoneticPr fontId="3"/>
  </si>
  <si>
    <t>愛媛県 今治</t>
    <rPh sb="0" eb="3">
      <t>エヒメケン</t>
    </rPh>
    <rPh sb="4" eb="6">
      <t>イマバリ</t>
    </rPh>
    <phoneticPr fontId="3"/>
  </si>
  <si>
    <t>分類不能なもの</t>
    <rPh sb="0" eb="2">
      <t>ブンルイ</t>
    </rPh>
    <rPh sb="2" eb="4">
      <t>フノウ</t>
    </rPh>
    <phoneticPr fontId="3"/>
  </si>
  <si>
    <t>北海道 室蘭</t>
    <rPh sb="0" eb="3">
      <t>ホッカイドウ</t>
    </rPh>
    <phoneticPr fontId="3"/>
  </si>
  <si>
    <t>広島県 呉</t>
    <rPh sb="0" eb="2">
      <t>ヒロシマ</t>
    </rPh>
    <rPh sb="2" eb="3">
      <t>ケン</t>
    </rPh>
    <rPh sb="4" eb="5">
      <t>クレ</t>
    </rPh>
    <phoneticPr fontId="3"/>
  </si>
  <si>
    <t>）</t>
    <phoneticPr fontId="1"/>
  </si>
  <si>
    <t>業</t>
    <rPh sb="0" eb="1">
      <t>ギョウ</t>
    </rPh>
    <phoneticPr fontId="1"/>
  </si>
  <si>
    <t>売</t>
    <rPh sb="0" eb="1">
      <t>ウ</t>
    </rPh>
    <phoneticPr fontId="1"/>
  </si>
  <si>
    <t>小</t>
    <rPh sb="0" eb="1">
      <t>コ</t>
    </rPh>
    <phoneticPr fontId="1"/>
  </si>
  <si>
    <t>（</t>
    <phoneticPr fontId="1"/>
  </si>
  <si>
    <t>積</t>
    <rPh sb="0" eb="1">
      <t>セキ</t>
    </rPh>
    <phoneticPr fontId="16"/>
  </si>
  <si>
    <t>面</t>
    <rPh sb="0" eb="1">
      <t>メン</t>
    </rPh>
    <phoneticPr fontId="16"/>
  </si>
  <si>
    <t>場</t>
    <rPh sb="0" eb="1">
      <t>バ</t>
    </rPh>
    <phoneticPr fontId="16"/>
  </si>
  <si>
    <t>・</t>
    <phoneticPr fontId="1"/>
  </si>
  <si>
    <t>額</t>
    <rPh sb="0" eb="1">
      <t>ガク</t>
    </rPh>
    <phoneticPr fontId="1"/>
  </si>
  <si>
    <t>入</t>
    <rPh sb="0" eb="1">
      <t>ニュウ</t>
    </rPh>
    <phoneticPr fontId="1"/>
  </si>
  <si>
    <t>収</t>
    <rPh sb="0" eb="1">
      <t>オサム</t>
    </rPh>
    <phoneticPr fontId="1"/>
  </si>
  <si>
    <t>他</t>
    <rPh sb="0" eb="1">
      <t>ホカ</t>
    </rPh>
    <phoneticPr fontId="1"/>
  </si>
  <si>
    <t>の</t>
    <phoneticPr fontId="1"/>
  </si>
  <si>
    <t>そ</t>
    <phoneticPr fontId="1"/>
  </si>
  <si>
    <t>額</t>
    <rPh sb="0" eb="1">
      <t>ガク</t>
    </rPh>
    <phoneticPr fontId="16"/>
  </si>
  <si>
    <t>売</t>
    <rPh sb="0" eb="1">
      <t>ウ</t>
    </rPh>
    <phoneticPr fontId="16"/>
  </si>
  <si>
    <t>販</t>
    <rPh sb="0" eb="1">
      <t>ハン</t>
    </rPh>
    <phoneticPr fontId="16"/>
  </si>
  <si>
    <t>品</t>
    <rPh sb="0" eb="1">
      <t>ヒン</t>
    </rPh>
    <phoneticPr fontId="16"/>
  </si>
  <si>
    <t>商</t>
    <rPh sb="0" eb="1">
      <t>ショウ</t>
    </rPh>
    <phoneticPr fontId="16"/>
  </si>
  <si>
    <t>間</t>
    <rPh sb="0" eb="1">
      <t>アイダ</t>
    </rPh>
    <phoneticPr fontId="16"/>
  </si>
  <si>
    <t>年</t>
    <rPh sb="0" eb="1">
      <t>ネン</t>
    </rPh>
    <phoneticPr fontId="16"/>
  </si>
  <si>
    <t>数</t>
    <rPh sb="0" eb="1">
      <t>スウ</t>
    </rPh>
    <phoneticPr fontId="16"/>
  </si>
  <si>
    <t>者</t>
    <rPh sb="0" eb="1">
      <t>シャ</t>
    </rPh>
    <phoneticPr fontId="16"/>
  </si>
  <si>
    <t>業</t>
    <rPh sb="0" eb="1">
      <t>ギョウ</t>
    </rPh>
    <phoneticPr fontId="16"/>
  </si>
  <si>
    <t>従</t>
    <rPh sb="0" eb="1">
      <t>ジュウ</t>
    </rPh>
    <phoneticPr fontId="16"/>
  </si>
  <si>
    <t>就</t>
    <rPh sb="0" eb="1">
      <t>シュウ</t>
    </rPh>
    <phoneticPr fontId="16"/>
  </si>
  <si>
    <t>・</t>
    <phoneticPr fontId="16"/>
  </si>
  <si>
    <t>所</t>
    <rPh sb="0" eb="1">
      <t>トコロ</t>
    </rPh>
    <phoneticPr fontId="16"/>
  </si>
  <si>
    <t>事</t>
    <rPh sb="0" eb="1">
      <t>ジ</t>
    </rPh>
    <phoneticPr fontId="16"/>
  </si>
  <si>
    <t>別</t>
    <rPh sb="0" eb="1">
      <t>ベツ</t>
    </rPh>
    <phoneticPr fontId="16"/>
  </si>
  <si>
    <t>態</t>
    <rPh sb="0" eb="1">
      <t>タイ</t>
    </rPh>
    <phoneticPr fontId="16"/>
  </si>
  <si>
    <t>７－１４</t>
    <phoneticPr fontId="3"/>
  </si>
  <si>
    <t>）</t>
    <phoneticPr fontId="16"/>
  </si>
  <si>
    <t>小</t>
    <rPh sb="0" eb="1">
      <t>ショウ</t>
    </rPh>
    <phoneticPr fontId="16"/>
  </si>
  <si>
    <t>卸</t>
    <rPh sb="0" eb="1">
      <t>オロ</t>
    </rPh>
    <phoneticPr fontId="16"/>
  </si>
  <si>
    <t>(</t>
    <phoneticPr fontId="16"/>
  </si>
  <si>
    <t>店</t>
    <rPh sb="0" eb="1">
      <t>ミセ</t>
    </rPh>
    <phoneticPr fontId="16"/>
  </si>
  <si>
    <t>別</t>
  </si>
  <si>
    <t>模</t>
    <rPh sb="0" eb="1">
      <t>ノット</t>
    </rPh>
    <phoneticPr fontId="16"/>
  </si>
  <si>
    <t>規</t>
    <rPh sb="0" eb="1">
      <t>キ</t>
    </rPh>
    <phoneticPr fontId="16"/>
  </si>
  <si>
    <t>７－１３</t>
    <phoneticPr fontId="3"/>
  </si>
  <si>
    <t>類</t>
    <rPh sb="0" eb="1">
      <t>ルイ</t>
    </rPh>
    <phoneticPr fontId="16"/>
  </si>
  <si>
    <t>分</t>
    <rPh sb="0" eb="1">
      <t>ブン</t>
    </rPh>
    <phoneticPr fontId="16"/>
  </si>
  <si>
    <t>産</t>
    <rPh sb="0" eb="1">
      <t>サン</t>
    </rPh>
    <phoneticPr fontId="16"/>
  </si>
  <si>
    <t>７－１２</t>
    <phoneticPr fontId="3"/>
  </si>
  <si>
    <t>)</t>
    <phoneticPr fontId="16"/>
  </si>
  <si>
    <t>移</t>
    <rPh sb="0" eb="1">
      <t>ワタル</t>
    </rPh>
    <phoneticPr fontId="16"/>
  </si>
  <si>
    <t>推</t>
    <rPh sb="0" eb="1">
      <t>スイ</t>
    </rPh>
    <phoneticPr fontId="16"/>
  </si>
  <si>
    <t>の</t>
    <phoneticPr fontId="16"/>
  </si>
  <si>
    <t>７－１１</t>
    <phoneticPr fontId="3"/>
  </si>
  <si>
    <t>７－10図</t>
    <rPh sb="4" eb="5">
      <t>ズ</t>
    </rPh>
    <phoneticPr fontId="3"/>
  </si>
  <si>
    <t>貨</t>
    <rPh sb="0" eb="1">
      <t>カ</t>
    </rPh>
    <phoneticPr fontId="16"/>
  </si>
  <si>
    <t>量</t>
    <rPh sb="0" eb="1">
      <t>リョウ</t>
    </rPh>
    <phoneticPr fontId="16"/>
  </si>
  <si>
    <t>行</t>
    <rPh sb="0" eb="1">
      <t>イ</t>
    </rPh>
    <phoneticPr fontId="16"/>
  </si>
  <si>
    <t>通</t>
    <rPh sb="0" eb="1">
      <t>ツウ</t>
    </rPh>
    <phoneticPr fontId="16"/>
  </si>
  <si>
    <t>地</t>
    <rPh sb="0" eb="1">
      <t>チ</t>
    </rPh>
    <phoneticPr fontId="16"/>
  </si>
  <si>
    <t>街</t>
    <rPh sb="0" eb="1">
      <t>ガイ</t>
    </rPh>
    <phoneticPr fontId="16"/>
  </si>
  <si>
    <t>市</t>
    <rPh sb="0" eb="1">
      <t>シ</t>
    </rPh>
    <phoneticPr fontId="16"/>
  </si>
  <si>
    <t>心</t>
    <rPh sb="0" eb="1">
      <t>ココロ</t>
    </rPh>
    <phoneticPr fontId="16"/>
  </si>
  <si>
    <t>中</t>
    <rPh sb="0" eb="1">
      <t>ナカ</t>
    </rPh>
    <phoneticPr fontId="16"/>
  </si>
  <si>
    <t>７－１０</t>
    <phoneticPr fontId="3"/>
  </si>
  <si>
    <t>入</t>
    <rPh sb="0" eb="1">
      <t>イ</t>
    </rPh>
    <phoneticPr fontId="16"/>
  </si>
  <si>
    <t>出</t>
    <rPh sb="0" eb="1">
      <t>デ</t>
    </rPh>
    <phoneticPr fontId="16"/>
  </si>
  <si>
    <t>移</t>
    <rPh sb="0" eb="1">
      <t>イ</t>
    </rPh>
    <phoneticPr fontId="16"/>
  </si>
  <si>
    <t>港</t>
    <rPh sb="0" eb="1">
      <t>ミナト</t>
    </rPh>
    <phoneticPr fontId="16"/>
  </si>
  <si>
    <t>島</t>
    <rPh sb="0" eb="1">
      <t>シマ</t>
    </rPh>
    <phoneticPr fontId="16"/>
  </si>
  <si>
    <t>家</t>
    <rPh sb="0" eb="1">
      <t>イエ</t>
    </rPh>
    <phoneticPr fontId="16"/>
  </si>
  <si>
    <t>７－９</t>
    <phoneticPr fontId="3"/>
  </si>
  <si>
    <t>輸</t>
    <rPh sb="0" eb="1">
      <t>ユ</t>
    </rPh>
    <phoneticPr fontId="16"/>
  </si>
  <si>
    <t>路</t>
    <rPh sb="0" eb="1">
      <t>ミチ</t>
    </rPh>
    <phoneticPr fontId="16"/>
  </si>
  <si>
    <t>姫</t>
    <rPh sb="0" eb="1">
      <t>ヒメ</t>
    </rPh>
    <phoneticPr fontId="16"/>
  </si>
  <si>
    <t>７－８</t>
    <phoneticPr fontId="3"/>
  </si>
  <si>
    <t>況</t>
    <rPh sb="0" eb="1">
      <t>キョウ</t>
    </rPh>
    <phoneticPr fontId="16"/>
  </si>
  <si>
    <t>状</t>
    <rPh sb="0" eb="1">
      <t>ジョウ</t>
    </rPh>
    <phoneticPr fontId="16"/>
  </si>
  <si>
    <t>種</t>
    <rPh sb="0" eb="1">
      <t>シュ</t>
    </rPh>
    <phoneticPr fontId="16"/>
  </si>
  <si>
    <t>品</t>
    <rPh sb="0" eb="1">
      <t>シナ</t>
    </rPh>
    <phoneticPr fontId="16"/>
  </si>
  <si>
    <t>７－７</t>
    <phoneticPr fontId="3"/>
  </si>
  <si>
    <t>７－６</t>
    <phoneticPr fontId="3"/>
  </si>
  <si>
    <t>入</t>
    <rPh sb="0" eb="1">
      <t>ニュウ</t>
    </rPh>
    <phoneticPr fontId="16"/>
  </si>
  <si>
    <t>７－５</t>
  </si>
  <si>
    <t>７－４</t>
  </si>
  <si>
    <t>物</t>
    <rPh sb="0" eb="1">
      <t>モノ</t>
    </rPh>
    <phoneticPr fontId="16"/>
  </si>
  <si>
    <t>国</t>
    <rPh sb="0" eb="1">
      <t>クニ</t>
    </rPh>
    <phoneticPr fontId="16"/>
  </si>
  <si>
    <t>内</t>
    <rPh sb="0" eb="1">
      <t>ウチ</t>
    </rPh>
    <phoneticPr fontId="16"/>
  </si>
  <si>
    <t>（</t>
    <phoneticPr fontId="16"/>
  </si>
  <si>
    <t>７－３</t>
  </si>
  <si>
    <t>外</t>
    <rPh sb="0" eb="1">
      <t>ソト</t>
    </rPh>
    <phoneticPr fontId="16"/>
  </si>
  <si>
    <t>７－２</t>
  </si>
  <si>
    <t>舶</t>
    <rPh sb="0" eb="1">
      <t>オオブネ</t>
    </rPh>
    <phoneticPr fontId="16"/>
  </si>
  <si>
    <t>船</t>
    <rPh sb="0" eb="1">
      <t>フネ</t>
    </rPh>
    <phoneticPr fontId="16"/>
  </si>
  <si>
    <t>７－１</t>
    <phoneticPr fontId="3"/>
  </si>
  <si>
    <t>７ 貿易・商業</t>
    <rPh sb="2" eb="4">
      <t>ボウエキ</t>
    </rPh>
    <rPh sb="5" eb="7">
      <t>ショウギョウ</t>
    </rPh>
    <phoneticPr fontId="1"/>
  </si>
  <si>
    <t>７－１  姫路港入港船舶</t>
    <phoneticPr fontId="1"/>
  </si>
  <si>
    <t>注) 姫路港は､上記の5港区より成る。</t>
    <phoneticPr fontId="1"/>
  </si>
  <si>
    <t>（単位：トン)</t>
    <phoneticPr fontId="1"/>
  </si>
  <si>
    <t>合　計</t>
    <phoneticPr fontId="3"/>
  </si>
  <si>
    <t>セメント</t>
    <phoneticPr fontId="3"/>
  </si>
  <si>
    <t>コークス</t>
    <phoneticPr fontId="3"/>
  </si>
  <si>
    <t>７－４ 　姫路港品種別移出状況（つづき）</t>
    <phoneticPr fontId="3"/>
  </si>
  <si>
    <t>とうもろこし</t>
    <phoneticPr fontId="3"/>
  </si>
  <si>
    <t>香川県 坂出</t>
    <rPh sb="0" eb="2">
      <t>カガワ</t>
    </rPh>
    <rPh sb="2" eb="3">
      <t>ケン</t>
    </rPh>
    <rPh sb="4" eb="6">
      <t>サカイデ</t>
    </rPh>
    <phoneticPr fontId="3"/>
  </si>
  <si>
    <t>香川県 坂出</t>
    <rPh sb="0" eb="2">
      <t>カガワ</t>
    </rPh>
    <rPh sb="2" eb="3">
      <t>ケン</t>
    </rPh>
    <phoneticPr fontId="3"/>
  </si>
  <si>
    <t>広島県 大竹</t>
    <rPh sb="0" eb="3">
      <t>ヒロシマケン</t>
    </rPh>
    <phoneticPr fontId="3"/>
  </si>
  <si>
    <t>大分県 別府</t>
    <rPh sb="0" eb="3">
      <t>オオイタケン</t>
    </rPh>
    <rPh sb="4" eb="6">
      <t>ベップ</t>
    </rPh>
    <phoneticPr fontId="3"/>
  </si>
  <si>
    <t>香川県 丸亀</t>
    <rPh sb="0" eb="2">
      <t>カガワ</t>
    </rPh>
    <rPh sb="2" eb="3">
      <t>ケン</t>
    </rPh>
    <rPh sb="4" eb="6">
      <t>マルガメ</t>
    </rPh>
    <phoneticPr fontId="3"/>
  </si>
  <si>
    <t>　〃　 多度津</t>
    <rPh sb="4" eb="5">
      <t>タ</t>
    </rPh>
    <rPh sb="5" eb="6">
      <t>ド</t>
    </rPh>
    <rPh sb="6" eb="7">
      <t>ツ</t>
    </rPh>
    <phoneticPr fontId="3"/>
  </si>
  <si>
    <t>大分県 佐伯</t>
    <rPh sb="0" eb="3">
      <t>オオイタケン</t>
    </rPh>
    <rPh sb="4" eb="6">
      <t>サエキ</t>
    </rPh>
    <phoneticPr fontId="3"/>
  </si>
  <si>
    <t>兵庫県 家島</t>
    <rPh sb="0" eb="3">
      <t>ヒョウゴケン</t>
    </rPh>
    <phoneticPr fontId="3"/>
  </si>
  <si>
    <t>静岡県 田子の浦</t>
    <rPh sb="4" eb="6">
      <t>タゴ</t>
    </rPh>
    <rPh sb="7" eb="8">
      <t>ウラ</t>
    </rPh>
    <phoneticPr fontId="3"/>
  </si>
  <si>
    <t>愛媛県 東予</t>
    <rPh sb="0" eb="3">
      <t>エヒメケン</t>
    </rPh>
    <rPh sb="4" eb="6">
      <t>トウヨ</t>
    </rPh>
    <phoneticPr fontId="3"/>
  </si>
  <si>
    <t>長崎県 対馬</t>
    <rPh sb="0" eb="2">
      <t>ナガサキ</t>
    </rPh>
    <rPh sb="2" eb="3">
      <t>ケン</t>
    </rPh>
    <rPh sb="4" eb="6">
      <t>ツシマ</t>
    </rPh>
    <phoneticPr fontId="3"/>
  </si>
  <si>
    <t>　〃　 泉州</t>
    <rPh sb="4" eb="6">
      <t>センシュウ</t>
    </rPh>
    <phoneticPr fontId="3"/>
  </si>
  <si>
    <t>岡山県 宇野</t>
    <rPh sb="0" eb="3">
      <t>オカヤマケン</t>
    </rPh>
    <rPh sb="4" eb="6">
      <t>ウノ</t>
    </rPh>
    <phoneticPr fontId="3"/>
  </si>
  <si>
    <t>佐賀県 唐津</t>
    <rPh sb="0" eb="2">
      <t>サガ</t>
    </rPh>
    <rPh sb="2" eb="3">
      <t>ケン</t>
    </rPh>
    <rPh sb="4" eb="6">
      <t>カラツ</t>
    </rPh>
    <phoneticPr fontId="3"/>
  </si>
  <si>
    <t>広島県 大竹</t>
    <rPh sb="0" eb="2">
      <t>ヒロシマ</t>
    </rPh>
    <rPh sb="2" eb="3">
      <t>ケン</t>
    </rPh>
    <phoneticPr fontId="3"/>
  </si>
  <si>
    <t>沖縄県 運天</t>
    <rPh sb="0" eb="3">
      <t>オキナワケン</t>
    </rPh>
    <rPh sb="4" eb="6">
      <t>ウンテン</t>
    </rPh>
    <phoneticPr fontId="3"/>
  </si>
  <si>
    <t>７－６ 　姫路港品種別輸出状況</t>
    <phoneticPr fontId="3"/>
  </si>
  <si>
    <t>非金属鉱物</t>
    <phoneticPr fontId="3"/>
  </si>
  <si>
    <t>韓国</t>
    <phoneticPr fontId="3"/>
  </si>
  <si>
    <t>パナマ</t>
    <phoneticPr fontId="3"/>
  </si>
  <si>
    <t>メキシコ</t>
    <phoneticPr fontId="3"/>
  </si>
  <si>
    <t>台湾</t>
    <phoneticPr fontId="3"/>
  </si>
  <si>
    <t>窯業品</t>
    <phoneticPr fontId="3"/>
  </si>
  <si>
    <t>マレーシア</t>
    <phoneticPr fontId="3"/>
  </si>
  <si>
    <t>フィリピン</t>
    <phoneticPr fontId="3"/>
  </si>
  <si>
    <t>バングラデシュ</t>
    <phoneticPr fontId="3"/>
  </si>
  <si>
    <t>７－７ 　姫路港品種別輸入状況</t>
    <phoneticPr fontId="3"/>
  </si>
  <si>
    <t>シンガポール</t>
    <phoneticPr fontId="3"/>
  </si>
  <si>
    <t>チリ</t>
    <phoneticPr fontId="3"/>
  </si>
  <si>
    <t>７－７ 　姫路港品種別輸入状況（つづき）</t>
    <phoneticPr fontId="3"/>
  </si>
  <si>
    <t>電気機械</t>
    <rPh sb="0" eb="2">
      <t>デンキ</t>
    </rPh>
    <phoneticPr fontId="3"/>
  </si>
  <si>
    <t>タイ</t>
    <phoneticPr fontId="3"/>
  </si>
  <si>
    <t>石炭</t>
    <phoneticPr fontId="3"/>
  </si>
  <si>
    <t>蘭領西インド諸島</t>
    <rPh sb="0" eb="1">
      <t>ラン</t>
    </rPh>
    <rPh sb="1" eb="2">
      <t>リョウ</t>
    </rPh>
    <rPh sb="2" eb="3">
      <t>ニシ</t>
    </rPh>
    <rPh sb="6" eb="8">
      <t>ショトウ</t>
    </rPh>
    <phoneticPr fontId="3"/>
  </si>
  <si>
    <t>３</t>
  </si>
  <si>
    <t xml:space="preserve"> (単位 : 人)</t>
    <phoneticPr fontId="1"/>
  </si>
  <si>
    <t>３年度</t>
    <rPh sb="1" eb="2">
      <t>ネン</t>
    </rPh>
    <phoneticPr fontId="1"/>
  </si>
  <si>
    <t>御幸通商店街(福富ビル東）</t>
    <rPh sb="0" eb="2">
      <t>ミユキ</t>
    </rPh>
    <rPh sb="2" eb="3">
      <t>ドオ</t>
    </rPh>
    <rPh sb="3" eb="6">
      <t>ショウテンガイ</t>
    </rPh>
    <rPh sb="7" eb="9">
      <t>フクトミ</t>
    </rPh>
    <rPh sb="11" eb="12">
      <t>ヒガシ</t>
    </rPh>
    <phoneticPr fontId="1"/>
  </si>
  <si>
    <t>御幸通商店街(カフェ・ド・クリエ西)</t>
    <phoneticPr fontId="1"/>
  </si>
  <si>
    <t>小溝筋商店街(ダイワロイネットホテル姫路東）</t>
    <rPh sb="18" eb="20">
      <t>ヒメジ</t>
    </rPh>
    <phoneticPr fontId="1"/>
  </si>
  <si>
    <t>西二階町商店街(西松屋南）</t>
    <phoneticPr fontId="1"/>
  </si>
  <si>
    <t>二階町商店街(ＰＯＳＨビル南）</t>
    <rPh sb="13" eb="14">
      <t>ミナミ</t>
    </rPh>
    <phoneticPr fontId="1"/>
  </si>
  <si>
    <t>小溝筋商店街（三井住友銀行東）</t>
    <phoneticPr fontId="1"/>
  </si>
  <si>
    <t>銀座商店街（ダイワロイネットホテル姫路南）</t>
    <rPh sb="17" eb="19">
      <t>ヒメジ</t>
    </rPh>
    <phoneticPr fontId="1"/>
  </si>
  <si>
    <t>駅前小溝筋商店街(難波印章店西）</t>
    <rPh sb="4" eb="5">
      <t>スジ</t>
    </rPh>
    <rPh sb="14" eb="15">
      <t>ニシ</t>
    </rPh>
    <phoneticPr fontId="1"/>
  </si>
  <si>
    <t>一番街商店街（ﾄﾞｺﾓｼｮｯﾌﾟ姫路みゆき通り店南）</t>
    <phoneticPr fontId="1"/>
  </si>
  <si>
    <t>駅前商店街（三姫ビル東）</t>
    <rPh sb="0" eb="2">
      <t>エキマエ</t>
    </rPh>
    <rPh sb="6" eb="7">
      <t>サン</t>
    </rPh>
    <rPh sb="7" eb="8">
      <t>ヒメ</t>
    </rPh>
    <rPh sb="10" eb="11">
      <t>ヒガシ</t>
    </rPh>
    <phoneticPr fontId="1"/>
  </si>
  <si>
    <t>キャスティウォーク（ホテルモントレ姫路・テラッソ姫路間）</t>
    <rPh sb="17" eb="19">
      <t>ヒメジ</t>
    </rPh>
    <rPh sb="24" eb="26">
      <t>ヒメジ</t>
    </rPh>
    <rPh sb="26" eb="27">
      <t>アイダ</t>
    </rPh>
    <phoneticPr fontId="1"/>
  </si>
  <si>
    <t>本町商店街（イーグレ姫路・西）</t>
    <rPh sb="0" eb="2">
      <t>モトマチ</t>
    </rPh>
    <rPh sb="10" eb="12">
      <t>ヒメジ</t>
    </rPh>
    <rPh sb="13" eb="14">
      <t>ニシ</t>
    </rPh>
    <phoneticPr fontId="1"/>
  </si>
  <si>
    <t>姫路城　　　総合管理室</t>
    <rPh sb="0" eb="2">
      <t>ヒメジ</t>
    </rPh>
    <rPh sb="2" eb="3">
      <t>ジョウ</t>
    </rPh>
    <rPh sb="6" eb="8">
      <t>ソウゴウ</t>
    </rPh>
    <rPh sb="8" eb="10">
      <t>カンリ</t>
    </rPh>
    <rPh sb="10" eb="11">
      <t>シツ</t>
    </rPh>
    <phoneticPr fontId="16"/>
  </si>
  <si>
    <t>POSH ビル</t>
    <phoneticPr fontId="16"/>
  </si>
  <si>
    <t>まちづくりステーション</t>
    <phoneticPr fontId="3"/>
  </si>
  <si>
    <t>駅東大路</t>
    <phoneticPr fontId="20"/>
  </si>
  <si>
    <t>ダイワ
ロイネット</t>
    <phoneticPr fontId="16"/>
  </si>
  <si>
    <t>福富
ビル</t>
    <rPh sb="0" eb="2">
      <t>フクトミ</t>
    </rPh>
    <phoneticPr fontId="3"/>
  </si>
  <si>
    <t>フェスタビル</t>
    <phoneticPr fontId="3"/>
  </si>
  <si>
    <t>キャッスルガーデン</t>
    <phoneticPr fontId="3"/>
  </si>
  <si>
    <t>卸売業　</t>
    <phoneticPr fontId="1"/>
  </si>
  <si>
    <t>小売業　</t>
    <phoneticPr fontId="1"/>
  </si>
  <si>
    <r>
      <rPr>
        <sz val="11"/>
        <color indexed="9"/>
        <rFont val="ＭＳ 明朝"/>
        <family val="1"/>
        <charset val="128"/>
      </rPr>
      <t>注)</t>
    </r>
    <r>
      <rPr>
        <sz val="11"/>
        <rFont val="ＭＳ 明朝"/>
        <family val="1"/>
        <charset val="128"/>
      </rPr>
      <t xml:space="preserve"> 調査日:</t>
    </r>
    <phoneticPr fontId="1"/>
  </si>
  <si>
    <t xml:space="preserve"> その他の各種商品小売業           （従業者が常時50人未満のもの） </t>
    <phoneticPr fontId="1"/>
  </si>
  <si>
    <t xml:space="preserve">織物・衣服・身の回り品小売業 </t>
    <phoneticPr fontId="1"/>
  </si>
  <si>
    <t xml:space="preserve"> その他の織物･衣服･身の回り品小売業 </t>
    <phoneticPr fontId="1"/>
  </si>
  <si>
    <t xml:space="preserve"> 機械器具小売業(自動車，自転車を除く） </t>
    <phoneticPr fontId="1"/>
  </si>
  <si>
    <t xml:space="preserve"> 書籍・文房具小売業 </t>
    <phoneticPr fontId="1"/>
  </si>
  <si>
    <t xml:space="preserve"> ｽﾎﾟｰﾂ用品･がん具･娯楽用品･楽器小売業</t>
    <phoneticPr fontId="1"/>
  </si>
  <si>
    <t>　卸 売 業</t>
    <phoneticPr fontId="1"/>
  </si>
  <si>
    <t>　小 売 業</t>
    <phoneticPr fontId="1"/>
  </si>
  <si>
    <t xml:space="preserve">     ３ </t>
    <phoneticPr fontId="1"/>
  </si>
  <si>
    <t xml:space="preserve">  令和 ３ 年 </t>
    <rPh sb="2" eb="4">
      <t>レイワ</t>
    </rPh>
    <phoneticPr fontId="3"/>
  </si>
  <si>
    <t>　〃　 波浮</t>
    <rPh sb="4" eb="5">
      <t>ナミ</t>
    </rPh>
    <rPh sb="5" eb="6">
      <t>ウ</t>
    </rPh>
    <phoneticPr fontId="3"/>
  </si>
  <si>
    <t>　〃　 因島</t>
    <rPh sb="4" eb="6">
      <t>インノシマ</t>
    </rPh>
    <phoneticPr fontId="3"/>
  </si>
  <si>
    <t>山口県 下関</t>
    <rPh sb="0" eb="2">
      <t>ヤマグチ</t>
    </rPh>
    <rPh sb="2" eb="3">
      <t>ケン</t>
    </rPh>
    <rPh sb="4" eb="6">
      <t>シモノセキ</t>
    </rPh>
    <phoneticPr fontId="3"/>
  </si>
  <si>
    <t>大阪府 堺泉北</t>
    <rPh sb="0" eb="2">
      <t>オオサカ</t>
    </rPh>
    <rPh sb="4" eb="5">
      <t>サカイ</t>
    </rPh>
    <rPh sb="5" eb="7">
      <t>センボク</t>
    </rPh>
    <phoneticPr fontId="3"/>
  </si>
  <si>
    <t>長崎県 長崎</t>
    <rPh sb="0" eb="2">
      <t>ナガサキ</t>
    </rPh>
    <rPh sb="2" eb="3">
      <t>ケン</t>
    </rPh>
    <rPh sb="4" eb="6">
      <t>ナガサキ</t>
    </rPh>
    <phoneticPr fontId="3"/>
  </si>
  <si>
    <t>鹿児島県　谷山</t>
    <rPh sb="0" eb="4">
      <t>カゴシマケン</t>
    </rPh>
    <rPh sb="5" eb="7">
      <t>タニヤマ</t>
    </rPh>
    <phoneticPr fontId="3"/>
  </si>
  <si>
    <t>神奈川県 横須賀</t>
    <rPh sb="0" eb="3">
      <t>カナガワ</t>
    </rPh>
    <rPh sb="3" eb="4">
      <t>ケン</t>
    </rPh>
    <rPh sb="5" eb="8">
      <t>ヨコスカ</t>
    </rPh>
    <phoneticPr fontId="3"/>
  </si>
  <si>
    <t>　〃　 明石</t>
    <rPh sb="4" eb="6">
      <t>アカシ</t>
    </rPh>
    <phoneticPr fontId="3"/>
  </si>
  <si>
    <t>福岡県 苅田</t>
    <rPh sb="4" eb="6">
      <t>カリタ</t>
    </rPh>
    <phoneticPr fontId="3"/>
  </si>
  <si>
    <t>徳島県 粟津</t>
    <rPh sb="0" eb="2">
      <t>トクシマ</t>
    </rPh>
    <rPh sb="2" eb="3">
      <t>ケン</t>
    </rPh>
    <rPh sb="4" eb="6">
      <t>アワズ</t>
    </rPh>
    <phoneticPr fontId="3"/>
  </si>
  <si>
    <t>北海道 函館</t>
    <rPh sb="0" eb="3">
      <t>ホッカイドウ</t>
    </rPh>
    <rPh sb="4" eb="6">
      <t>ハコダテ</t>
    </rPh>
    <phoneticPr fontId="3"/>
  </si>
  <si>
    <t>宮崎県 延岡</t>
    <rPh sb="0" eb="2">
      <t>ミヤザキ</t>
    </rPh>
    <rPh sb="2" eb="3">
      <t>ケン</t>
    </rPh>
    <rPh sb="4" eb="6">
      <t>ノベオカ</t>
    </rPh>
    <phoneticPr fontId="3"/>
  </si>
  <si>
    <t>和歌山県 和歌山下津</t>
    <rPh sb="0" eb="3">
      <t>ワカヤマ</t>
    </rPh>
    <rPh sb="3" eb="4">
      <t>ケン</t>
    </rPh>
    <rPh sb="5" eb="8">
      <t>ワカヤマ</t>
    </rPh>
    <rPh sb="8" eb="10">
      <t>シモズ</t>
    </rPh>
    <phoneticPr fontId="3"/>
  </si>
  <si>
    <t>山口県 三田尻中関</t>
    <rPh sb="0" eb="2">
      <t>ヤマグチ</t>
    </rPh>
    <rPh sb="2" eb="3">
      <t>ケン</t>
    </rPh>
    <rPh sb="4" eb="6">
      <t>サンダ</t>
    </rPh>
    <rPh sb="6" eb="7">
      <t>シリ</t>
    </rPh>
    <rPh sb="7" eb="9">
      <t>ナカゼキ</t>
    </rPh>
    <phoneticPr fontId="3"/>
  </si>
  <si>
    <t>愛媛県 四坂</t>
    <rPh sb="0" eb="3">
      <t>エヒメケン</t>
    </rPh>
    <rPh sb="4" eb="5">
      <t>ヨン</t>
    </rPh>
    <rPh sb="5" eb="6">
      <t>サカ</t>
    </rPh>
    <phoneticPr fontId="3"/>
  </si>
  <si>
    <t>沖縄県 中城湾</t>
    <rPh sb="0" eb="3">
      <t>オキナワケン</t>
    </rPh>
    <rPh sb="4" eb="6">
      <t>ナカグスク</t>
    </rPh>
    <rPh sb="6" eb="7">
      <t>ワン</t>
    </rPh>
    <phoneticPr fontId="3"/>
  </si>
  <si>
    <t xml:space="preserve">大分県 大分 </t>
    <rPh sb="0" eb="3">
      <t>オオイタケン</t>
    </rPh>
    <rPh sb="4" eb="6">
      <t>オオイタ</t>
    </rPh>
    <phoneticPr fontId="3"/>
  </si>
  <si>
    <t>　〃　苅田</t>
    <rPh sb="3" eb="5">
      <t>カリタ</t>
    </rPh>
    <phoneticPr fontId="3"/>
  </si>
  <si>
    <t>　〃　 佐伯</t>
    <rPh sb="4" eb="6">
      <t>サエキ</t>
    </rPh>
    <phoneticPr fontId="3"/>
  </si>
  <si>
    <t>大分県 大分</t>
    <rPh sb="0" eb="3">
      <t>オオイタケン</t>
    </rPh>
    <rPh sb="4" eb="6">
      <t>オオイタ</t>
    </rPh>
    <phoneticPr fontId="3"/>
  </si>
  <si>
    <t>　〃　 志布志</t>
    <rPh sb="4" eb="5">
      <t>シ</t>
    </rPh>
    <rPh sb="5" eb="6">
      <t>ヌノ</t>
    </rPh>
    <rPh sb="6" eb="7">
      <t>シ</t>
    </rPh>
    <phoneticPr fontId="3"/>
  </si>
  <si>
    <t>北海道 苫小牧</t>
    <rPh sb="0" eb="3">
      <t>ホッカイドウ</t>
    </rPh>
    <phoneticPr fontId="3"/>
  </si>
  <si>
    <t>完成車自動車</t>
    <rPh sb="0" eb="2">
      <t>カンセイ</t>
    </rPh>
    <rPh sb="2" eb="3">
      <t>クルマ</t>
    </rPh>
    <rPh sb="3" eb="6">
      <t>ジドウシャ</t>
    </rPh>
    <phoneticPr fontId="3"/>
  </si>
  <si>
    <t>　〃　川崎</t>
    <rPh sb="3" eb="5">
      <t>カワサキ</t>
    </rPh>
    <phoneticPr fontId="3"/>
  </si>
  <si>
    <t>愛知県 内 諸港</t>
    <rPh sb="0" eb="3">
      <t>アイチケン</t>
    </rPh>
    <rPh sb="4" eb="5">
      <t>ウチ</t>
    </rPh>
    <rPh sb="6" eb="7">
      <t>ショ</t>
    </rPh>
    <rPh sb="7" eb="8">
      <t>ミナト</t>
    </rPh>
    <phoneticPr fontId="3"/>
  </si>
  <si>
    <t>富山県 内 諸港</t>
    <rPh sb="0" eb="3">
      <t>トヤマケン</t>
    </rPh>
    <rPh sb="4" eb="5">
      <t>ウチ</t>
    </rPh>
    <rPh sb="6" eb="7">
      <t>ショ</t>
    </rPh>
    <rPh sb="7" eb="8">
      <t>ミナト</t>
    </rPh>
    <phoneticPr fontId="3"/>
  </si>
  <si>
    <t>静岡県 大井川</t>
    <rPh sb="0" eb="2">
      <t>シズオカ</t>
    </rPh>
    <rPh sb="2" eb="3">
      <t>ケン</t>
    </rPh>
    <rPh sb="4" eb="6">
      <t>オオイ</t>
    </rPh>
    <rPh sb="6" eb="7">
      <t>カワ</t>
    </rPh>
    <phoneticPr fontId="3"/>
  </si>
  <si>
    <t>　〃　 内 諸港</t>
    <rPh sb="4" eb="5">
      <t>ウチ</t>
    </rPh>
    <rPh sb="6" eb="7">
      <t>ショ</t>
    </rPh>
    <rPh sb="7" eb="8">
      <t>ミナト</t>
    </rPh>
    <phoneticPr fontId="3"/>
  </si>
  <si>
    <t>　〃　 尼崎西宮芦屋</t>
    <rPh sb="4" eb="6">
      <t>アマガサキ</t>
    </rPh>
    <rPh sb="6" eb="8">
      <t>ニシミヤ</t>
    </rPh>
    <rPh sb="8" eb="10">
      <t>アシヤ</t>
    </rPh>
    <phoneticPr fontId="3"/>
  </si>
  <si>
    <t>広島県 呉</t>
    <rPh sb="0" eb="3">
      <t>ヒロシマケン</t>
    </rPh>
    <rPh sb="4" eb="5">
      <t>クレ</t>
    </rPh>
    <phoneticPr fontId="3"/>
  </si>
  <si>
    <t>　〃　 徳山下松</t>
    <rPh sb="4" eb="6">
      <t>トクヤマ</t>
    </rPh>
    <rPh sb="6" eb="7">
      <t>シタ</t>
    </rPh>
    <rPh sb="7" eb="8">
      <t>マツ</t>
    </rPh>
    <phoneticPr fontId="3"/>
  </si>
  <si>
    <t>福島県 小名浜</t>
    <rPh sb="0" eb="2">
      <t>フクシマ</t>
    </rPh>
    <rPh sb="2" eb="3">
      <t>ケン</t>
    </rPh>
    <rPh sb="4" eb="5">
      <t>コ</t>
    </rPh>
    <rPh sb="5" eb="6">
      <t>ナ</t>
    </rPh>
    <rPh sb="6" eb="7">
      <t>ハマ</t>
    </rPh>
    <phoneticPr fontId="3"/>
  </si>
  <si>
    <t>山口県 宇部</t>
    <rPh sb="0" eb="2">
      <t>ヤマグチ</t>
    </rPh>
    <rPh sb="2" eb="3">
      <t>ケン</t>
    </rPh>
    <rPh sb="4" eb="6">
      <t>ウベ</t>
    </rPh>
    <phoneticPr fontId="3"/>
  </si>
  <si>
    <t>福岡県 北九州</t>
    <rPh sb="0" eb="2">
      <t>フクオカ</t>
    </rPh>
    <rPh sb="2" eb="3">
      <t>ケン</t>
    </rPh>
    <rPh sb="4" eb="7">
      <t>キタキュウシュウ</t>
    </rPh>
    <phoneticPr fontId="3"/>
  </si>
  <si>
    <t>北海道 十勝</t>
    <rPh sb="0" eb="3">
      <t>ホッカイドウ</t>
    </rPh>
    <rPh sb="4" eb="6">
      <t>トカチ</t>
    </rPh>
    <phoneticPr fontId="3"/>
  </si>
  <si>
    <t>愛媛県 菊間</t>
    <rPh sb="0" eb="3">
      <t>エヒメケン</t>
    </rPh>
    <rPh sb="4" eb="6">
      <t>キクマ</t>
    </rPh>
    <phoneticPr fontId="3"/>
  </si>
  <si>
    <t>静岡県 清水</t>
    <rPh sb="0" eb="2">
      <t>シズオカ</t>
    </rPh>
    <rPh sb="2" eb="3">
      <t>ケン</t>
    </rPh>
    <rPh sb="4" eb="6">
      <t>シミズ</t>
    </rPh>
    <phoneticPr fontId="3"/>
  </si>
  <si>
    <t>千葉県 内 諸港</t>
    <rPh sb="0" eb="2">
      <t>チバ</t>
    </rPh>
    <rPh sb="2" eb="3">
      <t>ケン</t>
    </rPh>
    <rPh sb="6" eb="8">
      <t>ショコウ</t>
    </rPh>
    <phoneticPr fontId="3"/>
  </si>
  <si>
    <t>兵庫県 神戸</t>
    <rPh sb="4" eb="6">
      <t>コウベ</t>
    </rPh>
    <phoneticPr fontId="3"/>
  </si>
  <si>
    <t>千葉県 内 諸港</t>
    <rPh sb="0" eb="3">
      <t>チバケン</t>
    </rPh>
    <phoneticPr fontId="3"/>
  </si>
  <si>
    <t>　〃　 川崎</t>
    <rPh sb="4" eb="6">
      <t>カワサキ</t>
    </rPh>
    <phoneticPr fontId="3"/>
  </si>
  <si>
    <t>　〃　 内 諸港</t>
    <rPh sb="4" eb="5">
      <t>ナイ</t>
    </rPh>
    <rPh sb="6" eb="7">
      <t>ショ</t>
    </rPh>
    <rPh sb="7" eb="8">
      <t>ミナト</t>
    </rPh>
    <phoneticPr fontId="3"/>
  </si>
  <si>
    <t>福岡県 内 諸港</t>
    <rPh sb="0" eb="3">
      <t>フクオカケン</t>
    </rPh>
    <rPh sb="4" eb="5">
      <t>ナイ</t>
    </rPh>
    <rPh sb="6" eb="7">
      <t>ショ</t>
    </rPh>
    <rPh sb="7" eb="8">
      <t>ミナト</t>
    </rPh>
    <phoneticPr fontId="3"/>
  </si>
  <si>
    <t>千葉県 内 諸港</t>
    <rPh sb="0" eb="2">
      <t>チバ</t>
    </rPh>
    <rPh sb="2" eb="3">
      <t>ケン</t>
    </rPh>
    <rPh sb="4" eb="5">
      <t>ウチ</t>
    </rPh>
    <rPh sb="6" eb="7">
      <t>ショ</t>
    </rPh>
    <rPh sb="7" eb="8">
      <t>ミナト</t>
    </rPh>
    <phoneticPr fontId="3"/>
  </si>
  <si>
    <t>千葉県 内 諸港</t>
    <rPh sb="0" eb="2">
      <t>チバ</t>
    </rPh>
    <rPh sb="2" eb="3">
      <t>ケン</t>
    </rPh>
    <rPh sb="4" eb="5">
      <t>ナイ</t>
    </rPh>
    <phoneticPr fontId="3"/>
  </si>
  <si>
    <t>山口県 内 諸港</t>
    <rPh sb="0" eb="3">
      <t>ヤマグチケン</t>
    </rPh>
    <rPh sb="4" eb="5">
      <t>ナイ</t>
    </rPh>
    <rPh sb="6" eb="7">
      <t>ショ</t>
    </rPh>
    <rPh sb="7" eb="8">
      <t>ミナト</t>
    </rPh>
    <phoneticPr fontId="3"/>
  </si>
  <si>
    <t>宮城県 内 諸港</t>
    <rPh sb="0" eb="2">
      <t>ミヤギ</t>
    </rPh>
    <rPh sb="2" eb="3">
      <t>ケン</t>
    </rPh>
    <rPh sb="4" eb="5">
      <t>ナイ</t>
    </rPh>
    <phoneticPr fontId="3"/>
  </si>
  <si>
    <t>愛知県　衣浦</t>
    <rPh sb="0" eb="3">
      <t>アイチケン</t>
    </rPh>
    <rPh sb="4" eb="5">
      <t>コロモ</t>
    </rPh>
    <rPh sb="5" eb="6">
      <t>ウラ</t>
    </rPh>
    <phoneticPr fontId="3"/>
  </si>
  <si>
    <t>山口県 内 諸港</t>
    <rPh sb="4" eb="5">
      <t>ナイ</t>
    </rPh>
    <rPh sb="6" eb="8">
      <t>ショコウ</t>
    </rPh>
    <phoneticPr fontId="3"/>
  </si>
  <si>
    <t>愛媛県 北条</t>
    <rPh sb="0" eb="3">
      <t>エヒメケン</t>
    </rPh>
    <rPh sb="4" eb="6">
      <t>ホウジョウ</t>
    </rPh>
    <phoneticPr fontId="3"/>
  </si>
  <si>
    <t>山口県 徳山下松</t>
    <rPh sb="0" eb="2">
      <t>ヤマグチ</t>
    </rPh>
    <rPh sb="2" eb="3">
      <t>ケン</t>
    </rPh>
    <rPh sb="4" eb="6">
      <t>トクヤマ</t>
    </rPh>
    <rPh sb="6" eb="7">
      <t>シタ</t>
    </rPh>
    <rPh sb="7" eb="8">
      <t>マツ</t>
    </rPh>
    <phoneticPr fontId="3"/>
  </si>
  <si>
    <t>富山県 内 諸港</t>
    <rPh sb="0" eb="2">
      <t>トヤマ</t>
    </rPh>
    <rPh sb="2" eb="3">
      <t>ケン</t>
    </rPh>
    <rPh sb="4" eb="5">
      <t>ナイ</t>
    </rPh>
    <rPh sb="6" eb="7">
      <t>ショ</t>
    </rPh>
    <rPh sb="7" eb="8">
      <t>ミナト</t>
    </rPh>
    <phoneticPr fontId="3"/>
  </si>
  <si>
    <t>　  〃　 苫小牧</t>
    <rPh sb="6" eb="9">
      <t>トマコマイ</t>
    </rPh>
    <phoneticPr fontId="3"/>
  </si>
  <si>
    <t>茨城県 茨城</t>
    <rPh sb="0" eb="3">
      <t>イバラキケン</t>
    </rPh>
    <rPh sb="4" eb="6">
      <t>イバラキ</t>
    </rPh>
    <phoneticPr fontId="3"/>
  </si>
  <si>
    <t>千葉県 内 諸港</t>
    <rPh sb="0" eb="2">
      <t>チバ</t>
    </rPh>
    <rPh sb="2" eb="3">
      <t>ケン</t>
    </rPh>
    <rPh sb="4" eb="5">
      <t>ナイ</t>
    </rPh>
    <rPh sb="6" eb="8">
      <t>ショコウ</t>
    </rPh>
    <phoneticPr fontId="3"/>
  </si>
  <si>
    <t>　〃　 中津</t>
    <rPh sb="4" eb="6">
      <t>ナカツ</t>
    </rPh>
    <phoneticPr fontId="3"/>
  </si>
  <si>
    <t>宮崎県 内 諸港</t>
    <rPh sb="0" eb="3">
      <t>ミヤザキケン</t>
    </rPh>
    <rPh sb="4" eb="5">
      <t>ナイ</t>
    </rPh>
    <rPh sb="6" eb="7">
      <t>ショ</t>
    </rPh>
    <rPh sb="7" eb="8">
      <t>ミナト</t>
    </rPh>
    <phoneticPr fontId="3"/>
  </si>
  <si>
    <t>　〃　 谷山</t>
    <rPh sb="4" eb="6">
      <t>タニヤマ</t>
    </rPh>
    <phoneticPr fontId="3"/>
  </si>
  <si>
    <t>鳥取県 境</t>
    <rPh sb="0" eb="3">
      <t>トットリケン</t>
    </rPh>
    <rPh sb="4" eb="5">
      <t>サカイ</t>
    </rPh>
    <phoneticPr fontId="3"/>
  </si>
  <si>
    <t>岡山県　水島</t>
    <rPh sb="0" eb="3">
      <t>オカヤマケン</t>
    </rPh>
    <rPh sb="4" eb="6">
      <t>ミズシマ</t>
    </rPh>
    <phoneticPr fontId="3"/>
  </si>
  <si>
    <t>　〃　 三田尻中関</t>
    <rPh sb="4" eb="6">
      <t>サンダ</t>
    </rPh>
    <rPh sb="6" eb="7">
      <t>ジリ</t>
    </rPh>
    <rPh sb="7" eb="8">
      <t>ナカ</t>
    </rPh>
    <rPh sb="8" eb="9">
      <t>セキ</t>
    </rPh>
    <phoneticPr fontId="3"/>
  </si>
  <si>
    <t>　〃　 那佐</t>
    <rPh sb="4" eb="5">
      <t>ナ</t>
    </rPh>
    <rPh sb="5" eb="6">
      <t>サ</t>
    </rPh>
    <phoneticPr fontId="3"/>
  </si>
  <si>
    <t>　〃　 小用（江田島市）</t>
    <rPh sb="4" eb="6">
      <t>ショウヨウ</t>
    </rPh>
    <rPh sb="7" eb="9">
      <t>コウダ</t>
    </rPh>
    <rPh sb="9" eb="10">
      <t>シマ</t>
    </rPh>
    <rPh sb="10" eb="11">
      <t>シ</t>
    </rPh>
    <phoneticPr fontId="3"/>
  </si>
  <si>
    <t xml:space="preserve">  令和 ３ 年 </t>
    <rPh sb="2" eb="3">
      <t>レイ</t>
    </rPh>
    <rPh sb="3" eb="4">
      <t>ワ</t>
    </rPh>
    <phoneticPr fontId="3"/>
  </si>
  <si>
    <t xml:space="preserve">30 年 </t>
    <rPh sb="3" eb="4">
      <t>ネン</t>
    </rPh>
    <phoneticPr fontId="1"/>
  </si>
  <si>
    <t>４</t>
    <phoneticPr fontId="1"/>
  </si>
  <si>
    <t>４年度</t>
    <rPh sb="1" eb="2">
      <t>ネン</t>
    </rPh>
    <phoneticPr fontId="1"/>
  </si>
  <si>
    <t>キャスティ２１公園(アクリエひめじ入口)</t>
    <rPh sb="7" eb="9">
      <t>コウエン</t>
    </rPh>
    <rPh sb="17" eb="19">
      <t>イリグチ</t>
    </rPh>
    <phoneticPr fontId="1"/>
  </si>
  <si>
    <t xml:space="preserve">    資料：産業振興課　</t>
    <phoneticPr fontId="3"/>
  </si>
  <si>
    <t xml:space="preserve">　　調査地点略図は次頁に記載  </t>
    <phoneticPr fontId="3"/>
  </si>
  <si>
    <t>：主要地点</t>
  </si>
  <si>
    <t>住友信託銀行</t>
    <rPh sb="0" eb="2">
      <t>スミトモ</t>
    </rPh>
    <rPh sb="2" eb="4">
      <t>シンタク</t>
    </rPh>
    <rPh sb="4" eb="6">
      <t>ギンコウ</t>
    </rPh>
    <phoneticPr fontId="3"/>
  </si>
  <si>
    <t>【歩行者デッキ】</t>
    <rPh sb="1" eb="4">
      <t>ホコウシャ</t>
    </rPh>
    <phoneticPr fontId="3"/>
  </si>
  <si>
    <t>アクリエ</t>
    <phoneticPr fontId="3"/>
  </si>
  <si>
    <t>ひめじ</t>
    <phoneticPr fontId="3"/>
  </si>
  <si>
    <t>平 成 30 年</t>
    <rPh sb="0" eb="3">
      <t>ヘイセイ</t>
    </rPh>
    <rPh sb="7" eb="8">
      <t>ネン</t>
    </rPh>
    <phoneticPr fontId="1"/>
  </si>
  <si>
    <t xml:space="preserve">     ２ </t>
  </si>
  <si>
    <t xml:space="preserve">    ３</t>
  </si>
  <si>
    <t xml:space="preserve">    ４</t>
    <phoneticPr fontId="1"/>
  </si>
  <si>
    <t xml:space="preserve">     ３ </t>
  </si>
  <si>
    <t xml:space="preserve">     ４ </t>
    <phoneticPr fontId="1"/>
  </si>
  <si>
    <t>合　計</t>
  </si>
  <si>
    <t>セメント</t>
  </si>
  <si>
    <t>　〃　 東予</t>
  </si>
  <si>
    <t>コークス</t>
  </si>
  <si>
    <t xml:space="preserve">  令和 ４ 年 </t>
    <rPh sb="2" eb="4">
      <t>レイワ</t>
    </rPh>
    <phoneticPr fontId="3"/>
  </si>
  <si>
    <t>茨城県　鹿島</t>
    <rPh sb="0" eb="3">
      <t>イバラキケン</t>
    </rPh>
    <rPh sb="4" eb="6">
      <t>カシマ</t>
    </rPh>
    <phoneticPr fontId="3"/>
  </si>
  <si>
    <t>千葉県　千葉</t>
    <rPh sb="0" eb="3">
      <t>チバケン</t>
    </rPh>
    <rPh sb="4" eb="6">
      <t>チバ</t>
    </rPh>
    <phoneticPr fontId="3"/>
  </si>
  <si>
    <t>　〃　 県内諸港</t>
    <rPh sb="4" eb="8">
      <t>ケンナイ諸ミナト</t>
    </rPh>
    <phoneticPr fontId="3"/>
  </si>
  <si>
    <t>香川県　小豆島</t>
    <rPh sb="0" eb="3">
      <t>カガワケン</t>
    </rPh>
    <rPh sb="4" eb="7">
      <t>ショウドシマ</t>
    </rPh>
    <phoneticPr fontId="3"/>
  </si>
  <si>
    <t>　〃　 木更津</t>
    <rPh sb="4" eb="7">
      <t>キサラズ</t>
    </rPh>
    <phoneticPr fontId="3"/>
  </si>
  <si>
    <t>香川県 丸亀</t>
    <rPh sb="0" eb="2">
      <t>カガワ</t>
    </rPh>
    <rPh sb="4" eb="6">
      <t>マルガメ</t>
    </rPh>
    <phoneticPr fontId="3"/>
  </si>
  <si>
    <t>　〃　多度津</t>
    <rPh sb="3" eb="6">
      <t>タドツ</t>
    </rPh>
    <phoneticPr fontId="3"/>
  </si>
  <si>
    <t>兵庫県　県内諸港</t>
    <rPh sb="0" eb="3">
      <t>ヒョウゴケン</t>
    </rPh>
    <rPh sb="4" eb="6">
      <t>ケンナイ</t>
    </rPh>
    <rPh sb="6" eb="8">
      <t>ショコウ</t>
    </rPh>
    <phoneticPr fontId="3"/>
  </si>
  <si>
    <t>　〃　県内諸港</t>
    <rPh sb="3" eb="5">
      <t>ケンナイ</t>
    </rPh>
    <rPh sb="5" eb="7">
      <t>ショコウ</t>
    </rPh>
    <phoneticPr fontId="3"/>
  </si>
  <si>
    <t>愛媛県　今治</t>
    <rPh sb="0" eb="3">
      <t>エヒメケン</t>
    </rPh>
    <rPh sb="4" eb="6">
      <t>イマバリ</t>
    </rPh>
    <phoneticPr fontId="3"/>
  </si>
  <si>
    <t>東京都　東京</t>
    <rPh sb="0" eb="3">
      <t>トウキョウト</t>
    </rPh>
    <rPh sb="4" eb="6">
      <t>トウキョウ</t>
    </rPh>
    <phoneticPr fontId="3"/>
  </si>
  <si>
    <t>　〃　県内諸港</t>
    <rPh sb="3" eb="7">
      <t>ケンナイ諸ミナト</t>
    </rPh>
    <phoneticPr fontId="3"/>
  </si>
  <si>
    <t>神奈川県　川崎</t>
    <rPh sb="0" eb="4">
      <t>カナガワケン</t>
    </rPh>
    <rPh sb="5" eb="7">
      <t>カワサキ</t>
    </rPh>
    <phoneticPr fontId="3"/>
  </si>
  <si>
    <t>　〃　 横須賀</t>
    <rPh sb="4" eb="7">
      <t>ヨコスカ</t>
    </rPh>
    <phoneticPr fontId="3"/>
  </si>
  <si>
    <t>静岡県　清水</t>
    <rPh sb="0" eb="3">
      <t>シズオカケン</t>
    </rPh>
    <rPh sb="4" eb="6">
      <t>シミズ</t>
    </rPh>
    <phoneticPr fontId="3"/>
  </si>
  <si>
    <t>北海道　室蘭</t>
    <rPh sb="0" eb="3">
      <t>ホッカイドウ</t>
    </rPh>
    <rPh sb="4" eb="6">
      <t>ムロラン</t>
    </rPh>
    <phoneticPr fontId="3"/>
  </si>
  <si>
    <t>愛知県　名古屋</t>
    <rPh sb="0" eb="3">
      <t>アイチケン</t>
    </rPh>
    <rPh sb="4" eb="7">
      <t>ナゴヤ</t>
    </rPh>
    <phoneticPr fontId="3"/>
  </si>
  <si>
    <t>神奈川県　横須賀</t>
    <rPh sb="0" eb="4">
      <t>カナガワケン</t>
    </rPh>
    <rPh sb="5" eb="8">
      <t>ヨコスカ</t>
    </rPh>
    <phoneticPr fontId="3"/>
  </si>
  <si>
    <t>大阪府　堺泉北</t>
    <rPh sb="0" eb="3">
      <t>オオサカフ</t>
    </rPh>
    <rPh sb="4" eb="5">
      <t>サカイ</t>
    </rPh>
    <rPh sb="5" eb="7">
      <t>センボク</t>
    </rPh>
    <phoneticPr fontId="3"/>
  </si>
  <si>
    <t>　〃　 県内諸港</t>
    <rPh sb="4" eb="6">
      <t>ケンナイ</t>
    </rPh>
    <rPh sb="6" eb="8">
      <t>ショコウ</t>
    </rPh>
    <phoneticPr fontId="3"/>
  </si>
  <si>
    <t>兵庫県　神戸</t>
    <rPh sb="0" eb="3">
      <t>ヒョウゴケン</t>
    </rPh>
    <rPh sb="4" eb="6">
      <t>コウベ</t>
    </rPh>
    <phoneticPr fontId="3"/>
  </si>
  <si>
    <t>大阪府　大阪</t>
    <rPh sb="0" eb="3">
      <t>オオサカフ</t>
    </rPh>
    <rPh sb="4" eb="6">
      <t>オオサカ</t>
    </rPh>
    <phoneticPr fontId="3"/>
  </si>
  <si>
    <t>　〃　東播磨</t>
    <rPh sb="3" eb="6">
      <t>ヒガシハリマ</t>
    </rPh>
    <phoneticPr fontId="3"/>
  </si>
  <si>
    <t>　〃　 堺泉北</t>
    <rPh sb="4" eb="5">
      <t>サカイ</t>
    </rPh>
    <rPh sb="5" eb="7">
      <t>センボク</t>
    </rPh>
    <rPh sb="6" eb="7">
      <t>キタ</t>
    </rPh>
    <phoneticPr fontId="3"/>
  </si>
  <si>
    <t>　〃　家島</t>
    <rPh sb="3" eb="5">
      <t>イエシマ</t>
    </rPh>
    <phoneticPr fontId="3"/>
  </si>
  <si>
    <t>　〃　 阪南</t>
    <rPh sb="4" eb="6">
      <t>ハンナン</t>
    </rPh>
    <phoneticPr fontId="3"/>
  </si>
  <si>
    <t>山口県 県内諸港</t>
    <rPh sb="0" eb="2">
      <t>ヤマグチ</t>
    </rPh>
    <rPh sb="2" eb="3">
      <t>ケン</t>
    </rPh>
    <rPh sb="4" eb="8">
      <t>ケンナイ諸ミナト</t>
    </rPh>
    <phoneticPr fontId="3"/>
  </si>
  <si>
    <t>静岡県　県内諸港</t>
    <rPh sb="0" eb="3">
      <t>シズオカケン</t>
    </rPh>
    <rPh sb="4" eb="6">
      <t>ケンナイ</t>
    </rPh>
    <rPh sb="6" eb="8">
      <t>ショコウ</t>
    </rPh>
    <phoneticPr fontId="3"/>
  </si>
  <si>
    <t>　〃　尼崎西宮芦屋</t>
    <rPh sb="3" eb="5">
      <t>アマガサキ</t>
    </rPh>
    <rPh sb="5" eb="7">
      <t>ニシノミヤ</t>
    </rPh>
    <rPh sb="7" eb="9">
      <t>アシヤ</t>
    </rPh>
    <phoneticPr fontId="3"/>
  </si>
  <si>
    <t>高知県　須崎</t>
    <rPh sb="0" eb="3">
      <t>コウチケン</t>
    </rPh>
    <rPh sb="4" eb="6">
      <t>スザキ</t>
    </rPh>
    <phoneticPr fontId="3"/>
  </si>
  <si>
    <t>　〃　 府内諸港</t>
    <rPh sb="4" eb="6">
      <t>フナイ</t>
    </rPh>
    <rPh sb="6" eb="8">
      <t>ショコウ</t>
    </rPh>
    <phoneticPr fontId="3"/>
  </si>
  <si>
    <t>和歌山県　和歌山下津</t>
    <rPh sb="0" eb="4">
      <t>ワカヤマケン</t>
    </rPh>
    <rPh sb="5" eb="8">
      <t>ワカヤマ</t>
    </rPh>
    <rPh sb="8" eb="10">
      <t>シモヅ</t>
    </rPh>
    <phoneticPr fontId="3"/>
  </si>
  <si>
    <t>大分県　津久見</t>
    <rPh sb="0" eb="3">
      <t>オオイタケン</t>
    </rPh>
    <rPh sb="4" eb="7">
      <t>ツクミ</t>
    </rPh>
    <phoneticPr fontId="3"/>
  </si>
  <si>
    <t>兵庫県　東播磨</t>
    <rPh sb="0" eb="3">
      <t>ヒョウゴケン</t>
    </rPh>
    <rPh sb="4" eb="7">
      <t>ヒガシハリマ</t>
    </rPh>
    <phoneticPr fontId="3"/>
  </si>
  <si>
    <t>福岡県　博多</t>
    <rPh sb="0" eb="3">
      <t>フクオカケン</t>
    </rPh>
    <rPh sb="4" eb="6">
      <t>ハカタ</t>
    </rPh>
    <phoneticPr fontId="3"/>
  </si>
  <si>
    <t>　〃　 東備</t>
    <rPh sb="4" eb="6">
      <t>トウビ</t>
    </rPh>
    <phoneticPr fontId="3"/>
  </si>
  <si>
    <t>　〃　呉</t>
    <rPh sb="3" eb="4">
      <t>クレ</t>
    </rPh>
    <phoneticPr fontId="3"/>
  </si>
  <si>
    <t>山口県　徳山下松</t>
    <rPh sb="0" eb="3">
      <t>ヤマグチケン</t>
    </rPh>
    <rPh sb="4" eb="8">
      <t>トクヤマクダマツ</t>
    </rPh>
    <phoneticPr fontId="3"/>
  </si>
  <si>
    <t>広島県　広島</t>
    <rPh sb="0" eb="3">
      <t>ヒロシマケン</t>
    </rPh>
    <rPh sb="4" eb="6">
      <t>ヒロシマ</t>
    </rPh>
    <phoneticPr fontId="3"/>
  </si>
  <si>
    <t>高知県　高知</t>
    <rPh sb="0" eb="3">
      <t>コウチケン</t>
    </rPh>
    <rPh sb="4" eb="6">
      <t>コウチ</t>
    </rPh>
    <phoneticPr fontId="3"/>
  </si>
  <si>
    <t>　〃　 江田島</t>
    <rPh sb="4" eb="6">
      <t>エダ</t>
    </rPh>
    <rPh sb="6" eb="7">
      <t>ジマ</t>
    </rPh>
    <phoneticPr fontId="3"/>
  </si>
  <si>
    <t>山口県　徳山下松</t>
    <rPh sb="0" eb="3">
      <t>ヤマグチケン</t>
    </rPh>
    <rPh sb="4" eb="6">
      <t>トクヤマ</t>
    </rPh>
    <rPh sb="6" eb="8">
      <t>クダマツ</t>
    </rPh>
    <phoneticPr fontId="3"/>
  </si>
  <si>
    <t>徳島県 粟津</t>
    <rPh sb="0" eb="3">
      <t>トクシマケン</t>
    </rPh>
    <rPh sb="4" eb="6">
      <t>アワズ</t>
    </rPh>
    <phoneticPr fontId="3"/>
  </si>
  <si>
    <t>香川県　高松</t>
    <rPh sb="0" eb="3">
      <t>カガワケン</t>
    </rPh>
    <rPh sb="4" eb="6">
      <t>タカマツ</t>
    </rPh>
    <phoneticPr fontId="3"/>
  </si>
  <si>
    <t>徳島県　徳島小松島</t>
    <rPh sb="0" eb="3">
      <t>トクシマケン</t>
    </rPh>
    <rPh sb="4" eb="6">
      <t>トクシマ</t>
    </rPh>
    <rPh sb="6" eb="8">
      <t>コマツ</t>
    </rPh>
    <rPh sb="8" eb="9">
      <t>シマ</t>
    </rPh>
    <phoneticPr fontId="3"/>
  </si>
  <si>
    <t>愛媛県 三島川之江</t>
    <rPh sb="0" eb="3">
      <t>エヒメケン</t>
    </rPh>
    <rPh sb="4" eb="6">
      <t>ミシマ</t>
    </rPh>
    <rPh sb="6" eb="7">
      <t>カワ</t>
    </rPh>
    <rPh sb="7" eb="8">
      <t>ノ</t>
    </rPh>
    <phoneticPr fontId="3"/>
  </si>
  <si>
    <t>香川県　丸亀</t>
    <rPh sb="0" eb="3">
      <t>カガワケン</t>
    </rPh>
    <rPh sb="4" eb="6">
      <t>マルガメ</t>
    </rPh>
    <phoneticPr fontId="3"/>
  </si>
  <si>
    <t>徳島県　徳島小松島</t>
    <rPh sb="0" eb="3">
      <t>トクシマケン</t>
    </rPh>
    <rPh sb="4" eb="6">
      <t>トクシマ</t>
    </rPh>
    <rPh sb="6" eb="8">
      <t>コマツ</t>
    </rPh>
    <rPh sb="8" eb="9">
      <t>ジマ</t>
    </rPh>
    <phoneticPr fontId="3"/>
  </si>
  <si>
    <t>愛媛県　松山</t>
    <rPh sb="0" eb="3">
      <t>エヒメケン</t>
    </rPh>
    <rPh sb="4" eb="6">
      <t>マツヤマ</t>
    </rPh>
    <phoneticPr fontId="3"/>
  </si>
  <si>
    <t>宮崎県　延岡</t>
    <rPh sb="0" eb="2">
      <t>ミヤザキ</t>
    </rPh>
    <rPh sb="2" eb="3">
      <t>ケン</t>
    </rPh>
    <rPh sb="4" eb="6">
      <t>ノブオカ</t>
    </rPh>
    <phoneticPr fontId="3"/>
  </si>
  <si>
    <t>その他　海上</t>
    <rPh sb="2" eb="3">
      <t>タ</t>
    </rPh>
    <rPh sb="4" eb="6">
      <t>カイジョウ</t>
    </rPh>
    <phoneticPr fontId="3"/>
  </si>
  <si>
    <t>福岡県　北九州</t>
    <rPh sb="0" eb="3">
      <t>フクオカケン</t>
    </rPh>
    <rPh sb="4" eb="7">
      <t>キタキュウシュウ</t>
    </rPh>
    <phoneticPr fontId="3"/>
  </si>
  <si>
    <t>　〃　博多</t>
    <rPh sb="3" eb="5">
      <t>ハカタ</t>
    </rPh>
    <phoneticPr fontId="3"/>
  </si>
  <si>
    <t>兵庫県　家島</t>
    <rPh sb="0" eb="3">
      <t>ヒョウゴケン</t>
    </rPh>
    <rPh sb="4" eb="6">
      <t>イエシマ</t>
    </rPh>
    <phoneticPr fontId="3"/>
  </si>
  <si>
    <t>　〃　 県内諸港</t>
    <rPh sb="4" eb="6">
      <t>ケンナイ</t>
    </rPh>
    <rPh sb="6" eb="7">
      <t>ショ</t>
    </rPh>
    <rPh sb="7" eb="8">
      <t>ミナト</t>
    </rPh>
    <phoneticPr fontId="3"/>
  </si>
  <si>
    <t>　〃　県内諸港</t>
    <rPh sb="3" eb="7">
      <t>ケンナイショコウ</t>
    </rPh>
    <phoneticPr fontId="3"/>
  </si>
  <si>
    <t>佐賀県　伊万里</t>
    <rPh sb="0" eb="3">
      <t>サガケン</t>
    </rPh>
    <rPh sb="4" eb="7">
      <t>イマリ</t>
    </rPh>
    <phoneticPr fontId="3"/>
  </si>
  <si>
    <t>青森県　八戸</t>
    <rPh sb="0" eb="3">
      <t>アオモリケン</t>
    </rPh>
    <rPh sb="4" eb="6">
      <t>ハチノヘ</t>
    </rPh>
    <phoneticPr fontId="3"/>
  </si>
  <si>
    <t>長崎県　長崎</t>
    <rPh sb="0" eb="3">
      <t>ナガサキケン</t>
    </rPh>
    <rPh sb="4" eb="6">
      <t>ナガサキ</t>
    </rPh>
    <phoneticPr fontId="3"/>
  </si>
  <si>
    <t>山口県　宇部</t>
    <rPh sb="0" eb="3">
      <t>ヤマグチケン</t>
    </rPh>
    <rPh sb="4" eb="6">
      <t>ウベ</t>
    </rPh>
    <phoneticPr fontId="3"/>
  </si>
  <si>
    <t>熊本県　長洲</t>
    <rPh sb="0" eb="3">
      <t>クマモトケン</t>
    </rPh>
    <rPh sb="4" eb="6">
      <t>ナガス</t>
    </rPh>
    <phoneticPr fontId="3"/>
  </si>
  <si>
    <t>福岡県　苅田</t>
    <rPh sb="0" eb="3">
      <t>フクオカケン</t>
    </rPh>
    <rPh sb="4" eb="6">
      <t>カリタ</t>
    </rPh>
    <phoneticPr fontId="3"/>
  </si>
  <si>
    <t>香川県　高松</t>
    <rPh sb="0" eb="2">
      <t>カガワ</t>
    </rPh>
    <rPh sb="2" eb="3">
      <t>ケン</t>
    </rPh>
    <rPh sb="4" eb="6">
      <t>タカマツ</t>
    </rPh>
    <phoneticPr fontId="3"/>
  </si>
  <si>
    <t>大分県　佐伯</t>
    <rPh sb="0" eb="3">
      <t>オオイタケン</t>
    </rPh>
    <rPh sb="4" eb="6">
      <t>サエキ</t>
    </rPh>
    <phoneticPr fontId="3"/>
  </si>
  <si>
    <t>鹿児島県　志布志</t>
    <rPh sb="0" eb="4">
      <t>カゴシマケン</t>
    </rPh>
    <rPh sb="5" eb="8">
      <t>シブシ</t>
    </rPh>
    <phoneticPr fontId="3"/>
  </si>
  <si>
    <t>北海道　苫小牧</t>
    <rPh sb="0" eb="3">
      <t>ホッカイドウ</t>
    </rPh>
    <rPh sb="4" eb="7">
      <t>トマコマイ</t>
    </rPh>
    <phoneticPr fontId="3"/>
  </si>
  <si>
    <t>沖縄県　那覇</t>
    <rPh sb="0" eb="3">
      <t>オキナワケン</t>
    </rPh>
    <rPh sb="4" eb="6">
      <t>ナハ</t>
    </rPh>
    <phoneticPr fontId="3"/>
  </si>
  <si>
    <t>愛媛県　四坂</t>
    <rPh sb="0" eb="3">
      <t>エヒメケン</t>
    </rPh>
    <rPh sb="4" eb="5">
      <t>ヨン</t>
    </rPh>
    <rPh sb="5" eb="6">
      <t>サカ</t>
    </rPh>
    <phoneticPr fontId="3"/>
  </si>
  <si>
    <t>大分県　大分</t>
    <rPh sb="0" eb="3">
      <t>オオイタケン</t>
    </rPh>
    <rPh sb="4" eb="6">
      <t>オオイタ</t>
    </rPh>
    <phoneticPr fontId="3"/>
  </si>
  <si>
    <t>　〃　 苫小牧</t>
    <rPh sb="4" eb="7">
      <t>トマコマイ</t>
    </rPh>
    <phoneticPr fontId="3"/>
  </si>
  <si>
    <t>宮城県　仙台塩釜</t>
    <rPh sb="0" eb="3">
      <t>ミヤギケン</t>
    </rPh>
    <rPh sb="4" eb="6">
      <t>センダイ</t>
    </rPh>
    <rPh sb="6" eb="8">
      <t>シオガマ</t>
    </rPh>
    <phoneticPr fontId="3"/>
  </si>
  <si>
    <t>北海道　函館</t>
    <rPh sb="0" eb="3">
      <t>ホッカイドウ</t>
    </rPh>
    <rPh sb="4" eb="6">
      <t>ハコダテ</t>
    </rPh>
    <phoneticPr fontId="3"/>
  </si>
  <si>
    <t>宮城県　仙台塩釜</t>
    <rPh sb="0" eb="3">
      <t>ミヤギケン</t>
    </rPh>
    <rPh sb="4" eb="8">
      <t>センダイシオガマ</t>
    </rPh>
    <phoneticPr fontId="3"/>
  </si>
  <si>
    <t>福島県　相馬</t>
    <rPh sb="0" eb="3">
      <t>フクシマケン</t>
    </rPh>
    <rPh sb="4" eb="6">
      <t>ソウマ</t>
    </rPh>
    <phoneticPr fontId="3"/>
  </si>
  <si>
    <t>新潟県　姫川</t>
    <rPh sb="0" eb="3">
      <t>ニイガタケン</t>
    </rPh>
    <rPh sb="4" eb="6">
      <t>ヒメカワ</t>
    </rPh>
    <phoneticPr fontId="3"/>
  </si>
  <si>
    <t>福井県　敦賀</t>
    <rPh sb="0" eb="3">
      <t>フクイケン</t>
    </rPh>
    <rPh sb="4" eb="6">
      <t>ツルガ</t>
    </rPh>
    <phoneticPr fontId="3"/>
  </si>
  <si>
    <t>静岡県　大井川</t>
    <rPh sb="0" eb="3">
      <t>シズオカケン</t>
    </rPh>
    <rPh sb="4" eb="7">
      <t>オオイガワ</t>
    </rPh>
    <phoneticPr fontId="3"/>
  </si>
  <si>
    <t>三重県　四日市</t>
    <rPh sb="0" eb="3">
      <t>ミエケン</t>
    </rPh>
    <rPh sb="4" eb="7">
      <t>ヨッカイチ</t>
    </rPh>
    <phoneticPr fontId="3"/>
  </si>
  <si>
    <t>愛知県　県内諸港</t>
    <rPh sb="0" eb="3">
      <t>アイチケン</t>
    </rPh>
    <rPh sb="4" eb="6">
      <t>ケンナイ</t>
    </rPh>
    <phoneticPr fontId="3"/>
  </si>
  <si>
    <t>　〃　堺泉北</t>
    <rPh sb="3" eb="4">
      <t>サカイ</t>
    </rPh>
    <rPh sb="4" eb="6">
      <t>センボク</t>
    </rPh>
    <phoneticPr fontId="3"/>
  </si>
  <si>
    <t>　〃　 堺泉北</t>
    <rPh sb="4" eb="7">
      <t>サカイセンボク</t>
    </rPh>
    <phoneticPr fontId="3"/>
  </si>
  <si>
    <t>　〃　 府内諸港</t>
    <rPh sb="4" eb="6">
      <t>フナイ</t>
    </rPh>
    <rPh sb="6" eb="7">
      <t>ショ</t>
    </rPh>
    <rPh sb="7" eb="8">
      <t>ミナト</t>
    </rPh>
    <phoneticPr fontId="3"/>
  </si>
  <si>
    <t>　〃　 尼崎西宮芦屋</t>
    <rPh sb="4" eb="10">
      <t>アマガサキニシノミヤアシヤ</t>
    </rPh>
    <phoneticPr fontId="3"/>
  </si>
  <si>
    <t>和歌山県　和歌山下津</t>
    <rPh sb="0" eb="4">
      <t>ワカヤマケン</t>
    </rPh>
    <rPh sb="5" eb="8">
      <t>ワカヤマ</t>
    </rPh>
    <rPh sb="8" eb="10">
      <t>シモツ</t>
    </rPh>
    <phoneticPr fontId="3"/>
  </si>
  <si>
    <t>和歌山県　和歌山下津</t>
    <rPh sb="0" eb="3">
      <t>ワカヤマ</t>
    </rPh>
    <rPh sb="3" eb="4">
      <t>ケン</t>
    </rPh>
    <rPh sb="5" eb="8">
      <t>ワカヤマ</t>
    </rPh>
    <rPh sb="8" eb="10">
      <t>シモツ</t>
    </rPh>
    <phoneticPr fontId="3"/>
  </si>
  <si>
    <t>広島県　県内諸港</t>
    <rPh sb="0" eb="3">
      <t>ヒロシマケン</t>
    </rPh>
    <rPh sb="4" eb="8">
      <t>ケンナイ諸ミナト</t>
    </rPh>
    <phoneticPr fontId="3"/>
  </si>
  <si>
    <t>山口県　下関</t>
    <rPh sb="0" eb="3">
      <t>ヤマグチケン</t>
    </rPh>
    <rPh sb="4" eb="6">
      <t>シモノセキ</t>
    </rPh>
    <phoneticPr fontId="3"/>
  </si>
  <si>
    <t>広島県　大竹</t>
    <rPh sb="0" eb="3">
      <t>ヒロシマケン</t>
    </rPh>
    <rPh sb="4" eb="6">
      <t>オオタケ</t>
    </rPh>
    <phoneticPr fontId="3"/>
  </si>
  <si>
    <t>徳島県　那佐</t>
    <rPh sb="0" eb="3">
      <t>トクシマケン</t>
    </rPh>
    <rPh sb="4" eb="5">
      <t>ナ</t>
    </rPh>
    <rPh sb="5" eb="6">
      <t>タスク</t>
    </rPh>
    <phoneticPr fontId="3"/>
  </si>
  <si>
    <t>　〃　岩国</t>
    <rPh sb="3" eb="5">
      <t>イワクニ</t>
    </rPh>
    <phoneticPr fontId="3"/>
  </si>
  <si>
    <t>　〃　 粟津</t>
    <rPh sb="4" eb="6">
      <t>アワヅ</t>
    </rPh>
    <phoneticPr fontId="3"/>
  </si>
  <si>
    <t>　〃　宇部</t>
    <rPh sb="3" eb="5">
      <t>ウベ</t>
    </rPh>
    <phoneticPr fontId="3"/>
  </si>
  <si>
    <t>徳島県　徳島小松島</t>
    <rPh sb="0" eb="3">
      <t>トクシマケン</t>
    </rPh>
    <rPh sb="4" eb="6">
      <t>トクシマ</t>
    </rPh>
    <rPh sb="6" eb="9">
      <t>コマツジマ</t>
    </rPh>
    <phoneticPr fontId="3"/>
  </si>
  <si>
    <t>香川県　坂出</t>
    <rPh sb="0" eb="3">
      <t>カガワケン</t>
    </rPh>
    <rPh sb="4" eb="6">
      <t>サカイデ</t>
    </rPh>
    <phoneticPr fontId="3"/>
  </si>
  <si>
    <t>　〃　 四坂</t>
    <rPh sb="4" eb="5">
      <t>ヨン</t>
    </rPh>
    <rPh sb="5" eb="6">
      <t>サカ</t>
    </rPh>
    <phoneticPr fontId="3"/>
  </si>
  <si>
    <t>　〃　丸亀</t>
    <rPh sb="3" eb="5">
      <t>マルガメ</t>
    </rPh>
    <phoneticPr fontId="3"/>
  </si>
  <si>
    <t>愛媛県　新居浜</t>
    <rPh sb="0" eb="3">
      <t>エヒメケン</t>
    </rPh>
    <rPh sb="4" eb="7">
      <t>ニイハマ</t>
    </rPh>
    <phoneticPr fontId="3"/>
  </si>
  <si>
    <t>　〃　東予</t>
    <rPh sb="3" eb="4">
      <t>ヒガシ</t>
    </rPh>
    <rPh sb="4" eb="5">
      <t>ヨ</t>
    </rPh>
    <phoneticPr fontId="3"/>
  </si>
  <si>
    <t>佐賀県　鹿島</t>
    <rPh sb="0" eb="3">
      <t>サガケン</t>
    </rPh>
    <rPh sb="4" eb="6">
      <t>カシマ</t>
    </rPh>
    <phoneticPr fontId="3"/>
  </si>
  <si>
    <t>福島県　小名浜</t>
    <rPh sb="0" eb="3">
      <t>フクシマケン</t>
    </rPh>
    <rPh sb="4" eb="6">
      <t>コナ</t>
    </rPh>
    <rPh sb="6" eb="7">
      <t>ハマ</t>
    </rPh>
    <phoneticPr fontId="3"/>
  </si>
  <si>
    <t>新潟県　新潟</t>
    <rPh sb="0" eb="3">
      <t>ニイガタケン</t>
    </rPh>
    <rPh sb="4" eb="6">
      <t>ニイガタ</t>
    </rPh>
    <phoneticPr fontId="3"/>
  </si>
  <si>
    <t>香川県　福田</t>
    <rPh sb="0" eb="3">
      <t>カガワケン</t>
    </rPh>
    <rPh sb="4" eb="5">
      <t>フク</t>
    </rPh>
    <rPh sb="5" eb="6">
      <t>タ</t>
    </rPh>
    <phoneticPr fontId="3"/>
  </si>
  <si>
    <t>とうもろこし</t>
  </si>
  <si>
    <t>　〃　 水島</t>
  </si>
  <si>
    <t>広島県　呉</t>
    <rPh sb="0" eb="3">
      <t>ヒロシマケン</t>
    </rPh>
    <rPh sb="4" eb="5">
      <t>クレ</t>
    </rPh>
    <phoneticPr fontId="3"/>
  </si>
  <si>
    <t>香川県 直島</t>
    <rPh sb="0" eb="2">
      <t>カガワ</t>
    </rPh>
    <rPh sb="2" eb="3">
      <t>ケン</t>
    </rPh>
    <rPh sb="4" eb="6">
      <t>ナオジマ</t>
    </rPh>
    <phoneticPr fontId="3"/>
  </si>
  <si>
    <t>大阪府　堺泉北</t>
    <rPh sb="0" eb="3">
      <t>オオサカフ</t>
    </rPh>
    <rPh sb="4" eb="7">
      <t>サカイセンボク</t>
    </rPh>
    <phoneticPr fontId="3"/>
  </si>
  <si>
    <t>千葉県県内諸港</t>
    <rPh sb="0" eb="2">
      <t>チバ</t>
    </rPh>
    <rPh sb="2" eb="3">
      <t>ケン</t>
    </rPh>
    <rPh sb="3" eb="5">
      <t>ケンナイ</t>
    </rPh>
    <phoneticPr fontId="3"/>
  </si>
  <si>
    <t>愛媛県　菊間</t>
    <rPh sb="0" eb="3">
      <t>エヒメケン</t>
    </rPh>
    <rPh sb="4" eb="6">
      <t>キクマ</t>
    </rPh>
    <phoneticPr fontId="3"/>
  </si>
  <si>
    <t>大阪府　大阪</t>
    <rPh sb="0" eb="2">
      <t>オオサカ</t>
    </rPh>
    <rPh sb="2" eb="3">
      <t>フ</t>
    </rPh>
    <rPh sb="4" eb="6">
      <t>オオサカ</t>
    </rPh>
    <phoneticPr fontId="3"/>
  </si>
  <si>
    <t>愛媛県 東予</t>
    <rPh sb="0" eb="3">
      <t>エヒメケン</t>
    </rPh>
    <rPh sb="4" eb="5">
      <t>ヒガシ</t>
    </rPh>
    <rPh sb="5" eb="6">
      <t>ヨ</t>
    </rPh>
    <phoneticPr fontId="3"/>
  </si>
  <si>
    <t>愛媛県　三島川之江</t>
    <rPh sb="0" eb="3">
      <t>エヒメケン</t>
    </rPh>
    <rPh sb="4" eb="6">
      <t>ミシマ</t>
    </rPh>
    <rPh sb="6" eb="9">
      <t>カワノエ</t>
    </rPh>
    <phoneticPr fontId="3"/>
  </si>
  <si>
    <t>岩手県　釜石</t>
    <rPh sb="0" eb="3">
      <t>イワテケン</t>
    </rPh>
    <rPh sb="4" eb="6">
      <t>カマイシ</t>
    </rPh>
    <phoneticPr fontId="3"/>
  </si>
  <si>
    <t>和歌山　和歌山下津</t>
    <rPh sb="0" eb="3">
      <t>ワカヤマ</t>
    </rPh>
    <rPh sb="4" eb="7">
      <t>ワカヤマ</t>
    </rPh>
    <rPh sb="7" eb="9">
      <t>シモツ</t>
    </rPh>
    <phoneticPr fontId="3"/>
  </si>
  <si>
    <t>千葉県　県内諸港</t>
    <rPh sb="0" eb="3">
      <t>チバケン</t>
    </rPh>
    <rPh sb="4" eb="7">
      <t>ケンナイショ</t>
    </rPh>
    <rPh sb="7" eb="8">
      <t>ミナト</t>
    </rPh>
    <phoneticPr fontId="3"/>
  </si>
  <si>
    <t>長崎県　対馬</t>
    <rPh sb="0" eb="3">
      <t>ナガサキケン</t>
    </rPh>
    <rPh sb="4" eb="6">
      <t>ツシマ</t>
    </rPh>
    <phoneticPr fontId="3"/>
  </si>
  <si>
    <t>大分県　臼杵</t>
    <rPh sb="0" eb="3">
      <t>オオイタケン</t>
    </rPh>
    <rPh sb="4" eb="6">
      <t>ウスキ</t>
    </rPh>
    <phoneticPr fontId="3"/>
  </si>
  <si>
    <t>宮崎県　細島</t>
    <rPh sb="0" eb="3">
      <t>ミヤザキケン</t>
    </rPh>
    <rPh sb="4" eb="6">
      <t>ホソジマ</t>
    </rPh>
    <phoneticPr fontId="3"/>
  </si>
  <si>
    <t>神奈川県　横浜</t>
    <rPh sb="0" eb="4">
      <t>カナガワケン</t>
    </rPh>
    <rPh sb="5" eb="7">
      <t>ヨコハマ</t>
    </rPh>
    <phoneticPr fontId="3"/>
  </si>
  <si>
    <t>　〃　菊間</t>
    <rPh sb="3" eb="5">
      <t>キクマ</t>
    </rPh>
    <phoneticPr fontId="3"/>
  </si>
  <si>
    <t>千葉県　県内諸港</t>
    <rPh sb="0" eb="3">
      <t>チバケン</t>
    </rPh>
    <rPh sb="4" eb="6">
      <t>ケンナイ</t>
    </rPh>
    <phoneticPr fontId="3"/>
  </si>
  <si>
    <t>ＬＰＧ（液化天然ガス）</t>
    <rPh sb="6" eb="8">
      <t>テンネン</t>
    </rPh>
    <phoneticPr fontId="3"/>
  </si>
  <si>
    <t>徳島県　徳島小松島</t>
    <rPh sb="0" eb="3">
      <t>トクシマケン</t>
    </rPh>
    <rPh sb="4" eb="6">
      <t>トクシマ</t>
    </rPh>
    <rPh sb="6" eb="9">
      <t>コマツシマ</t>
    </rPh>
    <phoneticPr fontId="3"/>
  </si>
  <si>
    <t>福岡県　県内諸港</t>
    <rPh sb="0" eb="3">
      <t>フクオカケン</t>
    </rPh>
    <rPh sb="4" eb="8">
      <t>ケンナイ諸ミナト</t>
    </rPh>
    <phoneticPr fontId="3"/>
  </si>
  <si>
    <t>宮崎県　延岡</t>
    <rPh sb="0" eb="3">
      <t>ミヤザキケン</t>
    </rPh>
    <rPh sb="4" eb="6">
      <t>ノブオカ</t>
    </rPh>
    <phoneticPr fontId="3"/>
  </si>
  <si>
    <t>山形県　県内諸港</t>
    <rPh sb="0" eb="3">
      <t>ヤマガタケン</t>
    </rPh>
    <rPh sb="4" eb="8">
      <t>ケンナイ諸ミナト</t>
    </rPh>
    <phoneticPr fontId="3"/>
  </si>
  <si>
    <t>愛知県　衣浦</t>
    <rPh sb="0" eb="3">
      <t>アイチケン</t>
    </rPh>
    <rPh sb="4" eb="6">
      <t>キヌウラ</t>
    </rPh>
    <phoneticPr fontId="3"/>
  </si>
  <si>
    <t>　〃　赤穂</t>
    <rPh sb="3" eb="5">
      <t>アコウ</t>
    </rPh>
    <phoneticPr fontId="3"/>
  </si>
  <si>
    <t>愛知県　四日市</t>
    <rPh sb="0" eb="3">
      <t>アイチケン</t>
    </rPh>
    <rPh sb="4" eb="7">
      <t>ヨッカイチ</t>
    </rPh>
    <phoneticPr fontId="3"/>
  </si>
  <si>
    <t>山口県　県内諸港</t>
    <rPh sb="0" eb="3">
      <t>ヤマグチケン</t>
    </rPh>
    <rPh sb="4" eb="7">
      <t>ケンナイショ</t>
    </rPh>
    <rPh sb="7" eb="8">
      <t>ミナト</t>
    </rPh>
    <phoneticPr fontId="3"/>
  </si>
  <si>
    <t>愛媛県　北条</t>
    <rPh sb="0" eb="3">
      <t>エヒメケン</t>
    </rPh>
    <rPh sb="4" eb="6">
      <t>ホウジョウ</t>
    </rPh>
    <phoneticPr fontId="3"/>
  </si>
  <si>
    <t>香川県　県内諸港</t>
    <rPh sb="0" eb="3">
      <t>カガワケン</t>
    </rPh>
    <rPh sb="4" eb="7">
      <t>ケンナイショ</t>
    </rPh>
    <rPh sb="7" eb="8">
      <t>ミナト</t>
    </rPh>
    <phoneticPr fontId="3"/>
  </si>
  <si>
    <t>新潟県　直江津</t>
    <rPh sb="0" eb="3">
      <t>ニイガタケン</t>
    </rPh>
    <rPh sb="4" eb="7">
      <t>ナオエツ</t>
    </rPh>
    <phoneticPr fontId="3"/>
  </si>
  <si>
    <t>富山県　県内諸港</t>
    <rPh sb="0" eb="3">
      <t>トヤマケン</t>
    </rPh>
    <rPh sb="4" eb="8">
      <t>ケンナイ諸ミナト</t>
    </rPh>
    <phoneticPr fontId="3"/>
  </si>
  <si>
    <t>　〃　江田島</t>
    <rPh sb="3" eb="5">
      <t>エダ</t>
    </rPh>
    <rPh sb="5" eb="6">
      <t>ジマ</t>
    </rPh>
    <phoneticPr fontId="3"/>
  </si>
  <si>
    <t>　〃　坂出</t>
    <rPh sb="3" eb="5">
      <t>サカイデ</t>
    </rPh>
    <phoneticPr fontId="3"/>
  </si>
  <si>
    <t>　〃　詫間</t>
    <rPh sb="3" eb="5">
      <t>タクマ</t>
    </rPh>
    <phoneticPr fontId="3"/>
  </si>
  <si>
    <t>富山県　伏木富山</t>
    <rPh sb="0" eb="3">
      <t>トヤマケン</t>
    </rPh>
    <rPh sb="4" eb="6">
      <t>フシキ</t>
    </rPh>
    <rPh sb="6" eb="8">
      <t>トヤマ</t>
    </rPh>
    <phoneticPr fontId="3"/>
  </si>
  <si>
    <t>　〃　観音寺</t>
    <rPh sb="3" eb="6">
      <t>カンノンジ</t>
    </rPh>
    <phoneticPr fontId="3"/>
  </si>
  <si>
    <t>染料・塗料・合成樹脂他</t>
    <rPh sb="0" eb="2">
      <t>センリョウ</t>
    </rPh>
    <rPh sb="3" eb="5">
      <t>トリョウ</t>
    </rPh>
    <rPh sb="6" eb="10">
      <t>ゴウセイジュシ</t>
    </rPh>
    <rPh sb="10" eb="11">
      <t>ホカ</t>
    </rPh>
    <phoneticPr fontId="3"/>
  </si>
  <si>
    <t>　〃　新居浜</t>
    <rPh sb="3" eb="6">
      <t>ニイハマ</t>
    </rPh>
    <phoneticPr fontId="3"/>
  </si>
  <si>
    <t>　〃　今治</t>
    <rPh sb="3" eb="5">
      <t>イマバリ</t>
    </rPh>
    <phoneticPr fontId="3"/>
  </si>
  <si>
    <t>　〃　東予</t>
    <rPh sb="3" eb="5">
      <t>ヒガシヨ</t>
    </rPh>
    <phoneticPr fontId="3"/>
  </si>
  <si>
    <t>　〃　北条</t>
    <rPh sb="3" eb="5">
      <t>ホウジョウ</t>
    </rPh>
    <phoneticPr fontId="3"/>
  </si>
  <si>
    <t>　〃　若津</t>
    <rPh sb="3" eb="5">
      <t>ワカツ</t>
    </rPh>
    <phoneticPr fontId="3"/>
  </si>
  <si>
    <t>高知県　高知</t>
    <rPh sb="0" eb="2">
      <t>コウチ</t>
    </rPh>
    <rPh sb="2" eb="3">
      <t>ケン</t>
    </rPh>
    <rPh sb="4" eb="6">
      <t>コウチ</t>
    </rPh>
    <phoneticPr fontId="3"/>
  </si>
  <si>
    <t>福岡県 県内諸港</t>
    <rPh sb="0" eb="3">
      <t>フクオカケン</t>
    </rPh>
    <rPh sb="4" eb="8">
      <t>ケンナイ諸ミナト</t>
    </rPh>
    <phoneticPr fontId="3"/>
  </si>
  <si>
    <t>千葉県　県内諸港</t>
    <rPh sb="0" eb="3">
      <t>チバケン</t>
    </rPh>
    <rPh sb="4" eb="8">
      <t>ケンナイ諸ミナト</t>
    </rPh>
    <phoneticPr fontId="3"/>
  </si>
  <si>
    <t>宮崎県　宮崎</t>
    <rPh sb="0" eb="3">
      <t>ミヤザキケン</t>
    </rPh>
    <rPh sb="4" eb="6">
      <t>ミヤザキ</t>
    </rPh>
    <phoneticPr fontId="3"/>
  </si>
  <si>
    <t>鹿児島県　鹿児島</t>
    <rPh sb="0" eb="4">
      <t>カゴシマケン</t>
    </rPh>
    <rPh sb="5" eb="8">
      <t>カゴシマ</t>
    </rPh>
    <phoneticPr fontId="3"/>
  </si>
  <si>
    <t>　〃　沼津</t>
    <rPh sb="3" eb="5">
      <t>ヌマヅ</t>
    </rPh>
    <phoneticPr fontId="3"/>
  </si>
  <si>
    <t>沖縄県　運天</t>
    <rPh sb="0" eb="3">
      <t>オキナワケン</t>
    </rPh>
    <rPh sb="4" eb="5">
      <t>ウン</t>
    </rPh>
    <rPh sb="5" eb="6">
      <t>テン</t>
    </rPh>
    <phoneticPr fontId="3"/>
  </si>
  <si>
    <t>　〃　 手石</t>
    <rPh sb="4" eb="5">
      <t>テ</t>
    </rPh>
    <rPh sb="5" eb="6">
      <t>イシ</t>
    </rPh>
    <phoneticPr fontId="3"/>
  </si>
  <si>
    <t>　〃　　衣浦</t>
    <rPh sb="4" eb="6">
      <t>キヌウラ</t>
    </rPh>
    <phoneticPr fontId="3"/>
  </si>
  <si>
    <t>　〃　三河</t>
    <rPh sb="3" eb="5">
      <t>ミカワ</t>
    </rPh>
    <phoneticPr fontId="3"/>
  </si>
  <si>
    <t>香川県 福田</t>
    <rPh sb="0" eb="2">
      <t>カガワ</t>
    </rPh>
    <rPh sb="2" eb="3">
      <t>ケン</t>
    </rPh>
    <rPh sb="4" eb="5">
      <t>フク</t>
    </rPh>
    <rPh sb="5" eb="6">
      <t>タ</t>
    </rPh>
    <phoneticPr fontId="3"/>
  </si>
  <si>
    <t>　〃　 水島</t>
    <rPh sb="4" eb="6">
      <t>ミズシマ</t>
    </rPh>
    <phoneticPr fontId="3"/>
  </si>
  <si>
    <t>岡山県　水島</t>
    <rPh sb="0" eb="2">
      <t>オカヤマ</t>
    </rPh>
    <rPh sb="2" eb="3">
      <t>ケン</t>
    </rPh>
    <rPh sb="4" eb="6">
      <t>ミズシマ</t>
    </rPh>
    <phoneticPr fontId="3"/>
  </si>
  <si>
    <t>広島県 木江</t>
    <rPh sb="0" eb="2">
      <t>ヒロシマ</t>
    </rPh>
    <rPh sb="2" eb="3">
      <t>ケン</t>
    </rPh>
    <rPh sb="4" eb="5">
      <t>モク</t>
    </rPh>
    <phoneticPr fontId="3"/>
  </si>
  <si>
    <t>　〃　岡山</t>
    <rPh sb="3" eb="5">
      <t>オカヤマ</t>
    </rPh>
    <phoneticPr fontId="3"/>
  </si>
  <si>
    <t>　〃　大竹</t>
    <rPh sb="3" eb="5">
      <t>オオタケ</t>
    </rPh>
    <phoneticPr fontId="3"/>
  </si>
  <si>
    <t>広島県　福山</t>
    <rPh sb="0" eb="3">
      <t>ヒロシマケン</t>
    </rPh>
    <rPh sb="4" eb="6">
      <t>フクヤマ</t>
    </rPh>
    <phoneticPr fontId="3"/>
  </si>
  <si>
    <t>　〃　尾道糸崎</t>
    <rPh sb="3" eb="5">
      <t>オノミチ</t>
    </rPh>
    <rPh sb="5" eb="7">
      <t>イトザキ</t>
    </rPh>
    <phoneticPr fontId="3"/>
  </si>
  <si>
    <t>香川県　直島</t>
    <rPh sb="0" eb="3">
      <t>カガワケン</t>
    </rPh>
    <rPh sb="4" eb="6">
      <t>ナオシマ</t>
    </rPh>
    <phoneticPr fontId="3"/>
  </si>
  <si>
    <t>　〃　広島</t>
    <rPh sb="3" eb="5">
      <t>ヒロシマ</t>
    </rPh>
    <phoneticPr fontId="3"/>
  </si>
  <si>
    <t>　〃　 東予</t>
    <rPh sb="4" eb="5">
      <t>ヒガシ</t>
    </rPh>
    <rPh sb="5" eb="6">
      <t>ヨ</t>
    </rPh>
    <phoneticPr fontId="3"/>
  </si>
  <si>
    <t>　〃　三田尻中関</t>
    <rPh sb="3" eb="5">
      <t>ミタ</t>
    </rPh>
    <rPh sb="5" eb="6">
      <t>ジリ</t>
    </rPh>
    <rPh sb="6" eb="7">
      <t>ナカ</t>
    </rPh>
    <rPh sb="7" eb="8">
      <t>セキ</t>
    </rPh>
    <phoneticPr fontId="3"/>
  </si>
  <si>
    <t>　〃　小野田</t>
    <rPh sb="3" eb="6">
      <t>オノダ</t>
    </rPh>
    <phoneticPr fontId="3"/>
  </si>
  <si>
    <t>兵庫県　東播磨</t>
    <rPh sb="0" eb="3">
      <t>ヒョウゴケン</t>
    </rPh>
    <rPh sb="4" eb="5">
      <t>ヒガシ</t>
    </rPh>
    <rPh sb="5" eb="7">
      <t>ハリマ</t>
    </rPh>
    <phoneticPr fontId="3"/>
  </si>
  <si>
    <t>　〃　阿南</t>
    <rPh sb="3" eb="5">
      <t>アナン</t>
    </rPh>
    <phoneticPr fontId="3"/>
  </si>
  <si>
    <t xml:space="preserve">  令和 ４ 年 </t>
    <rPh sb="2" eb="3">
      <t>レイ</t>
    </rPh>
    <rPh sb="3" eb="4">
      <t>ワ</t>
    </rPh>
    <phoneticPr fontId="3"/>
  </si>
  <si>
    <t>鉄鋼</t>
  </si>
  <si>
    <t>オランダ</t>
    <phoneticPr fontId="3"/>
  </si>
  <si>
    <t>サウジアラビア</t>
  </si>
  <si>
    <t>スペイン</t>
    <phoneticPr fontId="3"/>
  </si>
  <si>
    <t>アメリカ</t>
  </si>
  <si>
    <t>パナマ</t>
  </si>
  <si>
    <t>窯業品</t>
  </si>
  <si>
    <t>その他機械</t>
    <rPh sb="2" eb="3">
      <t>ホカ</t>
    </rPh>
    <rPh sb="3" eb="5">
      <t>キカイ</t>
    </rPh>
    <phoneticPr fontId="3"/>
  </si>
  <si>
    <t>フィリピン</t>
  </si>
  <si>
    <t>インド</t>
  </si>
  <si>
    <t>バングラデシュ</t>
  </si>
  <si>
    <t>石炭</t>
  </si>
  <si>
    <t>エジプト</t>
  </si>
  <si>
    <t>ペルー</t>
  </si>
  <si>
    <t>メキシコ</t>
  </si>
  <si>
    <t>チリ</t>
  </si>
  <si>
    <t>ブルネイ</t>
    <phoneticPr fontId="3"/>
  </si>
  <si>
    <t>オマーン</t>
    <phoneticPr fontId="3"/>
  </si>
  <si>
    <t>カタール</t>
    <phoneticPr fontId="3"/>
  </si>
  <si>
    <t>パプアニューギニア</t>
    <phoneticPr fontId="3"/>
  </si>
  <si>
    <t>ナイジェリア</t>
    <phoneticPr fontId="3"/>
  </si>
  <si>
    <t>りん鉱石</t>
    <rPh sb="2" eb="4">
      <t>コウセキ</t>
    </rPh>
    <phoneticPr fontId="3"/>
  </si>
  <si>
    <t>ヨルダン</t>
    <phoneticPr fontId="3"/>
  </si>
  <si>
    <t>台湾</t>
    <rPh sb="0" eb="2">
      <t>タイワン</t>
    </rPh>
    <phoneticPr fontId="3"/>
  </si>
  <si>
    <t>ドイツ</t>
    <phoneticPr fontId="3"/>
  </si>
  <si>
    <t>元 年</t>
  </si>
  <si>
    <t>２</t>
  </si>
  <si>
    <t>４</t>
  </si>
  <si>
    <t>５</t>
    <phoneticPr fontId="1"/>
  </si>
  <si>
    <t>注) 令和５年は速報値</t>
    <rPh sb="3" eb="5">
      <t>レイワ</t>
    </rPh>
    <rPh sb="6" eb="7">
      <t>ネン</t>
    </rPh>
    <rPh sb="8" eb="11">
      <t>ソクホウチ</t>
    </rPh>
    <phoneticPr fontId="1"/>
  </si>
  <si>
    <t>　　平成30年7月姫路税関支署相生出張所廃止に伴い、相生港を含む。</t>
    <rPh sb="9" eb="11">
      <t>ヒメジ</t>
    </rPh>
    <rPh sb="11" eb="15">
      <t>ゼイカンシショ</t>
    </rPh>
    <rPh sb="15" eb="17">
      <t>アイオイ</t>
    </rPh>
    <rPh sb="17" eb="20">
      <t>シュッチョウジョ</t>
    </rPh>
    <rPh sb="20" eb="22">
      <t>ハイシ</t>
    </rPh>
    <rPh sb="23" eb="24">
      <t>トモナ</t>
    </rPh>
    <rPh sb="26" eb="28">
      <t>アイオイ</t>
    </rPh>
    <rPh sb="28" eb="29">
      <t>ミナト</t>
    </rPh>
    <rPh sb="30" eb="31">
      <t>フク</t>
    </rPh>
    <phoneticPr fontId="1"/>
  </si>
  <si>
    <t>５年度</t>
    <rPh sb="1" eb="2">
      <t>ネン</t>
    </rPh>
    <phoneticPr fontId="1"/>
  </si>
  <si>
    <t>アクリエひめじ・はり姫連絡通路</t>
    <rPh sb="10" eb="11">
      <t>ヒメ</t>
    </rPh>
    <rPh sb="11" eb="13">
      <t>レンラク</t>
    </rPh>
    <rPh sb="13" eb="15">
      <t>ツウロ</t>
    </rPh>
    <phoneticPr fontId="3"/>
  </si>
  <si>
    <t>注）調査日時：令和元年度は4月29日、令和2年度は6月28日、令和3年度は6月27日、令和4年度は4月29日、令和5年度は4月29日。時間はいずれも午前10時～午後6時。</t>
    <rPh sb="7" eb="8">
      <t>レイ</t>
    </rPh>
    <rPh sb="8" eb="9">
      <t>ワ</t>
    </rPh>
    <rPh sb="9" eb="10">
      <t>ガン</t>
    </rPh>
    <rPh sb="10" eb="11">
      <t>ネン</t>
    </rPh>
    <rPh sb="11" eb="12">
      <t>ド</t>
    </rPh>
    <rPh sb="19" eb="20">
      <t>レイ</t>
    </rPh>
    <rPh sb="20" eb="21">
      <t>ワ</t>
    </rPh>
    <rPh sb="22" eb="24">
      <t>ネンド</t>
    </rPh>
    <rPh sb="26" eb="27">
      <t>ガツ</t>
    </rPh>
    <rPh sb="29" eb="30">
      <t>ニチ</t>
    </rPh>
    <rPh sb="31" eb="33">
      <t>レイワ</t>
    </rPh>
    <rPh sb="34" eb="36">
      <t>ネンド</t>
    </rPh>
    <rPh sb="38" eb="39">
      <t>ガツ</t>
    </rPh>
    <rPh sb="41" eb="42">
      <t>ヒ</t>
    </rPh>
    <rPh sb="55" eb="57">
      <t>レイワ</t>
    </rPh>
    <rPh sb="58" eb="60">
      <t>ネンド</t>
    </rPh>
    <rPh sb="62" eb="63">
      <t>ガツ</t>
    </rPh>
    <rPh sb="65" eb="66">
      <t>ヒ</t>
    </rPh>
    <rPh sb="67" eb="69">
      <t>ジカン</t>
    </rPh>
    <rPh sb="74" eb="76">
      <t>ゴゼン</t>
    </rPh>
    <phoneticPr fontId="1"/>
  </si>
  <si>
    <t xml:space="preserve"> </t>
    <phoneticPr fontId="3"/>
  </si>
  <si>
    <t>天候：曇りのち雨</t>
    <rPh sb="0" eb="2">
      <t>テンコウ</t>
    </rPh>
    <rPh sb="3" eb="4">
      <t>クモ</t>
    </rPh>
    <rPh sb="7" eb="8">
      <t>アメ</t>
    </rPh>
    <phoneticPr fontId="3"/>
  </si>
  <si>
    <t>上段　 令和５年度</t>
    <rPh sb="0" eb="2">
      <t>ジョウダン</t>
    </rPh>
    <rPh sb="4" eb="6">
      <t>レイワ</t>
    </rPh>
    <rPh sb="7" eb="9">
      <t>ネンド</t>
    </rPh>
    <rPh sb="8" eb="9">
      <t>ド</t>
    </rPh>
    <phoneticPr fontId="3"/>
  </si>
  <si>
    <t>下段　令和４年度</t>
    <rPh sb="0" eb="2">
      <t>ゲダン</t>
    </rPh>
    <rPh sb="3" eb="4">
      <t>レイ</t>
    </rPh>
    <rPh sb="4" eb="5">
      <t>ワ</t>
    </rPh>
    <rPh sb="6" eb="7">
      <t>ネン</t>
    </rPh>
    <rPh sb="7" eb="8">
      <t>ド</t>
    </rPh>
    <phoneticPr fontId="3"/>
  </si>
  <si>
    <t>名代宇奈とと</t>
    <rPh sb="0" eb="2">
      <t>ミョウダイ</t>
    </rPh>
    <rPh sb="2" eb="3">
      <t>ウ</t>
    </rPh>
    <rPh sb="3" eb="4">
      <t>ナ</t>
    </rPh>
    <phoneticPr fontId="16"/>
  </si>
  <si>
    <t>中華バル</t>
    <rPh sb="0" eb="2">
      <t>チュウカ</t>
    </rPh>
    <phoneticPr fontId="16"/>
  </si>
  <si>
    <t>OPT-LABEL</t>
    <phoneticPr fontId="3"/>
  </si>
  <si>
    <t>IMAGE2ビル</t>
    <phoneticPr fontId="3"/>
  </si>
  <si>
    <t>はりま姫路</t>
    <rPh sb="3" eb="5">
      <t>ヒメジ</t>
    </rPh>
    <phoneticPr fontId="3"/>
  </si>
  <si>
    <t>総合医療</t>
    <rPh sb="0" eb="2">
      <t>ソウゴウ</t>
    </rPh>
    <rPh sb="2" eb="4">
      <t>イリョウ</t>
    </rPh>
    <phoneticPr fontId="3"/>
  </si>
  <si>
    <t>センター</t>
    <phoneticPr fontId="3"/>
  </si>
  <si>
    <t>平成 19 年</t>
    <rPh sb="6" eb="7">
      <t>ネン</t>
    </rPh>
    <phoneticPr fontId="1"/>
  </si>
  <si>
    <t>令和 ３ 年</t>
    <rPh sb="0" eb="2">
      <t>レイワ</t>
    </rPh>
    <rPh sb="5" eb="6">
      <t>ネン</t>
    </rPh>
    <phoneticPr fontId="1"/>
  </si>
  <si>
    <t>資料：デジタル戦略室「商業統計調査」</t>
    <rPh sb="7" eb="9">
      <t>センリャク</t>
    </rPh>
    <rPh sb="9" eb="10">
      <t>シツ</t>
    </rPh>
    <phoneticPr fontId="1"/>
  </si>
  <si>
    <t>令和3年6月1日現在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</si>
  <si>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 ３ 年</t>
    <rPh sb="0" eb="2">
      <t>レイワ</t>
    </rPh>
    <phoneticPr fontId="1"/>
  </si>
  <si>
    <t>x</t>
    <phoneticPr fontId="1"/>
  </si>
  <si>
    <t xml:space="preserve">    調査日:令和3年6月1日現在</t>
    <rPh sb="8" eb="10">
      <t>レイワ</t>
    </rPh>
    <phoneticPr fontId="1"/>
  </si>
  <si>
    <t>資料：デジタル戦略室「経済センサス－活動調査」</t>
    <rPh sb="7" eb="9">
      <t>センリャク</t>
    </rPh>
    <rPh sb="9" eb="10">
      <t>シツ</t>
    </rPh>
    <rPh sb="11" eb="13">
      <t>ケイザイ</t>
    </rPh>
    <rPh sb="18" eb="20">
      <t>カツドウ</t>
    </rPh>
    <rPh sb="20" eb="22">
      <t>チョウサ</t>
    </rPh>
    <phoneticPr fontId="1"/>
  </si>
  <si>
    <t>　卸 売 業</t>
  </si>
  <si>
    <t>平成28年</t>
  </si>
  <si>
    <t>　小 売 業</t>
  </si>
  <si>
    <t>令和３年</t>
    <rPh sb="0" eb="2">
      <t>レイワ</t>
    </rPh>
    <phoneticPr fontId="1"/>
  </si>
  <si>
    <t xml:space="preserve">   調査日:平成28年6月1日現在　　　  </t>
    <phoneticPr fontId="1"/>
  </si>
  <si>
    <t xml:space="preserve">          令和3年6月1日現在</t>
    <rPh sb="10" eb="12">
      <t>レイワ</t>
    </rPh>
    <phoneticPr fontId="1"/>
  </si>
  <si>
    <t>資料：デジタル戦略室「経済センサス－活動調査」</t>
    <rPh sb="7" eb="9">
      <t>センリャク</t>
    </rPh>
    <rPh sb="9" eb="10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</si>
</sst>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_(* #,##0_);_(* \(#,##0\);_(* &quot;-&quot;_);_(@_)"/>
    <numFmt numFmtId="179" formatCode="_-* #,##0_-;\-* #,##0_-;_-* &quot;-&quot;_-;_-@_-"/>
    <numFmt numFmtId="180" formatCode="###,###,###,##0;&quot;-&quot;##,###,###,##0"/>
  </numFmts>
  <fonts count="52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theme="4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5" fillId="0" borderId="0"/>
    <xf numFmtId="0" fontId="36" fillId="0" borderId="0">
      <alignment vertical="center"/>
    </xf>
    <xf numFmtId="0" fontId="13" fillId="0" borderId="0"/>
    <xf numFmtId="37" fontId="14" fillId="0" borderId="0"/>
    <xf numFmtId="0" fontId="4" fillId="0" borderId="0"/>
    <xf numFmtId="1" fontId="28" fillId="0" borderId="0"/>
    <xf numFmtId="0" fontId="4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/>
    <xf numFmtId="38" fontId="4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859">
    <xf numFmtId="0" fontId="0" fillId="0" borderId="0" xfId="0"/>
    <xf numFmtId="0" fontId="2" fillId="0" borderId="1" xfId="0" applyNumberFormat="1" applyFont="1" applyBorder="1" applyAlignment="1">
      <alignment horizontal="centerContinuous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/>
    <xf numFmtId="0" fontId="2" fillId="0" borderId="0" xfId="0" applyFont="1"/>
    <xf numFmtId="0" fontId="2" fillId="0" borderId="0" xfId="0" applyNumberFormat="1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9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right"/>
    </xf>
    <xf numFmtId="3" fontId="2" fillId="0" borderId="1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Border="1" applyAlignment="1"/>
    <xf numFmtId="3" fontId="2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Font="1"/>
    <xf numFmtId="3" fontId="2" fillId="0" borderId="0" xfId="0" applyNumberFormat="1" applyFont="1" applyAlignment="1"/>
    <xf numFmtId="0" fontId="6" fillId="0" borderId="0" xfId="0" applyFont="1" applyBorder="1"/>
    <xf numFmtId="3" fontId="2" fillId="0" borderId="0" xfId="0" applyNumberFormat="1" applyFont="1" applyAlignment="1">
      <alignment horizontal="right"/>
    </xf>
    <xf numFmtId="0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/>
    <xf numFmtId="0" fontId="2" fillId="0" borderId="0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Continuous"/>
    </xf>
    <xf numFmtId="0" fontId="11" fillId="0" borderId="19" xfId="0" applyNumberFormat="1" applyFont="1" applyBorder="1" applyAlignment="1">
      <alignment horizontal="right" vertical="center"/>
    </xf>
    <xf numFmtId="0" fontId="11" fillId="0" borderId="20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0" borderId="3" xfId="0" quotePrefix="1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Alignment="1">
      <alignment vertical="center" wrapText="1"/>
    </xf>
    <xf numFmtId="0" fontId="4" fillId="0" borderId="0" xfId="0" applyNumberFormat="1" applyFont="1" applyAlignment="1"/>
    <xf numFmtId="0" fontId="2" fillId="0" borderId="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2" fillId="0" borderId="0" xfId="0" applyFont="1" applyAlignment="1"/>
    <xf numFmtId="0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Alignment="1"/>
    <xf numFmtId="3" fontId="2" fillId="0" borderId="0" xfId="0" applyNumberFormat="1" applyFont="1" applyAlignment="1" applyProtection="1">
      <protection locked="0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>
      <alignment horizontal="right" vertical="center"/>
    </xf>
    <xf numFmtId="38" fontId="2" fillId="0" borderId="0" xfId="1" applyFont="1" applyFill="1" applyAlignment="1">
      <alignment horizontal="right"/>
    </xf>
    <xf numFmtId="3" fontId="2" fillId="0" borderId="1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 shrinkToFit="1"/>
    </xf>
    <xf numFmtId="0" fontId="2" fillId="0" borderId="18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left"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>
      <alignment vertical="center"/>
    </xf>
    <xf numFmtId="41" fontId="2" fillId="0" borderId="27" xfId="0" applyNumberFormat="1" applyFont="1" applyBorder="1" applyAlignment="1">
      <alignment vertical="center"/>
    </xf>
    <xf numFmtId="38" fontId="2" fillId="0" borderId="0" xfId="1" applyFont="1" applyAlignment="1"/>
    <xf numFmtId="3" fontId="2" fillId="0" borderId="10" xfId="0" applyNumberFormat="1" applyFont="1" applyFill="1" applyBorder="1" applyAlignment="1">
      <alignment horizontal="right" vertical="center"/>
    </xf>
    <xf numFmtId="41" fontId="2" fillId="0" borderId="28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2" fillId="0" borderId="26" xfId="0" applyNumberFormat="1" applyFont="1" applyBorder="1" applyAlignment="1">
      <alignment horizontal="center" vertical="center"/>
    </xf>
    <xf numFmtId="0" fontId="5" fillId="0" borderId="0" xfId="4"/>
    <xf numFmtId="0" fontId="19" fillId="0" borderId="0" xfId="8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left" vertical="center"/>
    </xf>
    <xf numFmtId="38" fontId="4" fillId="0" borderId="0" xfId="8" applyNumberFormat="1" applyFill="1" applyBorder="1" applyAlignment="1">
      <alignment horizontal="center" vertical="center"/>
    </xf>
    <xf numFmtId="37" fontId="4" fillId="0" borderId="0" xfId="8" applyNumberFormat="1" applyFont="1" applyFill="1" applyBorder="1" applyAlignment="1">
      <alignment horizontal="left" vertical="center"/>
    </xf>
    <xf numFmtId="0" fontId="21" fillId="0" borderId="0" xfId="8" applyFont="1" applyFill="1" applyBorder="1" applyAlignment="1">
      <alignment horizontal="center" vertical="center"/>
    </xf>
    <xf numFmtId="37" fontId="21" fillId="0" borderId="0" xfId="8" applyNumberFormat="1" applyFont="1" applyFill="1" applyBorder="1" applyAlignment="1">
      <alignment horizontal="left" vertical="center"/>
    </xf>
    <xf numFmtId="0" fontId="4" fillId="0" borderId="33" xfId="8" applyFill="1" applyBorder="1" applyAlignment="1">
      <alignment horizontal="center" vertical="center"/>
    </xf>
    <xf numFmtId="37" fontId="14" fillId="0" borderId="0" xfId="8" applyNumberFormat="1" applyFont="1" applyFill="1" applyAlignment="1">
      <alignment horizontal="center" vertical="center"/>
    </xf>
    <xf numFmtId="0" fontId="23" fillId="0" borderId="0" xfId="8" applyFont="1" applyFill="1" applyAlignment="1">
      <alignment horizontal="center" vertical="center"/>
    </xf>
    <xf numFmtId="37" fontId="4" fillId="0" borderId="0" xfId="7" applyFont="1" applyFill="1" applyAlignment="1">
      <alignment horizontal="center" vertical="center"/>
    </xf>
    <xf numFmtId="37" fontId="4" fillId="0" borderId="15" xfId="7" applyFont="1" applyFill="1" applyBorder="1" applyAlignment="1">
      <alignment horizontal="center" vertical="center"/>
    </xf>
    <xf numFmtId="37" fontId="14" fillId="0" borderId="0" xfId="7" applyAlignment="1">
      <alignment horizontal="center" vertical="center"/>
    </xf>
    <xf numFmtId="37" fontId="22" fillId="0" borderId="0" xfId="7" applyFont="1" applyAlignment="1">
      <alignment horizontal="center" vertical="center"/>
    </xf>
    <xf numFmtId="0" fontId="4" fillId="0" borderId="0" xfId="7" applyNumberFormat="1" applyFont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31" xfId="7" applyNumberFormat="1" applyFont="1" applyBorder="1" applyAlignment="1">
      <alignment horizontal="center" vertical="center" wrapText="1"/>
    </xf>
    <xf numFmtId="0" fontId="4" fillId="0" borderId="40" xfId="8" applyFill="1" applyBorder="1" applyAlignment="1">
      <alignment horizontal="center" vertical="center"/>
    </xf>
    <xf numFmtId="0" fontId="4" fillId="0" borderId="41" xfId="8" applyFill="1" applyBorder="1" applyAlignment="1">
      <alignment horizontal="center" vertical="center"/>
    </xf>
    <xf numFmtId="0" fontId="26" fillId="0" borderId="15" xfId="8" applyFont="1" applyFill="1" applyBorder="1" applyAlignment="1">
      <alignment horizontal="left"/>
    </xf>
    <xf numFmtId="0" fontId="4" fillId="0" borderId="15" xfId="8" applyFill="1" applyBorder="1" applyAlignment="1">
      <alignment horizontal="center"/>
    </xf>
    <xf numFmtId="0" fontId="4" fillId="0" borderId="15" xfId="8" applyFill="1" applyBorder="1" applyAlignment="1">
      <alignment horizontal="left"/>
    </xf>
    <xf numFmtId="0" fontId="4" fillId="0" borderId="0" xfId="8" applyFill="1" applyAlignment="1">
      <alignment horizontal="left"/>
    </xf>
    <xf numFmtId="0" fontId="4" fillId="0" borderId="0" xfId="8" applyFill="1" applyBorder="1" applyAlignment="1">
      <alignment horizontal="left"/>
    </xf>
    <xf numFmtId="0" fontId="4" fillId="0" borderId="0" xfId="8" applyFill="1" applyBorder="1" applyAlignment="1">
      <alignment horizontal="center"/>
    </xf>
    <xf numFmtId="0" fontId="4" fillId="0" borderId="0" xfId="8" applyFill="1" applyAlignment="1">
      <alignment horizontal="center"/>
    </xf>
    <xf numFmtId="0" fontId="5" fillId="0" borderId="0" xfId="4" applyFill="1"/>
    <xf numFmtId="0" fontId="5" fillId="0" borderId="0" xfId="4" applyAlignment="1">
      <alignment horizontal="center"/>
    </xf>
    <xf numFmtId="0" fontId="5" fillId="0" borderId="0" xfId="0" applyNumberFormat="1" applyFont="1" applyBorder="1" applyAlignment="1"/>
    <xf numFmtId="0" fontId="2" fillId="0" borderId="0" xfId="0" applyNumberFormat="1" applyFont="1" applyBorder="1" applyAlignment="1" applyProtection="1">
      <alignment horizontal="left" vertical="center"/>
      <protection locked="0"/>
    </xf>
    <xf numFmtId="58" fontId="14" fillId="0" borderId="0" xfId="8" applyNumberFormat="1" applyFont="1" applyFill="1" applyBorder="1" applyAlignment="1">
      <alignment vertical="center"/>
    </xf>
    <xf numFmtId="0" fontId="14" fillId="0" borderId="0" xfId="8" applyFont="1" applyFill="1" applyAlignment="1">
      <alignment vertical="center"/>
    </xf>
    <xf numFmtId="0" fontId="14" fillId="0" borderId="0" xfId="8" applyFont="1" applyFill="1" applyBorder="1" applyAlignment="1">
      <alignment horizontal="left" vertical="center"/>
    </xf>
    <xf numFmtId="37" fontId="4" fillId="0" borderId="35" xfId="7" applyFont="1" applyFill="1" applyBorder="1" applyAlignment="1">
      <alignment horizontal="center" vertical="center"/>
    </xf>
    <xf numFmtId="37" fontId="14" fillId="0" borderId="35" xfId="8" applyNumberFormat="1" applyFont="1" applyFill="1" applyBorder="1" applyAlignment="1">
      <alignment horizontal="center" vertical="center"/>
    </xf>
    <xf numFmtId="37" fontId="22" fillId="0" borderId="35" xfId="8" applyNumberFormat="1" applyFont="1" applyFill="1" applyBorder="1" applyAlignment="1">
      <alignment horizontal="center" vertical="center"/>
    </xf>
    <xf numFmtId="0" fontId="5" fillId="0" borderId="0" xfId="4" applyBorder="1"/>
    <xf numFmtId="37" fontId="22" fillId="0" borderId="42" xfId="8" applyNumberFormat="1" applyFont="1" applyFill="1" applyBorder="1" applyAlignment="1">
      <alignment horizontal="center" vertical="center"/>
    </xf>
    <xf numFmtId="0" fontId="4" fillId="0" borderId="35" xfId="8" applyFill="1" applyBorder="1" applyAlignment="1">
      <alignment vertical="center"/>
    </xf>
    <xf numFmtId="38" fontId="14" fillId="0" borderId="0" xfId="1" applyFont="1" applyFill="1" applyAlignment="1">
      <alignment horizontal="center" vertical="center"/>
    </xf>
    <xf numFmtId="0" fontId="4" fillId="0" borderId="0" xfId="8" applyFill="1" applyBorder="1" applyAlignment="1">
      <alignment vertical="center"/>
    </xf>
    <xf numFmtId="37" fontId="37" fillId="0" borderId="0" xfId="8" applyNumberFormat="1" applyFont="1" applyFill="1" applyBorder="1" applyAlignment="1">
      <alignment horizontal="center" vertical="center"/>
    </xf>
    <xf numFmtId="38" fontId="14" fillId="0" borderId="0" xfId="1" applyFont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5" fillId="0" borderId="0" xfId="4" applyBorder="1" applyAlignment="1">
      <alignment vertical="center"/>
    </xf>
    <xf numFmtId="0" fontId="5" fillId="0" borderId="0" xfId="4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3" xfId="0" applyNumberFormat="1" applyFont="1" applyBorder="1" applyAlignment="1">
      <alignment vertical="center" wrapText="1"/>
    </xf>
    <xf numFmtId="0" fontId="2" fillId="0" borderId="35" xfId="0" applyNumberFormat="1" applyFont="1" applyBorder="1" applyAlignment="1">
      <alignment vertical="center"/>
    </xf>
    <xf numFmtId="0" fontId="2" fillId="0" borderId="44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28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38" fontId="2" fillId="0" borderId="0" xfId="1" applyFont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28" xfId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/>
    </xf>
    <xf numFmtId="38" fontId="4" fillId="0" borderId="15" xfId="1" applyFill="1" applyBorder="1" applyAlignment="1">
      <alignment vertical="center"/>
    </xf>
    <xf numFmtId="38" fontId="37" fillId="2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centerContinuous"/>
    </xf>
    <xf numFmtId="38" fontId="37" fillId="0" borderId="0" xfId="1" applyFont="1" applyBorder="1" applyAlignment="1">
      <alignment horizontal="center"/>
    </xf>
    <xf numFmtId="38" fontId="14" fillId="0" borderId="0" xfId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2" borderId="25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2" fillId="0" borderId="45" xfId="0" applyNumberFormat="1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left" vertical="center" shrinkToFit="1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2" fillId="0" borderId="48" xfId="0" applyNumberFormat="1" applyFont="1" applyBorder="1" applyAlignment="1">
      <alignment vertical="center" wrapText="1"/>
    </xf>
    <xf numFmtId="37" fontId="22" fillId="0" borderId="0" xfId="8" applyNumberFormat="1" applyFont="1" applyFill="1" applyBorder="1" applyAlignment="1">
      <alignment vertical="center"/>
    </xf>
    <xf numFmtId="0" fontId="4" fillId="0" borderId="34" xfId="7" applyNumberFormat="1" applyFont="1" applyBorder="1" applyAlignment="1">
      <alignment vertical="center" wrapText="1"/>
    </xf>
    <xf numFmtId="0" fontId="4" fillId="0" borderId="32" xfId="7" applyNumberFormat="1" applyFont="1" applyBorder="1" applyAlignment="1">
      <alignment vertical="center" wrapText="1"/>
    </xf>
    <xf numFmtId="0" fontId="5" fillId="0" borderId="0" xfId="4" applyBorder="1" applyAlignment="1">
      <alignment vertical="center" wrapText="1"/>
    </xf>
    <xf numFmtId="0" fontId="4" fillId="0" borderId="0" xfId="8" applyFill="1" applyBorder="1" applyAlignment="1">
      <alignment vertical="center" textRotation="255"/>
    </xf>
    <xf numFmtId="0" fontId="4" fillId="0" borderId="0" xfId="8" applyFill="1" applyAlignment="1">
      <alignment horizontal="center" vertical="center" readingOrder="1"/>
    </xf>
    <xf numFmtId="0" fontId="4" fillId="0" borderId="0" xfId="8" applyFill="1" applyBorder="1" applyAlignment="1">
      <alignment horizontal="center" vertical="center" readingOrder="1"/>
    </xf>
    <xf numFmtId="0" fontId="4" fillId="0" borderId="15" xfId="8" applyFill="1" applyBorder="1" applyAlignment="1">
      <alignment horizontal="center" vertical="center" readingOrder="1"/>
    </xf>
    <xf numFmtId="0" fontId="17" fillId="0" borderId="0" xfId="8" applyFont="1" applyFill="1" applyAlignment="1">
      <alignment horizontal="center" vertical="center" readingOrder="1"/>
    </xf>
    <xf numFmtId="0" fontId="23" fillId="0" borderId="0" xfId="8" applyFont="1" applyFill="1" applyAlignment="1">
      <alignment horizontal="center" vertical="center" readingOrder="1"/>
    </xf>
    <xf numFmtId="37" fontId="14" fillId="0" borderId="0" xfId="8" applyNumberFormat="1" applyFont="1" applyFill="1" applyBorder="1" applyAlignment="1">
      <alignment horizontal="center" vertical="center" readingOrder="1"/>
    </xf>
    <xf numFmtId="0" fontId="5" fillId="0" borderId="0" xfId="4" applyAlignment="1">
      <alignment horizontal="center" readingOrder="1"/>
    </xf>
    <xf numFmtId="38" fontId="14" fillId="0" borderId="0" xfId="1" applyFont="1" applyAlignment="1">
      <alignment horizontal="center" readingOrder="1"/>
    </xf>
    <xf numFmtId="0" fontId="5" fillId="0" borderId="0" xfId="4" applyAlignment="1">
      <alignment readingOrder="1"/>
    </xf>
    <xf numFmtId="37" fontId="14" fillId="0" borderId="0" xfId="8" applyNumberFormat="1" applyFont="1" applyFill="1" applyAlignment="1">
      <alignment horizontal="center" vertical="center" readingOrder="1"/>
    </xf>
    <xf numFmtId="37" fontId="14" fillId="0" borderId="0" xfId="8" applyNumberFormat="1" applyFont="1" applyFill="1" applyBorder="1" applyAlignment="1">
      <alignment horizontal="center" readingOrder="1"/>
    </xf>
    <xf numFmtId="0" fontId="4" fillId="0" borderId="15" xfId="8" applyFill="1" applyBorder="1" applyAlignment="1">
      <alignment horizontal="center" readingOrder="1"/>
    </xf>
    <xf numFmtId="0" fontId="33" fillId="0" borderId="39" xfId="7" applyNumberFormat="1" applyFont="1" applyBorder="1" applyAlignment="1">
      <alignment horizontal="center" vertical="center"/>
    </xf>
    <xf numFmtId="0" fontId="4" fillId="0" borderId="0" xfId="8" applyFill="1" applyBorder="1" applyAlignment="1">
      <alignment vertical="center" readingOrder="1"/>
    </xf>
    <xf numFmtId="37" fontId="22" fillId="0" borderId="0" xfId="8" applyNumberFormat="1" applyFont="1" applyFill="1" applyBorder="1" applyAlignment="1">
      <alignment horizontal="right" vertical="center"/>
    </xf>
    <xf numFmtId="38" fontId="37" fillId="0" borderId="0" xfId="1" applyFont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7" fontId="38" fillId="0" borderId="39" xfId="8" applyNumberFormat="1" applyFont="1" applyFill="1" applyBorder="1" applyAlignment="1">
      <alignment horizontal="center" vertical="center"/>
    </xf>
    <xf numFmtId="0" fontId="5" fillId="0" borderId="37" xfId="4" applyBorder="1"/>
    <xf numFmtId="37" fontId="14" fillId="0" borderId="34" xfId="8" applyNumberFormat="1" applyFont="1" applyFill="1" applyBorder="1" applyAlignment="1">
      <alignment horizontal="center" vertical="center"/>
    </xf>
    <xf numFmtId="0" fontId="5" fillId="0" borderId="15" xfId="4" applyBorder="1"/>
    <xf numFmtId="0" fontId="4" fillId="0" borderId="35" xfId="8" applyFill="1" applyBorder="1" applyAlignment="1">
      <alignment vertical="center" textRotation="255"/>
    </xf>
    <xf numFmtId="0" fontId="4" fillId="0" borderId="36" xfId="8" applyFill="1" applyBorder="1" applyAlignment="1">
      <alignment vertical="center" textRotation="255"/>
    </xf>
    <xf numFmtId="38" fontId="38" fillId="0" borderId="39" xfId="1" applyFont="1" applyBorder="1" applyAlignment="1">
      <alignment horizontal="center" vertical="center"/>
    </xf>
    <xf numFmtId="38" fontId="38" fillId="0" borderId="39" xfId="1" applyFont="1" applyFill="1" applyBorder="1" applyAlignment="1">
      <alignment horizontal="center" vertical="center" readingOrder="1"/>
    </xf>
    <xf numFmtId="37" fontId="38" fillId="0" borderId="39" xfId="8" applyNumberFormat="1" applyFont="1" applyFill="1" applyBorder="1" applyAlignment="1">
      <alignment horizontal="center" vertical="center" readingOrder="1"/>
    </xf>
    <xf numFmtId="37" fontId="38" fillId="0" borderId="39" xfId="8" applyNumberFormat="1" applyFont="1" applyFill="1" applyBorder="1" applyAlignment="1">
      <alignment horizontal="center" readingOrder="1"/>
    </xf>
    <xf numFmtId="176" fontId="2" fillId="0" borderId="0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centerContinuous"/>
    </xf>
    <xf numFmtId="3" fontId="9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56" fontId="18" fillId="2" borderId="0" xfId="0" applyNumberFormat="1" applyFont="1" applyFill="1" applyAlignment="1">
      <alignment vertical="center"/>
    </xf>
    <xf numFmtId="41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center" vertical="center" shrinkToFit="1"/>
    </xf>
    <xf numFmtId="38" fontId="0" fillId="2" borderId="52" xfId="0" applyNumberFormat="1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 shrinkToFit="1"/>
    </xf>
    <xf numFmtId="38" fontId="0" fillId="2" borderId="54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horizontal="left" vertical="center" shrinkToFit="1"/>
    </xf>
    <xf numFmtId="0" fontId="0" fillId="2" borderId="35" xfId="0" applyFont="1" applyFill="1" applyBorder="1" applyAlignment="1">
      <alignment vertical="center"/>
    </xf>
    <xf numFmtId="41" fontId="0" fillId="2" borderId="35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vertical="center"/>
    </xf>
    <xf numFmtId="0" fontId="0" fillId="2" borderId="5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41" fontId="0" fillId="2" borderId="56" xfId="0" applyNumberFormat="1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41" fontId="0" fillId="2" borderId="50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center" vertical="center"/>
    </xf>
    <xf numFmtId="41" fontId="0" fillId="2" borderId="28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41" fontId="12" fillId="2" borderId="50" xfId="1" applyNumberFormat="1" applyFont="1" applyFill="1" applyBorder="1" applyAlignment="1">
      <alignment vertical="center"/>
    </xf>
    <xf numFmtId="41" fontId="0" fillId="2" borderId="57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horizontal="left" vertical="center"/>
    </xf>
    <xf numFmtId="41" fontId="0" fillId="2" borderId="28" xfId="0" applyNumberFormat="1" applyFont="1" applyFill="1" applyBorder="1" applyAlignment="1">
      <alignment horizontal="left" vertical="center"/>
    </xf>
    <xf numFmtId="38" fontId="38" fillId="0" borderId="0" xfId="1" applyFont="1" applyBorder="1" applyAlignment="1">
      <alignment horizontal="center" vertical="center"/>
    </xf>
    <xf numFmtId="37" fontId="38" fillId="0" borderId="0" xfId="8" applyNumberFormat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center" vertical="center" readingOrder="1"/>
    </xf>
    <xf numFmtId="0" fontId="39" fillId="0" borderId="0" xfId="0" applyNumberFormat="1" applyFont="1" applyAlignment="1"/>
    <xf numFmtId="0" fontId="8" fillId="0" borderId="3" xfId="0" applyNumberFormat="1" applyFont="1" applyFill="1" applyBorder="1" applyAlignment="1">
      <alignment shrinkToFit="1"/>
    </xf>
    <xf numFmtId="0" fontId="8" fillId="0" borderId="3" xfId="0" applyNumberFormat="1" applyFont="1" applyFill="1" applyBorder="1" applyAlignment="1"/>
    <xf numFmtId="0" fontId="14" fillId="0" borderId="39" xfId="8" applyFont="1" applyFill="1" applyBorder="1" applyAlignment="1">
      <alignment horizontal="center" vertical="center"/>
    </xf>
    <xf numFmtId="3" fontId="14" fillId="0" borderId="39" xfId="8" applyNumberFormat="1" applyFont="1" applyFill="1" applyBorder="1" applyAlignment="1">
      <alignment horizontal="center" vertical="center"/>
    </xf>
    <xf numFmtId="37" fontId="14" fillId="0" borderId="39" xfId="8" applyNumberFormat="1" applyFont="1" applyFill="1" applyBorder="1" applyAlignment="1">
      <alignment horizontal="center" vertical="center"/>
    </xf>
    <xf numFmtId="3" fontId="0" fillId="2" borderId="50" xfId="0" applyNumberFormat="1" applyFont="1" applyFill="1" applyBorder="1" applyAlignment="1">
      <alignment vertical="center"/>
    </xf>
    <xf numFmtId="0" fontId="0" fillId="2" borderId="47" xfId="0" applyFont="1" applyFill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 wrapText="1" shrinkToFit="1"/>
    </xf>
    <xf numFmtId="0" fontId="11" fillId="2" borderId="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4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 applyProtection="1">
      <alignment horizontal="center" vertical="center"/>
      <protection locked="0"/>
    </xf>
    <xf numFmtId="0" fontId="2" fillId="0" borderId="25" xfId="0" quotePrefix="1" applyNumberFormat="1" applyFont="1" applyBorder="1" applyAlignment="1" applyProtection="1">
      <alignment horizontal="center" vertical="center"/>
      <protection locked="0"/>
    </xf>
    <xf numFmtId="0" fontId="0" fillId="2" borderId="57" xfId="0" applyFont="1" applyFill="1" applyBorder="1" applyAlignment="1">
      <alignment vertical="center"/>
    </xf>
    <xf numFmtId="41" fontId="0" fillId="2" borderId="3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0" fontId="34" fillId="2" borderId="25" xfId="0" applyFont="1" applyFill="1" applyBorder="1" applyAlignment="1">
      <alignment horizontal="center" vertical="center" shrinkToFit="1"/>
    </xf>
    <xf numFmtId="0" fontId="0" fillId="2" borderId="47" xfId="0" applyFont="1" applyFill="1" applyBorder="1" applyAlignment="1">
      <alignment horizontal="left" vertical="center" shrinkToFit="1"/>
    </xf>
    <xf numFmtId="0" fontId="34" fillId="2" borderId="25" xfId="0" applyFont="1" applyFill="1" applyBorder="1" applyAlignment="1">
      <alignment horizontal="center" vertical="center"/>
    </xf>
    <xf numFmtId="0" fontId="34" fillId="2" borderId="50" xfId="0" applyFont="1" applyFill="1" applyBorder="1" applyAlignment="1">
      <alignment horizontal="center" vertical="center"/>
    </xf>
    <xf numFmtId="41" fontId="0" fillId="2" borderId="50" xfId="0" applyNumberFormat="1" applyFont="1" applyFill="1" applyBorder="1" applyAlignment="1">
      <alignment horizontal="left" vertical="center"/>
    </xf>
    <xf numFmtId="41" fontId="0" fillId="2" borderId="52" xfId="0" applyNumberFormat="1" applyFont="1" applyFill="1" applyBorder="1" applyAlignment="1">
      <alignment horizontal="center" vertical="center"/>
    </xf>
    <xf numFmtId="41" fontId="0" fillId="2" borderId="54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6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left" vertical="center" shrinkToFit="1"/>
    </xf>
    <xf numFmtId="0" fontId="0" fillId="2" borderId="50" xfId="0" applyFont="1" applyFill="1" applyBorder="1" applyAlignment="1">
      <alignment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7" xfId="0" applyFont="1" applyFill="1" applyBorder="1" applyAlignment="1">
      <alignment vertical="center" shrinkToFit="1"/>
    </xf>
    <xf numFmtId="0" fontId="34" fillId="2" borderId="5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41" fontId="0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vertical="center" shrinkToFit="1"/>
    </xf>
    <xf numFmtId="38" fontId="0" fillId="2" borderId="56" xfId="0" applyNumberFormat="1" applyFont="1" applyFill="1" applyBorder="1" applyAlignment="1">
      <alignment horizontal="center" vertical="center"/>
    </xf>
    <xf numFmtId="3" fontId="34" fillId="2" borderId="25" xfId="0" applyNumberFormat="1" applyFont="1" applyFill="1" applyBorder="1" applyAlignment="1">
      <alignment horizontal="center" vertical="center"/>
    </xf>
    <xf numFmtId="41" fontId="34" fillId="2" borderId="28" xfId="0" applyNumberFormat="1" applyFont="1" applyFill="1" applyBorder="1" applyAlignment="1">
      <alignment vertical="center"/>
    </xf>
    <xf numFmtId="41" fontId="34" fillId="2" borderId="50" xfId="0" applyNumberFormat="1" applyFont="1" applyFill="1" applyBorder="1" applyAlignment="1">
      <alignment vertical="center"/>
    </xf>
    <xf numFmtId="0" fontId="35" fillId="2" borderId="25" xfId="0" applyFont="1" applyFill="1" applyBorder="1" applyAlignment="1">
      <alignment horizontal="center" vertical="center"/>
    </xf>
    <xf numFmtId="41" fontId="0" fillId="2" borderId="15" xfId="0" applyNumberFormat="1" applyFont="1" applyFill="1" applyBorder="1" applyAlignment="1">
      <alignment vertical="center"/>
    </xf>
    <xf numFmtId="41" fontId="34" fillId="2" borderId="28" xfId="0" applyNumberFormat="1" applyFont="1" applyFill="1" applyBorder="1" applyAlignment="1">
      <alignment horizontal="left" vertical="center"/>
    </xf>
    <xf numFmtId="0" fontId="0" fillId="2" borderId="59" xfId="0" applyFont="1" applyFill="1" applyBorder="1" applyAlignment="1">
      <alignment horizontal="left" vertical="center" shrinkToFit="1"/>
    </xf>
    <xf numFmtId="41" fontId="0" fillId="2" borderId="29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vertical="center"/>
    </xf>
    <xf numFmtId="41" fontId="34" fillId="2" borderId="28" xfId="1" applyNumberFormat="1" applyFont="1" applyFill="1" applyBorder="1" applyAlignment="1">
      <alignment horizontal="right" vertical="center" shrinkToFit="1"/>
    </xf>
    <xf numFmtId="0" fontId="0" fillId="2" borderId="0" xfId="0" applyNumberFormat="1" applyFont="1" applyFill="1" applyBorder="1" applyAlignment="1">
      <alignment horizontal="right"/>
    </xf>
    <xf numFmtId="41" fontId="0" fillId="2" borderId="57" xfId="0" applyNumberFormat="1" applyFont="1" applyFill="1" applyBorder="1" applyAlignment="1">
      <alignment horizontal="left" vertical="center"/>
    </xf>
    <xf numFmtId="3" fontId="35" fillId="2" borderId="60" xfId="0" applyNumberFormat="1" applyFont="1" applyFill="1" applyBorder="1" applyAlignment="1">
      <alignment horizontal="center" vertical="center"/>
    </xf>
    <xf numFmtId="41" fontId="34" fillId="2" borderId="59" xfId="1" applyNumberFormat="1" applyFont="1" applyFill="1" applyBorder="1" applyAlignment="1">
      <alignment horizontal="right" vertical="center" shrinkToFit="1"/>
    </xf>
    <xf numFmtId="41" fontId="34" fillId="2" borderId="50" xfId="1" applyNumberFormat="1" applyFont="1" applyFill="1" applyBorder="1" applyAlignment="1">
      <alignment horizontal="right" vertical="center" shrinkToFit="1"/>
    </xf>
    <xf numFmtId="41" fontId="0" fillId="2" borderId="0" xfId="0" applyNumberFormat="1" applyFont="1" applyFill="1" applyBorder="1" applyAlignment="1">
      <alignment horizontal="left" vertical="center"/>
    </xf>
    <xf numFmtId="41" fontId="39" fillId="2" borderId="0" xfId="0" applyNumberFormat="1" applyFont="1" applyFill="1" applyBorder="1" applyAlignment="1">
      <alignment vertical="center"/>
    </xf>
    <xf numFmtId="56" fontId="18" fillId="2" borderId="0" xfId="0" applyNumberFormat="1" applyFont="1" applyFill="1" applyBorder="1" applyAlignment="1">
      <alignment vertical="center"/>
    </xf>
    <xf numFmtId="41" fontId="0" fillId="2" borderId="6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8" fontId="38" fillId="0" borderId="0" xfId="1" applyFont="1" applyBorder="1" applyAlignment="1">
      <alignment horizontal="center"/>
    </xf>
    <xf numFmtId="37" fontId="14" fillId="0" borderId="0" xfId="8" applyNumberFormat="1" applyFont="1" applyFill="1" applyBorder="1" applyAlignment="1">
      <alignment horizontal="right" vertical="center"/>
    </xf>
    <xf numFmtId="0" fontId="5" fillId="0" borderId="0" xfId="4" applyBorder="1" applyAlignment="1">
      <alignment horizontal="right"/>
    </xf>
    <xf numFmtId="0" fontId="4" fillId="0" borderId="15" xfId="8" applyFill="1" applyBorder="1" applyAlignment="1">
      <alignment vertical="center"/>
    </xf>
    <xf numFmtId="0" fontId="23" fillId="0" borderId="0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vertical="center" textRotation="255"/>
    </xf>
    <xf numFmtId="0" fontId="4" fillId="0" borderId="36" xfId="8" applyFill="1" applyBorder="1" applyAlignment="1">
      <alignment vertical="center"/>
    </xf>
    <xf numFmtId="0" fontId="4" fillId="0" borderId="31" xfId="8" applyFill="1" applyBorder="1" applyAlignment="1">
      <alignment vertical="center"/>
    </xf>
    <xf numFmtId="0" fontId="23" fillId="0" borderId="32" xfId="8" applyFont="1" applyFill="1" applyBorder="1" applyAlignment="1">
      <alignment vertical="center" textRotation="255"/>
    </xf>
    <xf numFmtId="0" fontId="4" fillId="0" borderId="40" xfId="8" applyFill="1" applyBorder="1" applyAlignment="1">
      <alignment vertical="center"/>
    </xf>
    <xf numFmtId="0" fontId="4" fillId="0" borderId="41" xfId="8" applyFill="1" applyBorder="1" applyAlignment="1">
      <alignment vertical="center"/>
    </xf>
    <xf numFmtId="0" fontId="0" fillId="0" borderId="0" xfId="0" applyBorder="1"/>
    <xf numFmtId="0" fontId="14" fillId="0" borderId="38" xfId="8" applyFont="1" applyFill="1" applyBorder="1" applyAlignment="1">
      <alignment vertical="center"/>
    </xf>
    <xf numFmtId="0" fontId="4" fillId="0" borderId="34" xfId="8" applyFill="1" applyBorder="1" applyAlignment="1">
      <alignment vertical="center"/>
    </xf>
    <xf numFmtId="0" fontId="4" fillId="0" borderId="32" xfId="8" applyFill="1" applyBorder="1" applyAlignment="1">
      <alignment vertical="center"/>
    </xf>
    <xf numFmtId="0" fontId="4" fillId="0" borderId="33" xfId="8" applyFill="1" applyBorder="1" applyAlignment="1">
      <alignment vertical="center" wrapText="1"/>
    </xf>
    <xf numFmtId="0" fontId="4" fillId="0" borderId="41" xfId="8" applyFill="1" applyBorder="1" applyAlignment="1">
      <alignment vertical="center" wrapText="1"/>
    </xf>
    <xf numFmtId="0" fontId="4" fillId="0" borderId="37" xfId="8" applyFill="1" applyBorder="1" applyAlignment="1">
      <alignment vertical="center"/>
    </xf>
    <xf numFmtId="0" fontId="4" fillId="0" borderId="38" xfId="8" applyFill="1" applyBorder="1" applyAlignment="1">
      <alignment vertical="center"/>
    </xf>
    <xf numFmtId="0" fontId="4" fillId="0" borderId="37" xfId="8" applyFill="1" applyBorder="1" applyAlignment="1">
      <alignment horizontal="left"/>
    </xf>
    <xf numFmtId="0" fontId="26" fillId="0" borderId="33" xfId="8" applyFont="1" applyFill="1" applyBorder="1" applyAlignment="1">
      <alignment horizontal="left"/>
    </xf>
    <xf numFmtId="0" fontId="4" fillId="0" borderId="38" xfId="8" applyFill="1" applyBorder="1" applyAlignment="1">
      <alignment horizontal="center" vertical="center" readingOrder="1"/>
    </xf>
    <xf numFmtId="0" fontId="5" fillId="0" borderId="35" xfId="4" applyBorder="1"/>
    <xf numFmtId="0" fontId="5" fillId="0" borderId="36" xfId="4" applyBorder="1"/>
    <xf numFmtId="0" fontId="4" fillId="0" borderId="37" xfId="8" applyFill="1" applyBorder="1" applyAlignment="1">
      <alignment horizontal="center" vertical="center" readingOrder="1"/>
    </xf>
    <xf numFmtId="0" fontId="5" fillId="0" borderId="31" xfId="4" applyBorder="1"/>
    <xf numFmtId="0" fontId="4" fillId="0" borderId="37" xfId="8" applyFill="1" applyBorder="1" applyAlignment="1">
      <alignment vertical="center" readingOrder="1"/>
    </xf>
    <xf numFmtId="38" fontId="14" fillId="0" borderId="37" xfId="1" applyFont="1" applyFill="1" applyBorder="1" applyAlignment="1">
      <alignment horizontal="center" vertical="center" readingOrder="1"/>
    </xf>
    <xf numFmtId="38" fontId="18" fillId="0" borderId="31" xfId="1" applyFont="1" applyBorder="1" applyAlignment="1">
      <alignment horizontal="center"/>
    </xf>
    <xf numFmtId="0" fontId="4" fillId="0" borderId="34" xfId="8" applyFill="1" applyBorder="1" applyAlignment="1">
      <alignment vertical="center" readingOrder="1"/>
    </xf>
    <xf numFmtId="0" fontId="5" fillId="0" borderId="32" xfId="4" applyBorder="1"/>
    <xf numFmtId="0" fontId="5" fillId="0" borderId="38" xfId="4" applyBorder="1"/>
    <xf numFmtId="0" fontId="5" fillId="0" borderId="34" xfId="4" applyBorder="1"/>
    <xf numFmtId="38" fontId="14" fillId="0" borderId="36" xfId="1" applyFont="1" applyFill="1" applyBorder="1" applyAlignment="1">
      <alignment vertical="center"/>
    </xf>
    <xf numFmtId="38" fontId="37" fillId="2" borderId="31" xfId="1" applyFont="1" applyFill="1" applyBorder="1" applyAlignment="1">
      <alignment horizontal="center"/>
    </xf>
    <xf numFmtId="38" fontId="40" fillId="0" borderId="0" xfId="1" applyFont="1" applyFill="1" applyBorder="1" applyAlignment="1">
      <alignment vertical="center"/>
    </xf>
    <xf numFmtId="38" fontId="37" fillId="0" borderId="35" xfId="1" applyFont="1" applyBorder="1" applyAlignment="1">
      <alignment horizontal="center"/>
    </xf>
    <xf numFmtId="0" fontId="5" fillId="0" borderId="0" xfId="4" applyAlignment="1"/>
    <xf numFmtId="58" fontId="41" fillId="0" borderId="0" xfId="0" applyNumberFormat="1" applyFont="1" applyAlignment="1"/>
    <xf numFmtId="0" fontId="4" fillId="0" borderId="0" xfId="8" applyFill="1" applyAlignment="1">
      <alignment vertical="center"/>
    </xf>
    <xf numFmtId="0" fontId="0" fillId="2" borderId="50" xfId="0" applyNumberFormat="1" applyFont="1" applyFill="1" applyBorder="1" applyAlignment="1">
      <alignment vertical="center"/>
    </xf>
    <xf numFmtId="0" fontId="34" fillId="2" borderId="59" xfId="0" applyFont="1" applyFill="1" applyBorder="1" applyAlignment="1">
      <alignment horizontal="center" vertical="center" shrinkToFit="1"/>
    </xf>
    <xf numFmtId="41" fontId="12" fillId="2" borderId="28" xfId="1" applyNumberFormat="1" applyFont="1" applyFill="1" applyBorder="1" applyAlignment="1">
      <alignment horizontal="right" vertical="center" shrinkToFit="1"/>
    </xf>
    <xf numFmtId="41" fontId="12" fillId="2" borderId="50" xfId="1" applyNumberFormat="1" applyFont="1" applyFill="1" applyBorder="1" applyAlignment="1">
      <alignment horizontal="right" vertical="center" shrinkToFit="1"/>
    </xf>
    <xf numFmtId="41" fontId="12" fillId="2" borderId="28" xfId="1" applyNumberFormat="1" applyFont="1" applyFill="1" applyBorder="1" applyAlignment="1">
      <alignment vertical="center"/>
    </xf>
    <xf numFmtId="41" fontId="12" fillId="2" borderId="28" xfId="1" applyNumberFormat="1" applyFont="1" applyFill="1" applyBorder="1" applyAlignment="1">
      <alignment vertical="center" shrinkToFit="1"/>
    </xf>
    <xf numFmtId="41" fontId="12" fillId="2" borderId="50" xfId="1" applyNumberFormat="1" applyFont="1" applyFill="1" applyBorder="1" applyAlignment="1">
      <alignment vertical="center" shrinkToFit="1"/>
    </xf>
    <xf numFmtId="41" fontId="12" fillId="2" borderId="57" xfId="1" applyNumberFormat="1" applyFont="1" applyFill="1" applyBorder="1" applyAlignment="1">
      <alignment vertical="center" shrinkToFit="1"/>
    </xf>
    <xf numFmtId="41" fontId="12" fillId="2" borderId="0" xfId="1" applyNumberFormat="1" applyFont="1" applyFill="1" applyBorder="1" applyAlignment="1">
      <alignment vertical="center"/>
    </xf>
    <xf numFmtId="41" fontId="12" fillId="2" borderId="57" xfId="1" applyNumberFormat="1" applyFont="1" applyFill="1" applyBorder="1" applyAlignment="1">
      <alignment horizontal="right" vertical="center" shrinkToFit="1"/>
    </xf>
    <xf numFmtId="41" fontId="34" fillId="2" borderId="50" xfId="1" applyNumberFormat="1" applyFont="1" applyFill="1" applyBorder="1" applyAlignment="1">
      <alignment vertical="center" shrinkToFit="1"/>
    </xf>
    <xf numFmtId="41" fontId="34" fillId="2" borderId="0" xfId="0" applyNumberFormat="1" applyFont="1" applyFill="1" applyBorder="1" applyAlignment="1">
      <alignment vertical="center"/>
    </xf>
    <xf numFmtId="41" fontId="34" fillId="2" borderId="29" xfId="1" applyNumberFormat="1" applyFont="1" applyFill="1" applyBorder="1" applyAlignment="1">
      <alignment horizontal="right" vertical="center" shrinkToFit="1"/>
    </xf>
    <xf numFmtId="41" fontId="34" fillId="2" borderId="28" xfId="1" applyNumberFormat="1" applyFont="1" applyFill="1" applyBorder="1" applyAlignment="1">
      <alignment vertical="center" shrinkToFit="1"/>
    </xf>
    <xf numFmtId="41" fontId="34" fillId="2" borderId="29" xfId="0" applyNumberFormat="1" applyFont="1" applyFill="1" applyBorder="1" applyAlignment="1">
      <alignment vertical="center"/>
    </xf>
    <xf numFmtId="0" fontId="23" fillId="0" borderId="0" xfId="8" applyFont="1" applyFill="1" applyBorder="1" applyAlignment="1">
      <alignment vertical="top" textRotation="255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45" xfId="0" applyNumberFormat="1" applyFont="1" applyBorder="1" applyAlignment="1" applyProtection="1">
      <alignment vertical="center"/>
      <protection locked="0"/>
    </xf>
    <xf numFmtId="3" fontId="2" fillId="0" borderId="46" xfId="0" applyNumberFormat="1" applyFont="1" applyBorder="1" applyAlignment="1">
      <alignment horizontal="right" vertical="center"/>
    </xf>
    <xf numFmtId="49" fontId="2" fillId="0" borderId="47" xfId="0" quotePrefix="1" applyNumberFormat="1" applyFont="1" applyBorder="1" applyAlignment="1" applyProtection="1">
      <alignment horizontal="left" vertical="center"/>
      <protection locked="0"/>
    </xf>
    <xf numFmtId="41" fontId="34" fillId="2" borderId="27" xfId="0" applyNumberFormat="1" applyFont="1" applyFill="1" applyBorder="1" applyAlignment="1">
      <alignment vertical="center"/>
    </xf>
    <xf numFmtId="0" fontId="0" fillId="2" borderId="47" xfId="0" applyFont="1" applyFill="1" applyBorder="1" applyAlignment="1">
      <alignment vertical="center"/>
    </xf>
    <xf numFmtId="41" fontId="12" fillId="2" borderId="59" xfId="1" applyNumberFormat="1" applyFont="1" applyFill="1" applyBorder="1" applyAlignment="1">
      <alignment horizontal="right" vertical="center" shrinkToFit="1"/>
    </xf>
    <xf numFmtId="41" fontId="0" fillId="2" borderId="59" xfId="0" applyNumberFormat="1" applyFont="1" applyFill="1" applyBorder="1" applyAlignment="1">
      <alignment vertical="center"/>
    </xf>
    <xf numFmtId="0" fontId="2" fillId="2" borderId="0" xfId="0" applyNumberFormat="1" applyFont="1" applyFill="1" applyAlignment="1"/>
    <xf numFmtId="41" fontId="2" fillId="2" borderId="23" xfId="0" applyNumberFormat="1" applyFont="1" applyFill="1" applyBorder="1" applyAlignment="1">
      <alignment vertical="center"/>
    </xf>
    <xf numFmtId="41" fontId="2" fillId="2" borderId="0" xfId="0" applyNumberFormat="1" applyFont="1" applyFill="1" applyAlignment="1">
      <alignment vertical="center"/>
    </xf>
    <xf numFmtId="0" fontId="43" fillId="2" borderId="0" xfId="10" applyFill="1"/>
    <xf numFmtId="0" fontId="43" fillId="2" borderId="0" xfId="10" applyFill="1" applyAlignment="1">
      <alignment horizontal="center"/>
    </xf>
    <xf numFmtId="0" fontId="43" fillId="2" borderId="0" xfId="10" applyFill="1" applyAlignment="1">
      <alignment horizontal="right"/>
    </xf>
    <xf numFmtId="0" fontId="9" fillId="2" borderId="0" xfId="10" applyFont="1" applyFill="1"/>
    <xf numFmtId="0" fontId="9" fillId="2" borderId="0" xfId="10" applyFont="1" applyFill="1" applyAlignment="1">
      <alignment horizontal="center"/>
    </xf>
    <xf numFmtId="0" fontId="9" fillId="2" borderId="0" xfId="10" applyFont="1" applyFill="1" applyAlignment="1">
      <alignment horizontal="right"/>
    </xf>
    <xf numFmtId="0" fontId="44" fillId="2" borderId="0" xfId="10" applyFont="1" applyFill="1"/>
    <xf numFmtId="0" fontId="44" fillId="2" borderId="0" xfId="10" applyFont="1" applyFill="1" applyAlignment="1">
      <alignment horizontal="center"/>
    </xf>
    <xf numFmtId="0" fontId="44" fillId="2" borderId="0" xfId="10" applyFont="1" applyFill="1" applyAlignment="1">
      <alignment horizontal="right"/>
    </xf>
    <xf numFmtId="0" fontId="9" fillId="2" borderId="0" xfId="10" applyFont="1" applyFill="1" applyBorder="1" applyAlignment="1">
      <alignment horizontal="center"/>
    </xf>
    <xf numFmtId="0" fontId="44" fillId="2" borderId="0" xfId="10" applyFont="1" applyFill="1" applyAlignment="1">
      <alignment horizontal="center" vertical="center"/>
    </xf>
    <xf numFmtId="0" fontId="46" fillId="2" borderId="0" xfId="10" applyFont="1" applyFill="1" applyAlignment="1">
      <alignment horizontal="distributed"/>
    </xf>
    <xf numFmtId="38" fontId="2" fillId="0" borderId="15" xfId="1" applyFont="1" applyFill="1" applyBorder="1" applyAlignment="1">
      <alignment horizontal="right" vertical="center"/>
    </xf>
    <xf numFmtId="0" fontId="4" fillId="0" borderId="37" xfId="8" applyFont="1" applyFill="1" applyBorder="1" applyAlignment="1">
      <alignment horizontal="center" vertical="center"/>
    </xf>
    <xf numFmtId="0" fontId="4" fillId="0" borderId="31" xfId="8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0" borderId="70" xfId="0" quotePrefix="1" applyNumberFormat="1" applyFont="1" applyBorder="1" applyAlignment="1" applyProtection="1">
      <alignment horizontal="center" vertical="center"/>
      <protection locked="0"/>
    </xf>
    <xf numFmtId="41" fontId="2" fillId="0" borderId="46" xfId="0" applyNumberFormat="1" applyFont="1" applyFill="1" applyBorder="1" applyAlignment="1">
      <alignment vertical="center"/>
    </xf>
    <xf numFmtId="0" fontId="12" fillId="2" borderId="28" xfId="12" applyFont="1" applyFill="1" applyBorder="1" applyAlignment="1">
      <alignment horizontal="left" vertical="center" shrinkToFit="1"/>
    </xf>
    <xf numFmtId="0" fontId="12" fillId="2" borderId="25" xfId="12" applyFont="1" applyFill="1" applyBorder="1" applyAlignment="1">
      <alignment horizontal="left" vertical="center" shrinkToFit="1"/>
    </xf>
    <xf numFmtId="41" fontId="12" fillId="2" borderId="29" xfId="1" applyNumberFormat="1" applyFont="1" applyFill="1" applyBorder="1" applyAlignment="1">
      <alignment horizontal="right" vertical="center" shrinkToFit="1"/>
    </xf>
    <xf numFmtId="0" fontId="12" fillId="2" borderId="28" xfId="12" applyFont="1" applyFill="1" applyBorder="1" applyAlignment="1">
      <alignment vertical="center" shrinkToFit="1"/>
    </xf>
    <xf numFmtId="0" fontId="34" fillId="2" borderId="25" xfId="12" applyFont="1" applyFill="1" applyBorder="1" applyAlignment="1">
      <alignment horizontal="center" vertical="center" shrinkToFit="1"/>
    </xf>
    <xf numFmtId="41" fontId="12" fillId="2" borderId="50" xfId="13" applyNumberFormat="1" applyFont="1" applyFill="1" applyBorder="1" applyAlignment="1">
      <alignment horizontal="right" vertical="center" shrinkToFit="1"/>
    </xf>
    <xf numFmtId="0" fontId="0" fillId="2" borderId="25" xfId="12" applyFont="1" applyFill="1" applyBorder="1" applyAlignment="1">
      <alignment horizontal="left" vertical="center" shrinkToFit="1"/>
    </xf>
    <xf numFmtId="0" fontId="0" fillId="2" borderId="28" xfId="12" applyFont="1" applyFill="1" applyBorder="1" applyAlignment="1">
      <alignment vertical="center" shrinkToFit="1"/>
    </xf>
    <xf numFmtId="41" fontId="12" fillId="2" borderId="50" xfId="13" applyNumberFormat="1" applyFont="1" applyFill="1" applyBorder="1" applyAlignment="1">
      <alignment vertical="center" shrinkToFit="1"/>
    </xf>
    <xf numFmtId="0" fontId="12" fillId="2" borderId="25" xfId="12" applyFont="1" applyFill="1" applyBorder="1" applyAlignment="1">
      <alignment vertical="center" shrinkToFit="1"/>
    </xf>
    <xf numFmtId="0" fontId="0" fillId="2" borderId="28" xfId="12" applyFont="1" applyFill="1" applyBorder="1" applyAlignment="1">
      <alignment horizontal="left" vertical="center" shrinkToFit="1"/>
    </xf>
    <xf numFmtId="0" fontId="34" fillId="2" borderId="28" xfId="12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left" vertical="center" shrinkToFit="1"/>
    </xf>
    <xf numFmtId="3" fontId="34" fillId="2" borderId="25" xfId="12" applyNumberFormat="1" applyFont="1" applyFill="1" applyBorder="1" applyAlignment="1">
      <alignment horizontal="center" vertical="center"/>
    </xf>
    <xf numFmtId="0" fontId="12" fillId="2" borderId="25" xfId="12" applyNumberFormat="1" applyFont="1" applyFill="1" applyBorder="1" applyAlignment="1">
      <alignment horizontal="left" vertical="center"/>
    </xf>
    <xf numFmtId="3" fontId="34" fillId="2" borderId="25" xfId="12" applyNumberFormat="1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vertical="center" shrinkToFit="1"/>
    </xf>
    <xf numFmtId="0" fontId="12" fillId="2" borderId="47" xfId="12" applyFont="1" applyFill="1" applyBorder="1" applyAlignment="1">
      <alignment horizontal="left" vertical="center" shrinkToFit="1"/>
    </xf>
    <xf numFmtId="0" fontId="0" fillId="2" borderId="30" xfId="0" applyFont="1" applyFill="1" applyBorder="1" applyAlignment="1">
      <alignment horizontal="left" vertical="center" shrinkToFit="1"/>
    </xf>
    <xf numFmtId="41" fontId="0" fillId="2" borderId="29" xfId="0" applyNumberFormat="1" applyFont="1" applyFill="1" applyBorder="1" applyAlignment="1">
      <alignment horizontal="left" vertical="center"/>
    </xf>
    <xf numFmtId="0" fontId="0" fillId="2" borderId="25" xfId="12" applyFont="1" applyFill="1" applyBorder="1" applyAlignment="1">
      <alignment vertical="center" shrinkToFit="1"/>
    </xf>
    <xf numFmtId="41" fontId="34" fillId="2" borderId="28" xfId="1" applyNumberFormat="1" applyFont="1" applyFill="1" applyBorder="1" applyAlignment="1">
      <alignment vertical="center"/>
    </xf>
    <xf numFmtId="3" fontId="35" fillId="2" borderId="59" xfId="0" applyNumberFormat="1" applyFont="1" applyFill="1" applyBorder="1" applyAlignment="1">
      <alignment horizontal="center" vertical="center"/>
    </xf>
    <xf numFmtId="41" fontId="2" fillId="2" borderId="35" xfId="0" applyNumberFormat="1" applyFont="1" applyFill="1" applyBorder="1" applyAlignment="1">
      <alignment vertical="center"/>
    </xf>
    <xf numFmtId="41" fontId="2" fillId="2" borderId="35" xfId="0" applyNumberFormat="1" applyFont="1" applyFill="1" applyBorder="1" applyAlignment="1">
      <alignment horizontal="left" vertical="center"/>
    </xf>
    <xf numFmtId="49" fontId="2" fillId="0" borderId="25" xfId="0" quotePrefix="1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2" borderId="25" xfId="0" quotePrefix="1" applyNumberFormat="1" applyFont="1" applyFill="1" applyBorder="1" applyAlignment="1" applyProtection="1">
      <alignment vertical="center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>
      <alignment horizontal="centerContinuous"/>
    </xf>
    <xf numFmtId="0" fontId="5" fillId="0" borderId="0" xfId="4" applyBorder="1" applyAlignment="1">
      <alignment horizontal="center" vertical="center"/>
    </xf>
    <xf numFmtId="0" fontId="4" fillId="0" borderId="0" xfId="8" applyFill="1" applyBorder="1" applyAlignment="1">
      <alignment horizontal="center" vertical="center"/>
    </xf>
    <xf numFmtId="0" fontId="4" fillId="0" borderId="0" xfId="8" applyFill="1" applyAlignment="1">
      <alignment horizontal="center" vertical="center"/>
    </xf>
    <xf numFmtId="0" fontId="14" fillId="0" borderId="37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4" fillId="0" borderId="0" xfId="8" applyFill="1" applyBorder="1" applyAlignment="1">
      <alignment horizontal="left" vertical="center"/>
    </xf>
    <xf numFmtId="0" fontId="4" fillId="0" borderId="0" xfId="8" applyFont="1" applyFill="1" applyBorder="1" applyAlignment="1">
      <alignment horizontal="center" vertical="center"/>
    </xf>
    <xf numFmtId="0" fontId="5" fillId="0" borderId="0" xfId="4" applyBorder="1" applyAlignment="1">
      <alignment horizontal="center"/>
    </xf>
    <xf numFmtId="0" fontId="13" fillId="0" borderId="32" xfId="8" applyFont="1" applyFill="1" applyBorder="1" applyAlignment="1">
      <alignment horizontal="center" vertical="center"/>
    </xf>
    <xf numFmtId="0" fontId="4" fillId="0" borderId="37" xfId="8" applyFill="1" applyBorder="1" applyAlignment="1">
      <alignment horizontal="center" vertical="center"/>
    </xf>
    <xf numFmtId="0" fontId="4" fillId="0" borderId="31" xfId="8" applyFont="1" applyFill="1" applyBorder="1" applyAlignment="1">
      <alignment horizontal="center" vertical="center" wrapText="1"/>
    </xf>
    <xf numFmtId="0" fontId="4" fillId="0" borderId="32" xfId="8" applyFont="1" applyFill="1" applyBorder="1" applyAlignment="1">
      <alignment horizontal="center" vertical="center" wrapText="1"/>
    </xf>
    <xf numFmtId="0" fontId="4" fillId="0" borderId="35" xfId="8" applyFill="1" applyBorder="1" applyAlignment="1">
      <alignment horizontal="center" vertical="center"/>
    </xf>
    <xf numFmtId="0" fontId="4" fillId="0" borderId="36" xfId="8" applyFill="1" applyBorder="1" applyAlignment="1">
      <alignment horizontal="center" vertical="center"/>
    </xf>
    <xf numFmtId="0" fontId="4" fillId="0" borderId="34" xfId="8" applyFill="1" applyBorder="1" applyAlignment="1">
      <alignment horizontal="center" vertical="center"/>
    </xf>
    <xf numFmtId="0" fontId="4" fillId="0" borderId="15" xfId="8" applyFill="1" applyBorder="1" applyAlignment="1">
      <alignment horizontal="center" vertical="center"/>
    </xf>
    <xf numFmtId="0" fontId="4" fillId="0" borderId="32" xfId="8" applyFill="1" applyBorder="1" applyAlignment="1">
      <alignment horizontal="center" vertical="center"/>
    </xf>
    <xf numFmtId="0" fontId="4" fillId="0" borderId="15" xfId="8" applyFont="1" applyFill="1" applyBorder="1" applyAlignment="1">
      <alignment horizontal="center" vertical="center"/>
    </xf>
    <xf numFmtId="0" fontId="17" fillId="0" borderId="0" xfId="8" applyFont="1" applyFill="1" applyAlignment="1">
      <alignment horizontal="center" vertical="center"/>
    </xf>
    <xf numFmtId="37" fontId="14" fillId="0" borderId="15" xfId="8" applyNumberFormat="1" applyFont="1" applyFill="1" applyBorder="1" applyAlignment="1">
      <alignment horizontal="center" vertical="center"/>
    </xf>
    <xf numFmtId="37" fontId="14" fillId="0" borderId="0" xfId="8" applyNumberFormat="1" applyFont="1" applyFill="1" applyBorder="1" applyAlignment="1">
      <alignment horizontal="center" vertical="center"/>
    </xf>
    <xf numFmtId="0" fontId="24" fillId="0" borderId="0" xfId="8" applyFont="1" applyFill="1" applyAlignment="1">
      <alignment horizontal="center" vertical="top" textRotation="255" readingOrder="1"/>
    </xf>
    <xf numFmtId="0" fontId="4" fillId="0" borderId="31" xfId="8" applyFill="1" applyBorder="1" applyAlignment="1">
      <alignment horizontal="center" vertical="center"/>
    </xf>
    <xf numFmtId="0" fontId="4" fillId="0" borderId="35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 wrapText="1"/>
    </xf>
    <xf numFmtId="0" fontId="17" fillId="0" borderId="0" xfId="8" applyFont="1" applyFill="1" applyAlignment="1">
      <alignment horizontal="left" vertical="center"/>
    </xf>
    <xf numFmtId="3" fontId="14" fillId="0" borderId="0" xfId="8" applyNumberFormat="1" applyFont="1" applyFill="1" applyBorder="1" applyAlignment="1">
      <alignment horizontal="center" vertical="center"/>
    </xf>
    <xf numFmtId="0" fontId="14" fillId="0" borderId="0" xfId="8" applyNumberFormat="1" applyFont="1" applyFill="1" applyBorder="1" applyAlignment="1">
      <alignment horizontal="center" vertical="center"/>
    </xf>
    <xf numFmtId="37" fontId="22" fillId="0" borderId="0" xfId="8" applyNumberFormat="1" applyFont="1" applyFill="1" applyBorder="1" applyAlignment="1">
      <alignment horizontal="center" vertical="center"/>
    </xf>
    <xf numFmtId="0" fontId="4" fillId="0" borderId="15" xfId="8" applyFill="1" applyBorder="1" applyAlignment="1">
      <alignment horizontal="center" vertical="center" wrapText="1"/>
    </xf>
    <xf numFmtId="0" fontId="4" fillId="0" borderId="32" xfId="7" applyNumberFormat="1" applyFont="1" applyBorder="1" applyAlignment="1">
      <alignment horizontal="center" vertical="center" wrapText="1"/>
    </xf>
    <xf numFmtId="0" fontId="4" fillId="0" borderId="38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1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2" xfId="7" applyNumberFormat="1" applyFont="1" applyBorder="1" applyAlignment="1">
      <alignment horizontal="center" vertical="center"/>
    </xf>
    <xf numFmtId="0" fontId="4" fillId="0" borderId="38" xfId="8" applyFill="1" applyBorder="1" applyAlignment="1">
      <alignment horizontal="center" vertical="center"/>
    </xf>
    <xf numFmtId="0" fontId="4" fillId="0" borderId="35" xfId="8" applyFont="1" applyFill="1" applyBorder="1" applyAlignment="1">
      <alignment horizontal="center" vertical="center"/>
    </xf>
    <xf numFmtId="0" fontId="4" fillId="0" borderId="36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37" fontId="4" fillId="0" borderId="32" xfId="7" applyFont="1" applyFill="1" applyBorder="1" applyAlignment="1">
      <alignment horizontal="center" vertical="center"/>
    </xf>
    <xf numFmtId="37" fontId="4" fillId="0" borderId="37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0" fontId="19" fillId="0" borderId="0" xfId="8" applyFont="1" applyFill="1" applyAlignment="1">
      <alignment horizontal="center" vertical="center"/>
    </xf>
    <xf numFmtId="37" fontId="14" fillId="0" borderId="0" xfId="7" applyBorder="1" applyAlignment="1">
      <alignment vertical="center"/>
    </xf>
    <xf numFmtId="0" fontId="2" fillId="0" borderId="48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49" xfId="0" quotePrefix="1" applyNumberFormat="1" applyFont="1" applyFill="1" applyBorder="1" applyAlignment="1" applyProtection="1">
      <alignment horizontal="center" vertical="center"/>
      <protection locked="0"/>
    </xf>
    <xf numFmtId="176" fontId="2" fillId="0" borderId="4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15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/>
    <xf numFmtId="0" fontId="0" fillId="2" borderId="59" xfId="12" applyFont="1" applyFill="1" applyBorder="1" applyAlignment="1">
      <alignment horizontal="left" vertical="center" shrinkToFit="1"/>
    </xf>
    <xf numFmtId="41" fontId="34" fillId="2" borderId="50" xfId="0" applyNumberFormat="1" applyFont="1" applyFill="1" applyBorder="1" applyAlignment="1">
      <alignment horizontal="left" vertical="center"/>
    </xf>
    <xf numFmtId="41" fontId="12" fillId="2" borderId="25" xfId="1" applyNumberFormat="1" applyFont="1" applyFill="1" applyBorder="1" applyAlignment="1">
      <alignment horizontal="right" vertical="center" shrinkToFit="1"/>
    </xf>
    <xf numFmtId="0" fontId="12" fillId="2" borderId="47" xfId="12" applyNumberFormat="1" applyFont="1" applyFill="1" applyBorder="1" applyAlignment="1">
      <alignment horizontal="left" vertical="center"/>
    </xf>
    <xf numFmtId="0" fontId="0" fillId="2" borderId="30" xfId="12" applyFont="1" applyFill="1" applyBorder="1" applyAlignment="1">
      <alignment horizontal="left" vertical="center" shrinkToFit="1"/>
    </xf>
    <xf numFmtId="0" fontId="0" fillId="2" borderId="50" xfId="12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center" vertical="center"/>
    </xf>
    <xf numFmtId="41" fontId="12" fillId="2" borderId="28" xfId="1" applyNumberFormat="1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vertical="center" wrapText="1" shrinkToFit="1"/>
    </xf>
    <xf numFmtId="176" fontId="2" fillId="0" borderId="28" xfId="0" applyNumberFormat="1" applyFont="1" applyFill="1" applyBorder="1" applyAlignment="1">
      <alignment vertical="center"/>
    </xf>
    <xf numFmtId="0" fontId="2" fillId="0" borderId="47" xfId="0" quotePrefix="1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>
      <alignment horizontal="center"/>
    </xf>
    <xf numFmtId="38" fontId="2" fillId="0" borderId="0" xfId="1" applyFont="1" applyFill="1" applyAlignment="1"/>
    <xf numFmtId="0" fontId="2" fillId="0" borderId="0" xfId="0" applyNumberFormat="1" applyFont="1" applyFill="1" applyBorder="1" applyAlignment="1"/>
    <xf numFmtId="0" fontId="30" fillId="0" borderId="0" xfId="0" applyNumberFormat="1" applyFont="1" applyFill="1" applyAlignment="1">
      <alignment horizontal="center" shrinkToFit="1"/>
    </xf>
    <xf numFmtId="0" fontId="29" fillId="0" borderId="3" xfId="0" applyNumberFormat="1" applyFont="1" applyFill="1" applyBorder="1" applyAlignment="1">
      <alignment shrinkToFit="1"/>
    </xf>
    <xf numFmtId="41" fontId="2" fillId="0" borderId="0" xfId="0" applyNumberFormat="1" applyFont="1" applyFill="1" applyAlignment="1"/>
    <xf numFmtId="41" fontId="2" fillId="0" borderId="10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shrinkToFit="1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center" shrinkToFit="1"/>
    </xf>
    <xf numFmtId="0" fontId="8" fillId="0" borderId="45" xfId="0" applyNumberFormat="1" applyFont="1" applyFill="1" applyBorder="1" applyAlignment="1">
      <alignment shrinkToFit="1"/>
    </xf>
    <xf numFmtId="41" fontId="2" fillId="0" borderId="15" xfId="0" applyNumberFormat="1" applyFont="1" applyFill="1" applyBorder="1" applyAlignment="1" applyProtection="1">
      <alignment horizontal="right"/>
      <protection locked="0"/>
    </xf>
    <xf numFmtId="41" fontId="2" fillId="0" borderId="15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/>
    <xf numFmtId="38" fontId="2" fillId="0" borderId="0" xfId="1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left"/>
    </xf>
    <xf numFmtId="38" fontId="2" fillId="0" borderId="0" xfId="1" applyFont="1" applyFill="1" applyBorder="1" applyAlignment="1"/>
    <xf numFmtId="0" fontId="48" fillId="0" borderId="0" xfId="8" applyFont="1" applyFill="1" applyAlignment="1">
      <alignment horizontal="center" vertical="center"/>
    </xf>
    <xf numFmtId="0" fontId="5" fillId="0" borderId="38" xfId="4" applyBorder="1" applyAlignment="1"/>
    <xf numFmtId="0" fontId="5" fillId="0" borderId="35" xfId="4" applyBorder="1" applyAlignment="1"/>
    <xf numFmtId="0" fontId="5" fillId="0" borderId="37" xfId="4" applyBorder="1" applyAlignment="1"/>
    <xf numFmtId="0" fontId="5" fillId="0" borderId="0" xfId="4" applyBorder="1" applyAlignment="1"/>
    <xf numFmtId="0" fontId="27" fillId="0" borderId="0" xfId="4" applyFont="1" applyBorder="1" applyAlignment="1">
      <alignment horizontal="left" vertical="center"/>
    </xf>
    <xf numFmtId="0" fontId="5" fillId="0" borderId="31" xfId="4" applyBorder="1" applyAlignment="1"/>
    <xf numFmtId="0" fontId="5" fillId="0" borderId="31" xfId="4" applyFont="1" applyBorder="1" applyAlignment="1">
      <alignment horizontal="center" vertical="center"/>
    </xf>
    <xf numFmtId="0" fontId="27" fillId="0" borderId="31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49" fillId="0" borderId="0" xfId="14" applyNumberFormat="1" applyAlignment="1"/>
    <xf numFmtId="0" fontId="5" fillId="0" borderId="0" xfId="0" applyNumberFormat="1" applyFont="1" applyFill="1" applyAlignment="1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49" fillId="0" borderId="0" xfId="14" applyNumberFormat="1" applyFill="1" applyAlignment="1"/>
    <xf numFmtId="41" fontId="2" fillId="0" borderId="23" xfId="0" applyNumberFormat="1" applyFont="1" applyFill="1" applyBorder="1" applyAlignment="1">
      <alignment horizontal="right" vertical="center"/>
    </xf>
    <xf numFmtId="0" fontId="0" fillId="2" borderId="28" xfId="0" applyFont="1" applyFill="1" applyBorder="1" applyAlignment="1">
      <alignment horizontal="left" vertical="center"/>
    </xf>
    <xf numFmtId="41" fontId="12" fillId="2" borderId="50" xfId="1" applyNumberFormat="1" applyFont="1" applyFill="1" applyBorder="1" applyAlignment="1">
      <alignment horizontal="left" vertical="center" shrinkToFit="1"/>
    </xf>
    <xf numFmtId="0" fontId="0" fillId="2" borderId="25" xfId="12" applyFont="1" applyFill="1" applyBorder="1" applyAlignment="1">
      <alignment horizontal="left" vertical="center"/>
    </xf>
    <xf numFmtId="3" fontId="0" fillId="2" borderId="25" xfId="12" applyNumberFormat="1" applyFont="1" applyFill="1" applyBorder="1" applyAlignment="1">
      <alignment horizontal="left" vertical="center"/>
    </xf>
    <xf numFmtId="0" fontId="0" fillId="2" borderId="50" xfId="4" applyFont="1" applyFill="1" applyBorder="1"/>
    <xf numFmtId="3" fontId="0" fillId="2" borderId="25" xfId="12" applyNumberFormat="1" applyFont="1" applyFill="1" applyBorder="1" applyAlignment="1">
      <alignment horizontal="left" vertical="center" shrinkToFit="1"/>
    </xf>
    <xf numFmtId="3" fontId="0" fillId="2" borderId="25" xfId="0" applyNumberFormat="1" applyFont="1" applyFill="1" applyBorder="1" applyAlignment="1">
      <alignment horizontal="left" vertical="center"/>
    </xf>
    <xf numFmtId="0" fontId="0" fillId="2" borderId="47" xfId="12" applyNumberFormat="1" applyFont="1" applyFill="1" applyBorder="1" applyAlignment="1">
      <alignment horizontal="left" vertical="center"/>
    </xf>
    <xf numFmtId="0" fontId="0" fillId="2" borderId="59" xfId="0" applyFont="1" applyFill="1" applyBorder="1" applyAlignment="1">
      <alignment horizontal="left" vertical="center"/>
    </xf>
    <xf numFmtId="41" fontId="12" fillId="2" borderId="28" xfId="1" applyNumberFormat="1" applyFont="1" applyFill="1" applyBorder="1" applyAlignment="1">
      <alignment horizontal="left" vertical="center"/>
    </xf>
    <xf numFmtId="41" fontId="0" fillId="2" borderId="50" xfId="1" applyNumberFormat="1" applyFont="1" applyFill="1" applyBorder="1" applyAlignment="1">
      <alignment horizontal="left" vertical="center" shrinkToFit="1"/>
    </xf>
    <xf numFmtId="0" fontId="34" fillId="2" borderId="57" xfId="0" applyFont="1" applyFill="1" applyBorder="1" applyAlignment="1">
      <alignment horizontal="center" vertical="center"/>
    </xf>
    <xf numFmtId="41" fontId="34" fillId="2" borderId="57" xfId="0" applyNumberFormat="1" applyFont="1" applyFill="1" applyBorder="1" applyAlignment="1">
      <alignment vertical="center"/>
    </xf>
    <xf numFmtId="0" fontId="49" fillId="2" borderId="0" xfId="14" applyNumberFormat="1" applyFill="1" applyAlignment="1"/>
    <xf numFmtId="41" fontId="34" fillId="2" borderId="25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49" fillId="0" borderId="0" xfId="14" applyBorder="1" applyAlignment="1">
      <alignment vertical="center"/>
    </xf>
    <xf numFmtId="0" fontId="30" fillId="0" borderId="0" xfId="0" applyNumberFormat="1" applyFont="1" applyBorder="1" applyAlignment="1" applyProtection="1">
      <alignment horizontal="left" vertical="center"/>
      <protection locked="0"/>
    </xf>
    <xf numFmtId="3" fontId="14" fillId="0" borderId="0" xfId="4" applyNumberFormat="1" applyFont="1" applyAlignment="1">
      <alignment horizontal="center"/>
    </xf>
    <xf numFmtId="3" fontId="50" fillId="0" borderId="39" xfId="4" applyNumberFormat="1" applyFont="1" applyBorder="1" applyAlignment="1">
      <alignment horizontal="center"/>
    </xf>
    <xf numFmtId="3" fontId="14" fillId="0" borderId="39" xfId="4" applyNumberFormat="1" applyFont="1" applyBorder="1" applyAlignment="1">
      <alignment horizontal="center"/>
    </xf>
    <xf numFmtId="0" fontId="14" fillId="0" borderId="0" xfId="8" applyFont="1" applyFill="1" applyAlignment="1">
      <alignment horizontal="center" vertical="center"/>
    </xf>
    <xf numFmtId="3" fontId="14" fillId="0" borderId="0" xfId="8" applyNumberFormat="1" applyFont="1" applyFill="1" applyAlignment="1">
      <alignment horizontal="center" vertical="center"/>
    </xf>
    <xf numFmtId="0" fontId="4" fillId="0" borderId="37" xfId="8" applyFill="1" applyBorder="1" applyAlignment="1">
      <alignment horizontal="center"/>
    </xf>
    <xf numFmtId="0" fontId="27" fillId="0" borderId="36" xfId="4" applyFont="1" applyBorder="1" applyAlignment="1">
      <alignment horizontal="left" vertical="center"/>
    </xf>
    <xf numFmtId="0" fontId="5" fillId="0" borderId="34" xfId="4" applyBorder="1" applyAlignment="1"/>
    <xf numFmtId="0" fontId="5" fillId="0" borderId="15" xfId="4" applyBorder="1" applyAlignment="1"/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right" vertical="center"/>
    </xf>
    <xf numFmtId="0" fontId="6" fillId="0" borderId="0" xfId="5" applyFont="1" applyFill="1" applyBorder="1" applyAlignment="1">
      <alignment horizontal="left" vertical="center"/>
    </xf>
    <xf numFmtId="0" fontId="6" fillId="0" borderId="0" xfId="5" applyNumberFormat="1" applyFont="1" applyFill="1" applyBorder="1" applyAlignment="1">
      <alignment vertical="center"/>
    </xf>
    <xf numFmtId="180" fontId="51" fillId="0" borderId="0" xfId="5" applyNumberFormat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46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41" fontId="2" fillId="0" borderId="28" xfId="0" applyNumberFormat="1" applyFont="1" applyFill="1" applyBorder="1" applyAlignment="1">
      <alignment vertical="center"/>
    </xf>
    <xf numFmtId="41" fontId="2" fillId="0" borderId="29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41" fontId="2" fillId="0" borderId="30" xfId="0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49" fontId="45" fillId="2" borderId="0" xfId="11" applyNumberFormat="1" applyFill="1" applyAlignment="1" applyProtection="1">
      <alignment horizontal="left"/>
    </xf>
    <xf numFmtId="0" fontId="45" fillId="0" borderId="0" xfId="11" applyAlignment="1" applyProtection="1"/>
    <xf numFmtId="0" fontId="47" fillId="2" borderId="0" xfId="10" applyFont="1" applyFill="1" applyAlignment="1">
      <alignment horizontal="distributed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63" xfId="0" applyNumberFormat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right"/>
    </xf>
    <xf numFmtId="0" fontId="0" fillId="0" borderId="35" xfId="0" applyFill="1" applyBorder="1" applyAlignment="1"/>
    <xf numFmtId="0" fontId="2" fillId="0" borderId="6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64" xfId="0" applyNumberFormat="1" applyFont="1" applyFill="1" applyBorder="1" applyAlignment="1">
      <alignment horizontal="center" vertical="center"/>
    </xf>
    <xf numFmtId="58" fontId="41" fillId="0" borderId="0" xfId="0" applyNumberFormat="1" applyFont="1" applyAlignment="1">
      <alignment horizontal="center"/>
    </xf>
    <xf numFmtId="0" fontId="19" fillId="0" borderId="0" xfId="8" applyFont="1" applyFill="1" applyAlignment="1">
      <alignment horizontal="center" vertical="center"/>
    </xf>
    <xf numFmtId="0" fontId="14" fillId="0" borderId="0" xfId="8" applyFont="1" applyFill="1" applyAlignment="1">
      <alignment horizontal="left" vertical="center"/>
    </xf>
    <xf numFmtId="0" fontId="4" fillId="0" borderId="0" xfId="4" applyFont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4" fillId="0" borderId="38" xfId="8" applyFont="1" applyFill="1" applyBorder="1" applyAlignment="1">
      <alignment horizontal="center" vertical="center"/>
    </xf>
    <xf numFmtId="0" fontId="4" fillId="0" borderId="35" xfId="8" applyFill="1" applyBorder="1" applyAlignment="1">
      <alignment horizontal="center" vertical="center"/>
    </xf>
    <xf numFmtId="0" fontId="4" fillId="0" borderId="36" xfId="8" applyFill="1" applyBorder="1" applyAlignment="1">
      <alignment horizontal="center" vertical="center"/>
    </xf>
    <xf numFmtId="0" fontId="4" fillId="0" borderId="37" xfId="8" applyFill="1" applyBorder="1" applyAlignment="1">
      <alignment horizontal="center" vertical="center"/>
    </xf>
    <xf numFmtId="0" fontId="4" fillId="0" borderId="0" xfId="8" applyFill="1" applyBorder="1" applyAlignment="1">
      <alignment horizontal="center" vertical="center"/>
    </xf>
    <xf numFmtId="0" fontId="4" fillId="0" borderId="31" xfId="8" applyFill="1" applyBorder="1" applyAlignment="1">
      <alignment horizontal="center" vertical="center"/>
    </xf>
    <xf numFmtId="0" fontId="4" fillId="0" borderId="34" xfId="8" applyFill="1" applyBorder="1" applyAlignment="1">
      <alignment horizontal="center" vertical="center"/>
    </xf>
    <xf numFmtId="0" fontId="4" fillId="0" borderId="15" xfId="8" applyFill="1" applyBorder="1" applyAlignment="1">
      <alignment horizontal="center" vertical="center"/>
    </xf>
    <xf numFmtId="0" fontId="4" fillId="0" borderId="32" xfId="8" applyFill="1" applyBorder="1" applyAlignment="1">
      <alignment horizontal="center" vertical="center"/>
    </xf>
    <xf numFmtId="37" fontId="14" fillId="0" borderId="35" xfId="7" applyBorder="1" applyAlignment="1">
      <alignment vertical="center"/>
    </xf>
    <xf numFmtId="37" fontId="14" fillId="0" borderId="36" xfId="7" applyBorder="1" applyAlignment="1">
      <alignment vertical="center"/>
    </xf>
    <xf numFmtId="37" fontId="14" fillId="0" borderId="37" xfId="7" applyBorder="1" applyAlignment="1">
      <alignment vertical="center"/>
    </xf>
    <xf numFmtId="37" fontId="14" fillId="0" borderId="0" xfId="7" applyBorder="1" applyAlignment="1">
      <alignment vertical="center"/>
    </xf>
    <xf numFmtId="37" fontId="14" fillId="0" borderId="31" xfId="7" applyBorder="1" applyAlignment="1">
      <alignment vertical="center"/>
    </xf>
    <xf numFmtId="37" fontId="14" fillId="0" borderId="34" xfId="7" applyBorder="1" applyAlignment="1">
      <alignment vertical="center"/>
    </xf>
    <xf numFmtId="37" fontId="14" fillId="0" borderId="15" xfId="7" applyBorder="1" applyAlignment="1">
      <alignment vertical="center"/>
    </xf>
    <xf numFmtId="37" fontId="14" fillId="0" borderId="32" xfId="7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0" fontId="42" fillId="0" borderId="3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8" applyFill="1" applyBorder="1" applyAlignment="1">
      <alignment horizontal="center" vertical="center" wrapText="1"/>
    </xf>
    <xf numFmtId="0" fontId="4" fillId="0" borderId="31" xfId="8" applyFill="1" applyBorder="1" applyAlignment="1">
      <alignment horizontal="center" vertical="center" wrapText="1"/>
    </xf>
    <xf numFmtId="0" fontId="4" fillId="0" borderId="38" xfId="8" applyFont="1" applyFill="1" applyBorder="1" applyAlignment="1">
      <alignment horizontal="center" vertical="center" wrapText="1"/>
    </xf>
    <xf numFmtId="0" fontId="4" fillId="0" borderId="35" xfId="8" applyFill="1" applyBorder="1" applyAlignment="1">
      <alignment horizontal="center" vertical="center" wrapText="1"/>
    </xf>
    <xf numFmtId="0" fontId="4" fillId="0" borderId="36" xfId="8" applyFill="1" applyBorder="1" applyAlignment="1">
      <alignment horizontal="center" vertical="center" wrapText="1"/>
    </xf>
    <xf numFmtId="0" fontId="4" fillId="0" borderId="37" xfId="8" applyFill="1" applyBorder="1" applyAlignment="1">
      <alignment horizontal="center" vertical="center" wrapText="1"/>
    </xf>
    <xf numFmtId="0" fontId="4" fillId="0" borderId="34" xfId="8" applyFill="1" applyBorder="1" applyAlignment="1">
      <alignment horizontal="center" vertical="center" wrapText="1"/>
    </xf>
    <xf numFmtId="0" fontId="4" fillId="0" borderId="15" xfId="8" applyFill="1" applyBorder="1" applyAlignment="1">
      <alignment horizontal="center" vertical="center" wrapText="1"/>
    </xf>
    <xf numFmtId="0" fontId="4" fillId="0" borderId="32" xfId="8" applyFill="1" applyBorder="1" applyAlignment="1">
      <alignment horizontal="center" vertical="center" wrapText="1"/>
    </xf>
    <xf numFmtId="0" fontId="4" fillId="0" borderId="38" xfId="8" applyFill="1" applyBorder="1" applyAlignment="1">
      <alignment horizontal="center" vertical="center"/>
    </xf>
    <xf numFmtId="37" fontId="4" fillId="0" borderId="37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37" fontId="4" fillId="0" borderId="31" xfId="7" applyFont="1" applyFill="1" applyBorder="1" applyAlignment="1">
      <alignment horizontal="center" vertical="center"/>
    </xf>
    <xf numFmtId="0" fontId="4" fillId="0" borderId="40" xfId="8" applyFill="1" applyBorder="1" applyAlignment="1">
      <alignment horizontal="center" vertical="center" wrapText="1"/>
    </xf>
    <xf numFmtId="37" fontId="14" fillId="0" borderId="36" xfId="7" applyBorder="1" applyAlignment="1">
      <alignment horizontal="center" vertical="center" wrapText="1"/>
    </xf>
    <xf numFmtId="37" fontId="14" fillId="0" borderId="37" xfId="7" applyBorder="1" applyAlignment="1">
      <alignment horizontal="center" vertical="center" wrapText="1"/>
    </xf>
    <xf numFmtId="37" fontId="14" fillId="0" borderId="31" xfId="7" applyBorder="1" applyAlignment="1">
      <alignment horizontal="center" vertical="center" wrapText="1"/>
    </xf>
    <xf numFmtId="37" fontId="14" fillId="0" borderId="34" xfId="7" applyBorder="1" applyAlignment="1">
      <alignment horizontal="center" vertical="center" wrapText="1"/>
    </xf>
    <xf numFmtId="37" fontId="14" fillId="0" borderId="32" xfId="7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 wrapText="1"/>
    </xf>
    <xf numFmtId="0" fontId="15" fillId="0" borderId="15" xfId="8" applyFont="1" applyFill="1" applyBorder="1" applyAlignment="1">
      <alignment horizontal="center" vertical="center" wrapText="1"/>
    </xf>
    <xf numFmtId="0" fontId="4" fillId="0" borderId="0" xfId="8" applyFill="1" applyAlignment="1">
      <alignment horizontal="center" vertical="center"/>
    </xf>
    <xf numFmtId="37" fontId="38" fillId="0" borderId="65" xfId="8" applyNumberFormat="1" applyFont="1" applyFill="1" applyBorder="1" applyAlignment="1">
      <alignment horizontal="center" vertical="center"/>
    </xf>
    <xf numFmtId="37" fontId="38" fillId="0" borderId="66" xfId="8" applyNumberFormat="1" applyFont="1" applyFill="1" applyBorder="1" applyAlignment="1">
      <alignment horizontal="center" vertical="center"/>
    </xf>
    <xf numFmtId="0" fontId="13" fillId="0" borderId="38" xfId="8" applyFont="1" applyFill="1" applyBorder="1" applyAlignment="1">
      <alignment horizontal="center" vertical="center" wrapText="1"/>
    </xf>
    <xf numFmtId="0" fontId="13" fillId="0" borderId="35" xfId="8" applyFont="1" applyFill="1" applyBorder="1" applyAlignment="1">
      <alignment horizontal="center" vertical="center"/>
    </xf>
    <xf numFmtId="0" fontId="13" fillId="0" borderId="36" xfId="8" applyFont="1" applyFill="1" applyBorder="1" applyAlignment="1">
      <alignment horizontal="center" vertical="center"/>
    </xf>
    <xf numFmtId="0" fontId="13" fillId="0" borderId="37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3" fillId="0" borderId="31" xfId="8" applyFont="1" applyFill="1" applyBorder="1" applyAlignment="1">
      <alignment horizontal="center" vertical="center"/>
    </xf>
    <xf numFmtId="0" fontId="13" fillId="0" borderId="34" xfId="8" applyFont="1" applyFill="1" applyBorder="1" applyAlignment="1">
      <alignment horizontal="center" vertical="center"/>
    </xf>
    <xf numFmtId="0" fontId="13" fillId="0" borderId="15" xfId="8" applyFont="1" applyFill="1" applyBorder="1" applyAlignment="1">
      <alignment horizontal="center" vertical="center"/>
    </xf>
    <xf numFmtId="0" fontId="13" fillId="0" borderId="32" xfId="8" applyFont="1" applyFill="1" applyBorder="1" applyAlignment="1">
      <alignment horizontal="center" vertical="center"/>
    </xf>
    <xf numFmtId="0" fontId="4" fillId="0" borderId="38" xfId="8" applyFill="1" applyBorder="1" applyAlignment="1">
      <alignment horizontal="center" vertical="center" shrinkToFit="1"/>
    </xf>
    <xf numFmtId="0" fontId="4" fillId="0" borderId="35" xfId="8" applyFill="1" applyBorder="1" applyAlignment="1">
      <alignment horizontal="center" vertical="center" shrinkToFit="1"/>
    </xf>
    <xf numFmtId="0" fontId="4" fillId="0" borderId="36" xfId="8" applyFill="1" applyBorder="1" applyAlignment="1">
      <alignment horizontal="center" vertical="center" shrinkToFit="1"/>
    </xf>
    <xf numFmtId="0" fontId="4" fillId="0" borderId="34" xfId="8" applyFill="1" applyBorder="1" applyAlignment="1">
      <alignment horizontal="center" vertical="center" shrinkToFit="1"/>
    </xf>
    <xf numFmtId="0" fontId="4" fillId="0" borderId="15" xfId="8" applyFill="1" applyBorder="1" applyAlignment="1">
      <alignment horizontal="center" vertical="center" shrinkToFit="1"/>
    </xf>
    <xf numFmtId="0" fontId="4" fillId="0" borderId="32" xfId="8" applyFill="1" applyBorder="1" applyAlignment="1">
      <alignment horizontal="center" vertical="center" shrinkToFit="1"/>
    </xf>
    <xf numFmtId="0" fontId="24" fillId="0" borderId="0" xfId="8" applyFont="1" applyFill="1" applyAlignment="1">
      <alignment horizontal="center" vertical="top" textRotation="255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37" fontId="4" fillId="0" borderId="32" xfId="7" applyFont="1" applyFill="1" applyBorder="1" applyAlignment="1">
      <alignment horizontal="center" vertical="center"/>
    </xf>
    <xf numFmtId="0" fontId="24" fillId="0" borderId="0" xfId="8" applyFont="1" applyFill="1" applyAlignment="1">
      <alignment horizontal="center" vertical="center"/>
    </xf>
    <xf numFmtId="37" fontId="14" fillId="0" borderId="0" xfId="8" applyNumberFormat="1" applyFont="1" applyFill="1" applyBorder="1" applyAlignment="1">
      <alignment horizontal="center" vertical="center"/>
    </xf>
    <xf numFmtId="37" fontId="14" fillId="0" borderId="15" xfId="8" applyNumberFormat="1" applyFont="1" applyFill="1" applyBorder="1" applyAlignment="1">
      <alignment horizontal="center" vertical="center"/>
    </xf>
    <xf numFmtId="0" fontId="24" fillId="0" borderId="0" xfId="8" applyFont="1" applyFill="1" applyBorder="1" applyAlignment="1">
      <alignment horizontal="center" vertical="center" textRotation="255"/>
    </xf>
    <xf numFmtId="0" fontId="4" fillId="0" borderId="35" xfId="8" applyFont="1" applyFill="1" applyBorder="1" applyAlignment="1">
      <alignment horizontal="center" vertical="center"/>
    </xf>
    <xf numFmtId="0" fontId="4" fillId="0" borderId="36" xfId="8" applyFont="1" applyFill="1" applyBorder="1" applyAlignment="1">
      <alignment horizontal="center" vertical="center"/>
    </xf>
    <xf numFmtId="0" fontId="4" fillId="0" borderId="36" xfId="8" applyFont="1" applyFill="1" applyBorder="1" applyAlignment="1">
      <alignment horizontal="center" vertical="center" wrapText="1"/>
    </xf>
    <xf numFmtId="0" fontId="4" fillId="0" borderId="37" xfId="8" applyFont="1" applyFill="1" applyBorder="1" applyAlignment="1">
      <alignment horizontal="center" vertical="center" wrapText="1"/>
    </xf>
    <xf numFmtId="0" fontId="4" fillId="0" borderId="31" xfId="8" applyFont="1" applyFill="1" applyBorder="1" applyAlignment="1">
      <alignment horizontal="center" vertical="center" wrapText="1"/>
    </xf>
    <xf numFmtId="0" fontId="4" fillId="0" borderId="34" xfId="8" applyFont="1" applyFill="1" applyBorder="1" applyAlignment="1">
      <alignment horizontal="center" vertical="center" wrapText="1"/>
    </xf>
    <xf numFmtId="0" fontId="4" fillId="0" borderId="32" xfId="8" applyFont="1" applyFill="1" applyBorder="1" applyAlignment="1">
      <alignment horizontal="center" vertical="center" wrapText="1"/>
    </xf>
    <xf numFmtId="0" fontId="15" fillId="0" borderId="38" xfId="8" applyFont="1" applyFill="1" applyBorder="1" applyAlignment="1">
      <alignment horizontal="center" vertical="center" wrapText="1"/>
    </xf>
    <xf numFmtId="0" fontId="15" fillId="0" borderId="35" xfId="8" applyFont="1" applyFill="1" applyBorder="1" applyAlignment="1">
      <alignment horizontal="center" vertical="center" wrapText="1"/>
    </xf>
    <xf numFmtId="0" fontId="15" fillId="0" borderId="36" xfId="8" applyFont="1" applyFill="1" applyBorder="1" applyAlignment="1">
      <alignment horizontal="center" vertical="center" wrapText="1"/>
    </xf>
    <xf numFmtId="0" fontId="15" fillId="0" borderId="37" xfId="8" applyFont="1" applyFill="1" applyBorder="1" applyAlignment="1">
      <alignment horizontal="center" vertical="center" wrapText="1"/>
    </xf>
    <xf numFmtId="0" fontId="15" fillId="0" borderId="31" xfId="8" applyFont="1" applyFill="1" applyBorder="1" applyAlignment="1">
      <alignment horizontal="center" vertical="center" wrapText="1"/>
    </xf>
    <xf numFmtId="0" fontId="15" fillId="0" borderId="34" xfId="8" applyFont="1" applyFill="1" applyBorder="1" applyAlignment="1">
      <alignment horizontal="center" vertical="center" wrapText="1"/>
    </xf>
    <xf numFmtId="0" fontId="15" fillId="0" borderId="32" xfId="8" applyFont="1" applyFill="1" applyBorder="1" applyAlignment="1">
      <alignment horizontal="center" vertical="center" wrapText="1"/>
    </xf>
    <xf numFmtId="0" fontId="24" fillId="0" borderId="0" xfId="8" applyFont="1" applyFill="1" applyAlignment="1">
      <alignment horizontal="center" vertical="top" textRotation="255" readingOrder="1"/>
    </xf>
    <xf numFmtId="0" fontId="0" fillId="0" borderId="41" xfId="0" applyBorder="1" applyAlignment="1">
      <alignment horizontal="center" vertical="center" wrapText="1"/>
    </xf>
    <xf numFmtId="38" fontId="4" fillId="0" borderId="0" xfId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7" fontId="22" fillId="0" borderId="0" xfId="8" applyNumberFormat="1" applyFont="1" applyFill="1" applyBorder="1" applyAlignment="1">
      <alignment horizontal="center" vertical="center"/>
    </xf>
    <xf numFmtId="0" fontId="13" fillId="0" borderId="0" xfId="8" applyFont="1" applyFill="1" applyAlignment="1">
      <alignment horizontal="center" vertical="center" textRotation="255"/>
    </xf>
    <xf numFmtId="0" fontId="25" fillId="0" borderId="0" xfId="8" applyFont="1" applyFill="1" applyAlignment="1">
      <alignment horizontal="center" vertical="top" textRotation="255"/>
    </xf>
    <xf numFmtId="0" fontId="4" fillId="0" borderId="38" xfId="7" applyNumberFormat="1" applyFont="1" applyBorder="1" applyAlignment="1">
      <alignment horizontal="center" vertical="center"/>
    </xf>
    <xf numFmtId="0" fontId="4" fillId="0" borderId="35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1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2" xfId="7" applyNumberFormat="1" applyFont="1" applyBorder="1" applyAlignment="1">
      <alignment horizontal="center" vertical="center"/>
    </xf>
    <xf numFmtId="0" fontId="33" fillId="0" borderId="38" xfId="8" applyFont="1" applyFill="1" applyBorder="1" applyAlignment="1">
      <alignment horizontal="center" vertical="center" wrapText="1"/>
    </xf>
    <xf numFmtId="0" fontId="33" fillId="0" borderId="35" xfId="8" applyFont="1" applyFill="1" applyBorder="1" applyAlignment="1">
      <alignment horizontal="center" vertical="center" wrapText="1"/>
    </xf>
    <xf numFmtId="0" fontId="33" fillId="0" borderId="36" xfId="8" applyFont="1" applyFill="1" applyBorder="1" applyAlignment="1">
      <alignment horizontal="center" vertical="center" wrapText="1"/>
    </xf>
    <xf numFmtId="0" fontId="33" fillId="0" borderId="37" xfId="8" applyFont="1" applyFill="1" applyBorder="1" applyAlignment="1">
      <alignment horizontal="center" vertical="center" wrapText="1"/>
    </xf>
    <xf numFmtId="0" fontId="33" fillId="0" borderId="0" xfId="8" applyFont="1" applyFill="1" applyBorder="1" applyAlignment="1">
      <alignment horizontal="center" vertical="center" wrapText="1"/>
    </xf>
    <xf numFmtId="0" fontId="33" fillId="0" borderId="31" xfId="8" applyFont="1" applyFill="1" applyBorder="1" applyAlignment="1">
      <alignment horizontal="center" vertical="center" wrapText="1"/>
    </xf>
    <xf numFmtId="0" fontId="15" fillId="0" borderId="40" xfId="8" applyFont="1" applyFill="1" applyBorder="1" applyAlignment="1">
      <alignment horizontal="center" vertical="center" wrapText="1"/>
    </xf>
    <xf numFmtId="0" fontId="15" fillId="0" borderId="41" xfId="8" applyFont="1" applyFill="1" applyBorder="1" applyAlignment="1">
      <alignment horizontal="center" vertical="center" wrapText="1"/>
    </xf>
    <xf numFmtId="0" fontId="4" fillId="0" borderId="65" xfId="8" applyFill="1" applyBorder="1" applyAlignment="1">
      <alignment horizontal="center" vertical="center"/>
    </xf>
    <xf numFmtId="0" fontId="4" fillId="0" borderId="66" xfId="8" applyFill="1" applyBorder="1" applyAlignment="1">
      <alignment horizontal="center" vertical="center"/>
    </xf>
    <xf numFmtId="0" fontId="17" fillId="0" borderId="0" xfId="8" applyFont="1" applyFill="1" applyAlignment="1">
      <alignment horizontal="left" vertical="center"/>
    </xf>
    <xf numFmtId="0" fontId="4" fillId="0" borderId="0" xfId="8" applyFill="1" applyAlignment="1">
      <alignment horizontal="left" vertical="center"/>
    </xf>
    <xf numFmtId="3" fontId="14" fillId="0" borderId="0" xfId="8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center" vertical="top" textRotation="255"/>
    </xf>
    <xf numFmtId="0" fontId="14" fillId="0" borderId="0" xfId="8" applyNumberFormat="1" applyFont="1" applyFill="1" applyBorder="1" applyAlignment="1">
      <alignment horizontal="center" vertical="center"/>
    </xf>
    <xf numFmtId="0" fontId="13" fillId="0" borderId="38" xfId="7" applyNumberFormat="1" applyFont="1" applyBorder="1" applyAlignment="1">
      <alignment horizontal="center" vertical="center" wrapText="1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34" xfId="7" applyNumberFormat="1" applyFont="1" applyBorder="1" applyAlignment="1">
      <alignment horizontal="center" vertical="center" wrapText="1"/>
    </xf>
    <xf numFmtId="0" fontId="4" fillId="0" borderId="32" xfId="7" applyNumberFormat="1" applyFont="1" applyBorder="1" applyAlignment="1">
      <alignment horizontal="center" vertical="center" wrapText="1"/>
    </xf>
    <xf numFmtId="0" fontId="4" fillId="0" borderId="40" xfId="7" applyNumberFormat="1" applyFont="1" applyBorder="1" applyAlignment="1">
      <alignment horizontal="center" vertical="center" wrapText="1"/>
    </xf>
    <xf numFmtId="0" fontId="13" fillId="0" borderId="36" xfId="8" applyFont="1" applyFill="1" applyBorder="1" applyAlignment="1">
      <alignment horizontal="center" vertical="center" wrapText="1"/>
    </xf>
    <xf numFmtId="0" fontId="13" fillId="0" borderId="34" xfId="8" applyFont="1" applyFill="1" applyBorder="1" applyAlignment="1">
      <alignment horizontal="center" vertical="center" wrapText="1"/>
    </xf>
    <xf numFmtId="0" fontId="13" fillId="0" borderId="32" xfId="8" applyFont="1" applyFill="1" applyBorder="1" applyAlignment="1">
      <alignment horizontal="center" vertical="center" wrapText="1"/>
    </xf>
    <xf numFmtId="0" fontId="13" fillId="0" borderId="35" xfId="7" applyNumberFormat="1" applyFont="1" applyBorder="1" applyAlignment="1">
      <alignment horizontal="center" vertical="center" wrapText="1"/>
    </xf>
    <xf numFmtId="0" fontId="13" fillId="0" borderId="67" xfId="7" applyNumberFormat="1" applyFont="1" applyBorder="1" applyAlignment="1">
      <alignment horizontal="center" vertical="center" wrapText="1"/>
    </xf>
    <xf numFmtId="0" fontId="13" fillId="0" borderId="34" xfId="7" applyNumberFormat="1" applyFont="1" applyBorder="1" applyAlignment="1">
      <alignment horizontal="center" vertical="center" wrapText="1"/>
    </xf>
    <xf numFmtId="0" fontId="13" fillId="0" borderId="15" xfId="7" applyNumberFormat="1" applyFont="1" applyBorder="1" applyAlignment="1">
      <alignment horizontal="center" vertical="center" wrapText="1"/>
    </xf>
    <xf numFmtId="0" fontId="13" fillId="0" borderId="68" xfId="7" applyNumberFormat="1" applyFont="1" applyBorder="1" applyAlignment="1">
      <alignment horizontal="center" vertical="center" wrapText="1"/>
    </xf>
    <xf numFmtId="0" fontId="4" fillId="0" borderId="38" xfId="7" applyNumberFormat="1" applyFont="1" applyBorder="1" applyAlignment="1">
      <alignment horizontal="center" vertical="center" wrapText="1"/>
    </xf>
    <xf numFmtId="0" fontId="4" fillId="0" borderId="35" xfId="7" applyNumberFormat="1" applyFont="1" applyBorder="1" applyAlignment="1">
      <alignment horizontal="center" vertical="center" wrapText="1"/>
    </xf>
    <xf numFmtId="0" fontId="4" fillId="0" borderId="67" xfId="7" applyNumberFormat="1" applyFont="1" applyBorder="1" applyAlignment="1">
      <alignment horizontal="center" vertical="center" wrapText="1"/>
    </xf>
    <xf numFmtId="0" fontId="4" fillId="0" borderId="15" xfId="7" applyNumberFormat="1" applyFont="1" applyBorder="1" applyAlignment="1">
      <alignment horizontal="center" vertical="center" wrapText="1"/>
    </xf>
    <xf numFmtId="0" fontId="4" fillId="0" borderId="68" xfId="7" applyNumberFormat="1" applyFont="1" applyBorder="1" applyAlignment="1">
      <alignment horizontal="center" vertical="center" wrapText="1"/>
    </xf>
    <xf numFmtId="0" fontId="4" fillId="0" borderId="15" xfId="8" applyFont="1" applyFill="1" applyBorder="1" applyAlignment="1">
      <alignment horizontal="center" vertical="center"/>
    </xf>
    <xf numFmtId="0" fontId="17" fillId="0" borderId="0" xfId="8" applyFont="1" applyFill="1" applyAlignment="1">
      <alignment horizontal="center" vertical="center"/>
    </xf>
    <xf numFmtId="38" fontId="38" fillId="0" borderId="65" xfId="1" applyFont="1" applyBorder="1" applyAlignment="1">
      <alignment horizontal="center" vertical="center"/>
    </xf>
    <xf numFmtId="38" fontId="38" fillId="0" borderId="66" xfId="1" applyFont="1" applyBorder="1" applyAlignment="1">
      <alignment horizontal="center" vertical="center"/>
    </xf>
    <xf numFmtId="0" fontId="14" fillId="0" borderId="37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4" fillId="0" borderId="35" xfId="8" applyFont="1" applyFill="1" applyBorder="1" applyAlignment="1">
      <alignment horizontal="center" vertical="center"/>
    </xf>
    <xf numFmtId="0" fontId="4" fillId="0" borderId="35" xfId="8" applyFont="1" applyFill="1" applyBorder="1" applyAlignment="1">
      <alignment horizontal="center" vertical="center" wrapText="1"/>
    </xf>
    <xf numFmtId="0" fontId="4" fillId="0" borderId="15" xfId="8" applyFont="1" applyFill="1" applyBorder="1" applyAlignment="1">
      <alignment horizontal="center" vertical="center" wrapText="1"/>
    </xf>
    <xf numFmtId="0" fontId="14" fillId="0" borderId="38" xfId="8" applyFont="1" applyFill="1" applyBorder="1" applyAlignment="1">
      <alignment horizontal="center" vertical="center"/>
    </xf>
    <xf numFmtId="0" fontId="14" fillId="0" borderId="36" xfId="8" applyFont="1" applyFill="1" applyBorder="1" applyAlignment="1">
      <alignment horizontal="center" vertical="center"/>
    </xf>
    <xf numFmtId="0" fontId="14" fillId="0" borderId="34" xfId="8" applyFont="1" applyFill="1" applyBorder="1" applyAlignment="1">
      <alignment horizontal="center" vertical="center"/>
    </xf>
    <xf numFmtId="0" fontId="14" fillId="0" borderId="15" xfId="8" applyFont="1" applyFill="1" applyBorder="1" applyAlignment="1">
      <alignment horizontal="center" vertical="center"/>
    </xf>
    <xf numFmtId="0" fontId="14" fillId="0" borderId="32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 textRotation="255"/>
    </xf>
    <xf numFmtId="0" fontId="5" fillId="0" borderId="0" xfId="4" applyBorder="1" applyAlignment="1">
      <alignment horizontal="center" vertical="center"/>
    </xf>
    <xf numFmtId="0" fontId="14" fillId="0" borderId="31" xfId="8" applyFont="1" applyFill="1" applyBorder="1" applyAlignment="1">
      <alignment horizontal="center" vertical="center"/>
    </xf>
    <xf numFmtId="0" fontId="4" fillId="0" borderId="0" xfId="8" applyFill="1" applyBorder="1" applyAlignment="1">
      <alignment horizontal="left" vertical="center"/>
    </xf>
    <xf numFmtId="0" fontId="4" fillId="0" borderId="38" xfId="8" applyFill="1" applyBorder="1" applyAlignment="1">
      <alignment horizontal="right" vertical="center"/>
    </xf>
    <xf numFmtId="0" fontId="4" fillId="0" borderId="35" xfId="8" applyFill="1" applyBorder="1" applyAlignment="1">
      <alignment horizontal="right" vertical="center"/>
    </xf>
    <xf numFmtId="0" fontId="4" fillId="0" borderId="36" xfId="8" applyFill="1" applyBorder="1" applyAlignment="1">
      <alignment horizontal="right" vertical="center"/>
    </xf>
    <xf numFmtId="0" fontId="4" fillId="0" borderId="37" xfId="8" applyFill="1" applyBorder="1" applyAlignment="1">
      <alignment horizontal="right" vertical="center"/>
    </xf>
    <xf numFmtId="0" fontId="4" fillId="0" borderId="0" xfId="8" applyFill="1" applyBorder="1" applyAlignment="1">
      <alignment horizontal="right" vertical="center"/>
    </xf>
    <xf numFmtId="0" fontId="4" fillId="0" borderId="31" xfId="8" applyFill="1" applyBorder="1" applyAlignment="1">
      <alignment horizontal="right" vertical="center"/>
    </xf>
    <xf numFmtId="38" fontId="40" fillId="0" borderId="0" xfId="1" applyFont="1" applyFill="1" applyBorder="1" applyAlignment="1">
      <alignment horizontal="center" vertical="center"/>
    </xf>
    <xf numFmtId="38" fontId="40" fillId="0" borderId="31" xfId="1" applyFont="1" applyFill="1" applyBorder="1" applyAlignment="1">
      <alignment horizontal="center" vertical="center"/>
    </xf>
    <xf numFmtId="0" fontId="5" fillId="0" borderId="0" xfId="4" applyBorder="1" applyAlignment="1">
      <alignment horizont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wrapText="1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25" xfId="0" applyNumberFormat="1" applyFont="1" applyBorder="1" applyAlignment="1">
      <alignment horizontal="left" vertical="center" shrinkToFit="1"/>
    </xf>
    <xf numFmtId="0" fontId="2" fillId="0" borderId="5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49" fontId="6" fillId="0" borderId="0" xfId="5" applyNumberFormat="1" applyFont="1" applyFill="1" applyBorder="1" applyAlignment="1">
      <alignment horizontal="center" vertical="center"/>
    </xf>
    <xf numFmtId="49" fontId="6" fillId="0" borderId="0" xfId="5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shrinkToFit="1"/>
    </xf>
    <xf numFmtId="3" fontId="2" fillId="0" borderId="2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</cellXfs>
  <cellStyles count="15">
    <cellStyle name="ハイパーリンク" xfId="11" builtinId="8"/>
    <cellStyle name="ハイパーリンク 2" xfId="14"/>
    <cellStyle name="桁区切り" xfId="1" builtinId="6"/>
    <cellStyle name="桁区切り 2" xfId="2"/>
    <cellStyle name="桁区切り 3" xfId="3"/>
    <cellStyle name="桁区切り 4" xfId="13"/>
    <cellStyle name="標準" xfId="0" builtinId="0"/>
    <cellStyle name="標準 2" xfId="4"/>
    <cellStyle name="標準 2 2" xfId="5"/>
    <cellStyle name="標準 3" xfId="6"/>
    <cellStyle name="標準 4" xfId="10"/>
    <cellStyle name="標準 4 2" xfId="12"/>
    <cellStyle name="標準_01_進行方向別男女別19" xfId="7"/>
    <cellStyle name="標準_通行量調査エクセル化_080225_平成20年度通行量" xfId="8"/>
    <cellStyle name="未定義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99-4F05-A1EC-5ECB147EC352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99-4F05-A1EC-5ECB147EC352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99-4F05-A1EC-5ECB147EC352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99-4F05-A1EC-5ECB147EC352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99-4F05-A1EC-5ECB147E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8992"/>
        <c:axId val="229510528"/>
      </c:lineChart>
      <c:catAx>
        <c:axId val="22950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5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0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2E-4B86-8A52-37F175509118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2E-4B86-8A52-37F175509118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2E-4B86-8A52-37F175509118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2E-4B86-8A52-37F175509118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2E-4B86-8A52-37F175509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44928"/>
        <c:axId val="229663104"/>
      </c:lineChart>
      <c:catAx>
        <c:axId val="22964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6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66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4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0A-47AD-8B32-1A5F59E56869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0A-47AD-8B32-1A5F59E56869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30A-47AD-8B32-1A5F59E56869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0A-47AD-8B32-1A5F59E56869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30A-47AD-8B32-1A5F59E5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06944"/>
        <c:axId val="234333312"/>
      </c:lineChart>
      <c:catAx>
        <c:axId val="23430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0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2B-43D7-BFDE-A35EDCF6C4B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2B-43D7-BFDE-A35EDCF6C4B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2B-43D7-BFDE-A35EDCF6C4B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2B-43D7-BFDE-A35EDCF6C4B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2B-43D7-BFDE-A35EDCF6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85792"/>
        <c:axId val="234387328"/>
      </c:lineChart>
      <c:catAx>
        <c:axId val="234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13-4FB1-9351-34931F02E3CE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A13-4FB1-9351-34931F02E3CE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A13-4FB1-9351-34931F02E3CE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13-4FB1-9351-34931F02E3CE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A13-4FB1-9351-34931F02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08672"/>
        <c:axId val="234619648"/>
      </c:lineChart>
      <c:catAx>
        <c:axId val="2349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90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CA-4126-9078-06B8223AD74D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CA-4126-9078-06B8223AD74D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CA-4126-9078-06B8223AD74D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CA-4126-9078-06B8223AD74D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1CA-4126-9078-06B8223A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224"/>
        <c:axId val="234677760"/>
      </c:lineChart>
      <c:catAx>
        <c:axId val="2346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BA-4F12-A33F-F5D1A1C0EBFC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BA-4F12-A33F-F5D1A1C0EBFC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BBA-4F12-A33F-F5D1A1C0EBFC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BBA-4F12-A33F-F5D1A1C0EBFC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BBA-4F12-A33F-F5D1A1C0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19872"/>
        <c:axId val="234742144"/>
      </c:lineChart>
      <c:catAx>
        <c:axId val="234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1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6C-480C-932C-DF7B4574BD0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6C-480C-932C-DF7B4574BD0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6C-480C-932C-DF7B4574BD0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6C-480C-932C-DF7B4574BD0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6C-480C-932C-DF7B4574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94368"/>
        <c:axId val="234820736"/>
      </c:lineChart>
      <c:catAx>
        <c:axId val="2347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82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8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9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2B-4D95-9FBE-5EB5A4EF9C6A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2B-4D95-9FBE-5EB5A4EF9C6A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2B-4D95-9FBE-5EB5A4EF9C6A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2B-4D95-9FBE-5EB5A4EF9C6A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72B-4D95-9FBE-5EB5A4EF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8992"/>
        <c:axId val="229510528"/>
      </c:lineChart>
      <c:catAx>
        <c:axId val="22950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5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0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BF-4CE4-8281-AEAD6B524972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BF-4CE4-8281-AEAD6B524972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BF-4CE4-8281-AEAD6B524972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8BF-4CE4-8281-AEAD6B524972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8BF-4CE4-8281-AEAD6B5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44928"/>
        <c:axId val="229663104"/>
      </c:lineChart>
      <c:catAx>
        <c:axId val="22964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6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66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4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2B-45C7-B78C-01919627E6D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2B-45C7-B78C-01919627E6D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82B-45C7-B78C-01919627E6D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2B-45C7-B78C-01919627E6D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82B-45C7-B78C-01919627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06944"/>
        <c:axId val="234333312"/>
      </c:lineChart>
      <c:catAx>
        <c:axId val="23430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0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9E-4D5A-A149-25F5EA6744B8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9E-4D5A-A149-25F5EA6744B8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9E-4D5A-A149-25F5EA6744B8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9E-4D5A-A149-25F5EA6744B8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9E-4D5A-A149-25F5EA67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85792"/>
        <c:axId val="234387328"/>
      </c:lineChart>
      <c:catAx>
        <c:axId val="234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EE-4C20-97ED-3F66683658DE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6EE-4C20-97ED-3F66683658DE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6EE-4C20-97ED-3F66683658DE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6EE-4C20-97ED-3F66683658DE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6EE-4C20-97ED-3F6668365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08672"/>
        <c:axId val="234619648"/>
      </c:lineChart>
      <c:catAx>
        <c:axId val="2349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90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7C-436A-BCD5-D071EF355D51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7C-436A-BCD5-D071EF355D51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7C-436A-BCD5-D071EF355D51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7C-436A-BCD5-D071EF355D51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7C-436A-BCD5-D071EF355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224"/>
        <c:axId val="234677760"/>
      </c:lineChart>
      <c:catAx>
        <c:axId val="2346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A4-4213-A184-C8A9896E2A9C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A4-4213-A184-C8A9896E2A9C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A4-4213-A184-C8A9896E2A9C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A4-4213-A184-C8A9896E2A9C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A4-4213-A184-C8A9896E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19872"/>
        <c:axId val="234742144"/>
      </c:lineChart>
      <c:catAx>
        <c:axId val="234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1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3B-452A-90F0-D6E66763155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3B-452A-90F0-D6E66763155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3B-452A-90F0-D6E66763155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3B-452A-90F0-D6E66763155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3B-452A-90F0-D6E66763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94368"/>
        <c:axId val="234820736"/>
      </c:lineChart>
      <c:catAx>
        <c:axId val="2347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82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8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9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45720</xdr:colOff>
      <xdr:row>16</xdr:row>
      <xdr:rowOff>182880</xdr:rowOff>
    </xdr:from>
    <xdr:to>
      <xdr:col>26</xdr:col>
      <xdr:colOff>548640</xdr:colOff>
      <xdr:row>17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 bwMode="auto">
        <a:xfrm>
          <a:off x="6986270" y="3154680"/>
          <a:ext cx="502920" cy="19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30480</xdr:colOff>
      <xdr:row>66</xdr:row>
      <xdr:rowOff>91440</xdr:rowOff>
    </xdr:from>
    <xdr:to>
      <xdr:col>27</xdr:col>
      <xdr:colOff>22860</xdr:colOff>
      <xdr:row>76</xdr:row>
      <xdr:rowOff>53340</xdr:rowOff>
    </xdr:to>
    <xdr:sp macro="" textlink="">
      <xdr:nvSpPr>
        <xdr:cNvPr id="3" name="正方形/長方形 107">
          <a:extLst>
            <a:ext uri="{FF2B5EF4-FFF2-40B4-BE49-F238E27FC236}">
              <a16:creationId xmlns:a16="http://schemas.microsoft.com/office/drawing/2014/main" id="{00000000-0008-0000-0600-00007A8C7200}"/>
            </a:ext>
          </a:extLst>
        </xdr:cNvPr>
        <xdr:cNvSpPr>
          <a:spLocks noChangeArrowheads="1"/>
        </xdr:cNvSpPr>
      </xdr:nvSpPr>
      <xdr:spPr bwMode="auto">
        <a:xfrm>
          <a:off x="6920230" y="10473690"/>
          <a:ext cx="614680" cy="1384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600-00007B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600-00007C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600-00007D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7E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7F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9" name="Chart 6">
          <a:extLst>
            <a:ext uri="{FF2B5EF4-FFF2-40B4-BE49-F238E27FC236}">
              <a16:creationId xmlns:a16="http://schemas.microsoft.com/office/drawing/2014/main" id="{00000000-0008-0000-0600-000080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10" name="Chart 7">
          <a:extLst>
            <a:ext uri="{FF2B5EF4-FFF2-40B4-BE49-F238E27FC236}">
              <a16:creationId xmlns:a16="http://schemas.microsoft.com/office/drawing/2014/main" id="{00000000-0008-0000-0600-000081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11" name="Chart 8">
          <a:extLst>
            <a:ext uri="{FF2B5EF4-FFF2-40B4-BE49-F238E27FC236}">
              <a16:creationId xmlns:a16="http://schemas.microsoft.com/office/drawing/2014/main" id="{00000000-0008-0000-0600-000082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600-0000838C7200}"/>
            </a:ext>
          </a:extLst>
        </xdr:cNvPr>
        <xdr:cNvGrpSpPr>
          <a:grpSpLocks/>
        </xdr:cNvGrpSpPr>
      </xdr:nvGrpSpPr>
      <xdr:grpSpPr bwMode="auto">
        <a:xfrm>
          <a:off x="697230" y="434340"/>
          <a:ext cx="570230" cy="736600"/>
          <a:chOff x="1415" y="1640"/>
          <a:chExt cx="430" cy="583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00000000-0008-0000-0600-0000FD8D72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AutoShape 13">
            <a:extLst>
              <a:ext uri="{FF2B5EF4-FFF2-40B4-BE49-F238E27FC236}">
                <a16:creationId xmlns:a16="http://schemas.microsoft.com/office/drawing/2014/main" id="{00000000-0008-0000-0600-0000FE8D7200}"/>
              </a:ext>
            </a:extLst>
          </xdr:cNvPr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16" name="Line 18">
          <a:extLst>
            <a:ext uri="{FF2B5EF4-FFF2-40B4-BE49-F238E27FC236}">
              <a16:creationId xmlns:a16="http://schemas.microsoft.com/office/drawing/2014/main" id="{00000000-0008-0000-0600-0000848C7200}"/>
            </a:ext>
          </a:extLst>
        </xdr:cNvPr>
        <xdr:cNvSpPr>
          <a:spLocks noChangeShapeType="1"/>
        </xdr:cNvSpPr>
      </xdr:nvSpPr>
      <xdr:spPr bwMode="auto">
        <a:xfrm>
          <a:off x="0" y="15546070"/>
          <a:ext cx="20586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17" name="Line 19">
          <a:extLst>
            <a:ext uri="{FF2B5EF4-FFF2-40B4-BE49-F238E27FC236}">
              <a16:creationId xmlns:a16="http://schemas.microsoft.com/office/drawing/2014/main" id="{00000000-0008-0000-0600-0000858C7200}"/>
            </a:ext>
          </a:extLst>
        </xdr:cNvPr>
        <xdr:cNvSpPr>
          <a:spLocks noChangeShapeType="1"/>
        </xdr:cNvSpPr>
      </xdr:nvSpPr>
      <xdr:spPr bwMode="auto">
        <a:xfrm>
          <a:off x="201041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600-0000868C7200}"/>
            </a:ext>
          </a:extLst>
        </xdr:cNvPr>
        <xdr:cNvSpPr>
          <a:spLocks noChangeShapeType="1"/>
        </xdr:cNvSpPr>
      </xdr:nvSpPr>
      <xdr:spPr bwMode="auto">
        <a:xfrm>
          <a:off x="18935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600-0000878C7200}"/>
            </a:ext>
          </a:extLst>
        </xdr:cNvPr>
        <xdr:cNvSpPr>
          <a:spLocks noChangeShapeType="1"/>
        </xdr:cNvSpPr>
      </xdr:nvSpPr>
      <xdr:spPr bwMode="auto">
        <a:xfrm>
          <a:off x="17335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00000000-0008-0000-0600-0000888C7200}"/>
            </a:ext>
          </a:extLst>
        </xdr:cNvPr>
        <xdr:cNvSpPr>
          <a:spLocks noChangeShapeType="1"/>
        </xdr:cNvSpPr>
      </xdr:nvSpPr>
      <xdr:spPr bwMode="auto">
        <a:xfrm>
          <a:off x="14363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21" name="Line 23">
          <a:extLst>
            <a:ext uri="{FF2B5EF4-FFF2-40B4-BE49-F238E27FC236}">
              <a16:creationId xmlns:a16="http://schemas.microsoft.com/office/drawing/2014/main" id="{00000000-0008-0000-0600-0000898C7200}"/>
            </a:ext>
          </a:extLst>
        </xdr:cNvPr>
        <xdr:cNvSpPr>
          <a:spLocks noChangeShapeType="1"/>
        </xdr:cNvSpPr>
      </xdr:nvSpPr>
      <xdr:spPr bwMode="auto">
        <a:xfrm>
          <a:off x="15811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22" name="Picture 128" descr="名称未設定 1">
          <a:extLst>
            <a:ext uri="{FF2B5EF4-FFF2-40B4-BE49-F238E27FC236}">
              <a16:creationId xmlns:a16="http://schemas.microsoft.com/office/drawing/2014/main" id="{00000000-0008-0000-0600-00008A8C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930" y="525780"/>
          <a:ext cx="86868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68580</xdr:colOff>
      <xdr:row>71</xdr:row>
      <xdr:rowOff>0</xdr:rowOff>
    </xdr:from>
    <xdr:to>
      <xdr:col>34</xdr:col>
      <xdr:colOff>342900</xdr:colOff>
      <xdr:row>74</xdr:row>
      <xdr:rowOff>15240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00000000-0008-0000-0600-00008B8C7200}"/>
            </a:ext>
          </a:extLst>
        </xdr:cNvPr>
        <xdr:cNvGrpSpPr>
          <a:grpSpLocks/>
        </xdr:cNvGrpSpPr>
      </xdr:nvGrpSpPr>
      <xdr:grpSpPr bwMode="auto">
        <a:xfrm>
          <a:off x="9212580" y="10877550"/>
          <a:ext cx="274320" cy="548640"/>
          <a:chOff x="1311" y="1205"/>
          <a:chExt cx="26" cy="58"/>
        </a:xfrm>
      </xdr:grpSpPr>
      <xdr:sp macro="" textlink="">
        <xdr:nvSpPr>
          <xdr:cNvPr id="24" name="AutoShape 29">
            <a:extLst>
              <a:ext uri="{FF2B5EF4-FFF2-40B4-BE49-F238E27FC236}">
                <a16:creationId xmlns:a16="http://schemas.microsoft.com/office/drawing/2014/main" id="{00000000-0008-0000-0600-0000FA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Oval 30">
            <a:extLst>
              <a:ext uri="{FF2B5EF4-FFF2-40B4-BE49-F238E27FC236}">
                <a16:creationId xmlns:a16="http://schemas.microsoft.com/office/drawing/2014/main" id="{00000000-0008-0000-0600-0000FB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AutoShape 31">
            <a:extLst>
              <a:ext uri="{FF2B5EF4-FFF2-40B4-BE49-F238E27FC236}">
                <a16:creationId xmlns:a16="http://schemas.microsoft.com/office/drawing/2014/main" id="{00000000-0008-0000-0600-0000FC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144780</xdr:colOff>
      <xdr:row>71</xdr:row>
      <xdr:rowOff>7620</xdr:rowOff>
    </xdr:from>
    <xdr:to>
      <xdr:col>26</xdr:col>
      <xdr:colOff>426720</xdr:colOff>
      <xdr:row>74</xdr:row>
      <xdr:rowOff>30480</xdr:rowOff>
    </xdr:to>
    <xdr:grpSp>
      <xdr:nvGrpSpPr>
        <xdr:cNvPr id="27" name="Group 32">
          <a:extLst>
            <a:ext uri="{FF2B5EF4-FFF2-40B4-BE49-F238E27FC236}">
              <a16:creationId xmlns:a16="http://schemas.microsoft.com/office/drawing/2014/main" id="{00000000-0008-0000-0600-00008C8C7200}"/>
            </a:ext>
          </a:extLst>
        </xdr:cNvPr>
        <xdr:cNvGrpSpPr>
          <a:grpSpLocks/>
        </xdr:cNvGrpSpPr>
      </xdr:nvGrpSpPr>
      <xdr:grpSpPr bwMode="auto">
        <a:xfrm>
          <a:off x="7085330" y="10885170"/>
          <a:ext cx="281940" cy="556260"/>
          <a:chOff x="1311" y="1205"/>
          <a:chExt cx="26" cy="58"/>
        </a:xfrm>
      </xdr:grpSpPr>
      <xdr:sp macro="" textlink="">
        <xdr:nvSpPr>
          <xdr:cNvPr id="28" name="AutoShape 33">
            <a:extLst>
              <a:ext uri="{FF2B5EF4-FFF2-40B4-BE49-F238E27FC236}">
                <a16:creationId xmlns:a16="http://schemas.microsoft.com/office/drawing/2014/main" id="{00000000-0008-0000-0600-0000F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" name="Oval 34">
            <a:extLst>
              <a:ext uri="{FF2B5EF4-FFF2-40B4-BE49-F238E27FC236}">
                <a16:creationId xmlns:a16="http://schemas.microsoft.com/office/drawing/2014/main" id="{00000000-0008-0000-0600-0000F8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AutoShape 35">
            <a:extLst>
              <a:ext uri="{FF2B5EF4-FFF2-40B4-BE49-F238E27FC236}">
                <a16:creationId xmlns:a16="http://schemas.microsoft.com/office/drawing/2014/main" id="{00000000-0008-0000-0600-0000F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76200</xdr:colOff>
      <xdr:row>84</xdr:row>
      <xdr:rowOff>0</xdr:rowOff>
    </xdr:from>
    <xdr:to>
      <xdr:col>34</xdr:col>
      <xdr:colOff>350520</xdr:colOff>
      <xdr:row>87</xdr:row>
      <xdr:rowOff>45720</xdr:rowOff>
    </xdr:to>
    <xdr:grpSp>
      <xdr:nvGrpSpPr>
        <xdr:cNvPr id="31" name="Group 36">
          <a:extLst>
            <a:ext uri="{FF2B5EF4-FFF2-40B4-BE49-F238E27FC236}">
              <a16:creationId xmlns:a16="http://schemas.microsoft.com/office/drawing/2014/main" id="{00000000-0008-0000-0600-00008D8C7200}"/>
            </a:ext>
          </a:extLst>
        </xdr:cNvPr>
        <xdr:cNvGrpSpPr>
          <a:grpSpLocks/>
        </xdr:cNvGrpSpPr>
      </xdr:nvGrpSpPr>
      <xdr:grpSpPr bwMode="auto">
        <a:xfrm>
          <a:off x="9220200" y="13208000"/>
          <a:ext cx="274320" cy="617220"/>
          <a:chOff x="1311" y="1205"/>
          <a:chExt cx="26" cy="58"/>
        </a:xfrm>
      </xdr:grpSpPr>
      <xdr:sp macro="" textlink="">
        <xdr:nvSpPr>
          <xdr:cNvPr id="32" name="AutoShape 37">
            <a:extLst>
              <a:ext uri="{FF2B5EF4-FFF2-40B4-BE49-F238E27FC236}">
                <a16:creationId xmlns:a16="http://schemas.microsoft.com/office/drawing/2014/main" id="{00000000-0008-0000-0600-0000F4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" name="Oval 38">
            <a:extLst>
              <a:ext uri="{FF2B5EF4-FFF2-40B4-BE49-F238E27FC236}">
                <a16:creationId xmlns:a16="http://schemas.microsoft.com/office/drawing/2014/main" id="{00000000-0008-0000-0600-0000F5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AutoShape 39">
            <a:extLst>
              <a:ext uri="{FF2B5EF4-FFF2-40B4-BE49-F238E27FC236}">
                <a16:creationId xmlns:a16="http://schemas.microsoft.com/office/drawing/2014/main" id="{00000000-0008-0000-0600-0000F6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144780</xdr:colOff>
      <xdr:row>53</xdr:row>
      <xdr:rowOff>7620</xdr:rowOff>
    </xdr:from>
    <xdr:to>
      <xdr:col>18</xdr:col>
      <xdr:colOff>419100</xdr:colOff>
      <xdr:row>56</xdr:row>
      <xdr:rowOff>30480</xdr:rowOff>
    </xdr:to>
    <xdr:grpSp>
      <xdr:nvGrpSpPr>
        <xdr:cNvPr id="35" name="Group 56">
          <a:extLst>
            <a:ext uri="{FF2B5EF4-FFF2-40B4-BE49-F238E27FC236}">
              <a16:creationId xmlns:a16="http://schemas.microsoft.com/office/drawing/2014/main" id="{00000000-0008-0000-0600-00008E8C7200}"/>
            </a:ext>
          </a:extLst>
        </xdr:cNvPr>
        <xdr:cNvGrpSpPr>
          <a:grpSpLocks/>
        </xdr:cNvGrpSpPr>
      </xdr:nvGrpSpPr>
      <xdr:grpSpPr bwMode="auto">
        <a:xfrm>
          <a:off x="4875530" y="8770620"/>
          <a:ext cx="274320" cy="556260"/>
          <a:chOff x="1311" y="1205"/>
          <a:chExt cx="26" cy="58"/>
        </a:xfrm>
      </xdr:grpSpPr>
      <xdr:sp macro="" textlink="">
        <xdr:nvSpPr>
          <xdr:cNvPr id="36" name="AutoShape 57">
            <a:extLst>
              <a:ext uri="{FF2B5EF4-FFF2-40B4-BE49-F238E27FC236}">
                <a16:creationId xmlns:a16="http://schemas.microsoft.com/office/drawing/2014/main" id="{00000000-0008-0000-0600-0000F1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" name="Oval 58">
            <a:extLst>
              <a:ext uri="{FF2B5EF4-FFF2-40B4-BE49-F238E27FC236}">
                <a16:creationId xmlns:a16="http://schemas.microsoft.com/office/drawing/2014/main" id="{00000000-0008-0000-0600-0000F2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AutoShape 59">
            <a:extLst>
              <a:ext uri="{FF2B5EF4-FFF2-40B4-BE49-F238E27FC236}">
                <a16:creationId xmlns:a16="http://schemas.microsoft.com/office/drawing/2014/main" id="{00000000-0008-0000-0600-0000F3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175260</xdr:colOff>
      <xdr:row>53</xdr:row>
      <xdr:rowOff>0</xdr:rowOff>
    </xdr:from>
    <xdr:to>
      <xdr:col>16</xdr:col>
      <xdr:colOff>441960</xdr:colOff>
      <xdr:row>56</xdr:row>
      <xdr:rowOff>30480</xdr:rowOff>
    </xdr:to>
    <xdr:grpSp>
      <xdr:nvGrpSpPr>
        <xdr:cNvPr id="39" name="Group 68">
          <a:extLst>
            <a:ext uri="{FF2B5EF4-FFF2-40B4-BE49-F238E27FC236}">
              <a16:creationId xmlns:a16="http://schemas.microsoft.com/office/drawing/2014/main" id="{00000000-0008-0000-0600-00008F8C7200}"/>
            </a:ext>
          </a:extLst>
        </xdr:cNvPr>
        <xdr:cNvGrpSpPr>
          <a:grpSpLocks/>
        </xdr:cNvGrpSpPr>
      </xdr:nvGrpSpPr>
      <xdr:grpSpPr bwMode="auto">
        <a:xfrm>
          <a:off x="4105910" y="8763000"/>
          <a:ext cx="266700" cy="563880"/>
          <a:chOff x="1311" y="1205"/>
          <a:chExt cx="26" cy="58"/>
        </a:xfrm>
      </xdr:grpSpPr>
      <xdr:sp macro="" textlink="">
        <xdr:nvSpPr>
          <xdr:cNvPr id="40" name="AutoShape 69">
            <a:extLst>
              <a:ext uri="{FF2B5EF4-FFF2-40B4-BE49-F238E27FC236}">
                <a16:creationId xmlns:a16="http://schemas.microsoft.com/office/drawing/2014/main" id="{00000000-0008-0000-0600-0000E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" name="Oval 70">
            <a:extLst>
              <a:ext uri="{FF2B5EF4-FFF2-40B4-BE49-F238E27FC236}">
                <a16:creationId xmlns:a16="http://schemas.microsoft.com/office/drawing/2014/main" id="{00000000-0008-0000-0600-0000E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AutoShape 71">
            <a:extLst>
              <a:ext uri="{FF2B5EF4-FFF2-40B4-BE49-F238E27FC236}">
                <a16:creationId xmlns:a16="http://schemas.microsoft.com/office/drawing/2014/main" id="{00000000-0008-0000-0600-0000F0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15240</xdr:colOff>
      <xdr:row>40</xdr:row>
      <xdr:rowOff>68580</xdr:rowOff>
    </xdr:from>
    <xdr:to>
      <xdr:col>31</xdr:col>
      <xdr:colOff>160020</xdr:colOff>
      <xdr:row>41</xdr:row>
      <xdr:rowOff>114300</xdr:rowOff>
    </xdr:to>
    <xdr:grpSp>
      <xdr:nvGrpSpPr>
        <xdr:cNvPr id="43" name="Group 96">
          <a:extLst>
            <a:ext uri="{FF2B5EF4-FFF2-40B4-BE49-F238E27FC236}">
              <a16:creationId xmlns:a16="http://schemas.microsoft.com/office/drawing/2014/main" id="{00000000-0008-0000-0600-0000908C7200}"/>
            </a:ext>
          </a:extLst>
        </xdr:cNvPr>
        <xdr:cNvGrpSpPr>
          <a:grpSpLocks/>
        </xdr:cNvGrpSpPr>
      </xdr:nvGrpSpPr>
      <xdr:grpSpPr bwMode="auto">
        <a:xfrm>
          <a:off x="8003540" y="6545580"/>
          <a:ext cx="601980" cy="242570"/>
          <a:chOff x="1295" y="1285"/>
          <a:chExt cx="56" cy="26"/>
        </a:xfrm>
      </xdr:grpSpPr>
      <xdr:sp macro="" textlink="">
        <xdr:nvSpPr>
          <xdr:cNvPr id="44" name="AutoShape 97">
            <a:extLst>
              <a:ext uri="{FF2B5EF4-FFF2-40B4-BE49-F238E27FC236}">
                <a16:creationId xmlns:a16="http://schemas.microsoft.com/office/drawing/2014/main" id="{00000000-0008-0000-0600-0000EB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" name="AutoShape 98">
            <a:extLst>
              <a:ext uri="{FF2B5EF4-FFF2-40B4-BE49-F238E27FC236}">
                <a16:creationId xmlns:a16="http://schemas.microsoft.com/office/drawing/2014/main" id="{00000000-0008-0000-0600-0000EC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" name="Oval 99">
            <a:extLst>
              <a:ext uri="{FF2B5EF4-FFF2-40B4-BE49-F238E27FC236}">
                <a16:creationId xmlns:a16="http://schemas.microsoft.com/office/drawing/2014/main" id="{00000000-0008-0000-0600-0000ED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426720</xdr:colOff>
      <xdr:row>40</xdr:row>
      <xdr:rowOff>76200</xdr:rowOff>
    </xdr:from>
    <xdr:to>
      <xdr:col>14</xdr:col>
      <xdr:colOff>15240</xdr:colOff>
      <xdr:row>41</xdr:row>
      <xdr:rowOff>121920</xdr:rowOff>
    </xdr:to>
    <xdr:grpSp>
      <xdr:nvGrpSpPr>
        <xdr:cNvPr id="47" name="Group 104">
          <a:extLst>
            <a:ext uri="{FF2B5EF4-FFF2-40B4-BE49-F238E27FC236}">
              <a16:creationId xmlns:a16="http://schemas.microsoft.com/office/drawing/2014/main" id="{00000000-0008-0000-0600-0000918C7200}"/>
            </a:ext>
          </a:extLst>
        </xdr:cNvPr>
        <xdr:cNvGrpSpPr>
          <a:grpSpLocks/>
        </xdr:cNvGrpSpPr>
      </xdr:nvGrpSpPr>
      <xdr:grpSpPr bwMode="auto">
        <a:xfrm>
          <a:off x="2852420" y="6553200"/>
          <a:ext cx="598170" cy="242570"/>
          <a:chOff x="1295" y="1283"/>
          <a:chExt cx="56" cy="26"/>
        </a:xfrm>
      </xdr:grpSpPr>
      <xdr:sp macro="" textlink="">
        <xdr:nvSpPr>
          <xdr:cNvPr id="48" name="AutoShape 105">
            <a:extLst>
              <a:ext uri="{FF2B5EF4-FFF2-40B4-BE49-F238E27FC236}">
                <a16:creationId xmlns:a16="http://schemas.microsoft.com/office/drawing/2014/main" id="{00000000-0008-0000-0600-0000E8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3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AutoShape 106">
            <a:extLst>
              <a:ext uri="{FF2B5EF4-FFF2-40B4-BE49-F238E27FC236}">
                <a16:creationId xmlns:a16="http://schemas.microsoft.com/office/drawing/2014/main" id="{00000000-0008-0000-0600-0000E9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3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" name="Oval 107">
            <a:extLst>
              <a:ext uri="{FF2B5EF4-FFF2-40B4-BE49-F238E27FC236}">
                <a16:creationId xmlns:a16="http://schemas.microsoft.com/office/drawing/2014/main" id="{00000000-0008-0000-0600-0000EA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3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160072</xdr:colOff>
      <xdr:row>114</xdr:row>
      <xdr:rowOff>6350</xdr:rowOff>
    </xdr:from>
    <xdr:to>
      <xdr:col>31</xdr:col>
      <xdr:colOff>4573</xdr:colOff>
      <xdr:row>119</xdr:row>
      <xdr:rowOff>188596</xdr:rowOff>
    </xdr:to>
    <xdr:sp macro="" textlink="">
      <xdr:nvSpPr>
        <xdr:cNvPr id="51" name="Text Box 157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3036622" y="18751550"/>
          <a:ext cx="5413451" cy="110934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0" tIns="0" rIns="36000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Ｊ Ｒ 姫 路 駅</a:t>
          </a:r>
        </a:p>
      </xdr:txBody>
    </xdr: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52" name="Group 198">
          <a:extLst>
            <a:ext uri="{FF2B5EF4-FFF2-40B4-BE49-F238E27FC236}">
              <a16:creationId xmlns:a16="http://schemas.microsoft.com/office/drawing/2014/main" id="{00000000-0008-0000-0600-0000938C7200}"/>
            </a:ext>
          </a:extLst>
        </xdr:cNvPr>
        <xdr:cNvGrpSpPr>
          <a:grpSpLocks/>
        </xdr:cNvGrpSpPr>
      </xdr:nvGrpSpPr>
      <xdr:grpSpPr bwMode="auto">
        <a:xfrm>
          <a:off x="7092950" y="13406120"/>
          <a:ext cx="274320" cy="615950"/>
          <a:chOff x="1311" y="1205"/>
          <a:chExt cx="26" cy="58"/>
        </a:xfrm>
      </xdr:grpSpPr>
      <xdr:sp macro="" textlink="">
        <xdr:nvSpPr>
          <xdr:cNvPr id="53" name="AutoShape 199">
            <a:extLst>
              <a:ext uri="{FF2B5EF4-FFF2-40B4-BE49-F238E27FC236}">
                <a16:creationId xmlns:a16="http://schemas.microsoft.com/office/drawing/2014/main" id="{00000000-0008-0000-0600-0000E5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" name="Oval 200">
            <a:extLst>
              <a:ext uri="{FF2B5EF4-FFF2-40B4-BE49-F238E27FC236}">
                <a16:creationId xmlns:a16="http://schemas.microsoft.com/office/drawing/2014/main" id="{00000000-0008-0000-0600-0000E6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AutoShape 201">
            <a:extLst>
              <a:ext uri="{FF2B5EF4-FFF2-40B4-BE49-F238E27FC236}">
                <a16:creationId xmlns:a16="http://schemas.microsoft.com/office/drawing/2014/main" id="{00000000-0008-0000-0600-0000E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114300</xdr:colOff>
      <xdr:row>50</xdr:row>
      <xdr:rowOff>114300</xdr:rowOff>
    </xdr:from>
    <xdr:to>
      <xdr:col>17</xdr:col>
      <xdr:colOff>68580</xdr:colOff>
      <xdr:row>60</xdr:row>
      <xdr:rowOff>15240</xdr:rowOff>
    </xdr:to>
    <xdr:sp macro="" textlink="">
      <xdr:nvSpPr>
        <xdr:cNvPr id="56" name="正方形/長方形 101">
          <a:extLst>
            <a:ext uri="{FF2B5EF4-FFF2-40B4-BE49-F238E27FC236}">
              <a16:creationId xmlns:a16="http://schemas.microsoft.com/office/drawing/2014/main" id="{00000000-0008-0000-0600-0000948C7200}"/>
            </a:ext>
          </a:extLst>
        </xdr:cNvPr>
        <xdr:cNvSpPr>
          <a:spLocks noChangeArrowheads="1"/>
        </xdr:cNvSpPr>
      </xdr:nvSpPr>
      <xdr:spPr bwMode="auto">
        <a:xfrm>
          <a:off x="3898900" y="8305800"/>
          <a:ext cx="709930" cy="14249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50</xdr:row>
      <xdr:rowOff>114300</xdr:rowOff>
    </xdr:from>
    <xdr:to>
      <xdr:col>19</xdr:col>
      <xdr:colOff>38100</xdr:colOff>
      <xdr:row>60</xdr:row>
      <xdr:rowOff>15240</xdr:rowOff>
    </xdr:to>
    <xdr:sp macro="" textlink="">
      <xdr:nvSpPr>
        <xdr:cNvPr id="57" name="正方形/長方形 106">
          <a:extLst>
            <a:ext uri="{FF2B5EF4-FFF2-40B4-BE49-F238E27FC236}">
              <a16:creationId xmlns:a16="http://schemas.microsoft.com/office/drawing/2014/main" id="{00000000-0008-0000-0600-0000958C7200}"/>
            </a:ext>
          </a:extLst>
        </xdr:cNvPr>
        <xdr:cNvSpPr>
          <a:spLocks noChangeArrowheads="1"/>
        </xdr:cNvSpPr>
      </xdr:nvSpPr>
      <xdr:spPr bwMode="auto">
        <a:xfrm>
          <a:off x="4662170" y="8305800"/>
          <a:ext cx="678180" cy="14249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58" name="正方形/長方形 108">
          <a:extLst>
            <a:ext uri="{FF2B5EF4-FFF2-40B4-BE49-F238E27FC236}">
              <a16:creationId xmlns:a16="http://schemas.microsoft.com/office/drawing/2014/main" id="{00000000-0008-0000-0600-0000968C7200}"/>
            </a:ext>
          </a:extLst>
        </xdr:cNvPr>
        <xdr:cNvSpPr>
          <a:spLocks noChangeArrowheads="1"/>
        </xdr:cNvSpPr>
      </xdr:nvSpPr>
      <xdr:spPr bwMode="auto">
        <a:xfrm>
          <a:off x="9099550" y="10499090"/>
          <a:ext cx="491490" cy="13741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</xdr:colOff>
      <xdr:row>31</xdr:row>
      <xdr:rowOff>0</xdr:rowOff>
    </xdr:from>
    <xdr:to>
      <xdr:col>27</xdr:col>
      <xdr:colOff>30480</xdr:colOff>
      <xdr:row>40</xdr:row>
      <xdr:rowOff>38100</xdr:rowOff>
    </xdr:to>
    <xdr:sp macro="" textlink="">
      <xdr:nvSpPr>
        <xdr:cNvPr id="59" name="正方形/長方形 109">
          <a:extLst>
            <a:ext uri="{FF2B5EF4-FFF2-40B4-BE49-F238E27FC236}">
              <a16:creationId xmlns:a16="http://schemas.microsoft.com/office/drawing/2014/main" id="{00000000-0008-0000-0600-0000978C7200}"/>
            </a:ext>
          </a:extLst>
        </xdr:cNvPr>
        <xdr:cNvSpPr>
          <a:spLocks noChangeArrowheads="1"/>
        </xdr:cNvSpPr>
      </xdr:nvSpPr>
      <xdr:spPr bwMode="auto">
        <a:xfrm>
          <a:off x="6904990" y="5156200"/>
          <a:ext cx="637540" cy="13589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40</xdr:row>
      <xdr:rowOff>22860</xdr:rowOff>
    </xdr:from>
    <xdr:to>
      <xdr:col>16</xdr:col>
      <xdr:colOff>91440</xdr:colOff>
      <xdr:row>42</xdr:row>
      <xdr:rowOff>114300</xdr:rowOff>
    </xdr:to>
    <xdr:sp macro="" textlink="">
      <xdr:nvSpPr>
        <xdr:cNvPr id="60" name="正方形/長方形 110">
          <a:extLst>
            <a:ext uri="{FF2B5EF4-FFF2-40B4-BE49-F238E27FC236}">
              <a16:creationId xmlns:a16="http://schemas.microsoft.com/office/drawing/2014/main" id="{00000000-0008-0000-0600-0000988C7200}"/>
            </a:ext>
          </a:extLst>
        </xdr:cNvPr>
        <xdr:cNvSpPr>
          <a:spLocks noChangeArrowheads="1"/>
        </xdr:cNvSpPr>
      </xdr:nvSpPr>
      <xdr:spPr bwMode="auto">
        <a:xfrm rot="5400000">
          <a:off x="2961640" y="5924550"/>
          <a:ext cx="485140" cy="163576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472440</xdr:colOff>
      <xdr:row>40</xdr:row>
      <xdr:rowOff>53340</xdr:rowOff>
    </xdr:from>
    <xdr:to>
      <xdr:col>24</xdr:col>
      <xdr:colOff>38100</xdr:colOff>
      <xdr:row>41</xdr:row>
      <xdr:rowOff>152400</xdr:rowOff>
    </xdr:to>
    <xdr:grpSp>
      <xdr:nvGrpSpPr>
        <xdr:cNvPr id="61" name="Group 96">
          <a:extLst>
            <a:ext uri="{FF2B5EF4-FFF2-40B4-BE49-F238E27FC236}">
              <a16:creationId xmlns:a16="http://schemas.microsoft.com/office/drawing/2014/main" id="{00000000-0008-0000-0600-00009A8C7200}"/>
            </a:ext>
          </a:extLst>
        </xdr:cNvPr>
        <xdr:cNvGrpSpPr>
          <a:grpSpLocks/>
        </xdr:cNvGrpSpPr>
      </xdr:nvGrpSpPr>
      <xdr:grpSpPr bwMode="auto">
        <a:xfrm>
          <a:off x="5844540" y="6530340"/>
          <a:ext cx="556260" cy="295910"/>
          <a:chOff x="1295" y="1285"/>
          <a:chExt cx="56" cy="26"/>
        </a:xfrm>
      </xdr:grpSpPr>
      <xdr:sp macro="" textlink="">
        <xdr:nvSpPr>
          <xdr:cNvPr id="62" name="AutoShape 97">
            <a:extLst>
              <a:ext uri="{FF2B5EF4-FFF2-40B4-BE49-F238E27FC236}">
                <a16:creationId xmlns:a16="http://schemas.microsoft.com/office/drawing/2014/main" id="{00000000-0008-0000-0600-0000E2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AutoShape 98">
            <a:extLst>
              <a:ext uri="{FF2B5EF4-FFF2-40B4-BE49-F238E27FC236}">
                <a16:creationId xmlns:a16="http://schemas.microsoft.com/office/drawing/2014/main" id="{00000000-0008-0000-0600-0000E3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Oval 99">
            <a:extLst>
              <a:ext uri="{FF2B5EF4-FFF2-40B4-BE49-F238E27FC236}">
                <a16:creationId xmlns:a16="http://schemas.microsoft.com/office/drawing/2014/main" id="{00000000-0008-0000-06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</a:p>
        </xdr:txBody>
      </xdr:sp>
    </xdr:grpSp>
    <xdr:clientData/>
  </xdr:twoCellAnchor>
  <xdr:twoCellAnchor>
    <xdr:from>
      <xdr:col>18</xdr:col>
      <xdr:colOff>137160</xdr:colOff>
      <xdr:row>19</xdr:row>
      <xdr:rowOff>15240</xdr:rowOff>
    </xdr:from>
    <xdr:to>
      <xdr:col>18</xdr:col>
      <xdr:colOff>441960</xdr:colOff>
      <xdr:row>22</xdr:row>
      <xdr:rowOff>22860</xdr:rowOff>
    </xdr:to>
    <xdr:grpSp>
      <xdr:nvGrpSpPr>
        <xdr:cNvPr id="65" name="Group 48">
          <a:extLst>
            <a:ext uri="{FF2B5EF4-FFF2-40B4-BE49-F238E27FC236}">
              <a16:creationId xmlns:a16="http://schemas.microsoft.com/office/drawing/2014/main" id="{00000000-0008-0000-0600-00009B8C7200}"/>
            </a:ext>
          </a:extLst>
        </xdr:cNvPr>
        <xdr:cNvGrpSpPr>
          <a:grpSpLocks/>
        </xdr:cNvGrpSpPr>
      </xdr:nvGrpSpPr>
      <xdr:grpSpPr bwMode="auto">
        <a:xfrm>
          <a:off x="4867910" y="3577590"/>
          <a:ext cx="304800" cy="541020"/>
          <a:chOff x="1311" y="1207"/>
          <a:chExt cx="26" cy="53"/>
        </a:xfrm>
      </xdr:grpSpPr>
      <xdr:sp macro="" textlink="">
        <xdr:nvSpPr>
          <xdr:cNvPr id="66" name="AutoShape 49">
            <a:extLst>
              <a:ext uri="{FF2B5EF4-FFF2-40B4-BE49-F238E27FC236}">
                <a16:creationId xmlns:a16="http://schemas.microsoft.com/office/drawing/2014/main" id="{00000000-0008-0000-0600-0000D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" name="Oval 50">
            <a:extLst>
              <a:ext uri="{FF2B5EF4-FFF2-40B4-BE49-F238E27FC236}">
                <a16:creationId xmlns:a16="http://schemas.microsoft.com/office/drawing/2014/main" id="{00000000-0008-0000-06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</a:p>
        </xdr:txBody>
      </xdr:sp>
      <xdr:sp macro="" textlink="">
        <xdr:nvSpPr>
          <xdr:cNvPr id="68" name="AutoShape 51">
            <a:extLst>
              <a:ext uri="{FF2B5EF4-FFF2-40B4-BE49-F238E27FC236}">
                <a16:creationId xmlns:a16="http://schemas.microsoft.com/office/drawing/2014/main" id="{00000000-0008-0000-0600-0000E1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60960</xdr:colOff>
      <xdr:row>43</xdr:row>
      <xdr:rowOff>15240</xdr:rowOff>
    </xdr:from>
    <xdr:to>
      <xdr:col>34</xdr:col>
      <xdr:colOff>335280</xdr:colOff>
      <xdr:row>46</xdr:row>
      <xdr:rowOff>7620</xdr:rowOff>
    </xdr:to>
    <xdr:grpSp>
      <xdr:nvGrpSpPr>
        <xdr:cNvPr id="69" name="Group 48">
          <a:extLst>
            <a:ext uri="{FF2B5EF4-FFF2-40B4-BE49-F238E27FC236}">
              <a16:creationId xmlns:a16="http://schemas.microsoft.com/office/drawing/2014/main" id="{00000000-0008-0000-0600-00009C8C7200}"/>
            </a:ext>
          </a:extLst>
        </xdr:cNvPr>
        <xdr:cNvGrpSpPr>
          <a:grpSpLocks/>
        </xdr:cNvGrpSpPr>
      </xdr:nvGrpSpPr>
      <xdr:grpSpPr bwMode="auto">
        <a:xfrm>
          <a:off x="9204960" y="7082790"/>
          <a:ext cx="274320" cy="544830"/>
          <a:chOff x="1311" y="1205"/>
          <a:chExt cx="26" cy="58"/>
        </a:xfrm>
      </xdr:grpSpPr>
      <xdr:sp macro="" textlink="">
        <xdr:nvSpPr>
          <xdr:cNvPr id="70" name="AutoShape 49">
            <a:extLst>
              <a:ext uri="{FF2B5EF4-FFF2-40B4-BE49-F238E27FC236}">
                <a16:creationId xmlns:a16="http://schemas.microsoft.com/office/drawing/2014/main" id="{00000000-0008-0000-0600-0000DC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" name="Oval 50">
            <a:extLst>
              <a:ext uri="{FF2B5EF4-FFF2-40B4-BE49-F238E27FC236}">
                <a16:creationId xmlns:a16="http://schemas.microsoft.com/office/drawing/2014/main" id="{00000000-0008-0000-06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</a:p>
        </xdr:txBody>
      </xdr:sp>
      <xdr:sp macro="" textlink="">
        <xdr:nvSpPr>
          <xdr:cNvPr id="72" name="AutoShape 51">
            <a:extLst>
              <a:ext uri="{FF2B5EF4-FFF2-40B4-BE49-F238E27FC236}">
                <a16:creationId xmlns:a16="http://schemas.microsoft.com/office/drawing/2014/main" id="{00000000-0008-0000-0600-0000D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73" name="Group 303">
          <a:extLst>
            <a:ext uri="{FF2B5EF4-FFF2-40B4-BE49-F238E27FC236}">
              <a16:creationId xmlns:a16="http://schemas.microsoft.com/office/drawing/2014/main" id="{00000000-0008-0000-0600-00009D8C7200}"/>
            </a:ext>
          </a:extLst>
        </xdr:cNvPr>
        <xdr:cNvGrpSpPr>
          <a:grpSpLocks/>
        </xdr:cNvGrpSpPr>
      </xdr:nvGrpSpPr>
      <xdr:grpSpPr bwMode="auto">
        <a:xfrm>
          <a:off x="7988300" y="12611100"/>
          <a:ext cx="647700" cy="318770"/>
          <a:chOff x="999" y="1327"/>
          <a:chExt cx="67" cy="35"/>
        </a:xfrm>
      </xdr:grpSpPr>
      <xdr:sp macro="" textlink="">
        <xdr:nvSpPr>
          <xdr:cNvPr id="74" name="AutoShape 97">
            <a:extLst>
              <a:ext uri="{FF2B5EF4-FFF2-40B4-BE49-F238E27FC236}">
                <a16:creationId xmlns:a16="http://schemas.microsoft.com/office/drawing/2014/main" id="{00000000-0008-0000-0600-0000D98D7200}"/>
              </a:ext>
            </a:extLst>
          </xdr:cNvPr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" name="AutoShape 98">
            <a:extLst>
              <a:ext uri="{FF2B5EF4-FFF2-40B4-BE49-F238E27FC236}">
                <a16:creationId xmlns:a16="http://schemas.microsoft.com/office/drawing/2014/main" id="{00000000-0008-0000-0600-0000DA8D7200}"/>
              </a:ext>
            </a:extLst>
          </xdr:cNvPr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6" name="Oval 99">
            <a:extLst>
              <a:ext uri="{FF2B5EF4-FFF2-40B4-BE49-F238E27FC236}">
                <a16:creationId xmlns:a16="http://schemas.microsoft.com/office/drawing/2014/main" id="{00000000-0008-0000-06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29</xdr:col>
      <xdr:colOff>1270</xdr:colOff>
      <xdr:row>91</xdr:row>
      <xdr:rowOff>83820</xdr:rowOff>
    </xdr:from>
    <xdr:to>
      <xdr:col>31</xdr:col>
      <xdr:colOff>182880</xdr:colOff>
      <xdr:row>92</xdr:row>
      <xdr:rowOff>144780</xdr:rowOff>
    </xdr:to>
    <xdr:grpSp>
      <xdr:nvGrpSpPr>
        <xdr:cNvPr id="77" name="Group 96">
          <a:extLst>
            <a:ext uri="{FF2B5EF4-FFF2-40B4-BE49-F238E27FC236}">
              <a16:creationId xmlns:a16="http://schemas.microsoft.com/office/drawing/2014/main" id="{00000000-0008-0000-0600-00009E8C7200}"/>
            </a:ext>
          </a:extLst>
        </xdr:cNvPr>
        <xdr:cNvGrpSpPr>
          <a:grpSpLocks/>
        </xdr:cNvGrpSpPr>
      </xdr:nvGrpSpPr>
      <xdr:grpSpPr bwMode="auto">
        <a:xfrm>
          <a:off x="7989570" y="14650720"/>
          <a:ext cx="638810" cy="257810"/>
          <a:chOff x="1295" y="1285"/>
          <a:chExt cx="51" cy="26"/>
        </a:xfrm>
      </xdr:grpSpPr>
      <xdr:sp macro="" textlink="">
        <xdr:nvSpPr>
          <xdr:cNvPr id="78" name="AutoShape 97">
            <a:extLst>
              <a:ext uri="{FF2B5EF4-FFF2-40B4-BE49-F238E27FC236}">
                <a16:creationId xmlns:a16="http://schemas.microsoft.com/office/drawing/2014/main" id="{00000000-0008-0000-0600-0000D6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9" name="AutoShape 98">
            <a:extLst>
              <a:ext uri="{FF2B5EF4-FFF2-40B4-BE49-F238E27FC236}">
                <a16:creationId xmlns:a16="http://schemas.microsoft.com/office/drawing/2014/main" id="{00000000-0008-0000-0600-0000D78D7200}"/>
              </a:ext>
            </a:extLst>
          </xdr:cNvPr>
          <xdr:cNvSpPr>
            <a:spLocks noChangeArrowheads="1"/>
          </xdr:cNvSpPr>
        </xdr:nvSpPr>
        <xdr:spPr bwMode="auto">
          <a:xfrm>
            <a:off x="1331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0" name="Oval 99">
            <a:extLst>
              <a:ext uri="{FF2B5EF4-FFF2-40B4-BE49-F238E27FC236}">
                <a16:creationId xmlns:a16="http://schemas.microsoft.com/office/drawing/2014/main" id="{00000000-0008-0000-06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18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81" name="Group 96">
          <a:extLst>
            <a:ext uri="{FF2B5EF4-FFF2-40B4-BE49-F238E27FC236}">
              <a16:creationId xmlns:a16="http://schemas.microsoft.com/office/drawing/2014/main" id="{00000000-0008-0000-0600-00009F8C7200}"/>
            </a:ext>
          </a:extLst>
        </xdr:cNvPr>
        <xdr:cNvGrpSpPr>
          <a:grpSpLocks/>
        </xdr:cNvGrpSpPr>
      </xdr:nvGrpSpPr>
      <xdr:grpSpPr bwMode="auto">
        <a:xfrm>
          <a:off x="5844540" y="14620240"/>
          <a:ext cx="563880" cy="265430"/>
          <a:chOff x="1292" y="1285"/>
          <a:chExt cx="55" cy="27"/>
        </a:xfrm>
      </xdr:grpSpPr>
      <xdr:sp macro="" textlink="">
        <xdr:nvSpPr>
          <xdr:cNvPr id="82" name="AutoShape 97">
            <a:extLst>
              <a:ext uri="{FF2B5EF4-FFF2-40B4-BE49-F238E27FC236}">
                <a16:creationId xmlns:a16="http://schemas.microsoft.com/office/drawing/2014/main" id="{00000000-0008-0000-0600-0000D38D7200}"/>
              </a:ext>
            </a:extLst>
          </xdr:cNvPr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3" name="AutoShape 98">
            <a:extLst>
              <a:ext uri="{FF2B5EF4-FFF2-40B4-BE49-F238E27FC236}">
                <a16:creationId xmlns:a16="http://schemas.microsoft.com/office/drawing/2014/main" id="{00000000-0008-0000-0600-0000D48D7200}"/>
              </a:ext>
            </a:extLst>
          </xdr:cNvPr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4" name="Oval 99">
            <a:extLst>
              <a:ext uri="{FF2B5EF4-FFF2-40B4-BE49-F238E27FC236}">
                <a16:creationId xmlns:a16="http://schemas.microsoft.com/office/drawing/2014/main" id="{00000000-0008-0000-06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26</xdr:col>
      <xdr:colOff>114300</xdr:colOff>
      <xdr:row>96</xdr:row>
      <xdr:rowOff>30480</xdr:rowOff>
    </xdr:from>
    <xdr:to>
      <xdr:col>26</xdr:col>
      <xdr:colOff>449580</xdr:colOff>
      <xdr:row>100</xdr:row>
      <xdr:rowOff>0</xdr:rowOff>
    </xdr:to>
    <xdr:grpSp>
      <xdr:nvGrpSpPr>
        <xdr:cNvPr id="85" name="Group 198">
          <a:extLst>
            <a:ext uri="{FF2B5EF4-FFF2-40B4-BE49-F238E27FC236}">
              <a16:creationId xmlns:a16="http://schemas.microsoft.com/office/drawing/2014/main" id="{00000000-0008-0000-0600-0000A08C7200}"/>
            </a:ext>
          </a:extLst>
        </xdr:cNvPr>
        <xdr:cNvGrpSpPr>
          <a:grpSpLocks/>
        </xdr:cNvGrpSpPr>
      </xdr:nvGrpSpPr>
      <xdr:grpSpPr bwMode="auto">
        <a:xfrm>
          <a:off x="7054850" y="15568930"/>
          <a:ext cx="335280" cy="502920"/>
          <a:chOff x="1311" y="1205"/>
          <a:chExt cx="26" cy="52"/>
        </a:xfrm>
      </xdr:grpSpPr>
      <xdr:sp macro="" textlink="">
        <xdr:nvSpPr>
          <xdr:cNvPr id="86" name="AutoShape 199">
            <a:extLst>
              <a:ext uri="{FF2B5EF4-FFF2-40B4-BE49-F238E27FC236}">
                <a16:creationId xmlns:a16="http://schemas.microsoft.com/office/drawing/2014/main" id="{00000000-0008-0000-0600-0000D0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7" name="Oval 200">
            <a:extLst>
              <a:ext uri="{FF2B5EF4-FFF2-40B4-BE49-F238E27FC236}">
                <a16:creationId xmlns:a16="http://schemas.microsoft.com/office/drawing/2014/main" id="{00000000-0008-0000-06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1313" y="1221"/>
            <a:ext cx="23" cy="2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20</a:t>
            </a:r>
          </a:p>
        </xdr:txBody>
      </xdr:sp>
      <xdr:sp macro="" textlink="">
        <xdr:nvSpPr>
          <xdr:cNvPr id="88" name="AutoShape 201">
            <a:extLst>
              <a:ext uri="{FF2B5EF4-FFF2-40B4-BE49-F238E27FC236}">
                <a16:creationId xmlns:a16="http://schemas.microsoft.com/office/drawing/2014/main" id="{00000000-0008-0000-0600-0000D2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1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35</xdr:row>
      <xdr:rowOff>7620</xdr:rowOff>
    </xdr:from>
    <xdr:to>
      <xdr:col>26</xdr:col>
      <xdr:colOff>426720</xdr:colOff>
      <xdr:row>38</xdr:row>
      <xdr:rowOff>30480</xdr:rowOff>
    </xdr:to>
    <xdr:grpSp>
      <xdr:nvGrpSpPr>
        <xdr:cNvPr id="89" name="Group 48">
          <a:extLst>
            <a:ext uri="{FF2B5EF4-FFF2-40B4-BE49-F238E27FC236}">
              <a16:creationId xmlns:a16="http://schemas.microsoft.com/office/drawing/2014/main" id="{00000000-0008-0000-0600-0000A18C7200}"/>
            </a:ext>
          </a:extLst>
        </xdr:cNvPr>
        <xdr:cNvGrpSpPr>
          <a:grpSpLocks/>
        </xdr:cNvGrpSpPr>
      </xdr:nvGrpSpPr>
      <xdr:grpSpPr bwMode="auto">
        <a:xfrm>
          <a:off x="7092950" y="5557520"/>
          <a:ext cx="274320" cy="556260"/>
          <a:chOff x="1311" y="1205"/>
          <a:chExt cx="26" cy="58"/>
        </a:xfrm>
      </xdr:grpSpPr>
      <xdr:sp macro="" textlink="">
        <xdr:nvSpPr>
          <xdr:cNvPr id="90" name="AutoShape 49">
            <a:extLst>
              <a:ext uri="{FF2B5EF4-FFF2-40B4-BE49-F238E27FC236}">
                <a16:creationId xmlns:a16="http://schemas.microsoft.com/office/drawing/2014/main" id="{00000000-0008-0000-0600-0000CD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1" name="Oval 50">
            <a:extLst>
              <a:ext uri="{FF2B5EF4-FFF2-40B4-BE49-F238E27FC236}">
                <a16:creationId xmlns:a16="http://schemas.microsoft.com/office/drawing/2014/main" id="{00000000-0008-0000-0600-0000C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AutoShape 51">
            <a:extLst>
              <a:ext uri="{FF2B5EF4-FFF2-40B4-BE49-F238E27FC236}">
                <a16:creationId xmlns:a16="http://schemas.microsoft.com/office/drawing/2014/main" id="{00000000-0008-0000-0600-0000C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167640</xdr:colOff>
      <xdr:row>82</xdr:row>
      <xdr:rowOff>30480</xdr:rowOff>
    </xdr:from>
    <xdr:to>
      <xdr:col>18</xdr:col>
      <xdr:colOff>441960</xdr:colOff>
      <xdr:row>85</xdr:row>
      <xdr:rowOff>38100</xdr:rowOff>
    </xdr:to>
    <xdr:grpSp>
      <xdr:nvGrpSpPr>
        <xdr:cNvPr id="93" name="Group 141">
          <a:extLst>
            <a:ext uri="{FF2B5EF4-FFF2-40B4-BE49-F238E27FC236}">
              <a16:creationId xmlns:a16="http://schemas.microsoft.com/office/drawing/2014/main" id="{00000000-0008-0000-0600-0000A28C7200}"/>
            </a:ext>
          </a:extLst>
        </xdr:cNvPr>
        <xdr:cNvGrpSpPr>
          <a:grpSpLocks/>
        </xdr:cNvGrpSpPr>
      </xdr:nvGrpSpPr>
      <xdr:grpSpPr bwMode="auto">
        <a:xfrm>
          <a:off x="4898390" y="12997180"/>
          <a:ext cx="274320" cy="439420"/>
          <a:chOff x="1311" y="1205"/>
          <a:chExt cx="26" cy="58"/>
        </a:xfrm>
      </xdr:grpSpPr>
      <xdr:sp macro="" textlink="">
        <xdr:nvSpPr>
          <xdr:cNvPr id="94" name="AutoShape 142">
            <a:extLst>
              <a:ext uri="{FF2B5EF4-FFF2-40B4-BE49-F238E27FC236}">
                <a16:creationId xmlns:a16="http://schemas.microsoft.com/office/drawing/2014/main" id="{00000000-0008-0000-0600-0000CA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Oval 143">
            <a:extLst>
              <a:ext uri="{FF2B5EF4-FFF2-40B4-BE49-F238E27FC236}">
                <a16:creationId xmlns:a16="http://schemas.microsoft.com/office/drawing/2014/main" id="{00000000-0008-0000-0600-0000CB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3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AutoShape 144">
            <a:extLst>
              <a:ext uri="{FF2B5EF4-FFF2-40B4-BE49-F238E27FC236}">
                <a16:creationId xmlns:a16="http://schemas.microsoft.com/office/drawing/2014/main" id="{00000000-0008-0000-0600-0000CC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97" name="Group 346">
          <a:extLst>
            <a:ext uri="{FF2B5EF4-FFF2-40B4-BE49-F238E27FC236}">
              <a16:creationId xmlns:a16="http://schemas.microsoft.com/office/drawing/2014/main" id="{00000000-0008-0000-0600-0000A38C7200}"/>
            </a:ext>
          </a:extLst>
        </xdr:cNvPr>
        <xdr:cNvGrpSpPr>
          <a:grpSpLocks/>
        </xdr:cNvGrpSpPr>
      </xdr:nvGrpSpPr>
      <xdr:grpSpPr bwMode="auto">
        <a:xfrm>
          <a:off x="7995920" y="11645900"/>
          <a:ext cx="647700" cy="288290"/>
          <a:chOff x="974" y="1274"/>
          <a:chExt cx="72" cy="32"/>
        </a:xfrm>
      </xdr:grpSpPr>
      <xdr:sp macro="" textlink="">
        <xdr:nvSpPr>
          <xdr:cNvPr id="98" name="AutoShape 97">
            <a:extLst>
              <a:ext uri="{FF2B5EF4-FFF2-40B4-BE49-F238E27FC236}">
                <a16:creationId xmlns:a16="http://schemas.microsoft.com/office/drawing/2014/main" id="{00000000-0008-0000-0600-0000C78D7200}"/>
              </a:ext>
            </a:extLst>
          </xdr:cNvPr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AutoShape 98">
            <a:extLst>
              <a:ext uri="{FF2B5EF4-FFF2-40B4-BE49-F238E27FC236}">
                <a16:creationId xmlns:a16="http://schemas.microsoft.com/office/drawing/2014/main" id="{00000000-0008-0000-0600-0000C88D7200}"/>
              </a:ext>
            </a:extLst>
          </xdr:cNvPr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Oval 99"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oneCellAnchor>
    <xdr:from>
      <xdr:col>24</xdr:col>
      <xdr:colOff>297815</xdr:colOff>
      <xdr:row>107</xdr:row>
      <xdr:rowOff>84667</xdr:rowOff>
    </xdr:from>
    <xdr:ext cx="900055" cy="292452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6660515" y="17477317"/>
          <a:ext cx="9000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ピオレ姫路</a:t>
          </a:r>
        </a:p>
      </xdr:txBody>
    </xdr:sp>
    <xdr:clientData/>
  </xdr:oneCellAnchor>
  <xdr:twoCellAnchor>
    <xdr:from>
      <xdr:col>43</xdr:col>
      <xdr:colOff>350520</xdr:colOff>
      <xdr:row>115</xdr:row>
      <xdr:rowOff>167640</xdr:rowOff>
    </xdr:from>
    <xdr:to>
      <xdr:col>46</xdr:col>
      <xdr:colOff>38100</xdr:colOff>
      <xdr:row>118</xdr:row>
      <xdr:rowOff>0</xdr:rowOff>
    </xdr:to>
    <xdr:grpSp>
      <xdr:nvGrpSpPr>
        <xdr:cNvPr id="102" name="Group 108">
          <a:extLst>
            <a:ext uri="{FF2B5EF4-FFF2-40B4-BE49-F238E27FC236}">
              <a16:creationId xmlns:a16="http://schemas.microsoft.com/office/drawing/2014/main" id="{00000000-0008-0000-0600-0000A58C7200}"/>
            </a:ext>
          </a:extLst>
        </xdr:cNvPr>
        <xdr:cNvGrpSpPr>
          <a:grpSpLocks/>
        </xdr:cNvGrpSpPr>
      </xdr:nvGrpSpPr>
      <xdr:grpSpPr bwMode="auto">
        <a:xfrm>
          <a:off x="11729720" y="19109690"/>
          <a:ext cx="805180" cy="384810"/>
          <a:chOff x="1199" y="14558"/>
          <a:chExt cx="3231" cy="159"/>
        </a:xfrm>
      </xdr:grpSpPr>
      <xdr:sp macro="" textlink="">
        <xdr:nvSpPr>
          <xdr:cNvPr id="103" name="Rectangle 109">
            <a:extLst>
              <a:ext uri="{FF2B5EF4-FFF2-40B4-BE49-F238E27FC236}">
                <a16:creationId xmlns:a16="http://schemas.microsoft.com/office/drawing/2014/main" id="{00000000-0008-0000-0600-0000C18D72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" name="Rectangle 110">
            <a:extLst>
              <a:ext uri="{FF2B5EF4-FFF2-40B4-BE49-F238E27FC236}">
                <a16:creationId xmlns:a16="http://schemas.microsoft.com/office/drawing/2014/main" id="{00000000-0008-0000-0600-0000C28D72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" name="Rectangle 111">
            <a:extLst>
              <a:ext uri="{FF2B5EF4-FFF2-40B4-BE49-F238E27FC236}">
                <a16:creationId xmlns:a16="http://schemas.microsoft.com/office/drawing/2014/main" id="{00000000-0008-0000-0600-0000C3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" name="Rectangle 112">
            <a:extLst>
              <a:ext uri="{FF2B5EF4-FFF2-40B4-BE49-F238E27FC236}">
                <a16:creationId xmlns:a16="http://schemas.microsoft.com/office/drawing/2014/main" id="{00000000-0008-0000-0600-0000C4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" name="Rectangle 113">
            <a:extLst>
              <a:ext uri="{FF2B5EF4-FFF2-40B4-BE49-F238E27FC236}">
                <a16:creationId xmlns:a16="http://schemas.microsoft.com/office/drawing/2014/main" id="{00000000-0008-0000-0600-0000C5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" name="Rectangle 114">
            <a:extLst>
              <a:ext uri="{FF2B5EF4-FFF2-40B4-BE49-F238E27FC236}">
                <a16:creationId xmlns:a16="http://schemas.microsoft.com/office/drawing/2014/main" id="{00000000-0008-0000-0600-0000C6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42</xdr:col>
      <xdr:colOff>2540</xdr:colOff>
      <xdr:row>116</xdr:row>
      <xdr:rowOff>0</xdr:rowOff>
    </xdr:from>
    <xdr:to>
      <xdr:col>43</xdr:col>
      <xdr:colOff>350520</xdr:colOff>
      <xdr:row>118</xdr:row>
      <xdr:rowOff>0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00000000-0008-0000-0600-0000A68C7200}"/>
            </a:ext>
          </a:extLst>
        </xdr:cNvPr>
        <xdr:cNvGrpSpPr>
          <a:grpSpLocks/>
        </xdr:cNvGrpSpPr>
      </xdr:nvGrpSpPr>
      <xdr:grpSpPr bwMode="auto">
        <a:xfrm>
          <a:off x="11216640" y="19113500"/>
          <a:ext cx="513080" cy="381000"/>
          <a:chOff x="1199" y="14558"/>
          <a:chExt cx="2154" cy="159"/>
        </a:xfrm>
      </xdr:grpSpPr>
      <xdr:sp macro="" textlink="">
        <xdr:nvSpPr>
          <xdr:cNvPr id="110" name="Rectangle 111">
            <a:extLst>
              <a:ext uri="{FF2B5EF4-FFF2-40B4-BE49-F238E27FC236}">
                <a16:creationId xmlns:a16="http://schemas.microsoft.com/office/drawing/2014/main" id="{00000000-0008-0000-0600-0000BD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" name="Rectangle 112">
            <a:extLst>
              <a:ext uri="{FF2B5EF4-FFF2-40B4-BE49-F238E27FC236}">
                <a16:creationId xmlns:a16="http://schemas.microsoft.com/office/drawing/2014/main" id="{00000000-0008-0000-0600-0000BE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" name="Rectangle 113">
            <a:extLst>
              <a:ext uri="{FF2B5EF4-FFF2-40B4-BE49-F238E27FC236}">
                <a16:creationId xmlns:a16="http://schemas.microsoft.com/office/drawing/2014/main" id="{00000000-0008-0000-0600-0000BF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3" name="Rectangle 114">
            <a:extLst>
              <a:ext uri="{FF2B5EF4-FFF2-40B4-BE49-F238E27FC236}">
                <a16:creationId xmlns:a16="http://schemas.microsoft.com/office/drawing/2014/main" id="{00000000-0008-0000-0600-0000C0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112</xdr:row>
      <xdr:rowOff>0</xdr:rowOff>
    </xdr:from>
    <xdr:to>
      <xdr:col>36</xdr:col>
      <xdr:colOff>111126</xdr:colOff>
      <xdr:row>112</xdr:row>
      <xdr:rowOff>177800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9610726" y="18357850"/>
          <a:ext cx="12065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115</xdr:row>
      <xdr:rowOff>38100</xdr:rowOff>
    </xdr:from>
    <xdr:to>
      <xdr:col>10</xdr:col>
      <xdr:colOff>381000</xdr:colOff>
      <xdr:row>118</xdr:row>
      <xdr:rowOff>30480</xdr:rowOff>
    </xdr:to>
    <xdr:grpSp>
      <xdr:nvGrpSpPr>
        <xdr:cNvPr id="115" name="Group 153">
          <a:extLst>
            <a:ext uri="{FF2B5EF4-FFF2-40B4-BE49-F238E27FC236}">
              <a16:creationId xmlns:a16="http://schemas.microsoft.com/office/drawing/2014/main" id="{00000000-0008-0000-0600-0000A88C7200}"/>
            </a:ext>
          </a:extLst>
        </xdr:cNvPr>
        <xdr:cNvGrpSpPr>
          <a:grpSpLocks/>
        </xdr:cNvGrpSpPr>
      </xdr:nvGrpSpPr>
      <xdr:grpSpPr bwMode="auto">
        <a:xfrm>
          <a:off x="2501900" y="18980150"/>
          <a:ext cx="304800" cy="544830"/>
          <a:chOff x="1310" y="1207"/>
          <a:chExt cx="26" cy="56"/>
        </a:xfrm>
      </xdr:grpSpPr>
      <xdr:sp macro="" textlink="">
        <xdr:nvSpPr>
          <xdr:cNvPr id="116" name="AutoShape 154">
            <a:extLst>
              <a:ext uri="{FF2B5EF4-FFF2-40B4-BE49-F238E27FC236}">
                <a16:creationId xmlns:a16="http://schemas.microsoft.com/office/drawing/2014/main" id="{00000000-0008-0000-0600-0000BA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7" name="Oval 155">
            <a:extLst>
              <a:ext uri="{FF2B5EF4-FFF2-40B4-BE49-F238E27FC236}">
                <a16:creationId xmlns:a16="http://schemas.microsoft.com/office/drawing/2014/main" id="{00000000-0008-0000-0600-0000C8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118" name="AutoShape 156">
            <a:extLst>
              <a:ext uri="{FF2B5EF4-FFF2-40B4-BE49-F238E27FC236}">
                <a16:creationId xmlns:a16="http://schemas.microsoft.com/office/drawing/2014/main" id="{00000000-0008-0000-0600-0000BC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115</xdr:row>
      <xdr:rowOff>7620</xdr:rowOff>
    </xdr:from>
    <xdr:to>
      <xdr:col>32</xdr:col>
      <xdr:colOff>365760</xdr:colOff>
      <xdr:row>118</xdr:row>
      <xdr:rowOff>22860</xdr:rowOff>
    </xdr:to>
    <xdr:grpSp>
      <xdr:nvGrpSpPr>
        <xdr:cNvPr id="119" name="Group 158">
          <a:extLst>
            <a:ext uri="{FF2B5EF4-FFF2-40B4-BE49-F238E27FC236}">
              <a16:creationId xmlns:a16="http://schemas.microsoft.com/office/drawing/2014/main" id="{00000000-0008-0000-0600-0000A98C7200}"/>
            </a:ext>
          </a:extLst>
        </xdr:cNvPr>
        <xdr:cNvGrpSpPr>
          <a:grpSpLocks/>
        </xdr:cNvGrpSpPr>
      </xdr:nvGrpSpPr>
      <xdr:grpSpPr bwMode="auto">
        <a:xfrm>
          <a:off x="8704580" y="18949670"/>
          <a:ext cx="297180" cy="567690"/>
          <a:chOff x="1311" y="1205"/>
          <a:chExt cx="26" cy="58"/>
        </a:xfrm>
      </xdr:grpSpPr>
      <xdr:sp macro="" textlink="">
        <xdr:nvSpPr>
          <xdr:cNvPr id="120" name="AutoShape 159">
            <a:extLst>
              <a:ext uri="{FF2B5EF4-FFF2-40B4-BE49-F238E27FC236}">
                <a16:creationId xmlns:a16="http://schemas.microsoft.com/office/drawing/2014/main" id="{00000000-0008-0000-0600-0000B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1" name="Oval 160">
            <a:extLst>
              <a:ext uri="{FF2B5EF4-FFF2-40B4-BE49-F238E27FC236}">
                <a16:creationId xmlns:a16="http://schemas.microsoft.com/office/drawing/2014/main" id="{00000000-0008-0000-0600-0000CC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122" name="AutoShape 161">
            <a:extLst>
              <a:ext uri="{FF2B5EF4-FFF2-40B4-BE49-F238E27FC236}">
                <a16:creationId xmlns:a16="http://schemas.microsoft.com/office/drawing/2014/main" id="{00000000-0008-0000-0600-0000B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38100</xdr:colOff>
      <xdr:row>39</xdr:row>
      <xdr:rowOff>171450</xdr:rowOff>
    </xdr:from>
    <xdr:to>
      <xdr:col>33</xdr:col>
      <xdr:colOff>28575</xdr:colOff>
      <xdr:row>42</xdr:row>
      <xdr:rowOff>50800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/>
      </xdr:nvSpPr>
      <xdr:spPr>
        <a:xfrm>
          <a:off x="7550150" y="6451600"/>
          <a:ext cx="1539875" cy="469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95249</xdr:colOff>
      <xdr:row>104</xdr:row>
      <xdr:rowOff>57150</xdr:rowOff>
    </xdr:from>
    <xdr:ext cx="893528" cy="45662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2971799" y="16891000"/>
          <a:ext cx="893528" cy="456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　　バス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ターミナル</a:t>
          </a:r>
        </a:p>
      </xdr:txBody>
    </xdr:sp>
    <xdr:clientData/>
  </xdr:one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125" name="AutoShape 16">
          <a:extLst>
            <a:ext uri="{FF2B5EF4-FFF2-40B4-BE49-F238E27FC236}">
              <a16:creationId xmlns:a16="http://schemas.microsoft.com/office/drawing/2014/main" id="{00000000-0008-0000-0600-0000AC8C7200}"/>
            </a:ext>
          </a:extLst>
        </xdr:cNvPr>
        <xdr:cNvSpPr>
          <a:spLocks noChangeArrowheads="1"/>
        </xdr:cNvSpPr>
      </xdr:nvSpPr>
      <xdr:spPr bwMode="auto">
        <a:xfrm rot="10800000">
          <a:off x="1230630" y="4467860"/>
          <a:ext cx="693420" cy="22733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43470</xdr:colOff>
      <xdr:row>103</xdr:row>
      <xdr:rowOff>9676</xdr:rowOff>
    </xdr:from>
    <xdr:to>
      <xdr:col>46</xdr:col>
      <xdr:colOff>77055</xdr:colOff>
      <xdr:row>110</xdr:row>
      <xdr:rowOff>30867</xdr:rowOff>
    </xdr:to>
    <xdr:grpSp>
      <xdr:nvGrpSpPr>
        <xdr:cNvPr id="126" name="グループ化 2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GrpSpPr/>
      </xdr:nvGrpSpPr>
      <xdr:grpSpPr>
        <a:xfrm>
          <a:off x="11422670" y="16653026"/>
          <a:ext cx="1151185" cy="1341991"/>
          <a:chOff x="11391532" y="16000713"/>
          <a:chExt cx="1059272" cy="1252553"/>
        </a:xfrm>
        <a:noFill/>
      </xdr:grpSpPr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 txBox="1"/>
        </xdr:nvSpPr>
        <xdr:spPr>
          <a:xfrm>
            <a:off x="11393598" y="15998779"/>
            <a:ext cx="1056421" cy="125412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100"/>
              <a:t>テラッソ姫路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100"/>
              <a:t>キャスティ</a:t>
            </a:r>
            <a:r>
              <a:rPr kumimoji="1" lang="en-US" altLang="ja-JP" sz="1100"/>
              <a:t>21</a:t>
            </a:r>
          </a:p>
          <a:p>
            <a:pPr algn="l"/>
            <a:r>
              <a:rPr kumimoji="1" lang="ja-JP" altLang="en-US" sz="1100"/>
              <a:t>コアゾーン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</a:t>
            </a:r>
            <a:r>
              <a:rPr kumimoji="1" lang="en-US" altLang="ja-JP" sz="1100"/>
              <a:t>B</a:t>
            </a:r>
            <a:r>
              <a:rPr kumimoji="1" lang="ja-JP" altLang="en-US" sz="1100"/>
              <a:t>ブロック</a:t>
            </a:r>
          </a:p>
        </xdr:txBody>
      </xdr:sp>
      <xdr:sp macro="" textlink="">
        <xdr:nvSpPr>
          <xdr:cNvPr id="128" name="大かっこ 127">
            <a:extLst>
              <a:ext uri="{FF2B5EF4-FFF2-40B4-BE49-F238E27FC236}">
                <a16:creationId xmlns:a16="http://schemas.microsoft.com/office/drawing/2014/main" id="{00000000-0008-0000-0600-0000E6000000}"/>
              </a:ext>
            </a:extLst>
          </xdr:cNvPr>
          <xdr:cNvSpPr/>
        </xdr:nvSpPr>
        <xdr:spPr>
          <a:xfrm>
            <a:off x="11393598" y="16435931"/>
            <a:ext cx="888513" cy="702309"/>
          </a:xfrm>
          <a:prstGeom prst="bracketPair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20</xdr:col>
      <xdr:colOff>487680</xdr:colOff>
      <xdr:row>75</xdr:row>
      <xdr:rowOff>53340</xdr:rowOff>
    </xdr:from>
    <xdr:to>
      <xdr:col>24</xdr:col>
      <xdr:colOff>30480</xdr:colOff>
      <xdr:row>76</xdr:row>
      <xdr:rowOff>144780</xdr:rowOff>
    </xdr:to>
    <xdr:grpSp>
      <xdr:nvGrpSpPr>
        <xdr:cNvPr id="129" name="Group 158">
          <a:extLst>
            <a:ext uri="{FF2B5EF4-FFF2-40B4-BE49-F238E27FC236}">
              <a16:creationId xmlns:a16="http://schemas.microsoft.com/office/drawing/2014/main" id="{00000000-0008-0000-0600-0000AE8C7200}"/>
            </a:ext>
          </a:extLst>
        </xdr:cNvPr>
        <xdr:cNvGrpSpPr>
          <a:grpSpLocks/>
        </xdr:cNvGrpSpPr>
      </xdr:nvGrpSpPr>
      <xdr:grpSpPr bwMode="auto">
        <a:xfrm rot="-5400000">
          <a:off x="5982335" y="11538585"/>
          <a:ext cx="288290" cy="533400"/>
          <a:chOff x="1311" y="1217"/>
          <a:chExt cx="26" cy="44"/>
        </a:xfrm>
      </xdr:grpSpPr>
      <xdr:sp macro="" textlink="">
        <xdr:nvSpPr>
          <xdr:cNvPr id="130" name="AutoShape 159">
            <a:extLst>
              <a:ext uri="{FF2B5EF4-FFF2-40B4-BE49-F238E27FC236}">
                <a16:creationId xmlns:a16="http://schemas.microsoft.com/office/drawing/2014/main" id="{00000000-0008-0000-0600-0000B2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12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Oval 160">
            <a:extLst>
              <a:ext uri="{FF2B5EF4-FFF2-40B4-BE49-F238E27FC236}">
                <a16:creationId xmlns:a16="http://schemas.microsoft.com/office/drawing/2014/main" id="{00000000-0008-0000-0600-0000F1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9"/>
            <a:ext cx="26" cy="2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12</a:t>
            </a:r>
            <a:r>
              <a:rPr lang="ja-JP" altLang="en-US" sz="1100"/>
              <a:t>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32" name="AutoShape 161">
            <a:extLst>
              <a:ext uri="{FF2B5EF4-FFF2-40B4-BE49-F238E27FC236}">
                <a16:creationId xmlns:a16="http://schemas.microsoft.com/office/drawing/2014/main" id="{00000000-0008-0000-0600-0000B4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51"/>
            <a:ext cx="26" cy="10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190500</xdr:colOff>
      <xdr:row>102</xdr:row>
      <xdr:rowOff>167640</xdr:rowOff>
    </xdr:from>
    <xdr:to>
      <xdr:col>40</xdr:col>
      <xdr:colOff>236220</xdr:colOff>
      <xdr:row>110</xdr:row>
      <xdr:rowOff>83820</xdr:rowOff>
    </xdr:to>
    <xdr:grpSp>
      <xdr:nvGrpSpPr>
        <xdr:cNvPr id="133" name="グループ化 21">
          <a:extLst>
            <a:ext uri="{FF2B5EF4-FFF2-40B4-BE49-F238E27FC236}">
              <a16:creationId xmlns:a16="http://schemas.microsoft.com/office/drawing/2014/main" id="{00000000-0008-0000-0600-0000AF8C7200}"/>
            </a:ext>
          </a:extLst>
        </xdr:cNvPr>
        <xdr:cNvGrpSpPr>
          <a:grpSpLocks/>
        </xdr:cNvGrpSpPr>
      </xdr:nvGrpSpPr>
      <xdr:grpSpPr bwMode="auto">
        <a:xfrm>
          <a:off x="9334500" y="16620490"/>
          <a:ext cx="1525270" cy="1427480"/>
          <a:chOff x="9812863" y="15917334"/>
          <a:chExt cx="1354681" cy="1794934"/>
        </a:xfrm>
      </xdr:grpSpPr>
      <xdr:sp macro="" textlink="">
        <xdr:nvSpPr>
          <xdr:cNvPr id="134" name="テキスト ボックス 133"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 txBox="1"/>
        </xdr:nvSpPr>
        <xdr:spPr>
          <a:xfrm>
            <a:off x="9812863" y="15917334"/>
            <a:ext cx="1354681" cy="1794934"/>
          </a:xfrm>
          <a:prstGeom prst="bracketPair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/>
              <a:t>ホテルモントレ姫路</a:t>
            </a:r>
            <a:r>
              <a:rPr kumimoji="1" lang="ja-JP" altLang="en-US" sz="1200"/>
              <a:t>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キャスティ</a:t>
            </a:r>
            <a:r>
              <a:rPr kumimoji="1" lang="en-US" altLang="ja-JP" sz="1200"/>
              <a:t>21</a:t>
            </a:r>
            <a:r>
              <a:rPr kumimoji="1" lang="ja-JP" altLang="en-US" sz="1200"/>
              <a:t>　　　　　　　　　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　コアゾーン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　</a:t>
            </a:r>
            <a:r>
              <a:rPr kumimoji="1" lang="en-US" altLang="ja-JP" sz="1200"/>
              <a:t>A</a:t>
            </a:r>
            <a:r>
              <a:rPr kumimoji="1" lang="ja-JP" altLang="en-US" sz="1200"/>
              <a:t>ブロック</a:t>
            </a:r>
          </a:p>
        </xdr:txBody>
      </xdr:sp>
      <xdr:sp macro="" textlink="">
        <xdr:nvSpPr>
          <xdr:cNvPr id="135" name="大かっこ 13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9859807" y="16747250"/>
            <a:ext cx="1119959" cy="656212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46</xdr:col>
      <xdr:colOff>205740</xdr:colOff>
      <xdr:row>102</xdr:row>
      <xdr:rowOff>144780</xdr:rowOff>
    </xdr:from>
    <xdr:to>
      <xdr:col>51</xdr:col>
      <xdr:colOff>83820</xdr:colOff>
      <xdr:row>109</xdr:row>
      <xdr:rowOff>190500</xdr:rowOff>
    </xdr:to>
    <xdr:grpSp>
      <xdr:nvGrpSpPr>
        <xdr:cNvPr id="136" name="グループ化 23">
          <a:extLst>
            <a:ext uri="{FF2B5EF4-FFF2-40B4-BE49-F238E27FC236}">
              <a16:creationId xmlns:a16="http://schemas.microsoft.com/office/drawing/2014/main" id="{00000000-0008-0000-0600-0000B08C7200}"/>
            </a:ext>
          </a:extLst>
        </xdr:cNvPr>
        <xdr:cNvGrpSpPr>
          <a:grpSpLocks/>
        </xdr:cNvGrpSpPr>
      </xdr:nvGrpSpPr>
      <xdr:grpSpPr bwMode="auto">
        <a:xfrm>
          <a:off x="12702540" y="16597630"/>
          <a:ext cx="1256030" cy="1360170"/>
          <a:chOff x="12408443" y="16128603"/>
          <a:chExt cx="1455917" cy="1441667"/>
        </a:xfrm>
      </xdr:grpSpPr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00000000-0008-0000-0600-0000CF000000}"/>
              </a:ext>
            </a:extLst>
          </xdr:cNvPr>
          <xdr:cNvSpPr txBox="1"/>
        </xdr:nvSpPr>
        <xdr:spPr>
          <a:xfrm>
            <a:off x="12408443" y="16128603"/>
            <a:ext cx="1455917" cy="1441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r>
              <a:rPr kumimoji="1" lang="ja-JP" altLang="en-US" sz="1000"/>
              <a:t>ﾌｨｯﾄﾈｽｸﾗﾌﾞﾚﾌｺ</a:t>
            </a:r>
            <a:endParaRPr kumimoji="1" lang="en-US" altLang="ja-JP" sz="1000"/>
          </a:p>
          <a:p>
            <a:r>
              <a:rPr kumimoji="1" lang="ja-JP" altLang="en-US" sz="1100"/>
              <a:t>　　 姫路医療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/>
              <a:t>　　 専門学校</a:t>
            </a:r>
            <a:endParaRPr kumimoji="1" lang="en-US" altLang="ja-JP" sz="1100"/>
          </a:p>
          <a:p>
            <a:r>
              <a:rPr kumimoji="1" lang="ja-JP" altLang="en-US" sz="1100"/>
              <a:t>　 キャスティ</a:t>
            </a:r>
            <a:r>
              <a:rPr kumimoji="1" lang="en-US" altLang="ja-JP" sz="1100"/>
              <a:t>21</a:t>
            </a:r>
          </a:p>
          <a:p>
            <a:r>
              <a:rPr kumimoji="1" lang="ja-JP" altLang="en-US" sz="1100"/>
              <a:t>　　 コアゾーン</a:t>
            </a:r>
            <a:endParaRPr kumimoji="1" lang="en-US" altLang="ja-JP" sz="1100"/>
          </a:p>
          <a:p>
            <a:r>
              <a:rPr kumimoji="1" lang="ja-JP" altLang="en-US" sz="1100"/>
              <a:t>　　 </a:t>
            </a:r>
            <a:r>
              <a:rPr kumimoji="1" lang="en-US" altLang="ja-JP" sz="1100"/>
              <a:t>C</a:t>
            </a:r>
            <a:r>
              <a:rPr kumimoji="1" lang="ja-JP" altLang="en-US" sz="1100"/>
              <a:t>ブロック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138" name="大かっこ 13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12583855" y="16804639"/>
            <a:ext cx="1034929" cy="74934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76197</xdr:colOff>
      <xdr:row>64</xdr:row>
      <xdr:rowOff>106680</xdr:rowOff>
    </xdr:from>
    <xdr:to>
      <xdr:col>16</xdr:col>
      <xdr:colOff>563912</xdr:colOff>
      <xdr:row>76</xdr:row>
      <xdr:rowOff>121916</xdr:rowOff>
    </xdr:to>
    <xdr:grpSp>
      <xdr:nvGrpSpPr>
        <xdr:cNvPr id="139" name="グループ化 1">
          <a:extLst>
            <a:ext uri="{FF2B5EF4-FFF2-40B4-BE49-F238E27FC236}">
              <a16:creationId xmlns:a16="http://schemas.microsoft.com/office/drawing/2014/main" id="{00000000-0008-0000-0600-0000B18C7200}"/>
            </a:ext>
          </a:extLst>
        </xdr:cNvPr>
        <xdr:cNvGrpSpPr>
          <a:grpSpLocks/>
        </xdr:cNvGrpSpPr>
      </xdr:nvGrpSpPr>
      <xdr:grpSpPr bwMode="auto">
        <a:xfrm>
          <a:off x="3860797" y="10209530"/>
          <a:ext cx="633765" cy="1717036"/>
          <a:chOff x="3742264" y="10137472"/>
          <a:chExt cx="627775" cy="1702315"/>
        </a:xfrm>
      </xdr:grpSpPr>
      <xdr:grpSp>
        <xdr:nvGrpSpPr>
          <xdr:cNvPr id="140" name="Group 158">
            <a:extLst>
              <a:ext uri="{FF2B5EF4-FFF2-40B4-BE49-F238E27FC236}">
                <a16:creationId xmlns:a16="http://schemas.microsoft.com/office/drawing/2014/main" id="{00000000-0008-0000-0600-0000A6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145" name="AutoShape 159">
              <a:extLst>
                <a:ext uri="{FF2B5EF4-FFF2-40B4-BE49-F238E27FC236}">
                  <a16:creationId xmlns:a16="http://schemas.microsoft.com/office/drawing/2014/main" id="{00000000-0008-0000-0600-0000A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6" name="Oval 160">
              <a:extLst>
                <a:ext uri="{FF2B5EF4-FFF2-40B4-BE49-F238E27FC236}">
                  <a16:creationId xmlns:a16="http://schemas.microsoft.com/office/drawing/2014/main" id="{00000000-0008-0000-0600-0000F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24"/>
              <a:ext cx="25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11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47" name="AutoShape 161">
              <a:extLst>
                <a:ext uri="{FF2B5EF4-FFF2-40B4-BE49-F238E27FC236}">
                  <a16:creationId xmlns:a16="http://schemas.microsoft.com/office/drawing/2014/main" id="{00000000-0008-0000-0600-0000A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1" name="テキスト ボックス 140">
            <a:extLst>
              <a:ext uri="{FF2B5EF4-FFF2-40B4-BE49-F238E27FC236}">
                <a16:creationId xmlns:a16="http://schemas.microsoft.com/office/drawing/2014/main" id="{00000000-0008-0000-0600-0000FF000000}"/>
              </a:ext>
            </a:extLst>
          </xdr:cNvPr>
          <xdr:cNvSpPr txBox="1"/>
        </xdr:nvSpPr>
        <xdr:spPr>
          <a:xfrm>
            <a:off x="3749828" y="11596560"/>
            <a:ext cx="544579" cy="2432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2,053</a:t>
            </a:r>
          </a:p>
        </xdr:txBody>
      </xdr:sp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600-000004010000}"/>
              </a:ext>
            </a:extLst>
          </xdr:cNvPr>
          <xdr:cNvSpPr txBox="1"/>
        </xdr:nvSpPr>
        <xdr:spPr>
          <a:xfrm>
            <a:off x="3742264" y="10410830"/>
            <a:ext cx="567270" cy="21282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1,531</a:t>
            </a:r>
          </a:p>
        </xdr:txBody>
      </xdr:sp>
      <xdr:sp macro="" textlink="">
        <xdr:nvSpPr>
          <xdr:cNvPr id="143" name="テキスト ボックス 142">
            <a:extLst>
              <a:ext uri="{FF2B5EF4-FFF2-40B4-BE49-F238E27FC236}">
                <a16:creationId xmlns:a16="http://schemas.microsoft.com/office/drawing/2014/main" id="{00000000-0008-0000-0600-00000B010000}"/>
              </a:ext>
            </a:extLst>
          </xdr:cNvPr>
          <xdr:cNvSpPr txBox="1"/>
        </xdr:nvSpPr>
        <xdr:spPr>
          <a:xfrm>
            <a:off x="3817896" y="11338133"/>
            <a:ext cx="552143" cy="2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2,728</a:t>
            </a:r>
          </a:p>
        </xdr:txBody>
      </xdr:sp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600-00000C010000}"/>
              </a:ext>
            </a:extLst>
          </xdr:cNvPr>
          <xdr:cNvSpPr txBox="1"/>
        </xdr:nvSpPr>
        <xdr:spPr>
          <a:xfrm>
            <a:off x="3773710" y="10137472"/>
            <a:ext cx="550918" cy="2596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2,307</a:t>
            </a:r>
          </a:p>
        </xdr:txBody>
      </xdr:sp>
    </xdr:grpSp>
    <xdr:clientData/>
  </xdr:twoCellAnchor>
  <xdr:twoCellAnchor>
    <xdr:from>
      <xdr:col>15</xdr:col>
      <xdr:colOff>15242</xdr:colOff>
      <xdr:row>18</xdr:row>
      <xdr:rowOff>30483</xdr:rowOff>
    </xdr:from>
    <xdr:to>
      <xdr:col>16</xdr:col>
      <xdr:colOff>342902</xdr:colOff>
      <xdr:row>24</xdr:row>
      <xdr:rowOff>93777</xdr:rowOff>
    </xdr:to>
    <xdr:grpSp>
      <xdr:nvGrpSpPr>
        <xdr:cNvPr id="148" name="グループ化 3">
          <a:extLst>
            <a:ext uri="{FF2B5EF4-FFF2-40B4-BE49-F238E27FC236}">
              <a16:creationId xmlns:a16="http://schemas.microsoft.com/office/drawing/2014/main" id="{00000000-0008-0000-0600-0000B38C7200}"/>
            </a:ext>
          </a:extLst>
        </xdr:cNvPr>
        <xdr:cNvGrpSpPr>
          <a:grpSpLocks/>
        </xdr:cNvGrpSpPr>
      </xdr:nvGrpSpPr>
      <xdr:grpSpPr bwMode="auto">
        <a:xfrm>
          <a:off x="3799842" y="3395983"/>
          <a:ext cx="473710" cy="1187244"/>
          <a:chOff x="2651880" y="3349479"/>
          <a:chExt cx="468695" cy="1174748"/>
        </a:xfrm>
      </xdr:grpSpPr>
      <xdr:grpSp>
        <xdr:nvGrpSpPr>
          <xdr:cNvPr id="149" name="Group 48">
            <a:extLst>
              <a:ext uri="{FF2B5EF4-FFF2-40B4-BE49-F238E27FC236}">
                <a16:creationId xmlns:a16="http://schemas.microsoft.com/office/drawing/2014/main" id="{00000000-0008-0000-0600-0000A08D72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52" name="AutoShape 49">
              <a:extLst>
                <a:ext uri="{FF2B5EF4-FFF2-40B4-BE49-F238E27FC236}">
                  <a16:creationId xmlns:a16="http://schemas.microsoft.com/office/drawing/2014/main" id="{00000000-0008-0000-0600-0000A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" name="Oval 50">
              <a:extLst>
                <a:ext uri="{FF2B5EF4-FFF2-40B4-BE49-F238E27FC236}">
                  <a16:creationId xmlns:a16="http://schemas.microsoft.com/office/drawing/2014/main" id="{00000000-0008-0000-0600-00000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41</a:t>
              </a:r>
            </a:p>
          </xdr:txBody>
        </xdr:sp>
        <xdr:sp macro="" textlink="">
          <xdr:nvSpPr>
            <xdr:cNvPr id="154" name="AutoShape 51">
              <a:extLst>
                <a:ext uri="{FF2B5EF4-FFF2-40B4-BE49-F238E27FC236}">
                  <a16:creationId xmlns:a16="http://schemas.microsoft.com/office/drawing/2014/main" id="{00000000-0008-0000-0600-0000A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0" name="正方形/長方形 149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2682118" y="3349479"/>
            <a:ext cx="438457" cy="181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noAutofit/>
          </a:bodyPr>
          <a:lstStyle/>
          <a:p>
            <a:pPr algn="ctr"/>
            <a:r>
              <a:rPr kumimoji="1" lang="en-US" altLang="ja-JP" sz="12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443</a:t>
            </a:r>
          </a:p>
        </xdr:txBody>
      </xdr:sp>
      <xdr:sp macro="" textlink="">
        <xdr:nvSpPr>
          <xdr:cNvPr id="151" name="正方形/長方形 150">
            <a:extLst>
              <a:ext uri="{FF2B5EF4-FFF2-40B4-BE49-F238E27FC236}">
                <a16:creationId xmlns:a16="http://schemas.microsoft.com/office/drawing/2014/main" id="{00000000-0008-0000-0600-000010010000}"/>
              </a:ext>
            </a:extLst>
          </xdr:cNvPr>
          <xdr:cNvSpPr/>
        </xdr:nvSpPr>
        <xdr:spPr>
          <a:xfrm>
            <a:off x="2651880" y="4325150"/>
            <a:ext cx="423338" cy="199077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spAutoFit/>
          </a:bodyPr>
          <a:lstStyle/>
          <a:p>
            <a:pPr algn="l"/>
            <a:r>
              <a:rPr kumimoji="1" lang="en-US" altLang="ja-JP" sz="11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kumimoji="1" lang="en-US" altLang="ja-JP" sz="12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809</a:t>
            </a:r>
          </a:p>
        </xdr:txBody>
      </xdr:sp>
    </xdr:grpSp>
    <xdr:clientData/>
  </xdr:twoCellAnchor>
  <xdr:twoCellAnchor>
    <xdr:from>
      <xdr:col>26</xdr:col>
      <xdr:colOff>11859</xdr:colOff>
      <xdr:row>18</xdr:row>
      <xdr:rowOff>15243</xdr:rowOff>
    </xdr:from>
    <xdr:to>
      <xdr:col>26</xdr:col>
      <xdr:colOff>558804</xdr:colOff>
      <xdr:row>24</xdr:row>
      <xdr:rowOff>197986</xdr:rowOff>
    </xdr:to>
    <xdr:grpSp>
      <xdr:nvGrpSpPr>
        <xdr:cNvPr id="155" name="グループ化 272">
          <a:extLst>
            <a:ext uri="{FF2B5EF4-FFF2-40B4-BE49-F238E27FC236}">
              <a16:creationId xmlns:a16="http://schemas.microsoft.com/office/drawing/2014/main" id="{00000000-0008-0000-0600-0000B58C7200}"/>
            </a:ext>
          </a:extLst>
        </xdr:cNvPr>
        <xdr:cNvGrpSpPr>
          <a:grpSpLocks/>
        </xdr:cNvGrpSpPr>
      </xdr:nvGrpSpPr>
      <xdr:grpSpPr bwMode="auto">
        <a:xfrm>
          <a:off x="6952409" y="3380743"/>
          <a:ext cx="546945" cy="1306693"/>
          <a:chOff x="2618284" y="3281869"/>
          <a:chExt cx="542604" cy="1310953"/>
        </a:xfrm>
      </xdr:grpSpPr>
      <xdr:grpSp>
        <xdr:nvGrpSpPr>
          <xdr:cNvPr id="156" name="Group 48">
            <a:extLst>
              <a:ext uri="{FF2B5EF4-FFF2-40B4-BE49-F238E27FC236}">
                <a16:creationId xmlns:a16="http://schemas.microsoft.com/office/drawing/2014/main" id="{00000000-0008-0000-0600-00009A8D72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59" name="AutoShape 49">
              <a:extLst>
                <a:ext uri="{FF2B5EF4-FFF2-40B4-BE49-F238E27FC236}">
                  <a16:creationId xmlns:a16="http://schemas.microsoft.com/office/drawing/2014/main" id="{00000000-0008-0000-0600-00009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0" name="Oval 50">
              <a:extLst>
                <a:ext uri="{FF2B5EF4-FFF2-40B4-BE49-F238E27FC236}">
                  <a16:creationId xmlns:a16="http://schemas.microsoft.com/office/drawing/2014/main" id="{00000000-0008-0000-0600-00001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42</a:t>
              </a:r>
            </a:p>
          </xdr:txBody>
        </xdr:sp>
        <xdr:sp macro="" textlink="">
          <xdr:nvSpPr>
            <xdr:cNvPr id="161" name="AutoShape 51">
              <a:extLst>
                <a:ext uri="{FF2B5EF4-FFF2-40B4-BE49-F238E27FC236}">
                  <a16:creationId xmlns:a16="http://schemas.microsoft.com/office/drawing/2014/main" id="{00000000-0008-0000-0600-00009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7" name="正方形/長方形 156">
            <a:extLst>
              <a:ext uri="{FF2B5EF4-FFF2-40B4-BE49-F238E27FC236}">
                <a16:creationId xmlns:a16="http://schemas.microsoft.com/office/drawing/2014/main" id="{00000000-0008-0000-0600-000013010000}"/>
              </a:ext>
            </a:extLst>
          </xdr:cNvPr>
          <xdr:cNvSpPr/>
        </xdr:nvSpPr>
        <xdr:spPr>
          <a:xfrm>
            <a:off x="2649359" y="3281869"/>
            <a:ext cx="486331" cy="27504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1,951</a:t>
            </a:r>
          </a:p>
        </xdr:txBody>
      </xdr:sp>
      <xdr:sp macro="" textlink="">
        <xdr:nvSpPr>
          <xdr:cNvPr id="158" name="正方形/長方形 157">
            <a:extLst>
              <a:ext uri="{FF2B5EF4-FFF2-40B4-BE49-F238E27FC236}">
                <a16:creationId xmlns:a16="http://schemas.microsoft.com/office/drawing/2014/main" id="{00000000-0008-0000-0600-000014010000}"/>
              </a:ext>
            </a:extLst>
          </xdr:cNvPr>
          <xdr:cNvSpPr/>
        </xdr:nvSpPr>
        <xdr:spPr>
          <a:xfrm>
            <a:off x="2618284" y="4317773"/>
            <a:ext cx="542604" cy="27504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2,486</a:t>
            </a:r>
          </a:p>
        </xdr:txBody>
      </xdr:sp>
    </xdr:grpSp>
    <xdr:clientData/>
  </xdr:twoCellAnchor>
  <xdr:twoCellAnchor>
    <xdr:from>
      <xdr:col>8</xdr:col>
      <xdr:colOff>145906</xdr:colOff>
      <xdr:row>53</xdr:row>
      <xdr:rowOff>39398</xdr:rowOff>
    </xdr:from>
    <xdr:to>
      <xdr:col>10</xdr:col>
      <xdr:colOff>91177</xdr:colOff>
      <xdr:row>56</xdr:row>
      <xdr:rowOff>30309</xdr:rowOff>
    </xdr:to>
    <xdr:grpSp>
      <xdr:nvGrpSpPr>
        <xdr:cNvPr id="162" name="Group 48">
          <a:extLst>
            <a:ext uri="{FF2B5EF4-FFF2-40B4-BE49-F238E27FC236}">
              <a16:creationId xmlns:a16="http://schemas.microsoft.com/office/drawing/2014/main" id="{00000000-0008-0000-0600-0000948D7200}"/>
            </a:ext>
          </a:extLst>
        </xdr:cNvPr>
        <xdr:cNvGrpSpPr>
          <a:grpSpLocks/>
        </xdr:cNvGrpSpPr>
      </xdr:nvGrpSpPr>
      <xdr:grpSpPr bwMode="auto">
        <a:xfrm>
          <a:off x="2158856" y="8802398"/>
          <a:ext cx="358021" cy="524311"/>
          <a:chOff x="1311" y="1207"/>
          <a:chExt cx="26" cy="53"/>
        </a:xfrm>
      </xdr:grpSpPr>
      <xdr:sp macro="" textlink="">
        <xdr:nvSpPr>
          <xdr:cNvPr id="163" name="AutoShape 49">
            <a:extLst>
              <a:ext uri="{FF2B5EF4-FFF2-40B4-BE49-F238E27FC236}">
                <a16:creationId xmlns:a16="http://schemas.microsoft.com/office/drawing/2014/main" id="{00000000-0008-0000-0600-00009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4" name="Oval 50">
            <a:extLst>
              <a:ext uri="{FF2B5EF4-FFF2-40B4-BE49-F238E27FC236}">
                <a16:creationId xmlns:a16="http://schemas.microsoft.com/office/drawing/2014/main" id="{00000000-0008-0000-0600-000020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40</a:t>
            </a:r>
          </a:p>
        </xdr:txBody>
      </xdr:sp>
      <xdr:sp macro="" textlink="">
        <xdr:nvSpPr>
          <xdr:cNvPr id="165" name="AutoShape 51">
            <a:extLst>
              <a:ext uri="{FF2B5EF4-FFF2-40B4-BE49-F238E27FC236}">
                <a16:creationId xmlns:a16="http://schemas.microsoft.com/office/drawing/2014/main" id="{00000000-0008-0000-0600-00009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159299</xdr:colOff>
      <xdr:row>80</xdr:row>
      <xdr:rowOff>70129</xdr:rowOff>
    </xdr:from>
    <xdr:to>
      <xdr:col>15</xdr:col>
      <xdr:colOff>33387</xdr:colOff>
      <xdr:row>81</xdr:row>
      <xdr:rowOff>192988</xdr:rowOff>
    </xdr:to>
    <xdr:grpSp>
      <xdr:nvGrpSpPr>
        <xdr:cNvPr id="166" name="Group 158">
          <a:extLst>
            <a:ext uri="{FF2B5EF4-FFF2-40B4-BE49-F238E27FC236}">
              <a16:creationId xmlns:a16="http://schemas.microsoft.com/office/drawing/2014/main" id="{00000000-0008-0000-0600-00008C8D7200}"/>
            </a:ext>
          </a:extLst>
        </xdr:cNvPr>
        <xdr:cNvGrpSpPr>
          <a:grpSpLocks/>
        </xdr:cNvGrpSpPr>
      </xdr:nvGrpSpPr>
      <xdr:grpSpPr bwMode="auto">
        <a:xfrm rot="5400000">
          <a:off x="3432163" y="12577015"/>
          <a:ext cx="319709" cy="451938"/>
          <a:chOff x="1306" y="1207"/>
          <a:chExt cx="27" cy="29"/>
        </a:xfrm>
      </xdr:grpSpPr>
      <xdr:sp macro="" textlink="">
        <xdr:nvSpPr>
          <xdr:cNvPr id="167" name="AutoShape 159">
            <a:extLst>
              <a:ext uri="{FF2B5EF4-FFF2-40B4-BE49-F238E27FC236}">
                <a16:creationId xmlns:a16="http://schemas.microsoft.com/office/drawing/2014/main" id="{00000000-0008-0000-0600-0000918D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8" name="Oval 160"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20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69" name="AutoShape 161">
            <a:extLst>
              <a:ext uri="{FF2B5EF4-FFF2-40B4-BE49-F238E27FC236}">
                <a16:creationId xmlns:a16="http://schemas.microsoft.com/office/drawing/2014/main" id="{00000000-0008-0000-0600-0000938D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106680</xdr:colOff>
      <xdr:row>87</xdr:row>
      <xdr:rowOff>99062</xdr:rowOff>
    </xdr:from>
    <xdr:to>
      <xdr:col>14</xdr:col>
      <xdr:colOff>320040</xdr:colOff>
      <xdr:row>89</xdr:row>
      <xdr:rowOff>166215</xdr:rowOff>
    </xdr:to>
    <xdr:grpSp>
      <xdr:nvGrpSpPr>
        <xdr:cNvPr id="170" name="グループ化 304">
          <a:extLst>
            <a:ext uri="{FF2B5EF4-FFF2-40B4-BE49-F238E27FC236}">
              <a16:creationId xmlns:a16="http://schemas.microsoft.com/office/drawing/2014/main" id="{00000000-0008-0000-0600-0000BA8C7200}"/>
            </a:ext>
          </a:extLst>
        </xdr:cNvPr>
        <xdr:cNvGrpSpPr>
          <a:grpSpLocks/>
        </xdr:cNvGrpSpPr>
      </xdr:nvGrpSpPr>
      <xdr:grpSpPr bwMode="auto">
        <a:xfrm>
          <a:off x="2386330" y="13878562"/>
          <a:ext cx="1369060" cy="460853"/>
          <a:chOff x="1395691" y="12417541"/>
          <a:chExt cx="1641822" cy="488509"/>
        </a:xfrm>
      </xdr:grpSpPr>
      <xdr:grpSp>
        <xdr:nvGrpSpPr>
          <xdr:cNvPr id="171" name="Group 158">
            <a:extLst>
              <a:ext uri="{FF2B5EF4-FFF2-40B4-BE49-F238E27FC236}">
                <a16:creationId xmlns:a16="http://schemas.microsoft.com/office/drawing/2014/main" id="{00000000-0008-0000-0600-000084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176" name="AutoShape 159">
              <a:extLst>
                <a:ext uri="{FF2B5EF4-FFF2-40B4-BE49-F238E27FC236}">
                  <a16:creationId xmlns:a16="http://schemas.microsoft.com/office/drawing/2014/main" id="{00000000-0008-0000-0600-00008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7" name="Oval 160">
              <a:extLst>
                <a:ext uri="{FF2B5EF4-FFF2-40B4-BE49-F238E27FC236}">
                  <a16:creationId xmlns:a16="http://schemas.microsoft.com/office/drawing/2014/main" id="{00000000-0008-0000-0600-00003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1"/>
              <a:ext cx="21" cy="18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78" name="AutoShape 161">
              <a:extLst>
                <a:ext uri="{FF2B5EF4-FFF2-40B4-BE49-F238E27FC236}">
                  <a16:creationId xmlns:a16="http://schemas.microsoft.com/office/drawing/2014/main" id="{00000000-0008-0000-0600-00008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600-000033010000}"/>
              </a:ext>
            </a:extLst>
          </xdr:cNvPr>
          <xdr:cNvSpPr txBox="1"/>
        </xdr:nvSpPr>
        <xdr:spPr>
          <a:xfrm>
            <a:off x="2408148" y="12417541"/>
            <a:ext cx="629365" cy="2918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2,045</a:t>
            </a:r>
            <a:endPara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3" name="テキスト ボックス 172">
            <a:extLst>
              <a:ext uri="{FF2B5EF4-FFF2-40B4-BE49-F238E27FC236}">
                <a16:creationId xmlns:a16="http://schemas.microsoft.com/office/drawing/2014/main" id="{00000000-0008-0000-0600-000034010000}"/>
              </a:ext>
            </a:extLst>
          </xdr:cNvPr>
          <xdr:cNvSpPr txBox="1"/>
        </xdr:nvSpPr>
        <xdr:spPr>
          <a:xfrm>
            <a:off x="1395691" y="12433602"/>
            <a:ext cx="583759" cy="2891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2,312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4" name="テキスト ボックス 173">
            <a:extLst>
              <a:ext uri="{FF2B5EF4-FFF2-40B4-BE49-F238E27FC236}">
                <a16:creationId xmlns:a16="http://schemas.microsoft.com/office/drawing/2014/main" id="{00000000-0008-0000-0600-000035010000}"/>
              </a:ext>
            </a:extLst>
          </xdr:cNvPr>
          <xdr:cNvSpPr txBox="1"/>
        </xdr:nvSpPr>
        <xdr:spPr>
          <a:xfrm>
            <a:off x="1423054" y="12691955"/>
            <a:ext cx="519910" cy="21409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1,736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5" name="テキスト ボックス 174">
            <a:extLst>
              <a:ext uri="{FF2B5EF4-FFF2-40B4-BE49-F238E27FC236}">
                <a16:creationId xmlns:a16="http://schemas.microsoft.com/office/drawing/2014/main" id="{00000000-0008-0000-0600-000036010000}"/>
              </a:ext>
            </a:extLst>
          </xdr:cNvPr>
          <xdr:cNvSpPr txBox="1"/>
        </xdr:nvSpPr>
        <xdr:spPr>
          <a:xfrm>
            <a:off x="2444633" y="12687939"/>
            <a:ext cx="474304" cy="21409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1,595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135504</xdr:colOff>
      <xdr:row>87</xdr:row>
      <xdr:rowOff>163823</xdr:rowOff>
    </xdr:from>
    <xdr:to>
      <xdr:col>5</xdr:col>
      <xdr:colOff>95249</xdr:colOff>
      <xdr:row>89</xdr:row>
      <xdr:rowOff>143746</xdr:rowOff>
    </xdr:to>
    <xdr:grpSp>
      <xdr:nvGrpSpPr>
        <xdr:cNvPr id="179" name="グループ化 313">
          <a:extLst>
            <a:ext uri="{FF2B5EF4-FFF2-40B4-BE49-F238E27FC236}">
              <a16:creationId xmlns:a16="http://schemas.microsoft.com/office/drawing/2014/main" id="{00000000-0008-0000-0600-0000BB8C7200}"/>
            </a:ext>
          </a:extLst>
        </xdr:cNvPr>
        <xdr:cNvGrpSpPr>
          <a:grpSpLocks/>
        </xdr:cNvGrpSpPr>
      </xdr:nvGrpSpPr>
      <xdr:grpSpPr bwMode="auto">
        <a:xfrm>
          <a:off x="370454" y="13943323"/>
          <a:ext cx="969395" cy="373623"/>
          <a:chOff x="1947907" y="12595252"/>
          <a:chExt cx="827831" cy="399544"/>
        </a:xfrm>
      </xdr:grpSpPr>
      <xdr:grpSp>
        <xdr:nvGrpSpPr>
          <xdr:cNvPr id="180" name="Group 158">
            <a:extLst>
              <a:ext uri="{FF2B5EF4-FFF2-40B4-BE49-F238E27FC236}">
                <a16:creationId xmlns:a16="http://schemas.microsoft.com/office/drawing/2014/main" id="{00000000-0008-0000-0600-00007E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182" name="AutoShape 159">
              <a:extLst>
                <a:ext uri="{FF2B5EF4-FFF2-40B4-BE49-F238E27FC236}">
                  <a16:creationId xmlns:a16="http://schemas.microsoft.com/office/drawing/2014/main" id="{00000000-0008-0000-0600-00008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3" name="Oval 160">
              <a:extLst>
                <a:ext uri="{FF2B5EF4-FFF2-40B4-BE49-F238E27FC236}">
                  <a16:creationId xmlns:a16="http://schemas.microsoft.com/office/drawing/2014/main" id="{00000000-0008-0000-0600-00004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84" name="AutoShape 161">
              <a:extLst>
                <a:ext uri="{FF2B5EF4-FFF2-40B4-BE49-F238E27FC236}">
                  <a16:creationId xmlns:a16="http://schemas.microsoft.com/office/drawing/2014/main" id="{00000000-0008-0000-0600-00008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00000000-0008-0000-0600-00003F010000}"/>
              </a:ext>
            </a:extLst>
          </xdr:cNvPr>
          <xdr:cNvSpPr txBox="1"/>
        </xdr:nvSpPr>
        <xdr:spPr>
          <a:xfrm>
            <a:off x="2451717" y="12778341"/>
            <a:ext cx="324021" cy="21645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474</a:t>
            </a:r>
            <a:endParaRPr kumimoji="1" lang="ja-JP" altLang="en-US" sz="12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185" name="Line 20">
          <a:extLst>
            <a:ext uri="{FF2B5EF4-FFF2-40B4-BE49-F238E27FC236}">
              <a16:creationId xmlns:a16="http://schemas.microsoft.com/office/drawing/2014/main" id="{00000000-0008-0000-0600-0000BC8C7200}"/>
            </a:ext>
          </a:extLst>
        </xdr:cNvPr>
        <xdr:cNvSpPr>
          <a:spLocks noChangeShapeType="1"/>
        </xdr:cNvSpPr>
      </xdr:nvSpPr>
      <xdr:spPr bwMode="auto">
        <a:xfrm flipH="1">
          <a:off x="1305560" y="1547749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186" name="Line 21">
          <a:extLst>
            <a:ext uri="{FF2B5EF4-FFF2-40B4-BE49-F238E27FC236}">
              <a16:creationId xmlns:a16="http://schemas.microsoft.com/office/drawing/2014/main" id="{00000000-0008-0000-0600-0000BD8C7200}"/>
            </a:ext>
          </a:extLst>
        </xdr:cNvPr>
        <xdr:cNvSpPr>
          <a:spLocks noChangeShapeType="1"/>
        </xdr:cNvSpPr>
      </xdr:nvSpPr>
      <xdr:spPr bwMode="auto">
        <a:xfrm>
          <a:off x="5321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187" name="Line 22">
          <a:extLst>
            <a:ext uri="{FF2B5EF4-FFF2-40B4-BE49-F238E27FC236}">
              <a16:creationId xmlns:a16="http://schemas.microsoft.com/office/drawing/2014/main" id="{00000000-0008-0000-0600-0000BE8C7200}"/>
            </a:ext>
          </a:extLst>
        </xdr:cNvPr>
        <xdr:cNvSpPr>
          <a:spLocks noChangeShapeType="1"/>
        </xdr:cNvSpPr>
      </xdr:nvSpPr>
      <xdr:spPr bwMode="auto">
        <a:xfrm>
          <a:off x="8267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188" name="Line 21">
          <a:extLst>
            <a:ext uri="{FF2B5EF4-FFF2-40B4-BE49-F238E27FC236}">
              <a16:creationId xmlns:a16="http://schemas.microsoft.com/office/drawing/2014/main" id="{00000000-0008-0000-0600-0000BF8C7200}"/>
            </a:ext>
          </a:extLst>
        </xdr:cNvPr>
        <xdr:cNvSpPr>
          <a:spLocks noChangeShapeType="1"/>
        </xdr:cNvSpPr>
      </xdr:nvSpPr>
      <xdr:spPr bwMode="auto">
        <a:xfrm>
          <a:off x="3797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189" name="Line 21">
          <a:extLst>
            <a:ext uri="{FF2B5EF4-FFF2-40B4-BE49-F238E27FC236}">
              <a16:creationId xmlns:a16="http://schemas.microsoft.com/office/drawing/2014/main" id="{00000000-0008-0000-0600-0000C08C7200}"/>
            </a:ext>
          </a:extLst>
        </xdr:cNvPr>
        <xdr:cNvSpPr>
          <a:spLocks noChangeShapeType="1"/>
        </xdr:cNvSpPr>
      </xdr:nvSpPr>
      <xdr:spPr bwMode="auto">
        <a:xfrm>
          <a:off x="2349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77</xdr:row>
      <xdr:rowOff>144780</xdr:rowOff>
    </xdr:from>
    <xdr:to>
      <xdr:col>10</xdr:col>
      <xdr:colOff>0</xdr:colOff>
      <xdr:row>79</xdr:row>
      <xdr:rowOff>99060</xdr:rowOff>
    </xdr:to>
    <xdr:grpSp>
      <xdr:nvGrpSpPr>
        <xdr:cNvPr id="190" name="グループ化 11">
          <a:extLst>
            <a:ext uri="{FF2B5EF4-FFF2-40B4-BE49-F238E27FC236}">
              <a16:creationId xmlns:a16="http://schemas.microsoft.com/office/drawing/2014/main" id="{00000000-0008-0000-0600-0000C18C7200}"/>
            </a:ext>
          </a:extLst>
        </xdr:cNvPr>
        <xdr:cNvGrpSpPr>
          <a:grpSpLocks/>
        </xdr:cNvGrpSpPr>
      </xdr:nvGrpSpPr>
      <xdr:grpSpPr bwMode="auto">
        <a:xfrm>
          <a:off x="387350" y="12146280"/>
          <a:ext cx="2038350" cy="328930"/>
          <a:chOff x="243840" y="12092940"/>
          <a:chExt cx="1691640" cy="327660"/>
        </a:xfrm>
      </xdr:grpSpPr>
      <xdr:sp macro="" textlink="">
        <xdr:nvSpPr>
          <xdr:cNvPr id="191" name="AutoShape 16">
            <a:extLst>
              <a:ext uri="{FF2B5EF4-FFF2-40B4-BE49-F238E27FC236}">
                <a16:creationId xmlns:a16="http://schemas.microsoft.com/office/drawing/2014/main" id="{00000000-0008-0000-0600-00007C8D7200}"/>
              </a:ext>
            </a:extLst>
          </xdr:cNvPr>
          <xdr:cNvSpPr>
            <a:spLocks noChangeArrowheads="1"/>
          </xdr:cNvSpPr>
        </xdr:nvSpPr>
        <xdr:spPr bwMode="auto">
          <a:xfrm>
            <a:off x="243840" y="12092940"/>
            <a:ext cx="739140" cy="327660"/>
          </a:xfrm>
          <a:prstGeom prst="leftArrow">
            <a:avLst>
              <a:gd name="adj1" fmla="val 50000"/>
              <a:gd name="adj2" fmla="val 32856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" name="テキスト ボックス 191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1029918" y="12123420"/>
            <a:ext cx="905562" cy="2362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十二所前線 </a:t>
            </a:r>
            <a:endPara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193" name="Line 22">
          <a:extLst>
            <a:ext uri="{FF2B5EF4-FFF2-40B4-BE49-F238E27FC236}">
              <a16:creationId xmlns:a16="http://schemas.microsoft.com/office/drawing/2014/main" id="{00000000-0008-0000-0600-0000C28C7200}"/>
            </a:ext>
          </a:extLst>
        </xdr:cNvPr>
        <xdr:cNvSpPr>
          <a:spLocks noChangeShapeType="1"/>
        </xdr:cNvSpPr>
      </xdr:nvSpPr>
      <xdr:spPr bwMode="auto">
        <a:xfrm>
          <a:off x="659130" y="1547749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194" name="AutoShape 16">
          <a:extLst>
            <a:ext uri="{FF2B5EF4-FFF2-40B4-BE49-F238E27FC236}">
              <a16:creationId xmlns:a16="http://schemas.microsoft.com/office/drawing/2014/main" id="{00000000-0008-0000-0600-0000C38C7200}"/>
            </a:ext>
          </a:extLst>
        </xdr:cNvPr>
        <xdr:cNvSpPr>
          <a:spLocks noChangeArrowheads="1"/>
        </xdr:cNvSpPr>
      </xdr:nvSpPr>
      <xdr:spPr bwMode="auto">
        <a:xfrm>
          <a:off x="463550" y="8169910"/>
          <a:ext cx="600710" cy="24511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115</xdr:row>
      <xdr:rowOff>160020</xdr:rowOff>
    </xdr:from>
    <xdr:to>
      <xdr:col>9</xdr:col>
      <xdr:colOff>0</xdr:colOff>
      <xdr:row>117</xdr:row>
      <xdr:rowOff>182880</xdr:rowOff>
    </xdr:to>
    <xdr:grpSp>
      <xdr:nvGrpSpPr>
        <xdr:cNvPr id="195" name="グループ化 12">
          <a:extLst>
            <a:ext uri="{FF2B5EF4-FFF2-40B4-BE49-F238E27FC236}">
              <a16:creationId xmlns:a16="http://schemas.microsoft.com/office/drawing/2014/main" id="{00000000-0008-0000-0600-0000C48C7200}"/>
            </a:ext>
          </a:extLst>
        </xdr:cNvPr>
        <xdr:cNvGrpSpPr>
          <a:grpSpLocks/>
        </xdr:cNvGrpSpPr>
      </xdr:nvGrpSpPr>
      <xdr:grpSpPr bwMode="auto">
        <a:xfrm>
          <a:off x="22860" y="19102070"/>
          <a:ext cx="2256790" cy="384810"/>
          <a:chOff x="0" y="19365818"/>
          <a:chExt cx="2146301" cy="336925"/>
        </a:xfrm>
      </xdr:grpSpPr>
      <xdr:grpSp>
        <xdr:nvGrpSpPr>
          <xdr:cNvPr id="196" name="Group 108">
            <a:extLst>
              <a:ext uri="{FF2B5EF4-FFF2-40B4-BE49-F238E27FC236}">
                <a16:creationId xmlns:a16="http://schemas.microsoft.com/office/drawing/2014/main" id="{00000000-0008-0000-0600-0000678D72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211" name="Rectangle 109">
              <a:extLst>
                <a:ext uri="{FF2B5EF4-FFF2-40B4-BE49-F238E27FC236}">
                  <a16:creationId xmlns:a16="http://schemas.microsoft.com/office/drawing/2014/main" id="{00000000-0008-0000-0600-00007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2" name="Rectangle 110">
              <a:extLst>
                <a:ext uri="{FF2B5EF4-FFF2-40B4-BE49-F238E27FC236}">
                  <a16:creationId xmlns:a16="http://schemas.microsoft.com/office/drawing/2014/main" id="{00000000-0008-0000-0600-00007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3" name="Rectangle 111">
              <a:extLst>
                <a:ext uri="{FF2B5EF4-FFF2-40B4-BE49-F238E27FC236}">
                  <a16:creationId xmlns:a16="http://schemas.microsoft.com/office/drawing/2014/main" id="{00000000-0008-0000-0600-00007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4" name="Rectangle 112">
              <a:extLst>
                <a:ext uri="{FF2B5EF4-FFF2-40B4-BE49-F238E27FC236}">
                  <a16:creationId xmlns:a16="http://schemas.microsoft.com/office/drawing/2014/main" id="{00000000-0008-0000-0600-00007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5" name="Rectangle 113">
              <a:extLst>
                <a:ext uri="{FF2B5EF4-FFF2-40B4-BE49-F238E27FC236}">
                  <a16:creationId xmlns:a16="http://schemas.microsoft.com/office/drawing/2014/main" id="{00000000-0008-0000-0600-00007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6" name="Rectangle 114">
              <a:extLst>
                <a:ext uri="{FF2B5EF4-FFF2-40B4-BE49-F238E27FC236}">
                  <a16:creationId xmlns:a16="http://schemas.microsoft.com/office/drawing/2014/main" id="{00000000-0008-0000-0600-00007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97" name="Group 108">
            <a:extLst>
              <a:ext uri="{FF2B5EF4-FFF2-40B4-BE49-F238E27FC236}">
                <a16:creationId xmlns:a16="http://schemas.microsoft.com/office/drawing/2014/main" id="{00000000-0008-0000-0600-0000688D72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205" name="Rectangle 109">
              <a:extLst>
                <a:ext uri="{FF2B5EF4-FFF2-40B4-BE49-F238E27FC236}">
                  <a16:creationId xmlns:a16="http://schemas.microsoft.com/office/drawing/2014/main" id="{00000000-0008-0000-0600-00007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6" name="Rectangle 110">
              <a:extLst>
                <a:ext uri="{FF2B5EF4-FFF2-40B4-BE49-F238E27FC236}">
                  <a16:creationId xmlns:a16="http://schemas.microsoft.com/office/drawing/2014/main" id="{00000000-0008-0000-0600-00007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7" name="Rectangle 111">
              <a:extLst>
                <a:ext uri="{FF2B5EF4-FFF2-40B4-BE49-F238E27FC236}">
                  <a16:creationId xmlns:a16="http://schemas.microsoft.com/office/drawing/2014/main" id="{00000000-0008-0000-0600-000072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8" name="Rectangle 112">
              <a:extLst>
                <a:ext uri="{FF2B5EF4-FFF2-40B4-BE49-F238E27FC236}">
                  <a16:creationId xmlns:a16="http://schemas.microsoft.com/office/drawing/2014/main" id="{00000000-0008-0000-0600-00007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9" name="Rectangle 113">
              <a:extLst>
                <a:ext uri="{FF2B5EF4-FFF2-40B4-BE49-F238E27FC236}">
                  <a16:creationId xmlns:a16="http://schemas.microsoft.com/office/drawing/2014/main" id="{00000000-0008-0000-0600-000074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0" name="Rectangle 114">
              <a:extLst>
                <a:ext uri="{FF2B5EF4-FFF2-40B4-BE49-F238E27FC236}">
                  <a16:creationId xmlns:a16="http://schemas.microsoft.com/office/drawing/2014/main" id="{00000000-0008-0000-0600-00007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98" name="Group 108">
            <a:extLst>
              <a:ext uri="{FF2B5EF4-FFF2-40B4-BE49-F238E27FC236}">
                <a16:creationId xmlns:a16="http://schemas.microsoft.com/office/drawing/2014/main" id="{00000000-0008-0000-0600-0000698D72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199" name="Rectangle 109">
              <a:extLst>
                <a:ext uri="{FF2B5EF4-FFF2-40B4-BE49-F238E27FC236}">
                  <a16:creationId xmlns:a16="http://schemas.microsoft.com/office/drawing/2014/main" id="{00000000-0008-0000-0600-00006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0" name="Rectangle 110">
              <a:extLst>
                <a:ext uri="{FF2B5EF4-FFF2-40B4-BE49-F238E27FC236}">
                  <a16:creationId xmlns:a16="http://schemas.microsoft.com/office/drawing/2014/main" id="{00000000-0008-0000-0600-00006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1" name="Rectangle 111">
              <a:extLst>
                <a:ext uri="{FF2B5EF4-FFF2-40B4-BE49-F238E27FC236}">
                  <a16:creationId xmlns:a16="http://schemas.microsoft.com/office/drawing/2014/main" id="{00000000-0008-0000-0600-00006C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2" name="Rectangle 112">
              <a:extLst>
                <a:ext uri="{FF2B5EF4-FFF2-40B4-BE49-F238E27FC236}">
                  <a16:creationId xmlns:a16="http://schemas.microsoft.com/office/drawing/2014/main" id="{00000000-0008-0000-0600-00006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3" name="Rectangle 113">
              <a:extLst>
                <a:ext uri="{FF2B5EF4-FFF2-40B4-BE49-F238E27FC236}">
                  <a16:creationId xmlns:a16="http://schemas.microsoft.com/office/drawing/2014/main" id="{00000000-0008-0000-0600-00006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4" name="Rectangle 114">
              <a:extLst>
                <a:ext uri="{FF2B5EF4-FFF2-40B4-BE49-F238E27FC236}">
                  <a16:creationId xmlns:a16="http://schemas.microsoft.com/office/drawing/2014/main" id="{00000000-0008-0000-0600-00006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10795</xdr:colOff>
      <xdr:row>108</xdr:row>
      <xdr:rowOff>220133</xdr:rowOff>
    </xdr:from>
    <xdr:to>
      <xdr:col>16</xdr:col>
      <xdr:colOff>45539</xdr:colOff>
      <xdr:row>112</xdr:row>
      <xdr:rowOff>67734</xdr:rowOff>
    </xdr:to>
    <xdr:sp macro="" textlink="">
      <xdr:nvSpPr>
        <xdr:cNvPr id="217" name="Text Box 319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3052445" y="17733433"/>
          <a:ext cx="923744" cy="69215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タクシー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218" name="Line 21">
          <a:extLst>
            <a:ext uri="{FF2B5EF4-FFF2-40B4-BE49-F238E27FC236}">
              <a16:creationId xmlns:a16="http://schemas.microsoft.com/office/drawing/2014/main" id="{00000000-0008-0000-0600-0000C68C7200}"/>
            </a:ext>
          </a:extLst>
        </xdr:cNvPr>
        <xdr:cNvSpPr>
          <a:spLocks noChangeShapeType="1"/>
        </xdr:cNvSpPr>
      </xdr:nvSpPr>
      <xdr:spPr bwMode="auto">
        <a:xfrm>
          <a:off x="98806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219" name="Line 21">
          <a:extLst>
            <a:ext uri="{FF2B5EF4-FFF2-40B4-BE49-F238E27FC236}">
              <a16:creationId xmlns:a16="http://schemas.microsoft.com/office/drawing/2014/main" id="{00000000-0008-0000-0600-0000C78C7200}"/>
            </a:ext>
          </a:extLst>
        </xdr:cNvPr>
        <xdr:cNvSpPr>
          <a:spLocks noChangeShapeType="1"/>
        </xdr:cNvSpPr>
      </xdr:nvSpPr>
      <xdr:spPr bwMode="auto">
        <a:xfrm>
          <a:off x="11544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61179</xdr:colOff>
      <xdr:row>105</xdr:row>
      <xdr:rowOff>63272</xdr:rowOff>
    </xdr:from>
    <xdr:ext cx="1010020" cy="492571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1305779" y="17068572"/>
          <a:ext cx="101002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200"/>
            <a:t>ターミナル</a:t>
          </a:r>
          <a:endParaRPr kumimoji="1" lang="en-US" altLang="ja-JP" sz="1200"/>
        </a:p>
        <a:p>
          <a:pPr algn="ctr"/>
          <a:r>
            <a:rPr kumimoji="1" lang="ja-JP" altLang="en-US" sz="1200"/>
            <a:t>スクエアビル</a:t>
          </a:r>
        </a:p>
      </xdr:txBody>
    </xdr:sp>
    <xdr:clientData/>
  </xdr:oneCellAnchor>
  <xdr:twoCellAnchor>
    <xdr:from>
      <xdr:col>9</xdr:col>
      <xdr:colOff>86783</xdr:colOff>
      <xdr:row>91</xdr:row>
      <xdr:rowOff>33867</xdr:rowOff>
    </xdr:from>
    <xdr:to>
      <xdr:col>20</xdr:col>
      <xdr:colOff>162983</xdr:colOff>
      <xdr:row>112</xdr:row>
      <xdr:rowOff>184149</xdr:rowOff>
    </xdr:to>
    <xdr:sp macro="" textlink="">
      <xdr:nvSpPr>
        <xdr:cNvPr id="221" name="円弧 2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>
          <a:off x="2366433" y="14600767"/>
          <a:ext cx="3168650" cy="3941232"/>
        </a:xfrm>
        <a:prstGeom prst="arc">
          <a:avLst>
            <a:gd name="adj1" fmla="val 16200000"/>
            <a:gd name="adj2" fmla="val 222441"/>
          </a:avLst>
        </a:prstGeom>
        <a:ln w="88900">
          <a:solidFill>
            <a:schemeClr val="bg1">
              <a:lumMod val="65000"/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45720</xdr:colOff>
      <xdr:row>92</xdr:row>
      <xdr:rowOff>68580</xdr:rowOff>
    </xdr:from>
    <xdr:to>
      <xdr:col>19</xdr:col>
      <xdr:colOff>45720</xdr:colOff>
      <xdr:row>101</xdr:row>
      <xdr:rowOff>137160</xdr:rowOff>
    </xdr:to>
    <xdr:grpSp>
      <xdr:nvGrpSpPr>
        <xdr:cNvPr id="222" name="グループ化 332">
          <a:extLst>
            <a:ext uri="{FF2B5EF4-FFF2-40B4-BE49-F238E27FC236}">
              <a16:creationId xmlns:a16="http://schemas.microsoft.com/office/drawing/2014/main" id="{00000000-0008-0000-0600-0000CB8C7200}"/>
            </a:ext>
          </a:extLst>
        </xdr:cNvPr>
        <xdr:cNvGrpSpPr>
          <a:grpSpLocks/>
        </xdr:cNvGrpSpPr>
      </xdr:nvGrpSpPr>
      <xdr:grpSpPr bwMode="auto">
        <a:xfrm>
          <a:off x="4776470" y="14832330"/>
          <a:ext cx="571500" cy="1567180"/>
          <a:chOff x="3742264" y="10139193"/>
          <a:chExt cx="575737" cy="1710998"/>
        </a:xfrm>
      </xdr:grpSpPr>
      <xdr:grpSp>
        <xdr:nvGrpSpPr>
          <xdr:cNvPr id="223" name="Group 158">
            <a:extLst>
              <a:ext uri="{FF2B5EF4-FFF2-40B4-BE49-F238E27FC236}">
                <a16:creationId xmlns:a16="http://schemas.microsoft.com/office/drawing/2014/main" id="{00000000-0008-0000-0600-00005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28" name="AutoShape 159">
              <a:extLst>
                <a:ext uri="{FF2B5EF4-FFF2-40B4-BE49-F238E27FC236}">
                  <a16:creationId xmlns:a16="http://schemas.microsoft.com/office/drawing/2014/main" id="{00000000-0008-0000-0600-00005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9" name="Oval 160">
              <a:extLst>
                <a:ext uri="{FF2B5EF4-FFF2-40B4-BE49-F238E27FC236}">
                  <a16:creationId xmlns:a16="http://schemas.microsoft.com/office/drawing/2014/main" id="{00000000-0008-0000-0600-00005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25</a:t>
              </a:r>
            </a:p>
          </xdr:txBody>
        </xdr:sp>
        <xdr:sp macro="" textlink="">
          <xdr:nvSpPr>
            <xdr:cNvPr id="230" name="AutoShape 161">
              <a:extLst>
                <a:ext uri="{FF2B5EF4-FFF2-40B4-BE49-F238E27FC236}">
                  <a16:creationId xmlns:a16="http://schemas.microsoft.com/office/drawing/2014/main" id="{00000000-0008-0000-0600-00006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24" name="テキスト ボックス 223">
            <a:extLst>
              <a:ext uri="{FF2B5EF4-FFF2-40B4-BE49-F238E27FC236}">
                <a16:creationId xmlns:a16="http://schemas.microsoft.com/office/drawing/2014/main" id="{00000000-0008-0000-0600-00004F010000}"/>
              </a:ext>
            </a:extLst>
          </xdr:cNvPr>
          <xdr:cNvSpPr txBox="1"/>
        </xdr:nvSpPr>
        <xdr:spPr>
          <a:xfrm>
            <a:off x="3749940" y="11608147"/>
            <a:ext cx="545031" cy="24204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1,389</a:t>
            </a:r>
          </a:p>
        </xdr:txBody>
      </xdr:sp>
      <xdr:sp macro="" textlink="">
        <xdr:nvSpPr>
          <xdr:cNvPr id="225" name="テキスト ボックス 224">
            <a:extLst>
              <a:ext uri="{FF2B5EF4-FFF2-40B4-BE49-F238E27FC236}">
                <a16:creationId xmlns:a16="http://schemas.microsoft.com/office/drawing/2014/main" id="{00000000-0008-0000-0600-000050010000}"/>
              </a:ext>
            </a:extLst>
          </xdr:cNvPr>
          <xdr:cNvSpPr txBox="1"/>
        </xdr:nvSpPr>
        <xdr:spPr>
          <a:xfrm>
            <a:off x="3742264" y="10414622"/>
            <a:ext cx="568061" cy="2086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865</a:t>
            </a:r>
          </a:p>
        </xdr:txBody>
      </xdr:sp>
      <xdr:sp macro="" textlink="">
        <xdr:nvSpPr>
          <xdr:cNvPr id="226" name="テキスト ボックス 225">
            <a:extLst>
              <a:ext uri="{FF2B5EF4-FFF2-40B4-BE49-F238E27FC236}">
                <a16:creationId xmlns:a16="http://schemas.microsoft.com/office/drawing/2014/main" id="{00000000-0008-0000-0600-000051010000}"/>
              </a:ext>
            </a:extLst>
          </xdr:cNvPr>
          <xdr:cNvSpPr txBox="1"/>
        </xdr:nvSpPr>
        <xdr:spPr>
          <a:xfrm>
            <a:off x="3757617" y="11349411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1,973</a:t>
            </a:r>
          </a:p>
          <a:p>
            <a:endParaRPr kumimoji="1" lang="en-US" altLang="ja-JP" sz="1200">
              <a:latin typeface="+mn-ea"/>
              <a:ea typeface="+mn-ea"/>
            </a:endParaRPr>
          </a:p>
        </xdr:txBody>
      </xdr:sp>
      <xdr:sp macro="" textlink="">
        <xdr:nvSpPr>
          <xdr:cNvPr id="227" name="テキスト ボックス 226">
            <a:extLst>
              <a:ext uri="{FF2B5EF4-FFF2-40B4-BE49-F238E27FC236}">
                <a16:creationId xmlns:a16="http://schemas.microsoft.com/office/drawing/2014/main" id="{00000000-0008-0000-0600-000052010000}"/>
              </a:ext>
            </a:extLst>
          </xdr:cNvPr>
          <xdr:cNvSpPr txBox="1"/>
        </xdr:nvSpPr>
        <xdr:spPr>
          <a:xfrm>
            <a:off x="3765293" y="10139193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 943</a:t>
            </a:r>
          </a:p>
          <a:p>
            <a:endParaRPr kumimoji="1" lang="en-US" altLang="ja-JP" sz="12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15</xdr:col>
      <xdr:colOff>45717</xdr:colOff>
      <xdr:row>90</xdr:row>
      <xdr:rowOff>68580</xdr:rowOff>
    </xdr:from>
    <xdr:to>
      <xdr:col>16</xdr:col>
      <xdr:colOff>464817</xdr:colOff>
      <xdr:row>97</xdr:row>
      <xdr:rowOff>45720</xdr:rowOff>
    </xdr:to>
    <xdr:grpSp>
      <xdr:nvGrpSpPr>
        <xdr:cNvPr id="231" name="グループ化 341">
          <a:extLst>
            <a:ext uri="{FF2B5EF4-FFF2-40B4-BE49-F238E27FC236}">
              <a16:creationId xmlns:a16="http://schemas.microsoft.com/office/drawing/2014/main" id="{00000000-0008-0000-0600-0000CC8C7200}"/>
            </a:ext>
          </a:extLst>
        </xdr:cNvPr>
        <xdr:cNvGrpSpPr>
          <a:grpSpLocks/>
        </xdr:cNvGrpSpPr>
      </xdr:nvGrpSpPr>
      <xdr:grpSpPr bwMode="auto">
        <a:xfrm>
          <a:off x="3830317" y="14438630"/>
          <a:ext cx="565150" cy="1336040"/>
          <a:chOff x="3742264" y="10412786"/>
          <a:chExt cx="568061" cy="1427001"/>
        </a:xfrm>
      </xdr:grpSpPr>
      <xdr:grpSp>
        <xdr:nvGrpSpPr>
          <xdr:cNvPr id="232" name="Group 158">
            <a:extLst>
              <a:ext uri="{FF2B5EF4-FFF2-40B4-BE49-F238E27FC236}">
                <a16:creationId xmlns:a16="http://schemas.microsoft.com/office/drawing/2014/main" id="{00000000-0008-0000-0600-000051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35" name="AutoShape 159">
              <a:extLst>
                <a:ext uri="{FF2B5EF4-FFF2-40B4-BE49-F238E27FC236}">
                  <a16:creationId xmlns:a16="http://schemas.microsoft.com/office/drawing/2014/main" id="{00000000-0008-0000-0600-00005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6" name="Oval 160">
              <a:extLst>
                <a:ext uri="{FF2B5EF4-FFF2-40B4-BE49-F238E27FC236}">
                  <a16:creationId xmlns:a16="http://schemas.microsoft.com/office/drawing/2014/main" id="{00000000-0008-0000-0600-00005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6"/>
              <a:ext cx="20" cy="2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24</a:t>
              </a:r>
            </a:p>
          </xdr:txBody>
        </xdr:sp>
        <xdr:sp macro="" textlink="">
          <xdr:nvSpPr>
            <xdr:cNvPr id="237" name="AutoShape 161">
              <a:extLst>
                <a:ext uri="{FF2B5EF4-FFF2-40B4-BE49-F238E27FC236}">
                  <a16:creationId xmlns:a16="http://schemas.microsoft.com/office/drawing/2014/main" id="{00000000-0008-0000-0600-00005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33" name="テキスト ボックス 232">
            <a:extLst>
              <a:ext uri="{FF2B5EF4-FFF2-40B4-BE49-F238E27FC236}">
                <a16:creationId xmlns:a16="http://schemas.microsoft.com/office/drawing/2014/main" id="{00000000-0008-0000-0600-000058010000}"/>
              </a:ext>
            </a:extLst>
          </xdr:cNvPr>
          <xdr:cNvSpPr txBox="1"/>
        </xdr:nvSpPr>
        <xdr:spPr>
          <a:xfrm>
            <a:off x="3749940" y="11603313"/>
            <a:ext cx="545031" cy="2364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4,076</a:t>
            </a:r>
          </a:p>
        </xdr:txBody>
      </xdr:sp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600-00005A010000}"/>
              </a:ext>
            </a:extLst>
          </xdr:cNvPr>
          <xdr:cNvSpPr txBox="1"/>
        </xdr:nvSpPr>
        <xdr:spPr>
          <a:xfrm>
            <a:off x="3742264" y="10412786"/>
            <a:ext cx="568061" cy="21201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3,691</a:t>
            </a:r>
          </a:p>
        </xdr:txBody>
      </xdr:sp>
    </xdr:grpSp>
    <xdr:clientData/>
  </xdr:twoCellAnchor>
  <xdr:twoCellAnchor>
    <xdr:from>
      <xdr:col>15</xdr:col>
      <xdr:colOff>137160</xdr:colOff>
      <xdr:row>98</xdr:row>
      <xdr:rowOff>7620</xdr:rowOff>
    </xdr:from>
    <xdr:to>
      <xdr:col>16</xdr:col>
      <xdr:colOff>563880</xdr:colOff>
      <xdr:row>106</xdr:row>
      <xdr:rowOff>144780</xdr:rowOff>
    </xdr:to>
    <xdr:grpSp>
      <xdr:nvGrpSpPr>
        <xdr:cNvPr id="238" name="グループ化 351">
          <a:extLst>
            <a:ext uri="{FF2B5EF4-FFF2-40B4-BE49-F238E27FC236}">
              <a16:creationId xmlns:a16="http://schemas.microsoft.com/office/drawing/2014/main" id="{00000000-0008-0000-0600-0000CD8C7200}"/>
            </a:ext>
          </a:extLst>
        </xdr:cNvPr>
        <xdr:cNvGrpSpPr>
          <a:grpSpLocks/>
        </xdr:cNvGrpSpPr>
      </xdr:nvGrpSpPr>
      <xdr:grpSpPr bwMode="auto">
        <a:xfrm>
          <a:off x="3921760" y="15850870"/>
          <a:ext cx="572770" cy="1477010"/>
          <a:chOff x="3742264" y="10138085"/>
          <a:chExt cx="575737" cy="1694987"/>
        </a:xfrm>
      </xdr:grpSpPr>
      <xdr:grpSp>
        <xdr:nvGrpSpPr>
          <xdr:cNvPr id="239" name="Group 158">
            <a:extLst>
              <a:ext uri="{FF2B5EF4-FFF2-40B4-BE49-F238E27FC236}">
                <a16:creationId xmlns:a16="http://schemas.microsoft.com/office/drawing/2014/main" id="{00000000-0008-0000-0600-00004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44" name="AutoShape 159">
              <a:extLst>
                <a:ext uri="{FF2B5EF4-FFF2-40B4-BE49-F238E27FC236}">
                  <a16:creationId xmlns:a16="http://schemas.microsoft.com/office/drawing/2014/main" id="{00000000-0008-0000-0600-00004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5" name="Oval 160">
              <a:extLst>
                <a:ext uri="{FF2B5EF4-FFF2-40B4-BE49-F238E27FC236}">
                  <a16:creationId xmlns:a16="http://schemas.microsoft.com/office/drawing/2014/main" id="{00000000-0008-0000-0600-00006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26</a:t>
              </a:r>
            </a:p>
          </xdr:txBody>
        </xdr:sp>
        <xdr:sp macro="" textlink="">
          <xdr:nvSpPr>
            <xdr:cNvPr id="246" name="AutoShape 161">
              <a:extLst>
                <a:ext uri="{FF2B5EF4-FFF2-40B4-BE49-F238E27FC236}">
                  <a16:creationId xmlns:a16="http://schemas.microsoft.com/office/drawing/2014/main" id="{00000000-0008-0000-0600-00005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40" name="テキスト ボックス 239">
            <a:extLst>
              <a:ext uri="{FF2B5EF4-FFF2-40B4-BE49-F238E27FC236}">
                <a16:creationId xmlns:a16="http://schemas.microsoft.com/office/drawing/2014/main" id="{00000000-0008-0000-0600-000062010000}"/>
              </a:ext>
            </a:extLst>
          </xdr:cNvPr>
          <xdr:cNvSpPr txBox="1"/>
        </xdr:nvSpPr>
        <xdr:spPr>
          <a:xfrm>
            <a:off x="3749940" y="11622296"/>
            <a:ext cx="545031" cy="2107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1,193</a:t>
            </a:r>
          </a:p>
        </xdr:txBody>
      </xdr:sp>
      <xdr:sp macro="" textlink="">
        <xdr:nvSpPr>
          <xdr:cNvPr id="241" name="テキスト ボックス 240">
            <a:extLst>
              <a:ext uri="{FF2B5EF4-FFF2-40B4-BE49-F238E27FC236}">
                <a16:creationId xmlns:a16="http://schemas.microsoft.com/office/drawing/2014/main" id="{00000000-0008-0000-0600-000063010000}"/>
              </a:ext>
            </a:extLst>
          </xdr:cNvPr>
          <xdr:cNvSpPr txBox="1"/>
        </xdr:nvSpPr>
        <xdr:spPr>
          <a:xfrm>
            <a:off x="3742264" y="10410337"/>
            <a:ext cx="568061" cy="2195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1,431</a:t>
            </a:r>
          </a:p>
        </xdr:txBody>
      </xdr:sp>
      <xdr:sp macro="" textlink="">
        <xdr:nvSpPr>
          <xdr:cNvPr id="242" name="テキスト ボックス 241">
            <a:extLst>
              <a:ext uri="{FF2B5EF4-FFF2-40B4-BE49-F238E27FC236}">
                <a16:creationId xmlns:a16="http://schemas.microsoft.com/office/drawing/2014/main" id="{00000000-0008-0000-0600-000064010000}"/>
              </a:ext>
            </a:extLst>
          </xdr:cNvPr>
          <xdr:cNvSpPr txBox="1"/>
        </xdr:nvSpPr>
        <xdr:spPr>
          <a:xfrm>
            <a:off x="3765293" y="11332480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1,864</a:t>
            </a:r>
          </a:p>
        </xdr:txBody>
      </xdr:sp>
      <xdr:sp macro="" textlink="">
        <xdr:nvSpPr>
          <xdr:cNvPr id="243" name="テキスト ボックス 242">
            <a:extLst>
              <a:ext uri="{FF2B5EF4-FFF2-40B4-BE49-F238E27FC236}">
                <a16:creationId xmlns:a16="http://schemas.microsoft.com/office/drawing/2014/main" id="{00000000-0008-0000-0600-000065010000}"/>
              </a:ext>
            </a:extLst>
          </xdr:cNvPr>
          <xdr:cNvSpPr txBox="1"/>
        </xdr:nvSpPr>
        <xdr:spPr>
          <a:xfrm>
            <a:off x="3765293" y="10138085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2,133</a:t>
            </a:r>
          </a:p>
        </xdr:txBody>
      </xdr:sp>
    </xdr:grpSp>
    <xdr:clientData/>
  </xdr:twoCellAnchor>
  <xdr:twoCellAnchor>
    <xdr:from>
      <xdr:col>9</xdr:col>
      <xdr:colOff>30480</xdr:colOff>
      <xdr:row>96</xdr:row>
      <xdr:rowOff>114298</xdr:rowOff>
    </xdr:from>
    <xdr:to>
      <xdr:col>14</xdr:col>
      <xdr:colOff>236220</xdr:colOff>
      <xdr:row>100</xdr:row>
      <xdr:rowOff>28768</xdr:rowOff>
    </xdr:to>
    <xdr:grpSp>
      <xdr:nvGrpSpPr>
        <xdr:cNvPr id="247" name="グループ化 304">
          <a:extLst>
            <a:ext uri="{FF2B5EF4-FFF2-40B4-BE49-F238E27FC236}">
              <a16:creationId xmlns:a16="http://schemas.microsoft.com/office/drawing/2014/main" id="{00000000-0008-0000-0600-0000CE8C7200}"/>
            </a:ext>
          </a:extLst>
        </xdr:cNvPr>
        <xdr:cNvGrpSpPr>
          <a:grpSpLocks/>
        </xdr:cNvGrpSpPr>
      </xdr:nvGrpSpPr>
      <xdr:grpSpPr bwMode="auto">
        <a:xfrm>
          <a:off x="2310130" y="15652748"/>
          <a:ext cx="1361440" cy="447870"/>
          <a:chOff x="1413934" y="12441629"/>
          <a:chExt cx="1632700" cy="472009"/>
        </a:xfrm>
      </xdr:grpSpPr>
      <xdr:grpSp>
        <xdr:nvGrpSpPr>
          <xdr:cNvPr id="248" name="Group 158">
            <a:extLst>
              <a:ext uri="{FF2B5EF4-FFF2-40B4-BE49-F238E27FC236}">
                <a16:creationId xmlns:a16="http://schemas.microsoft.com/office/drawing/2014/main" id="{00000000-0008-0000-0600-000041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7"/>
            <a:ext cx="356088" cy="482882"/>
            <a:chOff x="1306" y="1207"/>
            <a:chExt cx="27" cy="29"/>
          </a:xfrm>
        </xdr:grpSpPr>
        <xdr:sp macro="" textlink="">
          <xdr:nvSpPr>
            <xdr:cNvPr id="253" name="AutoShape 159">
              <a:extLst>
                <a:ext uri="{FF2B5EF4-FFF2-40B4-BE49-F238E27FC236}">
                  <a16:creationId xmlns:a16="http://schemas.microsoft.com/office/drawing/2014/main" id="{00000000-0008-0000-0600-00004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4" name="Oval 160">
              <a:extLst>
                <a:ext uri="{FF2B5EF4-FFF2-40B4-BE49-F238E27FC236}">
                  <a16:creationId xmlns:a16="http://schemas.microsoft.com/office/drawing/2014/main" id="{00000000-0008-0000-0600-00007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2"/>
              <a:ext cx="23" cy="19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255" name="AutoShape 161">
              <a:extLst>
                <a:ext uri="{FF2B5EF4-FFF2-40B4-BE49-F238E27FC236}">
                  <a16:creationId xmlns:a16="http://schemas.microsoft.com/office/drawing/2014/main" id="{00000000-0008-0000-0600-00004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49" name="テキスト ボックス 248">
            <a:extLst>
              <a:ext uri="{FF2B5EF4-FFF2-40B4-BE49-F238E27FC236}">
                <a16:creationId xmlns:a16="http://schemas.microsoft.com/office/drawing/2014/main" id="{00000000-0008-0000-0600-00006B010000}"/>
              </a:ext>
            </a:extLst>
          </xdr:cNvPr>
          <xdr:cNvSpPr txBox="1"/>
        </xdr:nvSpPr>
        <xdr:spPr>
          <a:xfrm>
            <a:off x="2417269" y="12441629"/>
            <a:ext cx="629365" cy="4720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3,643</a:t>
            </a:r>
          </a:p>
          <a:p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50" name="テキスト ボックス 249">
            <a:extLst>
              <a:ext uri="{FF2B5EF4-FFF2-40B4-BE49-F238E27FC236}">
                <a16:creationId xmlns:a16="http://schemas.microsoft.com/office/drawing/2014/main" id="{00000000-0008-0000-0600-00006C010000}"/>
              </a:ext>
            </a:extLst>
          </xdr:cNvPr>
          <xdr:cNvSpPr txBox="1"/>
        </xdr:nvSpPr>
        <xdr:spPr>
          <a:xfrm>
            <a:off x="1413934" y="12441629"/>
            <a:ext cx="602001" cy="287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2,895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51" name="テキスト ボックス 250">
            <a:extLst>
              <a:ext uri="{FF2B5EF4-FFF2-40B4-BE49-F238E27FC236}">
                <a16:creationId xmlns:a16="http://schemas.microsoft.com/office/drawing/2014/main" id="{00000000-0008-0000-0600-00006E010000}"/>
              </a:ext>
            </a:extLst>
          </xdr:cNvPr>
          <xdr:cNvSpPr txBox="1"/>
        </xdr:nvSpPr>
        <xdr:spPr>
          <a:xfrm>
            <a:off x="1477784" y="12694055"/>
            <a:ext cx="492545" cy="177761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1,545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52" name="テキスト ボックス 251">
            <a:extLst>
              <a:ext uri="{FF2B5EF4-FFF2-40B4-BE49-F238E27FC236}">
                <a16:creationId xmlns:a16="http://schemas.microsoft.com/office/drawing/2014/main" id="{00000000-0008-0000-0600-00006F010000}"/>
              </a:ext>
            </a:extLst>
          </xdr:cNvPr>
          <xdr:cNvSpPr txBox="1"/>
        </xdr:nvSpPr>
        <xdr:spPr>
          <a:xfrm>
            <a:off x="2476389" y="12659796"/>
            <a:ext cx="456061" cy="224860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1,759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16</xdr:col>
      <xdr:colOff>106680</xdr:colOff>
      <xdr:row>108</xdr:row>
      <xdr:rowOff>198121</xdr:rowOff>
    </xdr:from>
    <xdr:to>
      <xdr:col>17</xdr:col>
      <xdr:colOff>99060</xdr:colOff>
      <xdr:row>116</xdr:row>
      <xdr:rowOff>53341</xdr:rowOff>
    </xdr:to>
    <xdr:grpSp>
      <xdr:nvGrpSpPr>
        <xdr:cNvPr id="256" name="グループ化 373">
          <a:extLst>
            <a:ext uri="{FF2B5EF4-FFF2-40B4-BE49-F238E27FC236}">
              <a16:creationId xmlns:a16="http://schemas.microsoft.com/office/drawing/2014/main" id="{00000000-0008-0000-0600-0000D08C7200}"/>
            </a:ext>
          </a:extLst>
        </xdr:cNvPr>
        <xdr:cNvGrpSpPr>
          <a:grpSpLocks/>
        </xdr:cNvGrpSpPr>
      </xdr:nvGrpSpPr>
      <xdr:grpSpPr bwMode="auto">
        <a:xfrm>
          <a:off x="4037330" y="17711421"/>
          <a:ext cx="601980" cy="1455420"/>
          <a:chOff x="3742264" y="10101946"/>
          <a:chExt cx="604270" cy="1785966"/>
        </a:xfrm>
      </xdr:grpSpPr>
      <xdr:grpSp>
        <xdr:nvGrpSpPr>
          <xdr:cNvPr id="257" name="Group 158">
            <a:extLst>
              <a:ext uri="{FF2B5EF4-FFF2-40B4-BE49-F238E27FC236}">
                <a16:creationId xmlns:a16="http://schemas.microsoft.com/office/drawing/2014/main" id="{00000000-0008-0000-0600-00003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62" name="AutoShape 159">
              <a:extLst>
                <a:ext uri="{FF2B5EF4-FFF2-40B4-BE49-F238E27FC236}">
                  <a16:creationId xmlns:a16="http://schemas.microsoft.com/office/drawing/2014/main" id="{00000000-0008-0000-0600-00003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3" name="AutoShape 161">
              <a:extLst>
                <a:ext uri="{FF2B5EF4-FFF2-40B4-BE49-F238E27FC236}">
                  <a16:creationId xmlns:a16="http://schemas.microsoft.com/office/drawing/2014/main" id="{00000000-0008-0000-0600-00003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4" name="Oval 160">
              <a:extLst>
                <a:ext uri="{FF2B5EF4-FFF2-40B4-BE49-F238E27FC236}">
                  <a16:creationId xmlns:a16="http://schemas.microsoft.com/office/drawing/2014/main" id="{00000000-0008-0000-0600-00008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9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27</a:t>
              </a:r>
            </a:p>
          </xdr:txBody>
        </xdr:sp>
      </xdr:grpSp>
      <xdr:sp macro="" textlink="">
        <xdr:nvSpPr>
          <xdr:cNvPr id="258" name="テキスト ボックス 257">
            <a:extLst>
              <a:ext uri="{FF2B5EF4-FFF2-40B4-BE49-F238E27FC236}">
                <a16:creationId xmlns:a16="http://schemas.microsoft.com/office/drawing/2014/main" id="{00000000-0008-0000-0600-00007B010000}"/>
              </a:ext>
            </a:extLst>
          </xdr:cNvPr>
          <xdr:cNvSpPr txBox="1"/>
        </xdr:nvSpPr>
        <xdr:spPr>
          <a:xfrm>
            <a:off x="3749913" y="11672848"/>
            <a:ext cx="550727" cy="215064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6,052</a:t>
            </a:r>
          </a:p>
        </xdr:txBody>
      </xdr:sp>
      <xdr:sp macro="" textlink="">
        <xdr:nvSpPr>
          <xdr:cNvPr id="259" name="テキスト ボックス 258">
            <a:extLst>
              <a:ext uri="{FF2B5EF4-FFF2-40B4-BE49-F238E27FC236}">
                <a16:creationId xmlns:a16="http://schemas.microsoft.com/office/drawing/2014/main" id="{00000000-0008-0000-0600-00007C010000}"/>
              </a:ext>
            </a:extLst>
          </xdr:cNvPr>
          <xdr:cNvSpPr txBox="1"/>
        </xdr:nvSpPr>
        <xdr:spPr>
          <a:xfrm>
            <a:off x="3742264" y="10429217"/>
            <a:ext cx="566025" cy="20571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3,095</a:t>
            </a:r>
          </a:p>
        </xdr:txBody>
      </xdr:sp>
      <xdr:sp macro="" textlink="">
        <xdr:nvSpPr>
          <xdr:cNvPr id="260" name="テキスト ボックス 259">
            <a:extLst>
              <a:ext uri="{FF2B5EF4-FFF2-40B4-BE49-F238E27FC236}">
                <a16:creationId xmlns:a16="http://schemas.microsoft.com/office/drawing/2014/main" id="{00000000-0008-0000-0600-00007D010000}"/>
              </a:ext>
            </a:extLst>
          </xdr:cNvPr>
          <xdr:cNvSpPr txBox="1"/>
        </xdr:nvSpPr>
        <xdr:spPr>
          <a:xfrm>
            <a:off x="3765211" y="11336225"/>
            <a:ext cx="550727" cy="327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3,924</a:t>
            </a:r>
          </a:p>
        </xdr:txBody>
      </xdr:sp>
      <xdr:sp macro="" textlink="">
        <xdr:nvSpPr>
          <xdr:cNvPr id="261" name="テキスト ボックス 260">
            <a:extLst>
              <a:ext uri="{FF2B5EF4-FFF2-40B4-BE49-F238E27FC236}">
                <a16:creationId xmlns:a16="http://schemas.microsoft.com/office/drawing/2014/main" id="{00000000-0008-0000-0600-00007E010000}"/>
              </a:ext>
            </a:extLst>
          </xdr:cNvPr>
          <xdr:cNvSpPr txBox="1"/>
        </xdr:nvSpPr>
        <xdr:spPr>
          <a:xfrm>
            <a:off x="3795807" y="10101946"/>
            <a:ext cx="550727" cy="243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4,298</a:t>
            </a:r>
          </a:p>
        </xdr:txBody>
      </xdr:sp>
    </xdr:grpSp>
    <xdr:clientData/>
  </xdr:twoCellAnchor>
  <xdr:twoCellAnchor>
    <xdr:from>
      <xdr:col>17</xdr:col>
      <xdr:colOff>129542</xdr:colOff>
      <xdr:row>108</xdr:row>
      <xdr:rowOff>198120</xdr:rowOff>
    </xdr:from>
    <xdr:to>
      <xdr:col>19</xdr:col>
      <xdr:colOff>34292</xdr:colOff>
      <xdr:row>116</xdr:row>
      <xdr:rowOff>68580</xdr:rowOff>
    </xdr:to>
    <xdr:grpSp>
      <xdr:nvGrpSpPr>
        <xdr:cNvPr id="265" name="グループ化 386">
          <a:extLst>
            <a:ext uri="{FF2B5EF4-FFF2-40B4-BE49-F238E27FC236}">
              <a16:creationId xmlns:a16="http://schemas.microsoft.com/office/drawing/2014/main" id="{00000000-0008-0000-0600-0000D18C7200}"/>
            </a:ext>
          </a:extLst>
        </xdr:cNvPr>
        <xdr:cNvGrpSpPr>
          <a:grpSpLocks/>
        </xdr:cNvGrpSpPr>
      </xdr:nvGrpSpPr>
      <xdr:grpSpPr bwMode="auto">
        <a:xfrm>
          <a:off x="4669792" y="17711420"/>
          <a:ext cx="666750" cy="1470660"/>
          <a:chOff x="3673786" y="10101946"/>
          <a:chExt cx="664312" cy="1804677"/>
        </a:xfrm>
      </xdr:grpSpPr>
      <xdr:grpSp>
        <xdr:nvGrpSpPr>
          <xdr:cNvPr id="266" name="Group 158">
            <a:extLst>
              <a:ext uri="{FF2B5EF4-FFF2-40B4-BE49-F238E27FC236}">
                <a16:creationId xmlns:a16="http://schemas.microsoft.com/office/drawing/2014/main" id="{00000000-0008-0000-0600-000031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71" name="AutoShape 159">
              <a:extLst>
                <a:ext uri="{FF2B5EF4-FFF2-40B4-BE49-F238E27FC236}">
                  <a16:creationId xmlns:a16="http://schemas.microsoft.com/office/drawing/2014/main" id="{00000000-0008-0000-0600-00003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2" name="AutoShape 161">
              <a:extLst>
                <a:ext uri="{FF2B5EF4-FFF2-40B4-BE49-F238E27FC236}">
                  <a16:creationId xmlns:a16="http://schemas.microsoft.com/office/drawing/2014/main" id="{00000000-0008-0000-0600-00003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3" name="Oval 160">
              <a:extLst>
                <a:ext uri="{FF2B5EF4-FFF2-40B4-BE49-F238E27FC236}">
                  <a16:creationId xmlns:a16="http://schemas.microsoft.com/office/drawing/2014/main" id="{00000000-0008-0000-0600-00008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2"/>
              <a:ext cx="22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28</a:t>
              </a:r>
            </a:p>
          </xdr:txBody>
        </xdr:sp>
      </xdr:grpSp>
      <xdr:sp macro="" textlink="">
        <xdr:nvSpPr>
          <xdr:cNvPr id="267" name="テキスト ボックス 266">
            <a:extLst>
              <a:ext uri="{FF2B5EF4-FFF2-40B4-BE49-F238E27FC236}">
                <a16:creationId xmlns:a16="http://schemas.microsoft.com/office/drawing/2014/main" id="{00000000-0008-0000-0600-000085010000}"/>
              </a:ext>
            </a:extLst>
          </xdr:cNvPr>
          <xdr:cNvSpPr txBox="1"/>
        </xdr:nvSpPr>
        <xdr:spPr>
          <a:xfrm>
            <a:off x="3688970" y="11691558"/>
            <a:ext cx="608637" cy="215065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16,697</a:t>
            </a:r>
          </a:p>
        </xdr:txBody>
      </xdr:sp>
      <xdr:sp macro="" textlink="">
        <xdr:nvSpPr>
          <xdr:cNvPr id="268" name="テキスト ボックス 267">
            <a:extLst>
              <a:ext uri="{FF2B5EF4-FFF2-40B4-BE49-F238E27FC236}">
                <a16:creationId xmlns:a16="http://schemas.microsoft.com/office/drawing/2014/main" id="{00000000-0008-0000-0600-000086010000}"/>
              </a:ext>
            </a:extLst>
          </xdr:cNvPr>
          <xdr:cNvSpPr txBox="1"/>
        </xdr:nvSpPr>
        <xdr:spPr>
          <a:xfrm>
            <a:off x="3673786" y="10429219"/>
            <a:ext cx="645332" cy="205714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16,278</a:t>
            </a:r>
          </a:p>
        </xdr:txBody>
      </xdr:sp>
      <xdr:sp macro="" textlink="">
        <xdr:nvSpPr>
          <xdr:cNvPr id="269" name="テキスト ボックス 268">
            <a:extLst>
              <a:ext uri="{FF2B5EF4-FFF2-40B4-BE49-F238E27FC236}">
                <a16:creationId xmlns:a16="http://schemas.microsoft.com/office/drawing/2014/main" id="{00000000-0008-0000-0600-000087010000}"/>
              </a:ext>
            </a:extLst>
          </xdr:cNvPr>
          <xdr:cNvSpPr txBox="1"/>
        </xdr:nvSpPr>
        <xdr:spPr>
          <a:xfrm>
            <a:off x="3692766" y="11328637"/>
            <a:ext cx="645332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21,595</a:t>
            </a:r>
          </a:p>
        </xdr:txBody>
      </xdr:sp>
      <xdr:sp macro="" textlink="">
        <xdr:nvSpPr>
          <xdr:cNvPr id="270" name="テキスト ボックス 269">
            <a:extLst>
              <a:ext uri="{FF2B5EF4-FFF2-40B4-BE49-F238E27FC236}">
                <a16:creationId xmlns:a16="http://schemas.microsoft.com/office/drawing/2014/main" id="{00000000-0008-0000-0600-000088010000}"/>
              </a:ext>
            </a:extLst>
          </xdr:cNvPr>
          <xdr:cNvSpPr txBox="1"/>
        </xdr:nvSpPr>
        <xdr:spPr>
          <a:xfrm>
            <a:off x="3704155" y="10101946"/>
            <a:ext cx="614963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23,301</a:t>
            </a:r>
          </a:p>
        </xdr:txBody>
      </xdr:sp>
    </xdr:grpSp>
    <xdr:clientData/>
  </xdr:twoCellAnchor>
  <xdr:twoCellAnchor>
    <xdr:from>
      <xdr:col>9</xdr:col>
      <xdr:colOff>30480</xdr:colOff>
      <xdr:row>103</xdr:row>
      <xdr:rowOff>152400</xdr:rowOff>
    </xdr:from>
    <xdr:to>
      <xdr:col>10</xdr:col>
      <xdr:colOff>388620</xdr:colOff>
      <xdr:row>110</xdr:row>
      <xdr:rowOff>175260</xdr:rowOff>
    </xdr:to>
    <xdr:grpSp>
      <xdr:nvGrpSpPr>
        <xdr:cNvPr id="274" name="グループ化 404">
          <a:extLst>
            <a:ext uri="{FF2B5EF4-FFF2-40B4-BE49-F238E27FC236}">
              <a16:creationId xmlns:a16="http://schemas.microsoft.com/office/drawing/2014/main" id="{00000000-0008-0000-0600-0000D28C7200}"/>
            </a:ext>
          </a:extLst>
        </xdr:cNvPr>
        <xdr:cNvGrpSpPr>
          <a:grpSpLocks/>
        </xdr:cNvGrpSpPr>
      </xdr:nvGrpSpPr>
      <xdr:grpSpPr bwMode="auto">
        <a:xfrm>
          <a:off x="2310130" y="16795750"/>
          <a:ext cx="504190" cy="1343660"/>
          <a:chOff x="3742265" y="10166222"/>
          <a:chExt cx="504295" cy="1632491"/>
        </a:xfrm>
      </xdr:grpSpPr>
      <xdr:grpSp>
        <xdr:nvGrpSpPr>
          <xdr:cNvPr id="275" name="Group 158">
            <a:extLst>
              <a:ext uri="{FF2B5EF4-FFF2-40B4-BE49-F238E27FC236}">
                <a16:creationId xmlns:a16="http://schemas.microsoft.com/office/drawing/2014/main" id="{00000000-0008-0000-0600-00002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12052" y="10699122"/>
            <a:ext cx="342900" cy="606590"/>
            <a:chOff x="1310" y="1210"/>
            <a:chExt cx="26" cy="48"/>
          </a:xfrm>
        </xdr:grpSpPr>
        <xdr:sp macro="" textlink="">
          <xdr:nvSpPr>
            <xdr:cNvPr id="280" name="AutoShape 159">
              <a:extLst>
                <a:ext uri="{FF2B5EF4-FFF2-40B4-BE49-F238E27FC236}">
                  <a16:creationId xmlns:a16="http://schemas.microsoft.com/office/drawing/2014/main" id="{00000000-0008-0000-0600-00002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10"/>
              <a:ext cx="26" cy="13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1" name="AutoShape 161">
              <a:extLst>
                <a:ext uri="{FF2B5EF4-FFF2-40B4-BE49-F238E27FC236}">
                  <a16:creationId xmlns:a16="http://schemas.microsoft.com/office/drawing/2014/main" id="{00000000-0008-0000-0600-00002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45"/>
              <a:ext cx="25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2" name="Oval 160">
              <a:extLst>
                <a:ext uri="{FF2B5EF4-FFF2-40B4-BE49-F238E27FC236}">
                  <a16:creationId xmlns:a16="http://schemas.microsoft.com/office/drawing/2014/main" id="{00000000-0008-0000-0600-00009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0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29</a:t>
              </a:r>
            </a:p>
          </xdr:txBody>
        </xdr:sp>
      </xdr:grpSp>
      <xdr:sp macro="" textlink="">
        <xdr:nvSpPr>
          <xdr:cNvPr id="276" name="テキスト ボックス 275">
            <a:extLst>
              <a:ext uri="{FF2B5EF4-FFF2-40B4-BE49-F238E27FC236}">
                <a16:creationId xmlns:a16="http://schemas.microsoft.com/office/drawing/2014/main" id="{00000000-0008-0000-0600-000097010000}"/>
              </a:ext>
            </a:extLst>
          </xdr:cNvPr>
          <xdr:cNvSpPr txBox="1"/>
        </xdr:nvSpPr>
        <xdr:spPr>
          <a:xfrm>
            <a:off x="3757547" y="11556171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3,164</a:t>
            </a:r>
          </a:p>
        </xdr:txBody>
      </xdr:sp>
      <xdr:sp macro="" textlink="">
        <xdr:nvSpPr>
          <xdr:cNvPr id="277" name="テキスト ボックス 276">
            <a:extLst>
              <a:ext uri="{FF2B5EF4-FFF2-40B4-BE49-F238E27FC236}">
                <a16:creationId xmlns:a16="http://schemas.microsoft.com/office/drawing/2014/main" id="{00000000-0008-0000-0600-000098010000}"/>
              </a:ext>
            </a:extLst>
          </xdr:cNvPr>
          <xdr:cNvSpPr txBox="1"/>
        </xdr:nvSpPr>
        <xdr:spPr>
          <a:xfrm>
            <a:off x="3742265" y="10418092"/>
            <a:ext cx="489013" cy="25187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3,644</a:t>
            </a:r>
          </a:p>
        </xdr:txBody>
      </xdr:sp>
      <xdr:sp macro="" textlink="">
        <xdr:nvSpPr>
          <xdr:cNvPr id="278" name="テキスト ボックス 277">
            <a:extLst>
              <a:ext uri="{FF2B5EF4-FFF2-40B4-BE49-F238E27FC236}">
                <a16:creationId xmlns:a16="http://schemas.microsoft.com/office/drawing/2014/main" id="{00000000-0008-0000-0600-000099010000}"/>
              </a:ext>
            </a:extLst>
          </xdr:cNvPr>
          <xdr:cNvSpPr txBox="1"/>
        </xdr:nvSpPr>
        <xdr:spPr>
          <a:xfrm>
            <a:off x="3757547" y="11302000"/>
            <a:ext cx="481373" cy="2271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3,093</a:t>
            </a:r>
          </a:p>
        </xdr:txBody>
      </xdr:sp>
      <xdr:sp macro="" textlink="">
        <xdr:nvSpPr>
          <xdr:cNvPr id="279" name="テキスト ボックス 278">
            <a:extLst>
              <a:ext uri="{FF2B5EF4-FFF2-40B4-BE49-F238E27FC236}">
                <a16:creationId xmlns:a16="http://schemas.microsoft.com/office/drawing/2014/main" id="{00000000-0008-0000-0600-00009A010000}"/>
              </a:ext>
            </a:extLst>
          </xdr:cNvPr>
          <xdr:cNvSpPr txBox="1"/>
        </xdr:nvSpPr>
        <xdr:spPr>
          <a:xfrm>
            <a:off x="3749906" y="10166222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3,678</a:t>
            </a:r>
          </a:p>
        </xdr:txBody>
      </xdr:sp>
    </xdr:grpSp>
    <xdr:clientData/>
  </xdr:twoCellAnchor>
  <xdr:twoCellAnchor>
    <xdr:from>
      <xdr:col>34</xdr:col>
      <xdr:colOff>0</xdr:colOff>
      <xdr:row>116</xdr:row>
      <xdr:rowOff>0</xdr:rowOff>
    </xdr:from>
    <xdr:to>
      <xdr:col>41</xdr:col>
      <xdr:colOff>121920</xdr:colOff>
      <xdr:row>118</xdr:row>
      <xdr:rowOff>0</xdr:rowOff>
    </xdr:to>
    <xdr:grpSp>
      <xdr:nvGrpSpPr>
        <xdr:cNvPr id="283" name="グループ化 12">
          <a:extLst>
            <a:ext uri="{FF2B5EF4-FFF2-40B4-BE49-F238E27FC236}">
              <a16:creationId xmlns:a16="http://schemas.microsoft.com/office/drawing/2014/main" id="{00000000-0008-0000-0600-0000D38C7200}"/>
            </a:ext>
          </a:extLst>
        </xdr:cNvPr>
        <xdr:cNvGrpSpPr>
          <a:grpSpLocks/>
        </xdr:cNvGrpSpPr>
      </xdr:nvGrpSpPr>
      <xdr:grpSpPr bwMode="auto">
        <a:xfrm>
          <a:off x="9144000" y="19113500"/>
          <a:ext cx="2065020" cy="381000"/>
          <a:chOff x="0" y="19365818"/>
          <a:chExt cx="2128849" cy="336925"/>
        </a:xfrm>
      </xdr:grpSpPr>
      <xdr:grpSp>
        <xdr:nvGrpSpPr>
          <xdr:cNvPr id="284" name="Group 108">
            <a:extLst>
              <a:ext uri="{FF2B5EF4-FFF2-40B4-BE49-F238E27FC236}">
                <a16:creationId xmlns:a16="http://schemas.microsoft.com/office/drawing/2014/main" id="{00000000-0008-0000-0600-0000148D72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299" name="Rectangle 109">
              <a:extLst>
                <a:ext uri="{FF2B5EF4-FFF2-40B4-BE49-F238E27FC236}">
                  <a16:creationId xmlns:a16="http://schemas.microsoft.com/office/drawing/2014/main" id="{00000000-0008-0000-0600-00002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0" name="Rectangle 110">
              <a:extLst>
                <a:ext uri="{FF2B5EF4-FFF2-40B4-BE49-F238E27FC236}">
                  <a16:creationId xmlns:a16="http://schemas.microsoft.com/office/drawing/2014/main" id="{00000000-0008-0000-0600-000024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1" name="Rectangle 111">
              <a:extLst>
                <a:ext uri="{FF2B5EF4-FFF2-40B4-BE49-F238E27FC236}">
                  <a16:creationId xmlns:a16="http://schemas.microsoft.com/office/drawing/2014/main" id="{00000000-0008-0000-0600-00002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2" name="Rectangle 112">
              <a:extLst>
                <a:ext uri="{FF2B5EF4-FFF2-40B4-BE49-F238E27FC236}">
                  <a16:creationId xmlns:a16="http://schemas.microsoft.com/office/drawing/2014/main" id="{00000000-0008-0000-0600-00002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3" name="Rectangle 113">
              <a:extLst>
                <a:ext uri="{FF2B5EF4-FFF2-40B4-BE49-F238E27FC236}">
                  <a16:creationId xmlns:a16="http://schemas.microsoft.com/office/drawing/2014/main" id="{00000000-0008-0000-0600-00002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4" name="Rectangle 114">
              <a:extLst>
                <a:ext uri="{FF2B5EF4-FFF2-40B4-BE49-F238E27FC236}">
                  <a16:creationId xmlns:a16="http://schemas.microsoft.com/office/drawing/2014/main" id="{00000000-0008-0000-0600-00002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85" name="Group 108">
            <a:extLst>
              <a:ext uri="{FF2B5EF4-FFF2-40B4-BE49-F238E27FC236}">
                <a16:creationId xmlns:a16="http://schemas.microsoft.com/office/drawing/2014/main" id="{00000000-0008-0000-0600-0000158D72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293" name="Rectangle 109">
              <a:extLst>
                <a:ext uri="{FF2B5EF4-FFF2-40B4-BE49-F238E27FC236}">
                  <a16:creationId xmlns:a16="http://schemas.microsoft.com/office/drawing/2014/main" id="{00000000-0008-0000-0600-00001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4" name="Rectangle 110">
              <a:extLst>
                <a:ext uri="{FF2B5EF4-FFF2-40B4-BE49-F238E27FC236}">
                  <a16:creationId xmlns:a16="http://schemas.microsoft.com/office/drawing/2014/main" id="{00000000-0008-0000-0600-00001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5" name="Rectangle 111">
              <a:extLst>
                <a:ext uri="{FF2B5EF4-FFF2-40B4-BE49-F238E27FC236}">
                  <a16:creationId xmlns:a16="http://schemas.microsoft.com/office/drawing/2014/main" id="{00000000-0008-0000-0600-00001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6" name="Rectangle 112">
              <a:extLst>
                <a:ext uri="{FF2B5EF4-FFF2-40B4-BE49-F238E27FC236}">
                  <a16:creationId xmlns:a16="http://schemas.microsoft.com/office/drawing/2014/main" id="{00000000-0008-0000-0600-00002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7" name="Rectangle 113">
              <a:extLst>
                <a:ext uri="{FF2B5EF4-FFF2-40B4-BE49-F238E27FC236}">
                  <a16:creationId xmlns:a16="http://schemas.microsoft.com/office/drawing/2014/main" id="{00000000-0008-0000-0600-00002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8" name="Rectangle 114">
              <a:extLst>
                <a:ext uri="{FF2B5EF4-FFF2-40B4-BE49-F238E27FC236}">
                  <a16:creationId xmlns:a16="http://schemas.microsoft.com/office/drawing/2014/main" id="{00000000-0008-0000-0600-000022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86" name="Group 108">
            <a:extLst>
              <a:ext uri="{FF2B5EF4-FFF2-40B4-BE49-F238E27FC236}">
                <a16:creationId xmlns:a16="http://schemas.microsoft.com/office/drawing/2014/main" id="{00000000-0008-0000-0600-0000168D72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287" name="Rectangle 109">
              <a:extLst>
                <a:ext uri="{FF2B5EF4-FFF2-40B4-BE49-F238E27FC236}">
                  <a16:creationId xmlns:a16="http://schemas.microsoft.com/office/drawing/2014/main" id="{00000000-0008-0000-0600-00001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8" name="Rectangle 110">
              <a:extLst>
                <a:ext uri="{FF2B5EF4-FFF2-40B4-BE49-F238E27FC236}">
                  <a16:creationId xmlns:a16="http://schemas.microsoft.com/office/drawing/2014/main" id="{00000000-0008-0000-0600-00001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9" name="Rectangle 111">
              <a:extLst>
                <a:ext uri="{FF2B5EF4-FFF2-40B4-BE49-F238E27FC236}">
                  <a16:creationId xmlns:a16="http://schemas.microsoft.com/office/drawing/2014/main" id="{00000000-0008-0000-0600-00001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0" name="Rectangle 112">
              <a:extLst>
                <a:ext uri="{FF2B5EF4-FFF2-40B4-BE49-F238E27FC236}">
                  <a16:creationId xmlns:a16="http://schemas.microsoft.com/office/drawing/2014/main" id="{00000000-0008-0000-0600-00001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1" name="Rectangle 113">
              <a:extLst>
                <a:ext uri="{FF2B5EF4-FFF2-40B4-BE49-F238E27FC236}">
                  <a16:creationId xmlns:a16="http://schemas.microsoft.com/office/drawing/2014/main" id="{00000000-0008-0000-0600-00001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2" name="Rectangle 114">
              <a:extLst>
                <a:ext uri="{FF2B5EF4-FFF2-40B4-BE49-F238E27FC236}">
                  <a16:creationId xmlns:a16="http://schemas.microsoft.com/office/drawing/2014/main" id="{00000000-0008-0000-0600-00001C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116</xdr:row>
      <xdr:rowOff>0</xdr:rowOff>
    </xdr:from>
    <xdr:to>
      <xdr:col>48</xdr:col>
      <xdr:colOff>388620</xdr:colOff>
      <xdr:row>118</xdr:row>
      <xdr:rowOff>0</xdr:rowOff>
    </xdr:to>
    <xdr:grpSp>
      <xdr:nvGrpSpPr>
        <xdr:cNvPr id="305" name="Group 108">
          <a:extLst>
            <a:ext uri="{FF2B5EF4-FFF2-40B4-BE49-F238E27FC236}">
              <a16:creationId xmlns:a16="http://schemas.microsoft.com/office/drawing/2014/main" id="{00000000-0008-0000-0600-0000D48C7200}"/>
            </a:ext>
          </a:extLst>
        </xdr:cNvPr>
        <xdr:cNvGrpSpPr>
          <a:grpSpLocks/>
        </xdr:cNvGrpSpPr>
      </xdr:nvGrpSpPr>
      <xdr:grpSpPr bwMode="auto">
        <a:xfrm>
          <a:off x="12534900" y="19113500"/>
          <a:ext cx="852170" cy="381000"/>
          <a:chOff x="1199" y="14558"/>
          <a:chExt cx="3231" cy="159"/>
        </a:xfrm>
      </xdr:grpSpPr>
      <xdr:sp macro="" textlink="">
        <xdr:nvSpPr>
          <xdr:cNvPr id="306" name="Rectangle 109">
            <a:extLst>
              <a:ext uri="{FF2B5EF4-FFF2-40B4-BE49-F238E27FC236}">
                <a16:creationId xmlns:a16="http://schemas.microsoft.com/office/drawing/2014/main" id="{00000000-0008-0000-0600-00000E8D72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7" name="Rectangle 110">
            <a:extLst>
              <a:ext uri="{FF2B5EF4-FFF2-40B4-BE49-F238E27FC236}">
                <a16:creationId xmlns:a16="http://schemas.microsoft.com/office/drawing/2014/main" id="{00000000-0008-0000-0600-00000F8D72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8" name="Rectangle 111">
            <a:extLst>
              <a:ext uri="{FF2B5EF4-FFF2-40B4-BE49-F238E27FC236}">
                <a16:creationId xmlns:a16="http://schemas.microsoft.com/office/drawing/2014/main" id="{00000000-0008-0000-0600-000010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9" name="Rectangle 112">
            <a:extLst>
              <a:ext uri="{FF2B5EF4-FFF2-40B4-BE49-F238E27FC236}">
                <a16:creationId xmlns:a16="http://schemas.microsoft.com/office/drawing/2014/main" id="{00000000-0008-0000-0600-000011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0" name="Rectangle 113">
            <a:extLst>
              <a:ext uri="{FF2B5EF4-FFF2-40B4-BE49-F238E27FC236}">
                <a16:creationId xmlns:a16="http://schemas.microsoft.com/office/drawing/2014/main" id="{00000000-0008-0000-0600-000012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1" name="Rectangle 114">
            <a:extLst>
              <a:ext uri="{FF2B5EF4-FFF2-40B4-BE49-F238E27FC236}">
                <a16:creationId xmlns:a16="http://schemas.microsoft.com/office/drawing/2014/main" id="{00000000-0008-0000-0600-000013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30480</xdr:colOff>
      <xdr:row>100</xdr:row>
      <xdr:rowOff>60951</xdr:rowOff>
    </xdr:from>
    <xdr:to>
      <xdr:col>40</xdr:col>
      <xdr:colOff>83820</xdr:colOff>
      <xdr:row>102</xdr:row>
      <xdr:rowOff>130524</xdr:rowOff>
    </xdr:to>
    <xdr:grpSp>
      <xdr:nvGrpSpPr>
        <xdr:cNvPr id="312" name="グループ化 304">
          <a:extLst>
            <a:ext uri="{FF2B5EF4-FFF2-40B4-BE49-F238E27FC236}">
              <a16:creationId xmlns:a16="http://schemas.microsoft.com/office/drawing/2014/main" id="{00000000-0008-0000-0600-0000D58C7200}"/>
            </a:ext>
          </a:extLst>
        </xdr:cNvPr>
        <xdr:cNvGrpSpPr>
          <a:grpSpLocks/>
        </xdr:cNvGrpSpPr>
      </xdr:nvGrpSpPr>
      <xdr:grpSpPr bwMode="auto">
        <a:xfrm>
          <a:off x="9174480" y="16132801"/>
          <a:ext cx="1532890" cy="450573"/>
          <a:chOff x="1423055" y="12485414"/>
          <a:chExt cx="1501555" cy="401443"/>
        </a:xfrm>
      </xdr:grpSpPr>
      <xdr:grpSp>
        <xdr:nvGrpSpPr>
          <xdr:cNvPr id="313" name="Group 158">
            <a:extLst>
              <a:ext uri="{FF2B5EF4-FFF2-40B4-BE49-F238E27FC236}">
                <a16:creationId xmlns:a16="http://schemas.microsoft.com/office/drawing/2014/main" id="{00000000-0008-0000-0600-000006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27963" y="12409698"/>
            <a:ext cx="356088" cy="516184"/>
            <a:chOff x="1305" y="1205"/>
            <a:chExt cx="27" cy="31"/>
          </a:xfrm>
        </xdr:grpSpPr>
        <xdr:sp macro="" textlink="">
          <xdr:nvSpPr>
            <xdr:cNvPr id="318" name="AutoShape 159">
              <a:extLst>
                <a:ext uri="{FF2B5EF4-FFF2-40B4-BE49-F238E27FC236}">
                  <a16:creationId xmlns:a16="http://schemas.microsoft.com/office/drawing/2014/main" id="{00000000-0008-0000-0600-00000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5" y="1205"/>
              <a:ext cx="26" cy="8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9" name="Oval 160">
              <a:extLst>
                <a:ext uri="{FF2B5EF4-FFF2-40B4-BE49-F238E27FC236}">
                  <a16:creationId xmlns:a16="http://schemas.microsoft.com/office/drawing/2014/main" id="{00000000-0008-0000-0600-0000E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2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20" name="AutoShape 161">
              <a:extLst>
                <a:ext uri="{FF2B5EF4-FFF2-40B4-BE49-F238E27FC236}">
                  <a16:creationId xmlns:a16="http://schemas.microsoft.com/office/drawing/2014/main" id="{00000000-0008-0000-0600-00000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5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14" name="テキスト ボックス 313">
            <a:extLst>
              <a:ext uri="{FF2B5EF4-FFF2-40B4-BE49-F238E27FC236}">
                <a16:creationId xmlns:a16="http://schemas.microsoft.com/office/drawing/2014/main" id="{00000000-0008-0000-0600-0000E0010000}"/>
              </a:ext>
            </a:extLst>
          </xdr:cNvPr>
          <xdr:cNvSpPr txBox="1"/>
        </xdr:nvSpPr>
        <xdr:spPr>
          <a:xfrm>
            <a:off x="2451213" y="12485414"/>
            <a:ext cx="473397" cy="175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2,145</a:t>
            </a:r>
            <a:endPara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15" name="テキスト ボックス 314">
            <a:extLst>
              <a:ext uri="{FF2B5EF4-FFF2-40B4-BE49-F238E27FC236}">
                <a16:creationId xmlns:a16="http://schemas.microsoft.com/office/drawing/2014/main" id="{00000000-0008-0000-0600-0000E1010000}"/>
              </a:ext>
            </a:extLst>
          </xdr:cNvPr>
          <xdr:cNvSpPr txBox="1"/>
        </xdr:nvSpPr>
        <xdr:spPr>
          <a:xfrm>
            <a:off x="1452642" y="12485414"/>
            <a:ext cx="539968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1,580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16" name="テキスト ボックス 315">
            <a:extLst>
              <a:ext uri="{FF2B5EF4-FFF2-40B4-BE49-F238E27FC236}">
                <a16:creationId xmlns:a16="http://schemas.microsoft.com/office/drawing/2014/main" id="{00000000-0008-0000-0600-0000E2010000}"/>
              </a:ext>
            </a:extLst>
          </xdr:cNvPr>
          <xdr:cNvSpPr txBox="1"/>
        </xdr:nvSpPr>
        <xdr:spPr>
          <a:xfrm>
            <a:off x="1423055" y="12708559"/>
            <a:ext cx="51777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984</a:t>
            </a:r>
          </a:p>
        </xdr:txBody>
      </xdr:sp>
      <xdr:sp macro="" textlink="">
        <xdr:nvSpPr>
          <xdr:cNvPr id="317" name="テキスト ボックス 316">
            <a:extLst>
              <a:ext uri="{FF2B5EF4-FFF2-40B4-BE49-F238E27FC236}">
                <a16:creationId xmlns:a16="http://schemas.microsoft.com/office/drawing/2014/main" id="{00000000-0008-0000-0600-0000E3010000}"/>
              </a:ext>
            </a:extLst>
          </xdr:cNvPr>
          <xdr:cNvSpPr txBox="1"/>
        </xdr:nvSpPr>
        <xdr:spPr>
          <a:xfrm>
            <a:off x="2443817" y="12701776"/>
            <a:ext cx="473397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779</a:t>
            </a:r>
          </a:p>
        </xdr:txBody>
      </xdr:sp>
    </xdr:grpSp>
    <xdr:clientData/>
  </xdr:twoCellAnchor>
  <xdr:twoCellAnchor>
    <xdr:from>
      <xdr:col>40</xdr:col>
      <xdr:colOff>373380</xdr:colOff>
      <xdr:row>100</xdr:row>
      <xdr:rowOff>53339</xdr:rowOff>
    </xdr:from>
    <xdr:to>
      <xdr:col>46</xdr:col>
      <xdr:colOff>91440</xdr:colOff>
      <xdr:row>102</xdr:row>
      <xdr:rowOff>122919</xdr:rowOff>
    </xdr:to>
    <xdr:grpSp>
      <xdr:nvGrpSpPr>
        <xdr:cNvPr id="321" name="グループ化 304">
          <a:extLst>
            <a:ext uri="{FF2B5EF4-FFF2-40B4-BE49-F238E27FC236}">
              <a16:creationId xmlns:a16="http://schemas.microsoft.com/office/drawing/2014/main" id="{00000000-0008-0000-0600-0000D68C7200}"/>
            </a:ext>
          </a:extLst>
        </xdr:cNvPr>
        <xdr:cNvGrpSpPr>
          <a:grpSpLocks/>
        </xdr:cNvGrpSpPr>
      </xdr:nvGrpSpPr>
      <xdr:grpSpPr bwMode="auto">
        <a:xfrm>
          <a:off x="10996930" y="16125189"/>
          <a:ext cx="1591310" cy="450580"/>
          <a:chOff x="1423055" y="12485414"/>
          <a:chExt cx="1501555" cy="401449"/>
        </a:xfrm>
      </xdr:grpSpPr>
      <xdr:grpSp>
        <xdr:nvGrpSpPr>
          <xdr:cNvPr id="322" name="Group 158">
            <a:extLst>
              <a:ext uri="{FF2B5EF4-FFF2-40B4-BE49-F238E27FC236}">
                <a16:creationId xmlns:a16="http://schemas.microsoft.com/office/drawing/2014/main" id="{00000000-0008-0000-0600-0000FE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327" name="AutoShape 159">
              <a:extLst>
                <a:ext uri="{FF2B5EF4-FFF2-40B4-BE49-F238E27FC236}">
                  <a16:creationId xmlns:a16="http://schemas.microsoft.com/office/drawing/2014/main" id="{00000000-0008-0000-0600-00000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8" name="Oval 160">
              <a:extLst>
                <a:ext uri="{FF2B5EF4-FFF2-40B4-BE49-F238E27FC236}">
                  <a16:creationId xmlns:a16="http://schemas.microsoft.com/office/drawing/2014/main" id="{00000000-0008-0000-0600-0000E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34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29" name="AutoShape 161">
              <a:extLst>
                <a:ext uri="{FF2B5EF4-FFF2-40B4-BE49-F238E27FC236}">
                  <a16:creationId xmlns:a16="http://schemas.microsoft.com/office/drawing/2014/main" id="{00000000-0008-0000-0600-00000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23" name="テキスト ボックス 322">
            <a:extLst>
              <a:ext uri="{FF2B5EF4-FFF2-40B4-BE49-F238E27FC236}">
                <a16:creationId xmlns:a16="http://schemas.microsoft.com/office/drawing/2014/main" id="{00000000-0008-0000-0600-0000E9010000}"/>
              </a:ext>
            </a:extLst>
          </xdr:cNvPr>
          <xdr:cNvSpPr txBox="1"/>
        </xdr:nvSpPr>
        <xdr:spPr>
          <a:xfrm>
            <a:off x="2445542" y="12485414"/>
            <a:ext cx="479068" cy="175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3,827</a:t>
            </a:r>
            <a:endPara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24" name="テキスト ボックス 323">
            <a:extLst>
              <a:ext uri="{FF2B5EF4-FFF2-40B4-BE49-F238E27FC236}">
                <a16:creationId xmlns:a16="http://schemas.microsoft.com/office/drawing/2014/main" id="{00000000-0008-0000-0600-0000EA010000}"/>
              </a:ext>
            </a:extLst>
          </xdr:cNvPr>
          <xdr:cNvSpPr txBox="1"/>
        </xdr:nvSpPr>
        <xdr:spPr>
          <a:xfrm>
            <a:off x="1451656" y="12485414"/>
            <a:ext cx="543420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1,966</a:t>
            </a:r>
          </a:p>
        </xdr:txBody>
      </xdr:sp>
      <xdr:sp macro="" textlink="">
        <xdr:nvSpPr>
          <xdr:cNvPr id="325" name="テキスト ボックス 324">
            <a:extLst>
              <a:ext uri="{FF2B5EF4-FFF2-40B4-BE49-F238E27FC236}">
                <a16:creationId xmlns:a16="http://schemas.microsoft.com/office/drawing/2014/main" id="{00000000-0008-0000-0600-0000EB010000}"/>
              </a:ext>
            </a:extLst>
          </xdr:cNvPr>
          <xdr:cNvSpPr txBox="1"/>
        </xdr:nvSpPr>
        <xdr:spPr>
          <a:xfrm>
            <a:off x="1423055" y="12708565"/>
            <a:ext cx="521969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1,891</a:t>
            </a:r>
          </a:p>
        </xdr:txBody>
      </xdr:sp>
      <xdr:sp macro="" textlink="">
        <xdr:nvSpPr>
          <xdr:cNvPr id="326" name="テキスト ボックス 325">
            <a:extLst>
              <a:ext uri="{FF2B5EF4-FFF2-40B4-BE49-F238E27FC236}">
                <a16:creationId xmlns:a16="http://schemas.microsoft.com/office/drawing/2014/main" id="{00000000-0008-0000-0600-0000EC010000}"/>
              </a:ext>
            </a:extLst>
          </xdr:cNvPr>
          <xdr:cNvSpPr txBox="1"/>
        </xdr:nvSpPr>
        <xdr:spPr>
          <a:xfrm>
            <a:off x="2438392" y="12701776"/>
            <a:ext cx="47906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1,988</a:t>
            </a:r>
          </a:p>
        </xdr:txBody>
      </xdr:sp>
    </xdr:grpSp>
    <xdr:clientData/>
  </xdr:twoCellAnchor>
  <xdr:twoCellAnchor>
    <xdr:from>
      <xdr:col>36</xdr:col>
      <xdr:colOff>0</xdr:colOff>
      <xdr:row>113</xdr:row>
      <xdr:rowOff>38</xdr:rowOff>
    </xdr:from>
    <xdr:to>
      <xdr:col>41</xdr:col>
      <xdr:colOff>83820</xdr:colOff>
      <xdr:row>115</xdr:row>
      <xdr:rowOff>67184</xdr:rowOff>
    </xdr:to>
    <xdr:grpSp>
      <xdr:nvGrpSpPr>
        <xdr:cNvPr id="330" name="グループ化 304">
          <a:extLst>
            <a:ext uri="{FF2B5EF4-FFF2-40B4-BE49-F238E27FC236}">
              <a16:creationId xmlns:a16="http://schemas.microsoft.com/office/drawing/2014/main" id="{00000000-0008-0000-0600-0000D78C7200}"/>
            </a:ext>
          </a:extLst>
        </xdr:cNvPr>
        <xdr:cNvGrpSpPr>
          <a:grpSpLocks/>
        </xdr:cNvGrpSpPr>
      </xdr:nvGrpSpPr>
      <xdr:grpSpPr bwMode="auto">
        <a:xfrm>
          <a:off x="9620250" y="18548388"/>
          <a:ext cx="1550670" cy="460846"/>
          <a:chOff x="1423055" y="12485414"/>
          <a:chExt cx="1501555" cy="399434"/>
        </a:xfrm>
      </xdr:grpSpPr>
      <xdr:grpSp>
        <xdr:nvGrpSpPr>
          <xdr:cNvPr id="331" name="Group 158">
            <a:extLst>
              <a:ext uri="{FF2B5EF4-FFF2-40B4-BE49-F238E27FC236}">
                <a16:creationId xmlns:a16="http://schemas.microsoft.com/office/drawing/2014/main" id="{00000000-0008-0000-0600-0000F6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336" name="AutoShape 159">
              <a:extLst>
                <a:ext uri="{FF2B5EF4-FFF2-40B4-BE49-F238E27FC236}">
                  <a16:creationId xmlns:a16="http://schemas.microsoft.com/office/drawing/2014/main" id="{00000000-0008-0000-0600-0000FB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7" name="Oval 160">
              <a:extLst>
                <a:ext uri="{FF2B5EF4-FFF2-40B4-BE49-F238E27FC236}">
                  <a16:creationId xmlns:a16="http://schemas.microsoft.com/office/drawing/2014/main" id="{00000000-0008-0000-0600-0000F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38" name="AutoShape 161">
              <a:extLst>
                <a:ext uri="{FF2B5EF4-FFF2-40B4-BE49-F238E27FC236}">
                  <a16:creationId xmlns:a16="http://schemas.microsoft.com/office/drawing/2014/main" id="{00000000-0008-0000-0600-0000FD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32" name="テキスト ボックス 331">
            <a:extLst>
              <a:ext uri="{FF2B5EF4-FFF2-40B4-BE49-F238E27FC236}">
                <a16:creationId xmlns:a16="http://schemas.microsoft.com/office/drawing/2014/main" id="{00000000-0008-0000-0600-0000F2010000}"/>
              </a:ext>
            </a:extLst>
          </xdr:cNvPr>
          <xdr:cNvSpPr txBox="1"/>
        </xdr:nvSpPr>
        <xdr:spPr>
          <a:xfrm>
            <a:off x="2446173" y="12485414"/>
            <a:ext cx="478437" cy="1750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1,787</a:t>
            </a:r>
            <a:endParaRPr kumimoji="1" lang="ja-JP" altLang="en-US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3" name="テキスト ボックス 332">
            <a:extLst>
              <a:ext uri="{FF2B5EF4-FFF2-40B4-BE49-F238E27FC236}">
                <a16:creationId xmlns:a16="http://schemas.microsoft.com/office/drawing/2014/main" id="{00000000-0008-0000-0600-0000F3010000}"/>
              </a:ext>
            </a:extLst>
          </xdr:cNvPr>
          <xdr:cNvSpPr txBox="1"/>
        </xdr:nvSpPr>
        <xdr:spPr>
          <a:xfrm>
            <a:off x="1452497" y="12485414"/>
            <a:ext cx="537321" cy="175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1,523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4" name="テキスト ボックス 333">
            <a:extLst>
              <a:ext uri="{FF2B5EF4-FFF2-40B4-BE49-F238E27FC236}">
                <a16:creationId xmlns:a16="http://schemas.microsoft.com/office/drawing/2014/main" id="{00000000-0008-0000-0600-0000F4010000}"/>
              </a:ext>
            </a:extLst>
          </xdr:cNvPr>
          <xdr:cNvSpPr txBox="1"/>
        </xdr:nvSpPr>
        <xdr:spPr>
          <a:xfrm>
            <a:off x="1423055" y="12709789"/>
            <a:ext cx="522600" cy="175059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892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5" name="テキスト ボックス 334">
            <a:extLst>
              <a:ext uri="{FF2B5EF4-FFF2-40B4-BE49-F238E27FC236}">
                <a16:creationId xmlns:a16="http://schemas.microsoft.com/office/drawing/2014/main" id="{00000000-0008-0000-0600-0000F5010000}"/>
              </a:ext>
            </a:extLst>
          </xdr:cNvPr>
          <xdr:cNvSpPr txBox="1"/>
        </xdr:nvSpPr>
        <xdr:spPr>
          <a:xfrm>
            <a:off x="2446173" y="12706512"/>
            <a:ext cx="471076" cy="175059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857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388620</xdr:colOff>
      <xdr:row>116</xdr:row>
      <xdr:rowOff>0</xdr:rowOff>
    </xdr:from>
    <xdr:to>
      <xdr:col>51</xdr:col>
      <xdr:colOff>38100</xdr:colOff>
      <xdr:row>118</xdr:row>
      <xdr:rowOff>0</xdr:rowOff>
    </xdr:to>
    <xdr:grpSp>
      <xdr:nvGrpSpPr>
        <xdr:cNvPr id="339" name="Group 108">
          <a:extLst>
            <a:ext uri="{FF2B5EF4-FFF2-40B4-BE49-F238E27FC236}">
              <a16:creationId xmlns:a16="http://schemas.microsoft.com/office/drawing/2014/main" id="{00000000-0008-0000-0600-0000D88C7200}"/>
            </a:ext>
          </a:extLst>
        </xdr:cNvPr>
        <xdr:cNvGrpSpPr>
          <a:grpSpLocks/>
        </xdr:cNvGrpSpPr>
      </xdr:nvGrpSpPr>
      <xdr:grpSpPr bwMode="auto">
        <a:xfrm>
          <a:off x="13387070" y="19113500"/>
          <a:ext cx="525780" cy="381000"/>
          <a:chOff x="1199" y="14558"/>
          <a:chExt cx="2154" cy="159"/>
        </a:xfrm>
      </xdr:grpSpPr>
      <xdr:sp macro="" textlink="">
        <xdr:nvSpPr>
          <xdr:cNvPr id="340" name="Rectangle 111">
            <a:extLst>
              <a:ext uri="{FF2B5EF4-FFF2-40B4-BE49-F238E27FC236}">
                <a16:creationId xmlns:a16="http://schemas.microsoft.com/office/drawing/2014/main" id="{00000000-0008-0000-0600-0000F28C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1" name="Rectangle 112">
            <a:extLst>
              <a:ext uri="{FF2B5EF4-FFF2-40B4-BE49-F238E27FC236}">
                <a16:creationId xmlns:a16="http://schemas.microsoft.com/office/drawing/2014/main" id="{00000000-0008-0000-0600-0000F38C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" name="Rectangle 113">
            <a:extLst>
              <a:ext uri="{FF2B5EF4-FFF2-40B4-BE49-F238E27FC236}">
                <a16:creationId xmlns:a16="http://schemas.microsoft.com/office/drawing/2014/main" id="{00000000-0008-0000-0600-0000F48C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" name="Rectangle 114">
            <a:extLst>
              <a:ext uri="{FF2B5EF4-FFF2-40B4-BE49-F238E27FC236}">
                <a16:creationId xmlns:a16="http://schemas.microsoft.com/office/drawing/2014/main" id="{00000000-0008-0000-0600-0000F58C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39</xdr:col>
      <xdr:colOff>152400</xdr:colOff>
      <xdr:row>110</xdr:row>
      <xdr:rowOff>38077</xdr:rowOff>
    </xdr:from>
    <xdr:to>
      <xdr:col>44</xdr:col>
      <xdr:colOff>129540</xdr:colOff>
      <xdr:row>112</xdr:row>
      <xdr:rowOff>55933</xdr:rowOff>
    </xdr:to>
    <xdr:grpSp>
      <xdr:nvGrpSpPr>
        <xdr:cNvPr id="344" name="グループ化 304">
          <a:extLst>
            <a:ext uri="{FF2B5EF4-FFF2-40B4-BE49-F238E27FC236}">
              <a16:creationId xmlns:a16="http://schemas.microsoft.com/office/drawing/2014/main" id="{00000000-0008-0000-0600-0000D98C7200}"/>
            </a:ext>
          </a:extLst>
        </xdr:cNvPr>
        <xdr:cNvGrpSpPr>
          <a:grpSpLocks/>
        </xdr:cNvGrpSpPr>
      </xdr:nvGrpSpPr>
      <xdr:grpSpPr bwMode="auto">
        <a:xfrm>
          <a:off x="10617200" y="18002227"/>
          <a:ext cx="1272540" cy="411556"/>
          <a:chOff x="1563998" y="12516140"/>
          <a:chExt cx="1255304" cy="358407"/>
        </a:xfrm>
      </xdr:grpSpPr>
      <xdr:grpSp>
        <xdr:nvGrpSpPr>
          <xdr:cNvPr id="345" name="Group 158">
            <a:extLst>
              <a:ext uri="{FF2B5EF4-FFF2-40B4-BE49-F238E27FC236}">
                <a16:creationId xmlns:a16="http://schemas.microsoft.com/office/drawing/2014/main" id="{00000000-0008-0000-0600-0000EC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48" name="AutoShape 159">
              <a:extLst>
                <a:ext uri="{FF2B5EF4-FFF2-40B4-BE49-F238E27FC236}">
                  <a16:creationId xmlns:a16="http://schemas.microsoft.com/office/drawing/2014/main" id="{00000000-0008-0000-0600-0000EF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9" name="AutoShape 161">
              <a:extLst>
                <a:ext uri="{FF2B5EF4-FFF2-40B4-BE49-F238E27FC236}">
                  <a16:creationId xmlns:a16="http://schemas.microsoft.com/office/drawing/2014/main" id="{00000000-0008-0000-0600-0000F0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0" name="Oval 160">
              <a:extLst>
                <a:ext uri="{FF2B5EF4-FFF2-40B4-BE49-F238E27FC236}">
                  <a16:creationId xmlns:a16="http://schemas.microsoft.com/office/drawing/2014/main" id="{00000000-0008-0000-0600-00000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35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46" name="テキスト ボックス 345">
            <a:extLst>
              <a:ext uri="{FF2B5EF4-FFF2-40B4-BE49-F238E27FC236}">
                <a16:creationId xmlns:a16="http://schemas.microsoft.com/office/drawing/2014/main" id="{00000000-0008-0000-0600-000006020000}"/>
              </a:ext>
            </a:extLst>
          </xdr:cNvPr>
          <xdr:cNvSpPr txBox="1"/>
        </xdr:nvSpPr>
        <xdr:spPr>
          <a:xfrm>
            <a:off x="1563998" y="12688570"/>
            <a:ext cx="381074" cy="17608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4,384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47" name="テキスト ボックス 346">
            <a:extLst>
              <a:ext uri="{FF2B5EF4-FFF2-40B4-BE49-F238E27FC236}">
                <a16:creationId xmlns:a16="http://schemas.microsoft.com/office/drawing/2014/main" id="{00000000-0008-0000-0600-000007020000}"/>
              </a:ext>
            </a:extLst>
          </xdr:cNvPr>
          <xdr:cNvSpPr txBox="1"/>
        </xdr:nvSpPr>
        <xdr:spPr>
          <a:xfrm>
            <a:off x="2408339" y="12698461"/>
            <a:ext cx="410963" cy="17608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4,300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44</xdr:col>
      <xdr:colOff>220979</xdr:colOff>
      <xdr:row>110</xdr:row>
      <xdr:rowOff>7670</xdr:rowOff>
    </xdr:from>
    <xdr:to>
      <xdr:col>48</xdr:col>
      <xdr:colOff>215900</xdr:colOff>
      <xdr:row>112</xdr:row>
      <xdr:rowOff>50929</xdr:rowOff>
    </xdr:to>
    <xdr:grpSp>
      <xdr:nvGrpSpPr>
        <xdr:cNvPr id="351" name="グループ化 304">
          <a:extLst>
            <a:ext uri="{FF2B5EF4-FFF2-40B4-BE49-F238E27FC236}">
              <a16:creationId xmlns:a16="http://schemas.microsoft.com/office/drawing/2014/main" id="{00000000-0008-0000-0600-0000DA8C7200}"/>
            </a:ext>
          </a:extLst>
        </xdr:cNvPr>
        <xdr:cNvGrpSpPr>
          <a:grpSpLocks/>
        </xdr:cNvGrpSpPr>
      </xdr:nvGrpSpPr>
      <xdr:grpSpPr bwMode="auto">
        <a:xfrm>
          <a:off x="11981179" y="17971820"/>
          <a:ext cx="1233171" cy="436959"/>
          <a:chOff x="1563812" y="12516140"/>
          <a:chExt cx="1250834" cy="373255"/>
        </a:xfrm>
      </xdr:grpSpPr>
      <xdr:grpSp>
        <xdr:nvGrpSpPr>
          <xdr:cNvPr id="352" name="Group 158">
            <a:extLst>
              <a:ext uri="{FF2B5EF4-FFF2-40B4-BE49-F238E27FC236}">
                <a16:creationId xmlns:a16="http://schemas.microsoft.com/office/drawing/2014/main" id="{00000000-0008-0000-0600-0000E6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55" name="AutoShape 159">
              <a:extLst>
                <a:ext uri="{FF2B5EF4-FFF2-40B4-BE49-F238E27FC236}">
                  <a16:creationId xmlns:a16="http://schemas.microsoft.com/office/drawing/2014/main" id="{00000000-0008-0000-0600-0000E9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6" name="AutoShape 161">
              <a:extLst>
                <a:ext uri="{FF2B5EF4-FFF2-40B4-BE49-F238E27FC236}">
                  <a16:creationId xmlns:a16="http://schemas.microsoft.com/office/drawing/2014/main" id="{00000000-0008-0000-0600-0000EA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7" name="Oval 160">
              <a:extLst>
                <a:ext uri="{FF2B5EF4-FFF2-40B4-BE49-F238E27FC236}">
                  <a16:creationId xmlns:a16="http://schemas.microsoft.com/office/drawing/2014/main" id="{00000000-0008-0000-0600-00001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36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53" name="テキスト ボックス 352">
            <a:extLst>
              <a:ext uri="{FF2B5EF4-FFF2-40B4-BE49-F238E27FC236}">
                <a16:creationId xmlns:a16="http://schemas.microsoft.com/office/drawing/2014/main" id="{00000000-0008-0000-0600-00000E020000}"/>
              </a:ext>
            </a:extLst>
          </xdr:cNvPr>
          <xdr:cNvSpPr txBox="1"/>
        </xdr:nvSpPr>
        <xdr:spPr>
          <a:xfrm>
            <a:off x="1563812" y="12707599"/>
            <a:ext cx="382884" cy="17261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490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54" name="テキスト ボックス 353">
            <a:extLst>
              <a:ext uri="{FF2B5EF4-FFF2-40B4-BE49-F238E27FC236}">
                <a16:creationId xmlns:a16="http://schemas.microsoft.com/office/drawing/2014/main" id="{00000000-0008-0000-0600-00000F020000}"/>
              </a:ext>
            </a:extLst>
          </xdr:cNvPr>
          <xdr:cNvSpPr txBox="1"/>
        </xdr:nvSpPr>
        <xdr:spPr>
          <a:xfrm>
            <a:off x="2408788" y="12716779"/>
            <a:ext cx="405858" cy="17261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389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243840</xdr:colOff>
      <xdr:row>109</xdr:row>
      <xdr:rowOff>182884</xdr:rowOff>
    </xdr:from>
    <xdr:to>
      <xdr:col>52</xdr:col>
      <xdr:colOff>76200</xdr:colOff>
      <xdr:row>113</xdr:row>
      <xdr:rowOff>157768</xdr:rowOff>
    </xdr:to>
    <xdr:grpSp>
      <xdr:nvGrpSpPr>
        <xdr:cNvPr id="358" name="グループ化 304">
          <a:extLst>
            <a:ext uri="{FF2B5EF4-FFF2-40B4-BE49-F238E27FC236}">
              <a16:creationId xmlns:a16="http://schemas.microsoft.com/office/drawing/2014/main" id="{00000000-0008-0000-0600-0000DB8C7200}"/>
            </a:ext>
          </a:extLst>
        </xdr:cNvPr>
        <xdr:cNvGrpSpPr>
          <a:grpSpLocks/>
        </xdr:cNvGrpSpPr>
      </xdr:nvGrpSpPr>
      <xdr:grpSpPr bwMode="auto">
        <a:xfrm>
          <a:off x="13242290" y="17950184"/>
          <a:ext cx="816610" cy="755934"/>
          <a:chOff x="1791746" y="12516140"/>
          <a:chExt cx="668359" cy="600644"/>
        </a:xfrm>
      </xdr:grpSpPr>
      <xdr:grpSp>
        <xdr:nvGrpSpPr>
          <xdr:cNvPr id="359" name="Group 158">
            <a:extLst>
              <a:ext uri="{FF2B5EF4-FFF2-40B4-BE49-F238E27FC236}">
                <a16:creationId xmlns:a16="http://schemas.microsoft.com/office/drawing/2014/main" id="{00000000-0008-0000-0600-0000E0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62" name="AutoShape 159">
              <a:extLst>
                <a:ext uri="{FF2B5EF4-FFF2-40B4-BE49-F238E27FC236}">
                  <a16:creationId xmlns:a16="http://schemas.microsoft.com/office/drawing/2014/main" id="{00000000-0008-0000-0600-0000E3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3" name="AutoShape 161">
              <a:extLst>
                <a:ext uri="{FF2B5EF4-FFF2-40B4-BE49-F238E27FC236}">
                  <a16:creationId xmlns:a16="http://schemas.microsoft.com/office/drawing/2014/main" id="{00000000-0008-0000-0600-0000E4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4" name="Oval 160">
              <a:extLst>
                <a:ext uri="{FF2B5EF4-FFF2-40B4-BE49-F238E27FC236}">
                  <a16:creationId xmlns:a16="http://schemas.microsoft.com/office/drawing/2014/main" id="{00000000-0008-0000-0600-00001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37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60" name="テキスト ボックス 359">
            <a:extLst>
              <a:ext uri="{FF2B5EF4-FFF2-40B4-BE49-F238E27FC236}">
                <a16:creationId xmlns:a16="http://schemas.microsoft.com/office/drawing/2014/main" id="{00000000-0008-0000-0600-000015020000}"/>
              </a:ext>
            </a:extLst>
          </xdr:cNvPr>
          <xdr:cNvSpPr txBox="1"/>
        </xdr:nvSpPr>
        <xdr:spPr>
          <a:xfrm>
            <a:off x="1791746" y="12939262"/>
            <a:ext cx="321805" cy="159455"/>
          </a:xfrm>
          <a:prstGeom prst="rect">
            <a:avLst/>
          </a:prstGeom>
          <a:solidFill>
            <a:schemeClr val="bg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385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61" name="テキスト ボックス 360">
            <a:extLst>
              <a:ext uri="{FF2B5EF4-FFF2-40B4-BE49-F238E27FC236}">
                <a16:creationId xmlns:a16="http://schemas.microsoft.com/office/drawing/2014/main" id="{00000000-0008-0000-0600-000016020000}"/>
              </a:ext>
            </a:extLst>
          </xdr:cNvPr>
          <xdr:cNvSpPr txBox="1"/>
        </xdr:nvSpPr>
        <xdr:spPr>
          <a:xfrm>
            <a:off x="2146997" y="12957329"/>
            <a:ext cx="313108" cy="15945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317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39</xdr:col>
      <xdr:colOff>83127</xdr:colOff>
      <xdr:row>109</xdr:row>
      <xdr:rowOff>152400</xdr:rowOff>
    </xdr:from>
    <xdr:to>
      <xdr:col>44</xdr:col>
      <xdr:colOff>173182</xdr:colOff>
      <xdr:row>112</xdr:row>
      <xdr:rowOff>103910</xdr:rowOff>
    </xdr:to>
    <xdr:sp macro="" textlink="">
      <xdr:nvSpPr>
        <xdr:cNvPr id="365" name="正方形/長方形 36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/>
      </xdr:nvSpPr>
      <xdr:spPr>
        <a:xfrm>
          <a:off x="10547927" y="17919700"/>
          <a:ext cx="1385455" cy="542060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120650</xdr:colOff>
      <xdr:row>110</xdr:row>
      <xdr:rowOff>30480</xdr:rowOff>
    </xdr:from>
    <xdr:to>
      <xdr:col>41</xdr:col>
      <xdr:colOff>52070</xdr:colOff>
      <xdr:row>111</xdr:row>
      <xdr:rowOff>32479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 bwMode="auto">
        <a:xfrm>
          <a:off x="10585450" y="17994630"/>
          <a:ext cx="55372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5,368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38100</xdr:colOff>
      <xdr:row>110</xdr:row>
      <xdr:rowOff>45720</xdr:rowOff>
    </xdr:from>
    <xdr:to>
      <xdr:col>44</xdr:col>
      <xdr:colOff>213360</xdr:colOff>
      <xdr:row>111</xdr:row>
      <xdr:rowOff>47719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 bwMode="auto">
        <a:xfrm>
          <a:off x="11417300" y="18009870"/>
          <a:ext cx="55626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4,841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44</xdr:col>
      <xdr:colOff>121920</xdr:colOff>
      <xdr:row>110</xdr:row>
      <xdr:rowOff>15240</xdr:rowOff>
    </xdr:from>
    <xdr:to>
      <xdr:col>45</xdr:col>
      <xdr:colOff>175260</xdr:colOff>
      <xdr:row>111</xdr:row>
      <xdr:rowOff>17239</xdr:rowOff>
    </xdr:to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 bwMode="auto">
        <a:xfrm>
          <a:off x="11882120" y="17979390"/>
          <a:ext cx="55499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854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204470</xdr:colOff>
      <xdr:row>110</xdr:row>
      <xdr:rowOff>6350</xdr:rowOff>
    </xdr:from>
    <xdr:to>
      <xdr:col>48</xdr:col>
      <xdr:colOff>250190</xdr:colOff>
      <xdr:row>111</xdr:row>
      <xdr:rowOff>8349</xdr:rowOff>
    </xdr:to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 bwMode="auto">
        <a:xfrm>
          <a:off x="12701270" y="17970500"/>
          <a:ext cx="54737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680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434340</xdr:colOff>
      <xdr:row>87</xdr:row>
      <xdr:rowOff>38100</xdr:rowOff>
    </xdr:from>
    <xdr:to>
      <xdr:col>43</xdr:col>
      <xdr:colOff>68579</xdr:colOff>
      <xdr:row>88</xdr:row>
      <xdr:rowOff>96067</xdr:rowOff>
    </xdr:to>
    <xdr:sp macro="" textlink="">
      <xdr:nvSpPr>
        <xdr:cNvPr id="370" name="正方形/長方形 36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/>
      </xdr:nvSpPr>
      <xdr:spPr bwMode="auto">
        <a:xfrm>
          <a:off x="11057890" y="13817600"/>
          <a:ext cx="389889" cy="25481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759</a:t>
          </a:r>
        </a:p>
      </xdr:txBody>
    </xdr:sp>
    <xdr:clientData/>
  </xdr:twoCellAnchor>
  <xdr:twoCellAnchor>
    <xdr:from>
      <xdr:col>8</xdr:col>
      <xdr:colOff>163827</xdr:colOff>
      <xdr:row>50</xdr:row>
      <xdr:rowOff>22861</xdr:rowOff>
    </xdr:from>
    <xdr:to>
      <xdr:col>10</xdr:col>
      <xdr:colOff>102874</xdr:colOff>
      <xdr:row>51</xdr:row>
      <xdr:rowOff>66675</xdr:rowOff>
    </xdr:to>
    <xdr:sp macro="" textlink="">
      <xdr:nvSpPr>
        <xdr:cNvPr id="371" name="正方形/長方形 370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/>
      </xdr:nvSpPr>
      <xdr:spPr bwMode="auto">
        <a:xfrm>
          <a:off x="2176777" y="8214361"/>
          <a:ext cx="351797" cy="221614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358</a:t>
          </a:r>
        </a:p>
      </xdr:txBody>
    </xdr:sp>
    <xdr:clientData/>
  </xdr:twoCellAnchor>
  <xdr:twoCellAnchor>
    <xdr:from>
      <xdr:col>3</xdr:col>
      <xdr:colOff>36830</xdr:colOff>
      <xdr:row>87</xdr:row>
      <xdr:rowOff>66040</xdr:rowOff>
    </xdr:from>
    <xdr:to>
      <xdr:col>6</xdr:col>
      <xdr:colOff>19050</xdr:colOff>
      <xdr:row>88</xdr:row>
      <xdr:rowOff>147320</xdr:rowOff>
    </xdr:to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 bwMode="auto">
        <a:xfrm>
          <a:off x="925830" y="13845540"/>
          <a:ext cx="483870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795</a:t>
          </a:r>
        </a:p>
      </xdr:txBody>
    </xdr:sp>
    <xdr:clientData/>
  </xdr:twoCellAnchor>
  <xdr:twoCellAnchor>
    <xdr:from>
      <xdr:col>26</xdr:col>
      <xdr:colOff>7620</xdr:colOff>
      <xdr:row>22</xdr:row>
      <xdr:rowOff>91440</xdr:rowOff>
    </xdr:from>
    <xdr:to>
      <xdr:col>26</xdr:col>
      <xdr:colOff>510540</xdr:colOff>
      <xdr:row>23</xdr:row>
      <xdr:rowOff>91440</xdr:rowOff>
    </xdr:to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 bwMode="auto">
        <a:xfrm>
          <a:off x="6948170" y="4187190"/>
          <a:ext cx="502920" cy="19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2,770</a:t>
          </a:r>
        </a:p>
      </xdr:txBody>
    </xdr:sp>
    <xdr:clientData/>
  </xdr:twoCellAnchor>
  <xdr:twoCellAnchor>
    <xdr:from>
      <xdr:col>26</xdr:col>
      <xdr:colOff>45720</xdr:colOff>
      <xdr:row>16</xdr:row>
      <xdr:rowOff>182880</xdr:rowOff>
    </xdr:from>
    <xdr:to>
      <xdr:col>26</xdr:col>
      <xdr:colOff>548640</xdr:colOff>
      <xdr:row>17</xdr:row>
      <xdr:rowOff>182880</xdr:rowOff>
    </xdr:to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 bwMode="auto">
        <a:xfrm>
          <a:off x="6986270" y="3154680"/>
          <a:ext cx="502920" cy="19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4,266</a:t>
          </a:r>
        </a:p>
      </xdr:txBody>
    </xdr:sp>
    <xdr:clientData/>
  </xdr:twoCellAnchor>
  <xdr:twoCellAnchor>
    <xdr:from>
      <xdr:col>15</xdr:col>
      <xdr:colOff>7620</xdr:colOff>
      <xdr:row>22</xdr:row>
      <xdr:rowOff>53340</xdr:rowOff>
    </xdr:from>
    <xdr:to>
      <xdr:col>16</xdr:col>
      <xdr:colOff>365760</xdr:colOff>
      <xdr:row>23</xdr:row>
      <xdr:rowOff>53340</xdr:rowOff>
    </xdr:to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 bwMode="auto">
        <a:xfrm>
          <a:off x="3792220" y="4149090"/>
          <a:ext cx="504190" cy="19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1,327</a:t>
          </a:r>
        </a:p>
      </xdr:txBody>
    </xdr:sp>
    <xdr:clientData/>
  </xdr:twoCellAnchor>
  <xdr:twoCellAnchor>
    <xdr:from>
      <xdr:col>15</xdr:col>
      <xdr:colOff>0</xdr:colOff>
      <xdr:row>17</xdr:row>
      <xdr:rowOff>1</xdr:rowOff>
    </xdr:from>
    <xdr:to>
      <xdr:col>16</xdr:col>
      <xdr:colOff>409575</xdr:colOff>
      <xdr:row>17</xdr:row>
      <xdr:rowOff>190501</xdr:rowOff>
    </xdr:to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 bwMode="auto">
        <a:xfrm>
          <a:off x="3784600" y="3168651"/>
          <a:ext cx="5556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pPr algn="ctr"/>
          <a:r>
            <a:rPr kumimoji="1" lang="en-US" altLang="ja-JP" sz="1200">
              <a:latin typeface="+mn-ea"/>
              <a:ea typeface="+mn-ea"/>
            </a:rPr>
            <a:t>905</a:t>
          </a:r>
        </a:p>
      </xdr:txBody>
    </xdr:sp>
    <xdr:clientData/>
  </xdr:twoCellAnchor>
  <xdr:twoCellAnchor>
    <xdr:from>
      <xdr:col>48</xdr:col>
      <xdr:colOff>143510</xdr:colOff>
      <xdr:row>111</xdr:row>
      <xdr:rowOff>133350</xdr:rowOff>
    </xdr:from>
    <xdr:to>
      <xdr:col>49</xdr:col>
      <xdr:colOff>36830</xdr:colOff>
      <xdr:row>112</xdr:row>
      <xdr:rowOff>135349</xdr:rowOff>
    </xdr:to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 bwMode="auto">
        <a:xfrm>
          <a:off x="13141960" y="18294350"/>
          <a:ext cx="55372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801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623147</xdr:colOff>
      <xdr:row>111</xdr:row>
      <xdr:rowOff>138007</xdr:rowOff>
    </xdr:from>
    <xdr:to>
      <xdr:col>53</xdr:col>
      <xdr:colOff>89747</xdr:colOff>
      <xdr:row>112</xdr:row>
      <xdr:rowOff>140006</xdr:rowOff>
    </xdr:to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 bwMode="auto">
        <a:xfrm>
          <a:off x="13621597" y="18299007"/>
          <a:ext cx="55880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621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6350</xdr:colOff>
      <xdr:row>89</xdr:row>
      <xdr:rowOff>45720</xdr:rowOff>
    </xdr:from>
    <xdr:to>
      <xdr:col>16</xdr:col>
      <xdr:colOff>500182</xdr:colOff>
      <xdr:row>98</xdr:row>
      <xdr:rowOff>1270</xdr:rowOff>
    </xdr:to>
    <xdr:pic>
      <xdr:nvPicPr>
        <xdr:cNvPr id="379" name="図 37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90950" y="14218920"/>
          <a:ext cx="639882" cy="1625600"/>
        </a:xfrm>
        <a:prstGeom prst="rect">
          <a:avLst/>
        </a:prstGeom>
      </xdr:spPr>
    </xdr:pic>
    <xdr:clientData/>
  </xdr:twoCellAnchor>
  <xdr:twoCellAnchor editAs="oneCell">
    <xdr:from>
      <xdr:col>25</xdr:col>
      <xdr:colOff>19474</xdr:colOff>
      <xdr:row>93</xdr:row>
      <xdr:rowOff>165948</xdr:rowOff>
    </xdr:from>
    <xdr:to>
      <xdr:col>27</xdr:col>
      <xdr:colOff>37056</xdr:colOff>
      <xdr:row>102</xdr:row>
      <xdr:rowOff>93134</xdr:rowOff>
    </xdr:to>
    <xdr:pic>
      <xdr:nvPicPr>
        <xdr:cNvPr id="380" name="図 37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09224" y="15126548"/>
          <a:ext cx="639882" cy="1419436"/>
        </a:xfrm>
        <a:prstGeom prst="rect">
          <a:avLst/>
        </a:prstGeom>
      </xdr:spPr>
    </xdr:pic>
    <xdr:clientData/>
  </xdr:twoCellAnchor>
  <xdr:twoCellAnchor>
    <xdr:from>
      <xdr:col>25</xdr:col>
      <xdr:colOff>30480</xdr:colOff>
      <xdr:row>66</xdr:row>
      <xdr:rowOff>91440</xdr:rowOff>
    </xdr:from>
    <xdr:to>
      <xdr:col>27</xdr:col>
      <xdr:colOff>22860</xdr:colOff>
      <xdr:row>76</xdr:row>
      <xdr:rowOff>53340</xdr:rowOff>
    </xdr:to>
    <xdr:sp macro="" textlink="">
      <xdr:nvSpPr>
        <xdr:cNvPr id="381" name="正方形/長方形 107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>
          <a:spLocks noChangeArrowheads="1"/>
        </xdr:cNvSpPr>
      </xdr:nvSpPr>
      <xdr:spPr bwMode="auto">
        <a:xfrm>
          <a:off x="6920230" y="10473690"/>
          <a:ext cx="614680" cy="1384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82" name="Chart 1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83" name="Chart 2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84" name="Chart 3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385" name="Chart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386" name="Chart 5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387" name="Chart 6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88" name="Chart 7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389" name="Chart 8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390" name="Group 11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GrpSpPr>
          <a:grpSpLocks/>
        </xdr:cNvGrpSpPr>
      </xdr:nvGrpSpPr>
      <xdr:grpSpPr bwMode="auto">
        <a:xfrm>
          <a:off x="697230" y="434340"/>
          <a:ext cx="570230" cy="736600"/>
          <a:chOff x="1415" y="1640"/>
          <a:chExt cx="430" cy="583"/>
        </a:xfrm>
      </xdr:grpSpPr>
      <xdr:sp macro="" textlink="">
        <xdr:nvSpPr>
          <xdr:cNvPr id="391" name="Oval 12">
            <a:extLst>
              <a:ext uri="{FF2B5EF4-FFF2-40B4-BE49-F238E27FC236}">
                <a16:creationId xmlns:a16="http://schemas.microsoft.com/office/drawing/2014/main" id="{00000000-0008-0000-0600-0000AB0100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2" name="AutoShape 13">
            <a:extLst>
              <a:ext uri="{FF2B5EF4-FFF2-40B4-BE49-F238E27FC236}">
                <a16:creationId xmlns:a16="http://schemas.microsoft.com/office/drawing/2014/main" id="{00000000-0008-0000-0600-0000AC010000}"/>
              </a:ext>
            </a:extLst>
          </xdr:cNvPr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3" name="Text Box 14">
            <a:extLst>
              <a:ext uri="{FF2B5EF4-FFF2-40B4-BE49-F238E27FC236}">
                <a16:creationId xmlns:a16="http://schemas.microsoft.com/office/drawing/2014/main" id="{00000000-0008-0000-0600-0000A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394" name="Line 18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>
          <a:spLocks noChangeShapeType="1"/>
        </xdr:cNvSpPr>
      </xdr:nvSpPr>
      <xdr:spPr bwMode="auto">
        <a:xfrm>
          <a:off x="0" y="15546070"/>
          <a:ext cx="20586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395" name="Line 19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>
          <a:spLocks noChangeShapeType="1"/>
        </xdr:cNvSpPr>
      </xdr:nvSpPr>
      <xdr:spPr bwMode="auto">
        <a:xfrm>
          <a:off x="201041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396" name="Line 20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>
          <a:spLocks noChangeShapeType="1"/>
        </xdr:cNvSpPr>
      </xdr:nvSpPr>
      <xdr:spPr bwMode="auto">
        <a:xfrm>
          <a:off x="18935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397" name="Line 2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>
          <a:spLocks noChangeShapeType="1"/>
        </xdr:cNvSpPr>
      </xdr:nvSpPr>
      <xdr:spPr bwMode="auto">
        <a:xfrm>
          <a:off x="17335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398" name="Line 22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>
          <a:spLocks noChangeShapeType="1"/>
        </xdr:cNvSpPr>
      </xdr:nvSpPr>
      <xdr:spPr bwMode="auto">
        <a:xfrm>
          <a:off x="14363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399" name="Line 23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>
          <a:spLocks noChangeShapeType="1"/>
        </xdr:cNvSpPr>
      </xdr:nvSpPr>
      <xdr:spPr bwMode="auto">
        <a:xfrm>
          <a:off x="15811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400" name="Picture 128" descr="名称未設定 1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930" y="525780"/>
          <a:ext cx="86868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68580</xdr:colOff>
      <xdr:row>71</xdr:row>
      <xdr:rowOff>0</xdr:rowOff>
    </xdr:from>
    <xdr:to>
      <xdr:col>34</xdr:col>
      <xdr:colOff>342900</xdr:colOff>
      <xdr:row>74</xdr:row>
      <xdr:rowOff>15240</xdr:rowOff>
    </xdr:to>
    <xdr:grpSp>
      <xdr:nvGrpSpPr>
        <xdr:cNvPr id="401" name="Group 28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GrpSpPr>
          <a:grpSpLocks/>
        </xdr:cNvGrpSpPr>
      </xdr:nvGrpSpPr>
      <xdr:grpSpPr bwMode="auto">
        <a:xfrm>
          <a:off x="9212580" y="10877550"/>
          <a:ext cx="274320" cy="548640"/>
          <a:chOff x="1311" y="1205"/>
          <a:chExt cx="26" cy="58"/>
        </a:xfrm>
      </xdr:grpSpPr>
      <xdr:sp macro="" textlink="">
        <xdr:nvSpPr>
          <xdr:cNvPr id="402" name="AutoShape 29">
            <a:extLst>
              <a:ext uri="{FF2B5EF4-FFF2-40B4-BE49-F238E27FC236}">
                <a16:creationId xmlns:a16="http://schemas.microsoft.com/office/drawing/2014/main" id="{00000000-0008-0000-0600-0000B6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3" name="Oval 30">
            <a:extLst>
              <a:ext uri="{FF2B5EF4-FFF2-40B4-BE49-F238E27FC236}">
                <a16:creationId xmlns:a16="http://schemas.microsoft.com/office/drawing/2014/main" id="{00000000-0008-0000-0600-0000B7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4" name="AutoShape 31">
            <a:extLst>
              <a:ext uri="{FF2B5EF4-FFF2-40B4-BE49-F238E27FC236}">
                <a16:creationId xmlns:a16="http://schemas.microsoft.com/office/drawing/2014/main" id="{00000000-0008-0000-0600-0000B8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144780</xdr:colOff>
      <xdr:row>71</xdr:row>
      <xdr:rowOff>7620</xdr:rowOff>
    </xdr:from>
    <xdr:to>
      <xdr:col>26</xdr:col>
      <xdr:colOff>426720</xdr:colOff>
      <xdr:row>74</xdr:row>
      <xdr:rowOff>30480</xdr:rowOff>
    </xdr:to>
    <xdr:grpSp>
      <xdr:nvGrpSpPr>
        <xdr:cNvPr id="405" name="Group 32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GrpSpPr>
          <a:grpSpLocks/>
        </xdr:cNvGrpSpPr>
      </xdr:nvGrpSpPr>
      <xdr:grpSpPr bwMode="auto">
        <a:xfrm>
          <a:off x="7085330" y="10885170"/>
          <a:ext cx="281940" cy="556260"/>
          <a:chOff x="1311" y="1205"/>
          <a:chExt cx="26" cy="58"/>
        </a:xfrm>
      </xdr:grpSpPr>
      <xdr:sp macro="" textlink="">
        <xdr:nvSpPr>
          <xdr:cNvPr id="406" name="AutoShape 33">
            <a:extLst>
              <a:ext uri="{FF2B5EF4-FFF2-40B4-BE49-F238E27FC236}">
                <a16:creationId xmlns:a16="http://schemas.microsoft.com/office/drawing/2014/main" id="{00000000-0008-0000-0600-0000BA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7" name="Oval 34">
            <a:extLst>
              <a:ext uri="{FF2B5EF4-FFF2-40B4-BE49-F238E27FC236}">
                <a16:creationId xmlns:a16="http://schemas.microsoft.com/office/drawing/2014/main" id="{00000000-0008-0000-0600-0000BB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8" name="AutoShape 35">
            <a:extLst>
              <a:ext uri="{FF2B5EF4-FFF2-40B4-BE49-F238E27FC236}">
                <a16:creationId xmlns:a16="http://schemas.microsoft.com/office/drawing/2014/main" id="{00000000-0008-0000-0600-0000BC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76200</xdr:colOff>
      <xdr:row>84</xdr:row>
      <xdr:rowOff>0</xdr:rowOff>
    </xdr:from>
    <xdr:to>
      <xdr:col>34</xdr:col>
      <xdr:colOff>350520</xdr:colOff>
      <xdr:row>87</xdr:row>
      <xdr:rowOff>45720</xdr:rowOff>
    </xdr:to>
    <xdr:grpSp>
      <xdr:nvGrpSpPr>
        <xdr:cNvPr id="409" name="Group 36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GrpSpPr>
          <a:grpSpLocks/>
        </xdr:cNvGrpSpPr>
      </xdr:nvGrpSpPr>
      <xdr:grpSpPr bwMode="auto">
        <a:xfrm>
          <a:off x="9220200" y="13208000"/>
          <a:ext cx="274320" cy="617220"/>
          <a:chOff x="1311" y="1205"/>
          <a:chExt cx="26" cy="58"/>
        </a:xfrm>
      </xdr:grpSpPr>
      <xdr:sp macro="" textlink="">
        <xdr:nvSpPr>
          <xdr:cNvPr id="410" name="AutoShape 37">
            <a:extLst>
              <a:ext uri="{FF2B5EF4-FFF2-40B4-BE49-F238E27FC236}">
                <a16:creationId xmlns:a16="http://schemas.microsoft.com/office/drawing/2014/main" id="{00000000-0008-0000-0600-0000BE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1" name="Oval 38">
            <a:extLst>
              <a:ext uri="{FF2B5EF4-FFF2-40B4-BE49-F238E27FC236}">
                <a16:creationId xmlns:a16="http://schemas.microsoft.com/office/drawing/2014/main" id="{00000000-0008-0000-0600-0000BF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" name="AutoShape 39">
            <a:extLst>
              <a:ext uri="{FF2B5EF4-FFF2-40B4-BE49-F238E27FC236}">
                <a16:creationId xmlns:a16="http://schemas.microsoft.com/office/drawing/2014/main" id="{00000000-0008-0000-0600-0000C0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144780</xdr:colOff>
      <xdr:row>53</xdr:row>
      <xdr:rowOff>7620</xdr:rowOff>
    </xdr:from>
    <xdr:to>
      <xdr:col>18</xdr:col>
      <xdr:colOff>419100</xdr:colOff>
      <xdr:row>56</xdr:row>
      <xdr:rowOff>30480</xdr:rowOff>
    </xdr:to>
    <xdr:grpSp>
      <xdr:nvGrpSpPr>
        <xdr:cNvPr id="413" name="Group 56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GrpSpPr>
          <a:grpSpLocks/>
        </xdr:cNvGrpSpPr>
      </xdr:nvGrpSpPr>
      <xdr:grpSpPr bwMode="auto">
        <a:xfrm>
          <a:off x="4875530" y="8770620"/>
          <a:ext cx="274320" cy="556260"/>
          <a:chOff x="1311" y="1205"/>
          <a:chExt cx="26" cy="58"/>
        </a:xfrm>
      </xdr:grpSpPr>
      <xdr:sp macro="" textlink="">
        <xdr:nvSpPr>
          <xdr:cNvPr id="414" name="AutoShape 57">
            <a:extLst>
              <a:ext uri="{FF2B5EF4-FFF2-40B4-BE49-F238E27FC236}">
                <a16:creationId xmlns:a16="http://schemas.microsoft.com/office/drawing/2014/main" id="{00000000-0008-0000-0600-0000C2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5" name="Oval 58">
            <a:extLst>
              <a:ext uri="{FF2B5EF4-FFF2-40B4-BE49-F238E27FC236}">
                <a16:creationId xmlns:a16="http://schemas.microsoft.com/office/drawing/2014/main" id="{00000000-0008-0000-0600-0000C3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6" name="AutoShape 59">
            <a:extLst>
              <a:ext uri="{FF2B5EF4-FFF2-40B4-BE49-F238E27FC236}">
                <a16:creationId xmlns:a16="http://schemas.microsoft.com/office/drawing/2014/main" id="{00000000-0008-0000-0600-0000C4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175260</xdr:colOff>
      <xdr:row>53</xdr:row>
      <xdr:rowOff>0</xdr:rowOff>
    </xdr:from>
    <xdr:to>
      <xdr:col>16</xdr:col>
      <xdr:colOff>441960</xdr:colOff>
      <xdr:row>56</xdr:row>
      <xdr:rowOff>30480</xdr:rowOff>
    </xdr:to>
    <xdr:grpSp>
      <xdr:nvGrpSpPr>
        <xdr:cNvPr id="417" name="Group 68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GrpSpPr>
          <a:grpSpLocks/>
        </xdr:cNvGrpSpPr>
      </xdr:nvGrpSpPr>
      <xdr:grpSpPr bwMode="auto">
        <a:xfrm>
          <a:off x="4105910" y="8763000"/>
          <a:ext cx="266700" cy="563880"/>
          <a:chOff x="1311" y="1205"/>
          <a:chExt cx="26" cy="58"/>
        </a:xfrm>
      </xdr:grpSpPr>
      <xdr:sp macro="" textlink="">
        <xdr:nvSpPr>
          <xdr:cNvPr id="418" name="AutoShape 69">
            <a:extLst>
              <a:ext uri="{FF2B5EF4-FFF2-40B4-BE49-F238E27FC236}">
                <a16:creationId xmlns:a16="http://schemas.microsoft.com/office/drawing/2014/main" id="{00000000-0008-0000-0600-0000C6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9" name="Oval 70">
            <a:extLst>
              <a:ext uri="{FF2B5EF4-FFF2-40B4-BE49-F238E27FC236}">
                <a16:creationId xmlns:a16="http://schemas.microsoft.com/office/drawing/2014/main" id="{00000000-0008-0000-0600-0000C7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AutoShape 71">
            <a:extLst>
              <a:ext uri="{FF2B5EF4-FFF2-40B4-BE49-F238E27FC236}">
                <a16:creationId xmlns:a16="http://schemas.microsoft.com/office/drawing/2014/main" id="{00000000-0008-0000-0600-0000C8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15240</xdr:colOff>
      <xdr:row>40</xdr:row>
      <xdr:rowOff>68580</xdr:rowOff>
    </xdr:from>
    <xdr:to>
      <xdr:col>31</xdr:col>
      <xdr:colOff>160020</xdr:colOff>
      <xdr:row>41</xdr:row>
      <xdr:rowOff>114300</xdr:rowOff>
    </xdr:to>
    <xdr:grpSp>
      <xdr:nvGrpSpPr>
        <xdr:cNvPr id="421" name="Group 96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GrpSpPr>
          <a:grpSpLocks/>
        </xdr:cNvGrpSpPr>
      </xdr:nvGrpSpPr>
      <xdr:grpSpPr bwMode="auto">
        <a:xfrm>
          <a:off x="8003540" y="6545580"/>
          <a:ext cx="601980" cy="242570"/>
          <a:chOff x="1295" y="1285"/>
          <a:chExt cx="56" cy="26"/>
        </a:xfrm>
      </xdr:grpSpPr>
      <xdr:sp macro="" textlink="">
        <xdr:nvSpPr>
          <xdr:cNvPr id="422" name="AutoShape 97">
            <a:extLst>
              <a:ext uri="{FF2B5EF4-FFF2-40B4-BE49-F238E27FC236}">
                <a16:creationId xmlns:a16="http://schemas.microsoft.com/office/drawing/2014/main" id="{00000000-0008-0000-0600-0000CA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3" name="AutoShape 98">
            <a:extLst>
              <a:ext uri="{FF2B5EF4-FFF2-40B4-BE49-F238E27FC236}">
                <a16:creationId xmlns:a16="http://schemas.microsoft.com/office/drawing/2014/main" id="{00000000-0008-0000-0600-0000CB01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4" name="Oval 99">
            <a:extLst>
              <a:ext uri="{FF2B5EF4-FFF2-40B4-BE49-F238E27FC236}">
                <a16:creationId xmlns:a16="http://schemas.microsoft.com/office/drawing/2014/main" id="{00000000-0008-0000-0600-0000CC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426720</xdr:colOff>
      <xdr:row>40</xdr:row>
      <xdr:rowOff>76200</xdr:rowOff>
    </xdr:from>
    <xdr:to>
      <xdr:col>14</xdr:col>
      <xdr:colOff>15240</xdr:colOff>
      <xdr:row>41</xdr:row>
      <xdr:rowOff>121920</xdr:rowOff>
    </xdr:to>
    <xdr:grpSp>
      <xdr:nvGrpSpPr>
        <xdr:cNvPr id="425" name="Group 10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GrpSpPr>
          <a:grpSpLocks/>
        </xdr:cNvGrpSpPr>
      </xdr:nvGrpSpPr>
      <xdr:grpSpPr bwMode="auto">
        <a:xfrm>
          <a:off x="2852420" y="6553200"/>
          <a:ext cx="598170" cy="242570"/>
          <a:chOff x="1295" y="1283"/>
          <a:chExt cx="56" cy="26"/>
        </a:xfrm>
      </xdr:grpSpPr>
      <xdr:sp macro="" textlink="">
        <xdr:nvSpPr>
          <xdr:cNvPr id="426" name="AutoShape 105">
            <a:extLst>
              <a:ext uri="{FF2B5EF4-FFF2-40B4-BE49-F238E27FC236}">
                <a16:creationId xmlns:a16="http://schemas.microsoft.com/office/drawing/2014/main" id="{00000000-0008-0000-0600-0000CE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3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7" name="AutoShape 106">
            <a:extLst>
              <a:ext uri="{FF2B5EF4-FFF2-40B4-BE49-F238E27FC236}">
                <a16:creationId xmlns:a16="http://schemas.microsoft.com/office/drawing/2014/main" id="{00000000-0008-0000-0600-0000CF01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3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8" name="Oval 107">
            <a:extLst>
              <a:ext uri="{FF2B5EF4-FFF2-40B4-BE49-F238E27FC236}">
                <a16:creationId xmlns:a16="http://schemas.microsoft.com/office/drawing/2014/main" id="{00000000-0008-0000-0600-0000D0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3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429" name="Group 198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GrpSpPr>
          <a:grpSpLocks/>
        </xdr:cNvGrpSpPr>
      </xdr:nvGrpSpPr>
      <xdr:grpSpPr bwMode="auto">
        <a:xfrm>
          <a:off x="7092950" y="13406120"/>
          <a:ext cx="274320" cy="615950"/>
          <a:chOff x="1311" y="1205"/>
          <a:chExt cx="26" cy="58"/>
        </a:xfrm>
      </xdr:grpSpPr>
      <xdr:sp macro="" textlink="">
        <xdr:nvSpPr>
          <xdr:cNvPr id="430" name="AutoShape 199">
            <a:extLst>
              <a:ext uri="{FF2B5EF4-FFF2-40B4-BE49-F238E27FC236}">
                <a16:creationId xmlns:a16="http://schemas.microsoft.com/office/drawing/2014/main" id="{00000000-0008-0000-0600-0000D3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1" name="Oval 200">
            <a:extLst>
              <a:ext uri="{FF2B5EF4-FFF2-40B4-BE49-F238E27FC236}">
                <a16:creationId xmlns:a16="http://schemas.microsoft.com/office/drawing/2014/main" id="{00000000-0008-0000-0600-0000D4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2" name="AutoShape 201">
            <a:extLst>
              <a:ext uri="{FF2B5EF4-FFF2-40B4-BE49-F238E27FC236}">
                <a16:creationId xmlns:a16="http://schemas.microsoft.com/office/drawing/2014/main" id="{00000000-0008-0000-0600-0000D5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114300</xdr:colOff>
      <xdr:row>50</xdr:row>
      <xdr:rowOff>114300</xdr:rowOff>
    </xdr:from>
    <xdr:to>
      <xdr:col>17</xdr:col>
      <xdr:colOff>68580</xdr:colOff>
      <xdr:row>60</xdr:row>
      <xdr:rowOff>15240</xdr:rowOff>
    </xdr:to>
    <xdr:sp macro="" textlink="">
      <xdr:nvSpPr>
        <xdr:cNvPr id="433" name="正方形/長方形 101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>
          <a:spLocks noChangeArrowheads="1"/>
        </xdr:cNvSpPr>
      </xdr:nvSpPr>
      <xdr:spPr bwMode="auto">
        <a:xfrm>
          <a:off x="3898900" y="8305800"/>
          <a:ext cx="709930" cy="14249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50</xdr:row>
      <xdr:rowOff>114300</xdr:rowOff>
    </xdr:from>
    <xdr:to>
      <xdr:col>19</xdr:col>
      <xdr:colOff>38100</xdr:colOff>
      <xdr:row>60</xdr:row>
      <xdr:rowOff>15240</xdr:rowOff>
    </xdr:to>
    <xdr:sp macro="" textlink="">
      <xdr:nvSpPr>
        <xdr:cNvPr id="434" name="正方形/長方形 10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>
          <a:spLocks noChangeArrowheads="1"/>
        </xdr:cNvSpPr>
      </xdr:nvSpPr>
      <xdr:spPr bwMode="auto">
        <a:xfrm>
          <a:off x="4662170" y="8305800"/>
          <a:ext cx="678180" cy="14249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435" name="正方形/長方形 108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>
          <a:spLocks noChangeArrowheads="1"/>
        </xdr:cNvSpPr>
      </xdr:nvSpPr>
      <xdr:spPr bwMode="auto">
        <a:xfrm>
          <a:off x="9099550" y="10499090"/>
          <a:ext cx="491490" cy="13741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</xdr:colOff>
      <xdr:row>31</xdr:row>
      <xdr:rowOff>0</xdr:rowOff>
    </xdr:from>
    <xdr:to>
      <xdr:col>27</xdr:col>
      <xdr:colOff>30480</xdr:colOff>
      <xdr:row>40</xdr:row>
      <xdr:rowOff>38100</xdr:rowOff>
    </xdr:to>
    <xdr:sp macro="" textlink="">
      <xdr:nvSpPr>
        <xdr:cNvPr id="436" name="正方形/長方形 109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>
          <a:spLocks noChangeArrowheads="1"/>
        </xdr:cNvSpPr>
      </xdr:nvSpPr>
      <xdr:spPr bwMode="auto">
        <a:xfrm>
          <a:off x="6904990" y="5156200"/>
          <a:ext cx="637540" cy="13589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40</xdr:row>
      <xdr:rowOff>22860</xdr:rowOff>
    </xdr:from>
    <xdr:to>
      <xdr:col>16</xdr:col>
      <xdr:colOff>91440</xdr:colOff>
      <xdr:row>42</xdr:row>
      <xdr:rowOff>114300</xdr:rowOff>
    </xdr:to>
    <xdr:sp macro="" textlink="">
      <xdr:nvSpPr>
        <xdr:cNvPr id="437" name="正方形/長方形 110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>
          <a:spLocks noChangeArrowheads="1"/>
        </xdr:cNvSpPr>
      </xdr:nvSpPr>
      <xdr:spPr bwMode="auto">
        <a:xfrm rot="5400000">
          <a:off x="2961640" y="5924550"/>
          <a:ext cx="485140" cy="163576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327660</xdr:colOff>
      <xdr:row>9</xdr:row>
      <xdr:rowOff>160020</xdr:rowOff>
    </xdr:from>
    <xdr:to>
      <xdr:col>44</xdr:col>
      <xdr:colOff>441960</xdr:colOff>
      <xdr:row>12</xdr:row>
      <xdr:rowOff>83820</xdr:rowOff>
    </xdr:to>
    <xdr:sp macro="" textlink="">
      <xdr:nvSpPr>
        <xdr:cNvPr id="438" name="正方形/長方形 111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>
          <a:spLocks noChangeArrowheads="1"/>
        </xdr:cNvSpPr>
      </xdr:nvSpPr>
      <xdr:spPr bwMode="auto">
        <a:xfrm rot="5400000">
          <a:off x="11319510" y="1442720"/>
          <a:ext cx="514350" cy="125095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472440</xdr:colOff>
      <xdr:row>40</xdr:row>
      <xdr:rowOff>53340</xdr:rowOff>
    </xdr:from>
    <xdr:to>
      <xdr:col>24</xdr:col>
      <xdr:colOff>38100</xdr:colOff>
      <xdr:row>41</xdr:row>
      <xdr:rowOff>152400</xdr:rowOff>
    </xdr:to>
    <xdr:grpSp>
      <xdr:nvGrpSpPr>
        <xdr:cNvPr id="439" name="Group 96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GrpSpPr>
          <a:grpSpLocks/>
        </xdr:cNvGrpSpPr>
      </xdr:nvGrpSpPr>
      <xdr:grpSpPr bwMode="auto">
        <a:xfrm>
          <a:off x="5844540" y="6530340"/>
          <a:ext cx="556260" cy="295910"/>
          <a:chOff x="1295" y="1285"/>
          <a:chExt cx="56" cy="26"/>
        </a:xfrm>
      </xdr:grpSpPr>
      <xdr:sp macro="" textlink="">
        <xdr:nvSpPr>
          <xdr:cNvPr id="440" name="AutoShape 97">
            <a:extLst>
              <a:ext uri="{FF2B5EF4-FFF2-40B4-BE49-F238E27FC236}">
                <a16:creationId xmlns:a16="http://schemas.microsoft.com/office/drawing/2014/main" id="{00000000-0008-0000-0600-0000DD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1" name="AutoShape 98">
            <a:extLst>
              <a:ext uri="{FF2B5EF4-FFF2-40B4-BE49-F238E27FC236}">
                <a16:creationId xmlns:a16="http://schemas.microsoft.com/office/drawing/2014/main" id="{00000000-0008-0000-0600-0000DE01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2" name="Oval 99">
            <a:extLst>
              <a:ext uri="{FF2B5EF4-FFF2-40B4-BE49-F238E27FC236}">
                <a16:creationId xmlns:a16="http://schemas.microsoft.com/office/drawing/2014/main" id="{00000000-0008-0000-0600-0000DF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</a:p>
        </xdr:txBody>
      </xdr:sp>
    </xdr:grpSp>
    <xdr:clientData/>
  </xdr:twoCellAnchor>
  <xdr:twoCellAnchor>
    <xdr:from>
      <xdr:col>18</xdr:col>
      <xdr:colOff>137160</xdr:colOff>
      <xdr:row>19</xdr:row>
      <xdr:rowOff>15240</xdr:rowOff>
    </xdr:from>
    <xdr:to>
      <xdr:col>18</xdr:col>
      <xdr:colOff>441960</xdr:colOff>
      <xdr:row>22</xdr:row>
      <xdr:rowOff>22860</xdr:rowOff>
    </xdr:to>
    <xdr:grpSp>
      <xdr:nvGrpSpPr>
        <xdr:cNvPr id="443" name="Group 48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GrpSpPr>
          <a:grpSpLocks/>
        </xdr:cNvGrpSpPr>
      </xdr:nvGrpSpPr>
      <xdr:grpSpPr bwMode="auto">
        <a:xfrm>
          <a:off x="4867910" y="3577590"/>
          <a:ext cx="304800" cy="541020"/>
          <a:chOff x="1311" y="1207"/>
          <a:chExt cx="26" cy="53"/>
        </a:xfrm>
      </xdr:grpSpPr>
      <xdr:sp macro="" textlink="">
        <xdr:nvSpPr>
          <xdr:cNvPr id="444" name="AutoShape 49">
            <a:extLst>
              <a:ext uri="{FF2B5EF4-FFF2-40B4-BE49-F238E27FC236}">
                <a16:creationId xmlns:a16="http://schemas.microsoft.com/office/drawing/2014/main" id="{00000000-0008-0000-0600-0000E6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5" name="Oval 50">
            <a:extLst>
              <a:ext uri="{FF2B5EF4-FFF2-40B4-BE49-F238E27FC236}">
                <a16:creationId xmlns:a16="http://schemas.microsoft.com/office/drawing/2014/main" id="{00000000-0008-0000-0600-0000E7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</a:p>
        </xdr:txBody>
      </xdr:sp>
      <xdr:sp macro="" textlink="">
        <xdr:nvSpPr>
          <xdr:cNvPr id="446" name="AutoShape 51">
            <a:extLst>
              <a:ext uri="{FF2B5EF4-FFF2-40B4-BE49-F238E27FC236}">
                <a16:creationId xmlns:a16="http://schemas.microsoft.com/office/drawing/2014/main" id="{00000000-0008-0000-0600-0000E8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60960</xdr:colOff>
      <xdr:row>43</xdr:row>
      <xdr:rowOff>15240</xdr:rowOff>
    </xdr:from>
    <xdr:to>
      <xdr:col>34</xdr:col>
      <xdr:colOff>335280</xdr:colOff>
      <xdr:row>46</xdr:row>
      <xdr:rowOff>7620</xdr:rowOff>
    </xdr:to>
    <xdr:grpSp>
      <xdr:nvGrpSpPr>
        <xdr:cNvPr id="447" name="Group 48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GrpSpPr>
          <a:grpSpLocks/>
        </xdr:cNvGrpSpPr>
      </xdr:nvGrpSpPr>
      <xdr:grpSpPr bwMode="auto">
        <a:xfrm>
          <a:off x="9204960" y="7082790"/>
          <a:ext cx="274320" cy="544830"/>
          <a:chOff x="1311" y="1205"/>
          <a:chExt cx="26" cy="58"/>
        </a:xfrm>
      </xdr:grpSpPr>
      <xdr:sp macro="" textlink="">
        <xdr:nvSpPr>
          <xdr:cNvPr id="448" name="AutoShape 49">
            <a:extLst>
              <a:ext uri="{FF2B5EF4-FFF2-40B4-BE49-F238E27FC236}">
                <a16:creationId xmlns:a16="http://schemas.microsoft.com/office/drawing/2014/main" id="{00000000-0008-0000-0600-0000EF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9" name="Oval 50">
            <a:extLst>
              <a:ext uri="{FF2B5EF4-FFF2-40B4-BE49-F238E27FC236}">
                <a16:creationId xmlns:a16="http://schemas.microsoft.com/office/drawing/2014/main" id="{00000000-0008-0000-0600-0000F0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</a:p>
        </xdr:txBody>
      </xdr:sp>
      <xdr:sp macro="" textlink="">
        <xdr:nvSpPr>
          <xdr:cNvPr id="450" name="AutoShape 51">
            <a:extLst>
              <a:ext uri="{FF2B5EF4-FFF2-40B4-BE49-F238E27FC236}">
                <a16:creationId xmlns:a16="http://schemas.microsoft.com/office/drawing/2014/main" id="{00000000-0008-0000-0600-0000F1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451" name="Group 303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GrpSpPr>
          <a:grpSpLocks/>
        </xdr:cNvGrpSpPr>
      </xdr:nvGrpSpPr>
      <xdr:grpSpPr bwMode="auto">
        <a:xfrm>
          <a:off x="7988300" y="12611100"/>
          <a:ext cx="647700" cy="318770"/>
          <a:chOff x="999" y="1327"/>
          <a:chExt cx="67" cy="35"/>
        </a:xfrm>
      </xdr:grpSpPr>
      <xdr:sp macro="" textlink="">
        <xdr:nvSpPr>
          <xdr:cNvPr id="452" name="AutoShape 97">
            <a:extLst>
              <a:ext uri="{FF2B5EF4-FFF2-40B4-BE49-F238E27FC236}">
                <a16:creationId xmlns:a16="http://schemas.microsoft.com/office/drawing/2014/main" id="{00000000-0008-0000-0600-0000F8010000}"/>
              </a:ext>
            </a:extLst>
          </xdr:cNvPr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3" name="AutoShape 98">
            <a:extLst>
              <a:ext uri="{FF2B5EF4-FFF2-40B4-BE49-F238E27FC236}">
                <a16:creationId xmlns:a16="http://schemas.microsoft.com/office/drawing/2014/main" id="{00000000-0008-0000-0600-0000F9010000}"/>
              </a:ext>
            </a:extLst>
          </xdr:cNvPr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4" name="Oval 99">
            <a:extLst>
              <a:ext uri="{FF2B5EF4-FFF2-40B4-BE49-F238E27FC236}">
                <a16:creationId xmlns:a16="http://schemas.microsoft.com/office/drawing/2014/main" id="{00000000-0008-0000-0600-0000FA010000}"/>
              </a:ext>
            </a:extLst>
          </xdr:cNvPr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29</xdr:col>
      <xdr:colOff>0</xdr:colOff>
      <xdr:row>91</xdr:row>
      <xdr:rowOff>83820</xdr:rowOff>
    </xdr:from>
    <xdr:to>
      <xdr:col>31</xdr:col>
      <xdr:colOff>182880</xdr:colOff>
      <xdr:row>92</xdr:row>
      <xdr:rowOff>144780</xdr:rowOff>
    </xdr:to>
    <xdr:grpSp>
      <xdr:nvGrpSpPr>
        <xdr:cNvPr id="455" name="Group 96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GrpSpPr>
          <a:grpSpLocks/>
        </xdr:cNvGrpSpPr>
      </xdr:nvGrpSpPr>
      <xdr:grpSpPr bwMode="auto">
        <a:xfrm>
          <a:off x="7988300" y="14650720"/>
          <a:ext cx="640080" cy="257810"/>
          <a:chOff x="1295" y="1285"/>
          <a:chExt cx="51" cy="26"/>
        </a:xfrm>
      </xdr:grpSpPr>
      <xdr:sp macro="" textlink="">
        <xdr:nvSpPr>
          <xdr:cNvPr id="456" name="AutoShape 97">
            <a:extLst>
              <a:ext uri="{FF2B5EF4-FFF2-40B4-BE49-F238E27FC236}">
                <a16:creationId xmlns:a16="http://schemas.microsoft.com/office/drawing/2014/main" id="{00000000-0008-0000-0600-0000FC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7" name="AutoShape 98">
            <a:extLst>
              <a:ext uri="{FF2B5EF4-FFF2-40B4-BE49-F238E27FC236}">
                <a16:creationId xmlns:a16="http://schemas.microsoft.com/office/drawing/2014/main" id="{00000000-0008-0000-0600-0000FD010000}"/>
              </a:ext>
            </a:extLst>
          </xdr:cNvPr>
          <xdr:cNvSpPr>
            <a:spLocks noChangeArrowheads="1"/>
          </xdr:cNvSpPr>
        </xdr:nvSpPr>
        <xdr:spPr bwMode="auto">
          <a:xfrm>
            <a:off x="1331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8" name="Oval 99">
            <a:extLst>
              <a:ext uri="{FF2B5EF4-FFF2-40B4-BE49-F238E27FC236}">
                <a16:creationId xmlns:a16="http://schemas.microsoft.com/office/drawing/2014/main" id="{00000000-0008-0000-0600-0000FE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18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459" name="Group 96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GrpSpPr>
          <a:grpSpLocks/>
        </xdr:cNvGrpSpPr>
      </xdr:nvGrpSpPr>
      <xdr:grpSpPr bwMode="auto">
        <a:xfrm>
          <a:off x="5844540" y="14620240"/>
          <a:ext cx="563880" cy="265430"/>
          <a:chOff x="1292" y="1285"/>
          <a:chExt cx="55" cy="27"/>
        </a:xfrm>
      </xdr:grpSpPr>
      <xdr:sp macro="" textlink="">
        <xdr:nvSpPr>
          <xdr:cNvPr id="460" name="AutoShape 97">
            <a:extLst>
              <a:ext uri="{FF2B5EF4-FFF2-40B4-BE49-F238E27FC236}">
                <a16:creationId xmlns:a16="http://schemas.microsoft.com/office/drawing/2014/main" id="{00000000-0008-0000-0600-000000020000}"/>
              </a:ext>
            </a:extLst>
          </xdr:cNvPr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1" name="AutoShape 98">
            <a:extLst>
              <a:ext uri="{FF2B5EF4-FFF2-40B4-BE49-F238E27FC236}">
                <a16:creationId xmlns:a16="http://schemas.microsoft.com/office/drawing/2014/main" id="{00000000-0008-0000-0600-000001020000}"/>
              </a:ext>
            </a:extLst>
          </xdr:cNvPr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2" name="Oval 99">
            <a:extLst>
              <a:ext uri="{FF2B5EF4-FFF2-40B4-BE49-F238E27FC236}">
                <a16:creationId xmlns:a16="http://schemas.microsoft.com/office/drawing/2014/main" id="{00000000-0008-0000-0600-00000202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26</xdr:col>
      <xdr:colOff>114300</xdr:colOff>
      <xdr:row>96</xdr:row>
      <xdr:rowOff>30480</xdr:rowOff>
    </xdr:from>
    <xdr:to>
      <xdr:col>26</xdr:col>
      <xdr:colOff>449580</xdr:colOff>
      <xdr:row>100</xdr:row>
      <xdr:rowOff>0</xdr:rowOff>
    </xdr:to>
    <xdr:grpSp>
      <xdr:nvGrpSpPr>
        <xdr:cNvPr id="463" name="Group 198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GrpSpPr>
          <a:grpSpLocks/>
        </xdr:cNvGrpSpPr>
      </xdr:nvGrpSpPr>
      <xdr:grpSpPr bwMode="auto">
        <a:xfrm>
          <a:off x="7054850" y="15568930"/>
          <a:ext cx="335280" cy="502920"/>
          <a:chOff x="1311" y="1205"/>
          <a:chExt cx="26" cy="52"/>
        </a:xfrm>
      </xdr:grpSpPr>
      <xdr:sp macro="" textlink="">
        <xdr:nvSpPr>
          <xdr:cNvPr id="464" name="AutoShape 199">
            <a:extLst>
              <a:ext uri="{FF2B5EF4-FFF2-40B4-BE49-F238E27FC236}">
                <a16:creationId xmlns:a16="http://schemas.microsoft.com/office/drawing/2014/main" id="{00000000-0008-0000-0600-000004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5" name="Oval 200">
            <a:extLst>
              <a:ext uri="{FF2B5EF4-FFF2-40B4-BE49-F238E27FC236}">
                <a16:creationId xmlns:a16="http://schemas.microsoft.com/office/drawing/2014/main" id="{00000000-0008-0000-0600-000005020000}"/>
              </a:ext>
            </a:extLst>
          </xdr:cNvPr>
          <xdr:cNvSpPr>
            <a:spLocks noChangeArrowheads="1"/>
          </xdr:cNvSpPr>
        </xdr:nvSpPr>
        <xdr:spPr bwMode="auto">
          <a:xfrm>
            <a:off x="1313" y="1221"/>
            <a:ext cx="23" cy="2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20</a:t>
            </a:r>
          </a:p>
        </xdr:txBody>
      </xdr:sp>
      <xdr:sp macro="" textlink="">
        <xdr:nvSpPr>
          <xdr:cNvPr id="466" name="AutoShape 201">
            <a:extLst>
              <a:ext uri="{FF2B5EF4-FFF2-40B4-BE49-F238E27FC236}">
                <a16:creationId xmlns:a16="http://schemas.microsoft.com/office/drawing/2014/main" id="{00000000-0008-0000-0600-000008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1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35</xdr:row>
      <xdr:rowOff>7620</xdr:rowOff>
    </xdr:from>
    <xdr:to>
      <xdr:col>26</xdr:col>
      <xdr:colOff>426720</xdr:colOff>
      <xdr:row>38</xdr:row>
      <xdr:rowOff>30480</xdr:rowOff>
    </xdr:to>
    <xdr:grpSp>
      <xdr:nvGrpSpPr>
        <xdr:cNvPr id="467" name="Group 48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GrpSpPr>
          <a:grpSpLocks/>
        </xdr:cNvGrpSpPr>
      </xdr:nvGrpSpPr>
      <xdr:grpSpPr bwMode="auto">
        <a:xfrm>
          <a:off x="7092950" y="5557520"/>
          <a:ext cx="274320" cy="556260"/>
          <a:chOff x="1311" y="1205"/>
          <a:chExt cx="26" cy="58"/>
        </a:xfrm>
      </xdr:grpSpPr>
      <xdr:sp macro="" textlink="">
        <xdr:nvSpPr>
          <xdr:cNvPr id="468" name="AutoShape 49">
            <a:extLst>
              <a:ext uri="{FF2B5EF4-FFF2-40B4-BE49-F238E27FC236}">
                <a16:creationId xmlns:a16="http://schemas.microsoft.com/office/drawing/2014/main" id="{00000000-0008-0000-0600-00000B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9" name="Oval 50">
            <a:extLst>
              <a:ext uri="{FF2B5EF4-FFF2-40B4-BE49-F238E27FC236}">
                <a16:creationId xmlns:a16="http://schemas.microsoft.com/office/drawing/2014/main" id="{00000000-0008-0000-0600-00000C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AutoShape 51">
            <a:extLst>
              <a:ext uri="{FF2B5EF4-FFF2-40B4-BE49-F238E27FC236}">
                <a16:creationId xmlns:a16="http://schemas.microsoft.com/office/drawing/2014/main" id="{00000000-0008-0000-0600-00000D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167640</xdr:colOff>
      <xdr:row>82</xdr:row>
      <xdr:rowOff>30480</xdr:rowOff>
    </xdr:from>
    <xdr:to>
      <xdr:col>18</xdr:col>
      <xdr:colOff>441960</xdr:colOff>
      <xdr:row>85</xdr:row>
      <xdr:rowOff>38100</xdr:rowOff>
    </xdr:to>
    <xdr:grpSp>
      <xdr:nvGrpSpPr>
        <xdr:cNvPr id="471" name="Group 141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GrpSpPr>
          <a:grpSpLocks/>
        </xdr:cNvGrpSpPr>
      </xdr:nvGrpSpPr>
      <xdr:grpSpPr bwMode="auto">
        <a:xfrm>
          <a:off x="4898390" y="12997180"/>
          <a:ext cx="274320" cy="439420"/>
          <a:chOff x="1311" y="1205"/>
          <a:chExt cx="26" cy="58"/>
        </a:xfrm>
      </xdr:grpSpPr>
      <xdr:sp macro="" textlink="">
        <xdr:nvSpPr>
          <xdr:cNvPr id="472" name="AutoShape 142">
            <a:extLst>
              <a:ext uri="{FF2B5EF4-FFF2-40B4-BE49-F238E27FC236}">
                <a16:creationId xmlns:a16="http://schemas.microsoft.com/office/drawing/2014/main" id="{00000000-0008-0000-0600-000011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3" name="Oval 143">
            <a:extLst>
              <a:ext uri="{FF2B5EF4-FFF2-40B4-BE49-F238E27FC236}">
                <a16:creationId xmlns:a16="http://schemas.microsoft.com/office/drawing/2014/main" id="{00000000-0008-0000-0600-000013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3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AutoShape 144">
            <a:extLst>
              <a:ext uri="{FF2B5EF4-FFF2-40B4-BE49-F238E27FC236}">
                <a16:creationId xmlns:a16="http://schemas.microsoft.com/office/drawing/2014/main" id="{00000000-0008-0000-0600-000014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475" name="Group 346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GrpSpPr>
          <a:grpSpLocks/>
        </xdr:cNvGrpSpPr>
      </xdr:nvGrpSpPr>
      <xdr:grpSpPr bwMode="auto">
        <a:xfrm>
          <a:off x="7995920" y="11645900"/>
          <a:ext cx="647700" cy="288290"/>
          <a:chOff x="974" y="1274"/>
          <a:chExt cx="72" cy="32"/>
        </a:xfrm>
      </xdr:grpSpPr>
      <xdr:sp macro="" textlink="">
        <xdr:nvSpPr>
          <xdr:cNvPr id="476" name="AutoShape 97">
            <a:extLst>
              <a:ext uri="{FF2B5EF4-FFF2-40B4-BE49-F238E27FC236}">
                <a16:creationId xmlns:a16="http://schemas.microsoft.com/office/drawing/2014/main" id="{00000000-0008-0000-0600-000018020000}"/>
              </a:ext>
            </a:extLst>
          </xdr:cNvPr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7" name="AutoShape 98">
            <a:extLst>
              <a:ext uri="{FF2B5EF4-FFF2-40B4-BE49-F238E27FC236}">
                <a16:creationId xmlns:a16="http://schemas.microsoft.com/office/drawing/2014/main" id="{00000000-0008-0000-0600-00001A020000}"/>
              </a:ext>
            </a:extLst>
          </xdr:cNvPr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8" name="Oval 99">
            <a:extLst>
              <a:ext uri="{FF2B5EF4-FFF2-40B4-BE49-F238E27FC236}">
                <a16:creationId xmlns:a16="http://schemas.microsoft.com/office/drawing/2014/main" id="{00000000-0008-0000-0600-00001B020000}"/>
              </a:ext>
            </a:extLst>
          </xdr:cNvPr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oneCellAnchor>
    <xdr:from>
      <xdr:col>24</xdr:col>
      <xdr:colOff>297815</xdr:colOff>
      <xdr:row>107</xdr:row>
      <xdr:rowOff>84667</xdr:rowOff>
    </xdr:from>
    <xdr:ext cx="900055" cy="292452"/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6660515" y="17477317"/>
          <a:ext cx="9000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ピオレ姫路</a:t>
          </a:r>
        </a:p>
      </xdr:txBody>
    </xdr:sp>
    <xdr:clientData/>
  </xdr:oneCellAnchor>
  <xdr:twoCellAnchor>
    <xdr:from>
      <xdr:col>43</xdr:col>
      <xdr:colOff>350520</xdr:colOff>
      <xdr:row>116</xdr:row>
      <xdr:rowOff>0</xdr:rowOff>
    </xdr:from>
    <xdr:to>
      <xdr:col>46</xdr:col>
      <xdr:colOff>38100</xdr:colOff>
      <xdr:row>118</xdr:row>
      <xdr:rowOff>0</xdr:rowOff>
    </xdr:to>
    <xdr:grpSp>
      <xdr:nvGrpSpPr>
        <xdr:cNvPr id="480" name="Group 108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GrpSpPr>
          <a:grpSpLocks/>
        </xdr:cNvGrpSpPr>
      </xdr:nvGrpSpPr>
      <xdr:grpSpPr bwMode="auto">
        <a:xfrm>
          <a:off x="11729720" y="19113500"/>
          <a:ext cx="805180" cy="381000"/>
          <a:chOff x="1199" y="14558"/>
          <a:chExt cx="3231" cy="159"/>
        </a:xfrm>
      </xdr:grpSpPr>
      <xdr:sp macro="" textlink="">
        <xdr:nvSpPr>
          <xdr:cNvPr id="481" name="Rectangle 109">
            <a:extLst>
              <a:ext uri="{FF2B5EF4-FFF2-40B4-BE49-F238E27FC236}">
                <a16:creationId xmlns:a16="http://schemas.microsoft.com/office/drawing/2014/main" id="{00000000-0008-0000-0600-00001F0200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2" name="Rectangle 110">
            <a:extLst>
              <a:ext uri="{FF2B5EF4-FFF2-40B4-BE49-F238E27FC236}">
                <a16:creationId xmlns:a16="http://schemas.microsoft.com/office/drawing/2014/main" id="{00000000-0008-0000-0600-0000200200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3" name="Rectangle 111">
            <a:extLst>
              <a:ext uri="{FF2B5EF4-FFF2-40B4-BE49-F238E27FC236}">
                <a16:creationId xmlns:a16="http://schemas.microsoft.com/office/drawing/2014/main" id="{00000000-0008-0000-0600-000021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4" name="Rectangle 112">
            <a:extLst>
              <a:ext uri="{FF2B5EF4-FFF2-40B4-BE49-F238E27FC236}">
                <a16:creationId xmlns:a16="http://schemas.microsoft.com/office/drawing/2014/main" id="{00000000-0008-0000-0600-00002202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5" name="Rectangle 113">
            <a:extLst>
              <a:ext uri="{FF2B5EF4-FFF2-40B4-BE49-F238E27FC236}">
                <a16:creationId xmlns:a16="http://schemas.microsoft.com/office/drawing/2014/main" id="{00000000-0008-0000-0600-00002302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6" name="Rectangle 114">
            <a:extLst>
              <a:ext uri="{FF2B5EF4-FFF2-40B4-BE49-F238E27FC236}">
                <a16:creationId xmlns:a16="http://schemas.microsoft.com/office/drawing/2014/main" id="{00000000-0008-0000-0600-00002402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42</xdr:col>
      <xdr:colOff>0</xdr:colOff>
      <xdr:row>116</xdr:row>
      <xdr:rowOff>0</xdr:rowOff>
    </xdr:from>
    <xdr:to>
      <xdr:col>43</xdr:col>
      <xdr:colOff>350520</xdr:colOff>
      <xdr:row>118</xdr:row>
      <xdr:rowOff>0</xdr:rowOff>
    </xdr:to>
    <xdr:grpSp>
      <xdr:nvGrpSpPr>
        <xdr:cNvPr id="487" name="Group 10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GrpSpPr>
          <a:grpSpLocks/>
        </xdr:cNvGrpSpPr>
      </xdr:nvGrpSpPr>
      <xdr:grpSpPr bwMode="auto">
        <a:xfrm>
          <a:off x="11214100" y="19113500"/>
          <a:ext cx="515620" cy="381000"/>
          <a:chOff x="1199" y="14558"/>
          <a:chExt cx="2154" cy="159"/>
        </a:xfrm>
      </xdr:grpSpPr>
      <xdr:sp macro="" textlink="">
        <xdr:nvSpPr>
          <xdr:cNvPr id="488" name="Rectangle 111">
            <a:extLst>
              <a:ext uri="{FF2B5EF4-FFF2-40B4-BE49-F238E27FC236}">
                <a16:creationId xmlns:a16="http://schemas.microsoft.com/office/drawing/2014/main" id="{00000000-0008-0000-0600-000026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9" name="Rectangle 112">
            <a:extLst>
              <a:ext uri="{FF2B5EF4-FFF2-40B4-BE49-F238E27FC236}">
                <a16:creationId xmlns:a16="http://schemas.microsoft.com/office/drawing/2014/main" id="{00000000-0008-0000-0600-00002702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0" name="Rectangle 113">
            <a:extLst>
              <a:ext uri="{FF2B5EF4-FFF2-40B4-BE49-F238E27FC236}">
                <a16:creationId xmlns:a16="http://schemas.microsoft.com/office/drawing/2014/main" id="{00000000-0008-0000-0600-00002802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" name="Rectangle 114">
            <a:extLst>
              <a:ext uri="{FF2B5EF4-FFF2-40B4-BE49-F238E27FC236}">
                <a16:creationId xmlns:a16="http://schemas.microsoft.com/office/drawing/2014/main" id="{00000000-0008-0000-0600-00002902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112</xdr:row>
      <xdr:rowOff>0</xdr:rowOff>
    </xdr:from>
    <xdr:to>
      <xdr:col>36</xdr:col>
      <xdr:colOff>111126</xdr:colOff>
      <xdr:row>112</xdr:row>
      <xdr:rowOff>177800</xdr:rowOff>
    </xdr:to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9610726" y="18357850"/>
          <a:ext cx="12065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115</xdr:row>
      <xdr:rowOff>38100</xdr:rowOff>
    </xdr:from>
    <xdr:to>
      <xdr:col>10</xdr:col>
      <xdr:colOff>381000</xdr:colOff>
      <xdr:row>118</xdr:row>
      <xdr:rowOff>30480</xdr:rowOff>
    </xdr:to>
    <xdr:grpSp>
      <xdr:nvGrpSpPr>
        <xdr:cNvPr id="493" name="Group 153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GrpSpPr>
          <a:grpSpLocks/>
        </xdr:cNvGrpSpPr>
      </xdr:nvGrpSpPr>
      <xdr:grpSpPr bwMode="auto">
        <a:xfrm>
          <a:off x="2501900" y="18980150"/>
          <a:ext cx="304800" cy="544830"/>
          <a:chOff x="1310" y="1207"/>
          <a:chExt cx="26" cy="56"/>
        </a:xfrm>
      </xdr:grpSpPr>
      <xdr:sp macro="" textlink="">
        <xdr:nvSpPr>
          <xdr:cNvPr id="494" name="AutoShape 154">
            <a:extLst>
              <a:ext uri="{FF2B5EF4-FFF2-40B4-BE49-F238E27FC236}">
                <a16:creationId xmlns:a16="http://schemas.microsoft.com/office/drawing/2014/main" id="{00000000-0008-0000-0600-00002C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5" name="Oval 155">
            <a:extLst>
              <a:ext uri="{FF2B5EF4-FFF2-40B4-BE49-F238E27FC236}">
                <a16:creationId xmlns:a16="http://schemas.microsoft.com/office/drawing/2014/main" id="{00000000-0008-0000-0600-00002D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496" name="AutoShape 156">
            <a:extLst>
              <a:ext uri="{FF2B5EF4-FFF2-40B4-BE49-F238E27FC236}">
                <a16:creationId xmlns:a16="http://schemas.microsoft.com/office/drawing/2014/main" id="{00000000-0008-0000-0600-00002E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115</xdr:row>
      <xdr:rowOff>7620</xdr:rowOff>
    </xdr:from>
    <xdr:to>
      <xdr:col>32</xdr:col>
      <xdr:colOff>365760</xdr:colOff>
      <xdr:row>118</xdr:row>
      <xdr:rowOff>22860</xdr:rowOff>
    </xdr:to>
    <xdr:grpSp>
      <xdr:nvGrpSpPr>
        <xdr:cNvPr id="497" name="Group 1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GrpSpPr>
          <a:grpSpLocks/>
        </xdr:cNvGrpSpPr>
      </xdr:nvGrpSpPr>
      <xdr:grpSpPr bwMode="auto">
        <a:xfrm>
          <a:off x="8704580" y="18949670"/>
          <a:ext cx="297180" cy="567690"/>
          <a:chOff x="1311" y="1205"/>
          <a:chExt cx="26" cy="58"/>
        </a:xfrm>
      </xdr:grpSpPr>
      <xdr:sp macro="" textlink="">
        <xdr:nvSpPr>
          <xdr:cNvPr id="498" name="AutoShape 159">
            <a:extLst>
              <a:ext uri="{FF2B5EF4-FFF2-40B4-BE49-F238E27FC236}">
                <a16:creationId xmlns:a16="http://schemas.microsoft.com/office/drawing/2014/main" id="{00000000-0008-0000-0600-000030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9" name="Oval 160">
            <a:extLst>
              <a:ext uri="{FF2B5EF4-FFF2-40B4-BE49-F238E27FC236}">
                <a16:creationId xmlns:a16="http://schemas.microsoft.com/office/drawing/2014/main" id="{00000000-0008-0000-0600-000031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500" name="AutoShape 161">
            <a:extLst>
              <a:ext uri="{FF2B5EF4-FFF2-40B4-BE49-F238E27FC236}">
                <a16:creationId xmlns:a16="http://schemas.microsoft.com/office/drawing/2014/main" id="{00000000-0008-0000-0600-000032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12700</xdr:colOff>
      <xdr:row>39</xdr:row>
      <xdr:rowOff>146050</xdr:rowOff>
    </xdr:from>
    <xdr:to>
      <xdr:col>33</xdr:col>
      <xdr:colOff>3175</xdr:colOff>
      <xdr:row>42</xdr:row>
      <xdr:rowOff>25400</xdr:rowOff>
    </xdr:to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/>
      </xdr:nvSpPr>
      <xdr:spPr>
        <a:xfrm>
          <a:off x="7524750" y="6426200"/>
          <a:ext cx="1539875" cy="469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95249</xdr:colOff>
      <xdr:row>104</xdr:row>
      <xdr:rowOff>57150</xdr:rowOff>
    </xdr:from>
    <xdr:ext cx="893528" cy="456620"/>
    <xdr:sp macro="" textlink="">
      <xdr:nvSpPr>
        <xdr:cNvPr id="502" name="テキスト ボックス 501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2971799" y="16891000"/>
          <a:ext cx="893528" cy="456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　　バス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ターミナル</a:t>
          </a:r>
        </a:p>
      </xdr:txBody>
    </xdr:sp>
    <xdr:clientData/>
  </xdr:one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503" name="AutoShape 1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>
          <a:spLocks noChangeArrowheads="1"/>
        </xdr:cNvSpPr>
      </xdr:nvSpPr>
      <xdr:spPr bwMode="auto">
        <a:xfrm rot="10800000">
          <a:off x="1230630" y="4467860"/>
          <a:ext cx="693420" cy="22733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43470</xdr:colOff>
      <xdr:row>103</xdr:row>
      <xdr:rowOff>9676</xdr:rowOff>
    </xdr:from>
    <xdr:to>
      <xdr:col>46</xdr:col>
      <xdr:colOff>77055</xdr:colOff>
      <xdr:row>110</xdr:row>
      <xdr:rowOff>30867</xdr:rowOff>
    </xdr:to>
    <xdr:grpSp>
      <xdr:nvGrpSpPr>
        <xdr:cNvPr id="504" name="グループ化 22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GrpSpPr/>
      </xdr:nvGrpSpPr>
      <xdr:grpSpPr>
        <a:xfrm>
          <a:off x="11422670" y="16653026"/>
          <a:ext cx="1151185" cy="1341991"/>
          <a:chOff x="11391532" y="16000713"/>
          <a:chExt cx="1059272" cy="1252553"/>
        </a:xfrm>
        <a:noFill/>
      </xdr:grpSpPr>
      <xdr:sp macro="" textlink="">
        <xdr:nvSpPr>
          <xdr:cNvPr id="505" name="テキスト ボックス 504">
            <a:extLst>
              <a:ext uri="{FF2B5EF4-FFF2-40B4-BE49-F238E27FC236}">
                <a16:creationId xmlns:a16="http://schemas.microsoft.com/office/drawing/2014/main" id="{00000000-0008-0000-0600-000037020000}"/>
              </a:ext>
            </a:extLst>
          </xdr:cNvPr>
          <xdr:cNvSpPr txBox="1"/>
        </xdr:nvSpPr>
        <xdr:spPr>
          <a:xfrm>
            <a:off x="11393598" y="15998779"/>
            <a:ext cx="1056421" cy="125412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100"/>
              <a:t>テラッソ姫路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100"/>
              <a:t>キャスティ</a:t>
            </a:r>
            <a:r>
              <a:rPr kumimoji="1" lang="en-US" altLang="ja-JP" sz="1100"/>
              <a:t>21</a:t>
            </a:r>
          </a:p>
          <a:p>
            <a:pPr algn="l"/>
            <a:r>
              <a:rPr kumimoji="1" lang="ja-JP" altLang="en-US" sz="1100"/>
              <a:t>コアゾーン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</a:t>
            </a:r>
            <a:r>
              <a:rPr kumimoji="1" lang="en-US" altLang="ja-JP" sz="1100"/>
              <a:t>B</a:t>
            </a:r>
            <a:r>
              <a:rPr kumimoji="1" lang="ja-JP" altLang="en-US" sz="1100"/>
              <a:t>ブロック</a:t>
            </a:r>
          </a:p>
        </xdr:txBody>
      </xdr:sp>
      <xdr:sp macro="" textlink="">
        <xdr:nvSpPr>
          <xdr:cNvPr id="506" name="大かっこ 505">
            <a:extLst>
              <a:ext uri="{FF2B5EF4-FFF2-40B4-BE49-F238E27FC236}">
                <a16:creationId xmlns:a16="http://schemas.microsoft.com/office/drawing/2014/main" id="{00000000-0008-0000-0600-000038020000}"/>
              </a:ext>
            </a:extLst>
          </xdr:cNvPr>
          <xdr:cNvSpPr/>
        </xdr:nvSpPr>
        <xdr:spPr>
          <a:xfrm>
            <a:off x="11393598" y="16435931"/>
            <a:ext cx="888513" cy="702309"/>
          </a:xfrm>
          <a:prstGeom prst="bracketPair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20</xdr:col>
      <xdr:colOff>487680</xdr:colOff>
      <xdr:row>75</xdr:row>
      <xdr:rowOff>53340</xdr:rowOff>
    </xdr:from>
    <xdr:to>
      <xdr:col>24</xdr:col>
      <xdr:colOff>30480</xdr:colOff>
      <xdr:row>76</xdr:row>
      <xdr:rowOff>144780</xdr:rowOff>
    </xdr:to>
    <xdr:grpSp>
      <xdr:nvGrpSpPr>
        <xdr:cNvPr id="507" name="Group 15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GrpSpPr>
          <a:grpSpLocks/>
        </xdr:cNvGrpSpPr>
      </xdr:nvGrpSpPr>
      <xdr:grpSpPr bwMode="auto">
        <a:xfrm rot="-5400000">
          <a:off x="5982335" y="11538585"/>
          <a:ext cx="288290" cy="533400"/>
          <a:chOff x="1311" y="1217"/>
          <a:chExt cx="26" cy="44"/>
        </a:xfrm>
      </xdr:grpSpPr>
      <xdr:sp macro="" textlink="">
        <xdr:nvSpPr>
          <xdr:cNvPr id="508" name="AutoShape 159">
            <a:extLst>
              <a:ext uri="{FF2B5EF4-FFF2-40B4-BE49-F238E27FC236}">
                <a16:creationId xmlns:a16="http://schemas.microsoft.com/office/drawing/2014/main" id="{00000000-0008-0000-0600-00003A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12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9" name="Oval 160">
            <a:extLst>
              <a:ext uri="{FF2B5EF4-FFF2-40B4-BE49-F238E27FC236}">
                <a16:creationId xmlns:a16="http://schemas.microsoft.com/office/drawing/2014/main" id="{00000000-0008-0000-0600-00003B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9"/>
            <a:ext cx="26" cy="2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12</a:t>
            </a:r>
            <a:r>
              <a:rPr lang="ja-JP" altLang="en-US" sz="1100"/>
              <a:t>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510" name="AutoShape 161">
            <a:extLst>
              <a:ext uri="{FF2B5EF4-FFF2-40B4-BE49-F238E27FC236}">
                <a16:creationId xmlns:a16="http://schemas.microsoft.com/office/drawing/2014/main" id="{00000000-0008-0000-0600-00003C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51"/>
            <a:ext cx="26" cy="10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190500</xdr:colOff>
      <xdr:row>102</xdr:row>
      <xdr:rowOff>167640</xdr:rowOff>
    </xdr:from>
    <xdr:to>
      <xdr:col>40</xdr:col>
      <xdr:colOff>236220</xdr:colOff>
      <xdr:row>110</xdr:row>
      <xdr:rowOff>83820</xdr:rowOff>
    </xdr:to>
    <xdr:grpSp>
      <xdr:nvGrpSpPr>
        <xdr:cNvPr id="511" name="グループ化 21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GrpSpPr>
          <a:grpSpLocks/>
        </xdr:cNvGrpSpPr>
      </xdr:nvGrpSpPr>
      <xdr:grpSpPr bwMode="auto">
        <a:xfrm>
          <a:off x="9334500" y="16620490"/>
          <a:ext cx="1525270" cy="1427480"/>
          <a:chOff x="9812863" y="15917334"/>
          <a:chExt cx="1354681" cy="1794934"/>
        </a:xfrm>
      </xdr:grpSpPr>
      <xdr:sp macro="" textlink="">
        <xdr:nvSpPr>
          <xdr:cNvPr id="512" name="テキスト ボックス 511">
            <a:extLst>
              <a:ext uri="{FF2B5EF4-FFF2-40B4-BE49-F238E27FC236}">
                <a16:creationId xmlns:a16="http://schemas.microsoft.com/office/drawing/2014/main" id="{00000000-0008-0000-0600-00003E020000}"/>
              </a:ext>
            </a:extLst>
          </xdr:cNvPr>
          <xdr:cNvSpPr txBox="1"/>
        </xdr:nvSpPr>
        <xdr:spPr>
          <a:xfrm>
            <a:off x="9812863" y="15917334"/>
            <a:ext cx="1354681" cy="1794934"/>
          </a:xfrm>
          <a:prstGeom prst="bracketPair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/>
              <a:t>ホテルモントレ姫路</a:t>
            </a:r>
            <a:r>
              <a:rPr kumimoji="1" lang="ja-JP" altLang="en-US" sz="1200"/>
              <a:t>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キャスティ</a:t>
            </a:r>
            <a:r>
              <a:rPr kumimoji="1" lang="en-US" altLang="ja-JP" sz="1200"/>
              <a:t>21</a:t>
            </a:r>
            <a:r>
              <a:rPr kumimoji="1" lang="ja-JP" altLang="en-US" sz="1200"/>
              <a:t>　　　　　　　　　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　コアゾーン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　</a:t>
            </a:r>
            <a:r>
              <a:rPr kumimoji="1" lang="en-US" altLang="ja-JP" sz="1200"/>
              <a:t>A</a:t>
            </a:r>
            <a:r>
              <a:rPr kumimoji="1" lang="ja-JP" altLang="en-US" sz="1200"/>
              <a:t>ブロック</a:t>
            </a:r>
          </a:p>
        </xdr:txBody>
      </xdr:sp>
      <xdr:sp macro="" textlink="">
        <xdr:nvSpPr>
          <xdr:cNvPr id="513" name="大かっこ 512">
            <a:extLst>
              <a:ext uri="{FF2B5EF4-FFF2-40B4-BE49-F238E27FC236}">
                <a16:creationId xmlns:a16="http://schemas.microsoft.com/office/drawing/2014/main" id="{00000000-0008-0000-0600-00003F020000}"/>
              </a:ext>
            </a:extLst>
          </xdr:cNvPr>
          <xdr:cNvSpPr/>
        </xdr:nvSpPr>
        <xdr:spPr>
          <a:xfrm>
            <a:off x="9859807" y="16747250"/>
            <a:ext cx="1119959" cy="656212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46</xdr:col>
      <xdr:colOff>205740</xdr:colOff>
      <xdr:row>102</xdr:row>
      <xdr:rowOff>144780</xdr:rowOff>
    </xdr:from>
    <xdr:to>
      <xdr:col>51</xdr:col>
      <xdr:colOff>83820</xdr:colOff>
      <xdr:row>109</xdr:row>
      <xdr:rowOff>190500</xdr:rowOff>
    </xdr:to>
    <xdr:grpSp>
      <xdr:nvGrpSpPr>
        <xdr:cNvPr id="514" name="グループ化 23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GrpSpPr>
          <a:grpSpLocks/>
        </xdr:cNvGrpSpPr>
      </xdr:nvGrpSpPr>
      <xdr:grpSpPr bwMode="auto">
        <a:xfrm>
          <a:off x="12702540" y="16597630"/>
          <a:ext cx="1256030" cy="1360170"/>
          <a:chOff x="12408443" y="16128603"/>
          <a:chExt cx="1455917" cy="1441667"/>
        </a:xfrm>
      </xdr:grpSpPr>
      <xdr:sp macro="" textlink="">
        <xdr:nvSpPr>
          <xdr:cNvPr id="515" name="テキスト ボックス 514">
            <a:extLst>
              <a:ext uri="{FF2B5EF4-FFF2-40B4-BE49-F238E27FC236}">
                <a16:creationId xmlns:a16="http://schemas.microsoft.com/office/drawing/2014/main" id="{00000000-0008-0000-0600-000041020000}"/>
              </a:ext>
            </a:extLst>
          </xdr:cNvPr>
          <xdr:cNvSpPr txBox="1"/>
        </xdr:nvSpPr>
        <xdr:spPr>
          <a:xfrm>
            <a:off x="12408443" y="16128603"/>
            <a:ext cx="1455917" cy="1441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r>
              <a:rPr kumimoji="1" lang="ja-JP" altLang="en-US" sz="1000"/>
              <a:t>ﾌｨｯﾄﾈｽｸﾗﾌﾞﾚﾌｺ</a:t>
            </a:r>
            <a:endParaRPr kumimoji="1" lang="en-US" altLang="ja-JP" sz="1000"/>
          </a:p>
          <a:p>
            <a:r>
              <a:rPr kumimoji="1" lang="ja-JP" altLang="en-US" sz="1100"/>
              <a:t>　　 姫路医療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/>
              <a:t>　　 専門学校</a:t>
            </a:r>
            <a:endParaRPr kumimoji="1" lang="en-US" altLang="ja-JP" sz="1100"/>
          </a:p>
          <a:p>
            <a:r>
              <a:rPr kumimoji="1" lang="ja-JP" altLang="en-US" sz="1100"/>
              <a:t>　 キャスティ</a:t>
            </a:r>
            <a:r>
              <a:rPr kumimoji="1" lang="en-US" altLang="ja-JP" sz="1100"/>
              <a:t>21</a:t>
            </a:r>
          </a:p>
          <a:p>
            <a:r>
              <a:rPr kumimoji="1" lang="ja-JP" altLang="en-US" sz="1100"/>
              <a:t>　　 コアゾーン</a:t>
            </a:r>
            <a:endParaRPr kumimoji="1" lang="en-US" altLang="ja-JP" sz="1100"/>
          </a:p>
          <a:p>
            <a:r>
              <a:rPr kumimoji="1" lang="ja-JP" altLang="en-US" sz="1100"/>
              <a:t>　　 </a:t>
            </a:r>
            <a:r>
              <a:rPr kumimoji="1" lang="en-US" altLang="ja-JP" sz="1100"/>
              <a:t>C</a:t>
            </a:r>
            <a:r>
              <a:rPr kumimoji="1" lang="ja-JP" altLang="en-US" sz="1100"/>
              <a:t>ブロック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516" name="大かっこ 515">
            <a:extLst>
              <a:ext uri="{FF2B5EF4-FFF2-40B4-BE49-F238E27FC236}">
                <a16:creationId xmlns:a16="http://schemas.microsoft.com/office/drawing/2014/main" id="{00000000-0008-0000-0600-000042020000}"/>
              </a:ext>
            </a:extLst>
          </xdr:cNvPr>
          <xdr:cNvSpPr/>
        </xdr:nvSpPr>
        <xdr:spPr>
          <a:xfrm>
            <a:off x="12583855" y="16804639"/>
            <a:ext cx="1034929" cy="74934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76197</xdr:colOff>
      <xdr:row>67</xdr:row>
      <xdr:rowOff>0</xdr:rowOff>
    </xdr:from>
    <xdr:to>
      <xdr:col>16</xdr:col>
      <xdr:colOff>502952</xdr:colOff>
      <xdr:row>76</xdr:row>
      <xdr:rowOff>121920</xdr:rowOff>
    </xdr:to>
    <xdr:grpSp>
      <xdr:nvGrpSpPr>
        <xdr:cNvPr id="517" name="グループ化 1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GrpSpPr>
          <a:grpSpLocks/>
        </xdr:cNvGrpSpPr>
      </xdr:nvGrpSpPr>
      <xdr:grpSpPr bwMode="auto">
        <a:xfrm>
          <a:off x="3860797" y="10483850"/>
          <a:ext cx="572805" cy="1442720"/>
          <a:chOff x="3742264" y="10410830"/>
          <a:chExt cx="567270" cy="1428957"/>
        </a:xfrm>
      </xdr:grpSpPr>
      <xdr:grpSp>
        <xdr:nvGrpSpPr>
          <xdr:cNvPr id="518" name="Group 158">
            <a:extLst>
              <a:ext uri="{FF2B5EF4-FFF2-40B4-BE49-F238E27FC236}">
                <a16:creationId xmlns:a16="http://schemas.microsoft.com/office/drawing/2014/main" id="{00000000-0008-0000-0600-000044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522" name="AutoShape 159">
              <a:extLst>
                <a:ext uri="{FF2B5EF4-FFF2-40B4-BE49-F238E27FC236}">
                  <a16:creationId xmlns:a16="http://schemas.microsoft.com/office/drawing/2014/main" id="{00000000-0008-0000-0600-00004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23" name="Oval 160">
              <a:extLst>
                <a:ext uri="{FF2B5EF4-FFF2-40B4-BE49-F238E27FC236}">
                  <a16:creationId xmlns:a16="http://schemas.microsoft.com/office/drawing/2014/main" id="{00000000-0008-0000-0600-00004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24"/>
              <a:ext cx="25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11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524" name="AutoShape 161">
              <a:extLst>
                <a:ext uri="{FF2B5EF4-FFF2-40B4-BE49-F238E27FC236}">
                  <a16:creationId xmlns:a16="http://schemas.microsoft.com/office/drawing/2014/main" id="{00000000-0008-0000-0600-00004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19" name="テキスト ボックス 518">
            <a:extLst>
              <a:ext uri="{FF2B5EF4-FFF2-40B4-BE49-F238E27FC236}">
                <a16:creationId xmlns:a16="http://schemas.microsoft.com/office/drawing/2014/main" id="{00000000-0008-0000-0600-000045020000}"/>
              </a:ext>
            </a:extLst>
          </xdr:cNvPr>
          <xdr:cNvSpPr txBox="1"/>
        </xdr:nvSpPr>
        <xdr:spPr>
          <a:xfrm>
            <a:off x="3749828" y="11596560"/>
            <a:ext cx="544579" cy="2432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957</a:t>
            </a:r>
          </a:p>
        </xdr:txBody>
      </xdr:sp>
      <xdr:sp macro="" textlink="">
        <xdr:nvSpPr>
          <xdr:cNvPr id="520" name="テキスト ボックス 519">
            <a:extLst>
              <a:ext uri="{FF2B5EF4-FFF2-40B4-BE49-F238E27FC236}">
                <a16:creationId xmlns:a16="http://schemas.microsoft.com/office/drawing/2014/main" id="{00000000-0008-0000-0600-000046020000}"/>
              </a:ext>
            </a:extLst>
          </xdr:cNvPr>
          <xdr:cNvSpPr txBox="1"/>
        </xdr:nvSpPr>
        <xdr:spPr>
          <a:xfrm>
            <a:off x="3742264" y="10410830"/>
            <a:ext cx="567270" cy="21282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840</a:t>
            </a:r>
          </a:p>
          <a:p>
            <a:endParaRPr kumimoji="1" lang="en-US" altLang="ja-JP" sz="1200">
              <a:latin typeface="+mn-ea"/>
              <a:ea typeface="+mn-ea"/>
            </a:endParaRPr>
          </a:p>
        </xdr:txBody>
      </xdr:sp>
      <xdr:sp macro="" textlink="">
        <xdr:nvSpPr>
          <xdr:cNvPr id="521" name="テキスト ボックス 520">
            <a:extLst>
              <a:ext uri="{FF2B5EF4-FFF2-40B4-BE49-F238E27FC236}">
                <a16:creationId xmlns:a16="http://schemas.microsoft.com/office/drawing/2014/main" id="{00000000-0008-0000-0600-000047020000}"/>
              </a:ext>
            </a:extLst>
          </xdr:cNvPr>
          <xdr:cNvSpPr txBox="1"/>
        </xdr:nvSpPr>
        <xdr:spPr>
          <a:xfrm>
            <a:off x="3757391" y="11386150"/>
            <a:ext cx="499169" cy="2028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15</xdr:col>
      <xdr:colOff>15242</xdr:colOff>
      <xdr:row>18</xdr:row>
      <xdr:rowOff>30484</xdr:rowOff>
    </xdr:from>
    <xdr:to>
      <xdr:col>16</xdr:col>
      <xdr:colOff>342902</xdr:colOff>
      <xdr:row>24</xdr:row>
      <xdr:rowOff>77543</xdr:rowOff>
    </xdr:to>
    <xdr:grpSp>
      <xdr:nvGrpSpPr>
        <xdr:cNvPr id="525" name="グループ化 3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GrpSpPr>
          <a:grpSpLocks/>
        </xdr:cNvGrpSpPr>
      </xdr:nvGrpSpPr>
      <xdr:grpSpPr bwMode="auto">
        <a:xfrm>
          <a:off x="3799842" y="3395984"/>
          <a:ext cx="473710" cy="1171009"/>
          <a:chOff x="2651880" y="3349479"/>
          <a:chExt cx="468695" cy="1158597"/>
        </a:xfrm>
      </xdr:grpSpPr>
      <xdr:grpSp>
        <xdr:nvGrpSpPr>
          <xdr:cNvPr id="526" name="Group 48">
            <a:extLst>
              <a:ext uri="{FF2B5EF4-FFF2-40B4-BE49-F238E27FC236}">
                <a16:creationId xmlns:a16="http://schemas.microsoft.com/office/drawing/2014/main" id="{00000000-0008-0000-0600-00004D0200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529" name="AutoShape 49">
              <a:extLst>
                <a:ext uri="{FF2B5EF4-FFF2-40B4-BE49-F238E27FC236}">
                  <a16:creationId xmlns:a16="http://schemas.microsoft.com/office/drawing/2014/main" id="{00000000-0008-0000-0600-00005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30" name="Oval 50">
              <a:extLst>
                <a:ext uri="{FF2B5EF4-FFF2-40B4-BE49-F238E27FC236}">
                  <a16:creationId xmlns:a16="http://schemas.microsoft.com/office/drawing/2014/main" id="{00000000-0008-0000-0600-00005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41</a:t>
              </a:r>
            </a:p>
          </xdr:txBody>
        </xdr:sp>
        <xdr:sp macro="" textlink="">
          <xdr:nvSpPr>
            <xdr:cNvPr id="531" name="AutoShape 51">
              <a:extLst>
                <a:ext uri="{FF2B5EF4-FFF2-40B4-BE49-F238E27FC236}">
                  <a16:creationId xmlns:a16="http://schemas.microsoft.com/office/drawing/2014/main" id="{00000000-0008-0000-0600-00005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27" name="正方形/長方形 526">
            <a:extLst>
              <a:ext uri="{FF2B5EF4-FFF2-40B4-BE49-F238E27FC236}">
                <a16:creationId xmlns:a16="http://schemas.microsoft.com/office/drawing/2014/main" id="{00000000-0008-0000-0600-00004E020000}"/>
              </a:ext>
            </a:extLst>
          </xdr:cNvPr>
          <xdr:cNvSpPr/>
        </xdr:nvSpPr>
        <xdr:spPr>
          <a:xfrm>
            <a:off x="2682118" y="3349479"/>
            <a:ext cx="438457" cy="181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noAutofit/>
          </a:bodyPr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8" name="正方形/長方形 527">
            <a:extLst>
              <a:ext uri="{FF2B5EF4-FFF2-40B4-BE49-F238E27FC236}">
                <a16:creationId xmlns:a16="http://schemas.microsoft.com/office/drawing/2014/main" id="{00000000-0008-0000-0600-00004F020000}"/>
              </a:ext>
            </a:extLst>
          </xdr:cNvPr>
          <xdr:cNvSpPr/>
        </xdr:nvSpPr>
        <xdr:spPr>
          <a:xfrm>
            <a:off x="2651880" y="4325148"/>
            <a:ext cx="423338" cy="182928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sp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26</xdr:col>
      <xdr:colOff>68581</xdr:colOff>
      <xdr:row>18</xdr:row>
      <xdr:rowOff>15241</xdr:rowOff>
    </xdr:from>
    <xdr:to>
      <xdr:col>26</xdr:col>
      <xdr:colOff>495301</xdr:colOff>
      <xdr:row>22</xdr:row>
      <xdr:rowOff>78864</xdr:rowOff>
    </xdr:to>
    <xdr:grpSp>
      <xdr:nvGrpSpPr>
        <xdr:cNvPr id="532" name="グループ化 272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GrpSpPr>
          <a:grpSpLocks/>
        </xdr:cNvGrpSpPr>
      </xdr:nvGrpSpPr>
      <xdr:grpSpPr bwMode="auto">
        <a:xfrm>
          <a:off x="7009131" y="3380741"/>
          <a:ext cx="426720" cy="793873"/>
          <a:chOff x="2674560" y="3281869"/>
          <a:chExt cx="423334" cy="798218"/>
        </a:xfrm>
      </xdr:grpSpPr>
      <xdr:grpSp>
        <xdr:nvGrpSpPr>
          <xdr:cNvPr id="533" name="Group 48">
            <a:extLst>
              <a:ext uri="{FF2B5EF4-FFF2-40B4-BE49-F238E27FC236}">
                <a16:creationId xmlns:a16="http://schemas.microsoft.com/office/drawing/2014/main" id="{00000000-0008-0000-0600-0000540200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535" name="AutoShape 49">
              <a:extLst>
                <a:ext uri="{FF2B5EF4-FFF2-40B4-BE49-F238E27FC236}">
                  <a16:creationId xmlns:a16="http://schemas.microsoft.com/office/drawing/2014/main" id="{00000000-0008-0000-0600-00005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36" name="Oval 50">
              <a:extLst>
                <a:ext uri="{FF2B5EF4-FFF2-40B4-BE49-F238E27FC236}">
                  <a16:creationId xmlns:a16="http://schemas.microsoft.com/office/drawing/2014/main" id="{00000000-0008-0000-0600-00005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42</a:t>
              </a:r>
            </a:p>
          </xdr:txBody>
        </xdr:sp>
        <xdr:sp macro="" textlink="">
          <xdr:nvSpPr>
            <xdr:cNvPr id="537" name="AutoShape 51">
              <a:extLst>
                <a:ext uri="{FF2B5EF4-FFF2-40B4-BE49-F238E27FC236}">
                  <a16:creationId xmlns:a16="http://schemas.microsoft.com/office/drawing/2014/main" id="{00000000-0008-0000-0600-00005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34" name="正方形/長方形 533">
            <a:extLst>
              <a:ext uri="{FF2B5EF4-FFF2-40B4-BE49-F238E27FC236}">
                <a16:creationId xmlns:a16="http://schemas.microsoft.com/office/drawing/2014/main" id="{00000000-0008-0000-0600-000055020000}"/>
              </a:ext>
            </a:extLst>
          </xdr:cNvPr>
          <xdr:cNvSpPr/>
        </xdr:nvSpPr>
        <xdr:spPr>
          <a:xfrm>
            <a:off x="2674560" y="3281869"/>
            <a:ext cx="423334" cy="25414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8</xdr:col>
      <xdr:colOff>143851</xdr:colOff>
      <xdr:row>51</xdr:row>
      <xdr:rowOff>84665</xdr:rowOff>
    </xdr:from>
    <xdr:to>
      <xdr:col>10</xdr:col>
      <xdr:colOff>151339</xdr:colOff>
      <xdr:row>61</xdr:row>
      <xdr:rowOff>127000</xdr:rowOff>
    </xdr:to>
    <xdr:grpSp>
      <xdr:nvGrpSpPr>
        <xdr:cNvPr id="538" name="グループ化 282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GrpSpPr>
          <a:grpSpLocks/>
        </xdr:cNvGrpSpPr>
      </xdr:nvGrpSpPr>
      <xdr:grpSpPr bwMode="auto">
        <a:xfrm>
          <a:off x="2156801" y="8453965"/>
          <a:ext cx="420238" cy="1445685"/>
          <a:chOff x="3334011" y="3090345"/>
          <a:chExt cx="398960" cy="1326450"/>
        </a:xfrm>
      </xdr:grpSpPr>
      <xdr:sp macro="" textlink="">
        <xdr:nvSpPr>
          <xdr:cNvPr id="539" name="正方形/長方形 538">
            <a:extLst>
              <a:ext uri="{FF2B5EF4-FFF2-40B4-BE49-F238E27FC236}">
                <a16:creationId xmlns:a16="http://schemas.microsoft.com/office/drawing/2014/main" id="{00000000-0008-0000-0600-00005C020000}"/>
              </a:ext>
            </a:extLst>
          </xdr:cNvPr>
          <xdr:cNvSpPr/>
        </xdr:nvSpPr>
        <xdr:spPr>
          <a:xfrm>
            <a:off x="3334011" y="3090345"/>
            <a:ext cx="318647" cy="217661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243</a:t>
            </a:r>
          </a:p>
        </xdr:txBody>
      </xdr:sp>
      <xdr:sp macro="" textlink="">
        <xdr:nvSpPr>
          <xdr:cNvPr id="540" name="正方形/長方形 539">
            <a:extLst>
              <a:ext uri="{FF2B5EF4-FFF2-40B4-BE49-F238E27FC236}">
                <a16:creationId xmlns:a16="http://schemas.microsoft.com/office/drawing/2014/main" id="{00000000-0008-0000-0600-00005D020000}"/>
              </a:ext>
            </a:extLst>
          </xdr:cNvPr>
          <xdr:cNvSpPr/>
        </xdr:nvSpPr>
        <xdr:spPr>
          <a:xfrm>
            <a:off x="3351865" y="4218035"/>
            <a:ext cx="381106" cy="198760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246</a:t>
            </a:r>
          </a:p>
        </xdr:txBody>
      </xdr:sp>
      <xdr:sp macro="" textlink="">
        <xdr:nvSpPr>
          <xdr:cNvPr id="541" name="正方形/長方形 540">
            <a:extLst>
              <a:ext uri="{FF2B5EF4-FFF2-40B4-BE49-F238E27FC236}">
                <a16:creationId xmlns:a16="http://schemas.microsoft.com/office/drawing/2014/main" id="{00000000-0008-0000-0600-00005E020000}"/>
              </a:ext>
            </a:extLst>
          </xdr:cNvPr>
          <xdr:cNvSpPr/>
        </xdr:nvSpPr>
        <xdr:spPr>
          <a:xfrm>
            <a:off x="3353727" y="3965065"/>
            <a:ext cx="348257" cy="248092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647</a:t>
            </a:r>
          </a:p>
        </xdr:txBody>
      </xdr:sp>
    </xdr:grpSp>
    <xdr:clientData/>
  </xdr:twoCellAnchor>
  <xdr:twoCellAnchor>
    <xdr:from>
      <xdr:col>11</xdr:col>
      <xdr:colOff>45720</xdr:colOff>
      <xdr:row>79</xdr:row>
      <xdr:rowOff>167648</xdr:rowOff>
    </xdr:from>
    <xdr:to>
      <xdr:col>16</xdr:col>
      <xdr:colOff>335279</xdr:colOff>
      <xdr:row>82</xdr:row>
      <xdr:rowOff>30486</xdr:rowOff>
    </xdr:to>
    <xdr:grpSp>
      <xdr:nvGrpSpPr>
        <xdr:cNvPr id="542" name="グループ化 8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GrpSpPr>
          <a:grpSpLocks/>
        </xdr:cNvGrpSpPr>
      </xdr:nvGrpSpPr>
      <xdr:grpSpPr bwMode="auto">
        <a:xfrm>
          <a:off x="2922270" y="12543798"/>
          <a:ext cx="1343659" cy="453388"/>
          <a:chOff x="1469662" y="12391334"/>
          <a:chExt cx="1437050" cy="507207"/>
        </a:xfrm>
      </xdr:grpSpPr>
      <xdr:grpSp>
        <xdr:nvGrpSpPr>
          <xdr:cNvPr id="543" name="Group 158">
            <a:extLst>
              <a:ext uri="{FF2B5EF4-FFF2-40B4-BE49-F238E27FC236}">
                <a16:creationId xmlns:a16="http://schemas.microsoft.com/office/drawing/2014/main" id="{00000000-0008-0000-0600-0000630200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548" name="AutoShape 159">
              <a:extLst>
                <a:ext uri="{FF2B5EF4-FFF2-40B4-BE49-F238E27FC236}">
                  <a16:creationId xmlns:a16="http://schemas.microsoft.com/office/drawing/2014/main" id="{00000000-0008-0000-0600-00006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49" name="Oval 160">
              <a:extLst>
                <a:ext uri="{FF2B5EF4-FFF2-40B4-BE49-F238E27FC236}">
                  <a16:creationId xmlns:a16="http://schemas.microsoft.com/office/drawing/2014/main" id="{00000000-0008-0000-0600-00006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550" name="AutoShape 161">
              <a:extLst>
                <a:ext uri="{FF2B5EF4-FFF2-40B4-BE49-F238E27FC236}">
                  <a16:creationId xmlns:a16="http://schemas.microsoft.com/office/drawing/2014/main" id="{00000000-0008-0000-0600-00006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44" name="テキスト ボックス 543">
            <a:extLst>
              <a:ext uri="{FF2B5EF4-FFF2-40B4-BE49-F238E27FC236}">
                <a16:creationId xmlns:a16="http://schemas.microsoft.com/office/drawing/2014/main" id="{00000000-0008-0000-0600-000064020000}"/>
              </a:ext>
            </a:extLst>
          </xdr:cNvPr>
          <xdr:cNvSpPr txBox="1"/>
        </xdr:nvSpPr>
        <xdr:spPr>
          <a:xfrm>
            <a:off x="2484527" y="12408236"/>
            <a:ext cx="422184" cy="309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515</a:t>
            </a:r>
            <a:endParaRPr kumimoji="1" lang="ja-JP" altLang="en-US" sz="12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45" name="テキスト ボックス 544">
            <a:extLst>
              <a:ext uri="{FF2B5EF4-FFF2-40B4-BE49-F238E27FC236}">
                <a16:creationId xmlns:a16="http://schemas.microsoft.com/office/drawing/2014/main" id="{00000000-0008-0000-0600-000065020000}"/>
              </a:ext>
            </a:extLst>
          </xdr:cNvPr>
          <xdr:cNvSpPr txBox="1"/>
        </xdr:nvSpPr>
        <xdr:spPr>
          <a:xfrm>
            <a:off x="1534614" y="12391334"/>
            <a:ext cx="519612" cy="309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634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46" name="テキスト ボックス 545">
            <a:extLst>
              <a:ext uri="{FF2B5EF4-FFF2-40B4-BE49-F238E27FC236}">
                <a16:creationId xmlns:a16="http://schemas.microsoft.com/office/drawing/2014/main" id="{00000000-0008-0000-0600-000066020000}"/>
              </a:ext>
            </a:extLst>
          </xdr:cNvPr>
          <xdr:cNvSpPr txBox="1"/>
        </xdr:nvSpPr>
        <xdr:spPr>
          <a:xfrm>
            <a:off x="1469662" y="12653987"/>
            <a:ext cx="462779" cy="22705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339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47" name="テキスト ボックス 546">
            <a:extLst>
              <a:ext uri="{FF2B5EF4-FFF2-40B4-BE49-F238E27FC236}">
                <a16:creationId xmlns:a16="http://schemas.microsoft.com/office/drawing/2014/main" id="{00000000-0008-0000-0600-000067020000}"/>
              </a:ext>
            </a:extLst>
          </xdr:cNvPr>
          <xdr:cNvSpPr txBox="1"/>
        </xdr:nvSpPr>
        <xdr:spPr>
          <a:xfrm>
            <a:off x="2476410" y="12670297"/>
            <a:ext cx="430302" cy="22824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250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10</xdr:col>
      <xdr:colOff>423229</xdr:colOff>
      <xdr:row>87</xdr:row>
      <xdr:rowOff>180054</xdr:rowOff>
    </xdr:from>
    <xdr:to>
      <xdr:col>13</xdr:col>
      <xdr:colOff>41775</xdr:colOff>
      <xdr:row>89</xdr:row>
      <xdr:rowOff>121587</xdr:rowOff>
    </xdr:to>
    <xdr:grpSp>
      <xdr:nvGrpSpPr>
        <xdr:cNvPr id="551" name="Group 158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GrpSpPr>
          <a:grpSpLocks/>
        </xdr:cNvGrpSpPr>
      </xdr:nvGrpSpPr>
      <xdr:grpSpPr bwMode="auto">
        <a:xfrm rot="5400000">
          <a:off x="2881110" y="13927373"/>
          <a:ext cx="335233" cy="399596"/>
          <a:chOff x="1306" y="1207"/>
          <a:chExt cx="27" cy="29"/>
        </a:xfrm>
      </xdr:grpSpPr>
      <xdr:sp macro="" textlink="">
        <xdr:nvSpPr>
          <xdr:cNvPr id="552" name="AutoShape 159">
            <a:extLst>
              <a:ext uri="{FF2B5EF4-FFF2-40B4-BE49-F238E27FC236}">
                <a16:creationId xmlns:a16="http://schemas.microsoft.com/office/drawing/2014/main" id="{00000000-0008-0000-0600-000071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53" name="Oval 160">
            <a:extLst>
              <a:ext uri="{FF2B5EF4-FFF2-40B4-BE49-F238E27FC236}">
                <a16:creationId xmlns:a16="http://schemas.microsoft.com/office/drawing/2014/main" id="{00000000-0008-0000-0600-00007202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1"/>
            <a:ext cx="21" cy="1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22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554" name="AutoShape 161">
            <a:extLst>
              <a:ext uri="{FF2B5EF4-FFF2-40B4-BE49-F238E27FC236}">
                <a16:creationId xmlns:a16="http://schemas.microsoft.com/office/drawing/2014/main" id="{00000000-0008-0000-0600-000073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30479</xdr:colOff>
      <xdr:row>87</xdr:row>
      <xdr:rowOff>163824</xdr:rowOff>
    </xdr:from>
    <xdr:to>
      <xdr:col>3</xdr:col>
      <xdr:colOff>47861</xdr:colOff>
      <xdr:row>89</xdr:row>
      <xdr:rowOff>149469</xdr:rowOff>
    </xdr:to>
    <xdr:grpSp>
      <xdr:nvGrpSpPr>
        <xdr:cNvPr id="555" name="グループ化 313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GrpSpPr>
          <a:grpSpLocks/>
        </xdr:cNvGrpSpPr>
      </xdr:nvGrpSpPr>
      <xdr:grpSpPr bwMode="auto">
        <a:xfrm>
          <a:off x="30479" y="13943324"/>
          <a:ext cx="906382" cy="379345"/>
          <a:chOff x="1657638" y="12595252"/>
          <a:chExt cx="773151" cy="405620"/>
        </a:xfrm>
      </xdr:grpSpPr>
      <xdr:grpSp>
        <xdr:nvGrpSpPr>
          <xdr:cNvPr id="556" name="Group 158">
            <a:extLst>
              <a:ext uri="{FF2B5EF4-FFF2-40B4-BE49-F238E27FC236}">
                <a16:creationId xmlns:a16="http://schemas.microsoft.com/office/drawing/2014/main" id="{00000000-0008-0000-0600-0000750200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558" name="AutoShape 159">
              <a:extLst>
                <a:ext uri="{FF2B5EF4-FFF2-40B4-BE49-F238E27FC236}">
                  <a16:creationId xmlns:a16="http://schemas.microsoft.com/office/drawing/2014/main" id="{00000000-0008-0000-0600-00007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59" name="Oval 160">
              <a:extLst>
                <a:ext uri="{FF2B5EF4-FFF2-40B4-BE49-F238E27FC236}">
                  <a16:creationId xmlns:a16="http://schemas.microsoft.com/office/drawing/2014/main" id="{00000000-0008-0000-0600-00007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560" name="AutoShape 161">
              <a:extLst>
                <a:ext uri="{FF2B5EF4-FFF2-40B4-BE49-F238E27FC236}">
                  <a16:creationId xmlns:a16="http://schemas.microsoft.com/office/drawing/2014/main" id="{00000000-0008-0000-0600-00007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57" name="テキスト ボックス 556">
            <a:extLst>
              <a:ext uri="{FF2B5EF4-FFF2-40B4-BE49-F238E27FC236}">
                <a16:creationId xmlns:a16="http://schemas.microsoft.com/office/drawing/2014/main" id="{00000000-0008-0000-0600-000076020000}"/>
              </a:ext>
            </a:extLst>
          </xdr:cNvPr>
          <xdr:cNvSpPr txBox="1"/>
        </xdr:nvSpPr>
        <xdr:spPr>
          <a:xfrm>
            <a:off x="1657638" y="12784477"/>
            <a:ext cx="233343" cy="21639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525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561" name="Line 20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>
          <a:spLocks noChangeShapeType="1"/>
        </xdr:cNvSpPr>
      </xdr:nvSpPr>
      <xdr:spPr bwMode="auto">
        <a:xfrm flipH="1">
          <a:off x="1305560" y="1547749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562" name="Line 21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>
          <a:spLocks noChangeShapeType="1"/>
        </xdr:cNvSpPr>
      </xdr:nvSpPr>
      <xdr:spPr bwMode="auto">
        <a:xfrm>
          <a:off x="5321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563" name="Line 22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>
          <a:spLocks noChangeShapeType="1"/>
        </xdr:cNvSpPr>
      </xdr:nvSpPr>
      <xdr:spPr bwMode="auto">
        <a:xfrm>
          <a:off x="8267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564" name="Line 21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>
          <a:spLocks noChangeShapeType="1"/>
        </xdr:cNvSpPr>
      </xdr:nvSpPr>
      <xdr:spPr bwMode="auto">
        <a:xfrm>
          <a:off x="3797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565" name="Line 21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>
          <a:spLocks noChangeShapeType="1"/>
        </xdr:cNvSpPr>
      </xdr:nvSpPr>
      <xdr:spPr bwMode="auto">
        <a:xfrm>
          <a:off x="2349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77</xdr:row>
      <xdr:rowOff>144780</xdr:rowOff>
    </xdr:from>
    <xdr:to>
      <xdr:col>10</xdr:col>
      <xdr:colOff>0</xdr:colOff>
      <xdr:row>79</xdr:row>
      <xdr:rowOff>99060</xdr:rowOff>
    </xdr:to>
    <xdr:grpSp>
      <xdr:nvGrpSpPr>
        <xdr:cNvPr id="566" name="グループ化 11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GrpSpPr>
          <a:grpSpLocks/>
        </xdr:cNvGrpSpPr>
      </xdr:nvGrpSpPr>
      <xdr:grpSpPr bwMode="auto">
        <a:xfrm>
          <a:off x="387350" y="12146280"/>
          <a:ext cx="2038350" cy="328930"/>
          <a:chOff x="243840" y="12092940"/>
          <a:chExt cx="1691640" cy="327660"/>
        </a:xfrm>
      </xdr:grpSpPr>
      <xdr:sp macro="" textlink="">
        <xdr:nvSpPr>
          <xdr:cNvPr id="567" name="AutoShape 16">
            <a:extLst>
              <a:ext uri="{FF2B5EF4-FFF2-40B4-BE49-F238E27FC236}">
                <a16:creationId xmlns:a16="http://schemas.microsoft.com/office/drawing/2014/main" id="{00000000-0008-0000-0600-000081020000}"/>
              </a:ext>
            </a:extLst>
          </xdr:cNvPr>
          <xdr:cNvSpPr>
            <a:spLocks noChangeArrowheads="1"/>
          </xdr:cNvSpPr>
        </xdr:nvSpPr>
        <xdr:spPr bwMode="auto">
          <a:xfrm>
            <a:off x="243840" y="12092940"/>
            <a:ext cx="739140" cy="327660"/>
          </a:xfrm>
          <a:prstGeom prst="leftArrow">
            <a:avLst>
              <a:gd name="adj1" fmla="val 50000"/>
              <a:gd name="adj2" fmla="val 32856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" name="テキスト ボックス 567">
            <a:extLst>
              <a:ext uri="{FF2B5EF4-FFF2-40B4-BE49-F238E27FC236}">
                <a16:creationId xmlns:a16="http://schemas.microsoft.com/office/drawing/2014/main" id="{00000000-0008-0000-0600-000082020000}"/>
              </a:ext>
            </a:extLst>
          </xdr:cNvPr>
          <xdr:cNvSpPr txBox="1"/>
        </xdr:nvSpPr>
        <xdr:spPr>
          <a:xfrm>
            <a:off x="1029918" y="12123420"/>
            <a:ext cx="905562" cy="2362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十二所前線 </a:t>
            </a:r>
            <a:endPara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569" name="Line 2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>
          <a:spLocks noChangeShapeType="1"/>
        </xdr:cNvSpPr>
      </xdr:nvSpPr>
      <xdr:spPr bwMode="auto">
        <a:xfrm>
          <a:off x="659130" y="1547749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570" name="AutoShape 16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>
          <a:spLocks noChangeArrowheads="1"/>
        </xdr:cNvSpPr>
      </xdr:nvSpPr>
      <xdr:spPr bwMode="auto">
        <a:xfrm>
          <a:off x="463550" y="8169910"/>
          <a:ext cx="600710" cy="24511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115</xdr:row>
      <xdr:rowOff>160020</xdr:rowOff>
    </xdr:from>
    <xdr:to>
      <xdr:col>9</xdr:col>
      <xdr:colOff>0</xdr:colOff>
      <xdr:row>117</xdr:row>
      <xdr:rowOff>182880</xdr:rowOff>
    </xdr:to>
    <xdr:grpSp>
      <xdr:nvGrpSpPr>
        <xdr:cNvPr id="571" name="グループ化 12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GrpSpPr>
          <a:grpSpLocks/>
        </xdr:cNvGrpSpPr>
      </xdr:nvGrpSpPr>
      <xdr:grpSpPr bwMode="auto">
        <a:xfrm>
          <a:off x="22860" y="19102070"/>
          <a:ext cx="2256790" cy="384810"/>
          <a:chOff x="0" y="19365818"/>
          <a:chExt cx="2146301" cy="336925"/>
        </a:xfrm>
      </xdr:grpSpPr>
      <xdr:grpSp>
        <xdr:nvGrpSpPr>
          <xdr:cNvPr id="572" name="Group 108">
            <a:extLst>
              <a:ext uri="{FF2B5EF4-FFF2-40B4-BE49-F238E27FC236}">
                <a16:creationId xmlns:a16="http://schemas.microsoft.com/office/drawing/2014/main" id="{00000000-0008-0000-0600-0000860200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587" name="Rectangle 109">
              <a:extLst>
                <a:ext uri="{FF2B5EF4-FFF2-40B4-BE49-F238E27FC236}">
                  <a16:creationId xmlns:a16="http://schemas.microsoft.com/office/drawing/2014/main" id="{00000000-0008-0000-0600-00009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8" name="Rectangle 110">
              <a:extLst>
                <a:ext uri="{FF2B5EF4-FFF2-40B4-BE49-F238E27FC236}">
                  <a16:creationId xmlns:a16="http://schemas.microsoft.com/office/drawing/2014/main" id="{00000000-0008-0000-0600-00009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9" name="Rectangle 111">
              <a:extLst>
                <a:ext uri="{FF2B5EF4-FFF2-40B4-BE49-F238E27FC236}">
                  <a16:creationId xmlns:a16="http://schemas.microsoft.com/office/drawing/2014/main" id="{00000000-0008-0000-0600-00009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0" name="Rectangle 112">
              <a:extLst>
                <a:ext uri="{FF2B5EF4-FFF2-40B4-BE49-F238E27FC236}">
                  <a16:creationId xmlns:a16="http://schemas.microsoft.com/office/drawing/2014/main" id="{00000000-0008-0000-0600-00009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1" name="Rectangle 113">
              <a:extLst>
                <a:ext uri="{FF2B5EF4-FFF2-40B4-BE49-F238E27FC236}">
                  <a16:creationId xmlns:a16="http://schemas.microsoft.com/office/drawing/2014/main" id="{00000000-0008-0000-0600-00009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2" name="Rectangle 114">
              <a:extLst>
                <a:ext uri="{FF2B5EF4-FFF2-40B4-BE49-F238E27FC236}">
                  <a16:creationId xmlns:a16="http://schemas.microsoft.com/office/drawing/2014/main" id="{00000000-0008-0000-0600-00009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573" name="Group 108">
            <a:extLst>
              <a:ext uri="{FF2B5EF4-FFF2-40B4-BE49-F238E27FC236}">
                <a16:creationId xmlns:a16="http://schemas.microsoft.com/office/drawing/2014/main" id="{00000000-0008-0000-0600-0000870200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581" name="Rectangle 109">
              <a:extLst>
                <a:ext uri="{FF2B5EF4-FFF2-40B4-BE49-F238E27FC236}">
                  <a16:creationId xmlns:a16="http://schemas.microsoft.com/office/drawing/2014/main" id="{00000000-0008-0000-0600-00008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2" name="Rectangle 110">
              <a:extLst>
                <a:ext uri="{FF2B5EF4-FFF2-40B4-BE49-F238E27FC236}">
                  <a16:creationId xmlns:a16="http://schemas.microsoft.com/office/drawing/2014/main" id="{00000000-0008-0000-0600-00009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3" name="Rectangle 111">
              <a:extLst>
                <a:ext uri="{FF2B5EF4-FFF2-40B4-BE49-F238E27FC236}">
                  <a16:creationId xmlns:a16="http://schemas.microsoft.com/office/drawing/2014/main" id="{00000000-0008-0000-0600-00009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4" name="Rectangle 112">
              <a:extLst>
                <a:ext uri="{FF2B5EF4-FFF2-40B4-BE49-F238E27FC236}">
                  <a16:creationId xmlns:a16="http://schemas.microsoft.com/office/drawing/2014/main" id="{00000000-0008-0000-0600-00009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5" name="Rectangle 113">
              <a:extLst>
                <a:ext uri="{FF2B5EF4-FFF2-40B4-BE49-F238E27FC236}">
                  <a16:creationId xmlns:a16="http://schemas.microsoft.com/office/drawing/2014/main" id="{00000000-0008-0000-0600-00009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6" name="Rectangle 114">
              <a:extLst>
                <a:ext uri="{FF2B5EF4-FFF2-40B4-BE49-F238E27FC236}">
                  <a16:creationId xmlns:a16="http://schemas.microsoft.com/office/drawing/2014/main" id="{00000000-0008-0000-0600-00009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574" name="Group 108">
            <a:extLst>
              <a:ext uri="{FF2B5EF4-FFF2-40B4-BE49-F238E27FC236}">
                <a16:creationId xmlns:a16="http://schemas.microsoft.com/office/drawing/2014/main" id="{00000000-0008-0000-0600-0000880200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575" name="Rectangle 109">
              <a:extLst>
                <a:ext uri="{FF2B5EF4-FFF2-40B4-BE49-F238E27FC236}">
                  <a16:creationId xmlns:a16="http://schemas.microsoft.com/office/drawing/2014/main" id="{00000000-0008-0000-0600-00008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76" name="Rectangle 110">
              <a:extLst>
                <a:ext uri="{FF2B5EF4-FFF2-40B4-BE49-F238E27FC236}">
                  <a16:creationId xmlns:a16="http://schemas.microsoft.com/office/drawing/2014/main" id="{00000000-0008-0000-0600-00008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77" name="Rectangle 111">
              <a:extLst>
                <a:ext uri="{FF2B5EF4-FFF2-40B4-BE49-F238E27FC236}">
                  <a16:creationId xmlns:a16="http://schemas.microsoft.com/office/drawing/2014/main" id="{00000000-0008-0000-0600-00008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78" name="Rectangle 112">
              <a:extLst>
                <a:ext uri="{FF2B5EF4-FFF2-40B4-BE49-F238E27FC236}">
                  <a16:creationId xmlns:a16="http://schemas.microsoft.com/office/drawing/2014/main" id="{00000000-0008-0000-0600-00008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79" name="Rectangle 113">
              <a:extLst>
                <a:ext uri="{FF2B5EF4-FFF2-40B4-BE49-F238E27FC236}">
                  <a16:creationId xmlns:a16="http://schemas.microsoft.com/office/drawing/2014/main" id="{00000000-0008-0000-0600-00008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80" name="Rectangle 114">
              <a:extLst>
                <a:ext uri="{FF2B5EF4-FFF2-40B4-BE49-F238E27FC236}">
                  <a16:creationId xmlns:a16="http://schemas.microsoft.com/office/drawing/2014/main" id="{00000000-0008-0000-0600-00008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10795</xdr:colOff>
      <xdr:row>108</xdr:row>
      <xdr:rowOff>220133</xdr:rowOff>
    </xdr:from>
    <xdr:to>
      <xdr:col>16</xdr:col>
      <xdr:colOff>45539</xdr:colOff>
      <xdr:row>112</xdr:row>
      <xdr:rowOff>67734</xdr:rowOff>
    </xdr:to>
    <xdr:sp macro="" textlink="">
      <xdr:nvSpPr>
        <xdr:cNvPr id="593" name="Text Box 319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3052445" y="17733433"/>
          <a:ext cx="923744" cy="69215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タクシー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594" name="Line 21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>
          <a:spLocks noChangeShapeType="1"/>
        </xdr:cNvSpPr>
      </xdr:nvSpPr>
      <xdr:spPr bwMode="auto">
        <a:xfrm>
          <a:off x="98806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595" name="Line 21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>
          <a:spLocks noChangeShapeType="1"/>
        </xdr:cNvSpPr>
      </xdr:nvSpPr>
      <xdr:spPr bwMode="auto">
        <a:xfrm>
          <a:off x="11544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61179</xdr:colOff>
      <xdr:row>105</xdr:row>
      <xdr:rowOff>63272</xdr:rowOff>
    </xdr:from>
    <xdr:ext cx="1010020" cy="492571"/>
    <xdr:sp macro="" textlink="">
      <xdr:nvSpPr>
        <xdr:cNvPr id="596" name="テキスト ボックス 595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1305779" y="17068572"/>
          <a:ext cx="101002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200"/>
            <a:t>ターミナル</a:t>
          </a:r>
          <a:endParaRPr kumimoji="1" lang="en-US" altLang="ja-JP" sz="1200"/>
        </a:p>
        <a:p>
          <a:pPr algn="ctr"/>
          <a:r>
            <a:rPr kumimoji="1" lang="ja-JP" altLang="en-US" sz="1200"/>
            <a:t>スクエアビル</a:t>
          </a:r>
        </a:p>
      </xdr:txBody>
    </xdr:sp>
    <xdr:clientData/>
  </xdr:oneCellAnchor>
  <xdr:twoCellAnchor>
    <xdr:from>
      <xdr:col>9</xdr:col>
      <xdr:colOff>86783</xdr:colOff>
      <xdr:row>91</xdr:row>
      <xdr:rowOff>33867</xdr:rowOff>
    </xdr:from>
    <xdr:to>
      <xdr:col>20</xdr:col>
      <xdr:colOff>162983</xdr:colOff>
      <xdr:row>112</xdr:row>
      <xdr:rowOff>184149</xdr:rowOff>
    </xdr:to>
    <xdr:sp macro="" textlink="">
      <xdr:nvSpPr>
        <xdr:cNvPr id="597" name="円弧 596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/>
      </xdr:nvSpPr>
      <xdr:spPr>
        <a:xfrm rot="10800000">
          <a:off x="2366433" y="14600767"/>
          <a:ext cx="3168650" cy="3941232"/>
        </a:xfrm>
        <a:prstGeom prst="arc">
          <a:avLst>
            <a:gd name="adj1" fmla="val 16200000"/>
            <a:gd name="adj2" fmla="val 222441"/>
          </a:avLst>
        </a:prstGeom>
        <a:ln w="88900">
          <a:solidFill>
            <a:schemeClr val="bg1">
              <a:lumMod val="65000"/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451136</xdr:colOff>
      <xdr:row>81</xdr:row>
      <xdr:rowOff>143931</xdr:rowOff>
    </xdr:from>
    <xdr:to>
      <xdr:col>43</xdr:col>
      <xdr:colOff>59264</xdr:colOff>
      <xdr:row>89</xdr:row>
      <xdr:rowOff>125232</xdr:rowOff>
    </xdr:to>
    <xdr:grpSp>
      <xdr:nvGrpSpPr>
        <xdr:cNvPr id="598" name="グループ化 372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GrpSpPr>
          <a:grpSpLocks/>
        </xdr:cNvGrpSpPr>
      </xdr:nvGrpSpPr>
      <xdr:grpSpPr bwMode="auto">
        <a:xfrm>
          <a:off x="11074686" y="12913781"/>
          <a:ext cx="363778" cy="1384651"/>
          <a:chOff x="2717631" y="3270974"/>
          <a:chExt cx="394938" cy="1186968"/>
        </a:xfrm>
      </xdr:grpSpPr>
      <xdr:sp macro="" textlink="">
        <xdr:nvSpPr>
          <xdr:cNvPr id="599" name="正方形/長方形 598">
            <a:extLst>
              <a:ext uri="{FF2B5EF4-FFF2-40B4-BE49-F238E27FC236}">
                <a16:creationId xmlns:a16="http://schemas.microsoft.com/office/drawing/2014/main" id="{00000000-0008-0000-0600-0000A1020000}"/>
              </a:ext>
            </a:extLst>
          </xdr:cNvPr>
          <xdr:cNvSpPr/>
        </xdr:nvSpPr>
        <xdr:spPr>
          <a:xfrm>
            <a:off x="2717631" y="3270974"/>
            <a:ext cx="394938" cy="2174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451</a:t>
            </a:r>
            <a:endPara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grpSp>
        <xdr:nvGrpSpPr>
          <xdr:cNvPr id="600" name="Group 48">
            <a:extLst>
              <a:ext uri="{FF2B5EF4-FFF2-40B4-BE49-F238E27FC236}">
                <a16:creationId xmlns:a16="http://schemas.microsoft.com/office/drawing/2014/main" id="{00000000-0008-0000-0600-0000A20200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602" name="AutoShape 49">
              <a:extLst>
                <a:ext uri="{FF2B5EF4-FFF2-40B4-BE49-F238E27FC236}">
                  <a16:creationId xmlns:a16="http://schemas.microsoft.com/office/drawing/2014/main" id="{00000000-0008-0000-0600-0000A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3" name="Oval 50">
              <a:extLst>
                <a:ext uri="{FF2B5EF4-FFF2-40B4-BE49-F238E27FC236}">
                  <a16:creationId xmlns:a16="http://schemas.microsoft.com/office/drawing/2014/main" id="{00000000-0008-0000-0600-0000A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38</a:t>
              </a:r>
            </a:p>
          </xdr:txBody>
        </xdr:sp>
        <xdr:sp macro="" textlink="">
          <xdr:nvSpPr>
            <xdr:cNvPr id="604" name="AutoShape 51">
              <a:extLst>
                <a:ext uri="{FF2B5EF4-FFF2-40B4-BE49-F238E27FC236}">
                  <a16:creationId xmlns:a16="http://schemas.microsoft.com/office/drawing/2014/main" id="{00000000-0008-0000-0600-0000A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01" name="正方形/長方形 600">
            <a:extLst>
              <a:ext uri="{FF2B5EF4-FFF2-40B4-BE49-F238E27FC236}">
                <a16:creationId xmlns:a16="http://schemas.microsoft.com/office/drawing/2014/main" id="{00000000-0008-0000-0600-0000A3020000}"/>
              </a:ext>
            </a:extLst>
          </xdr:cNvPr>
          <xdr:cNvSpPr/>
        </xdr:nvSpPr>
        <xdr:spPr>
          <a:xfrm>
            <a:off x="2724098" y="4215625"/>
            <a:ext cx="378941" cy="242317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387</a:t>
            </a:r>
          </a:p>
        </xdr:txBody>
      </xdr:sp>
    </xdr:grpSp>
    <xdr:clientData/>
  </xdr:twoCellAnchor>
  <xdr:twoCellAnchor>
    <xdr:from>
      <xdr:col>18</xdr:col>
      <xdr:colOff>45717</xdr:colOff>
      <xdr:row>93</xdr:row>
      <xdr:rowOff>121920</xdr:rowOff>
    </xdr:from>
    <xdr:to>
      <xdr:col>19</xdr:col>
      <xdr:colOff>38097</xdr:colOff>
      <xdr:row>101</xdr:row>
      <xdr:rowOff>137160</xdr:rowOff>
    </xdr:to>
    <xdr:grpSp>
      <xdr:nvGrpSpPr>
        <xdr:cNvPr id="605" name="グループ化 332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GrpSpPr>
          <a:grpSpLocks/>
        </xdr:cNvGrpSpPr>
      </xdr:nvGrpSpPr>
      <xdr:grpSpPr bwMode="auto">
        <a:xfrm>
          <a:off x="4776467" y="15082520"/>
          <a:ext cx="563880" cy="1316990"/>
          <a:chOff x="3742264" y="10414622"/>
          <a:chExt cx="568061" cy="1435569"/>
        </a:xfrm>
      </xdr:grpSpPr>
      <xdr:grpSp>
        <xdr:nvGrpSpPr>
          <xdr:cNvPr id="606" name="Group 158">
            <a:extLst>
              <a:ext uri="{FF2B5EF4-FFF2-40B4-BE49-F238E27FC236}">
                <a16:creationId xmlns:a16="http://schemas.microsoft.com/office/drawing/2014/main" id="{00000000-0008-0000-0600-0000A8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09" name="AutoShape 159">
              <a:extLst>
                <a:ext uri="{FF2B5EF4-FFF2-40B4-BE49-F238E27FC236}">
                  <a16:creationId xmlns:a16="http://schemas.microsoft.com/office/drawing/2014/main" id="{00000000-0008-0000-0600-0000A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10" name="Oval 160">
              <a:extLst>
                <a:ext uri="{FF2B5EF4-FFF2-40B4-BE49-F238E27FC236}">
                  <a16:creationId xmlns:a16="http://schemas.microsoft.com/office/drawing/2014/main" id="{00000000-0008-0000-0600-0000A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25</a:t>
              </a:r>
            </a:p>
          </xdr:txBody>
        </xdr:sp>
        <xdr:sp macro="" textlink="">
          <xdr:nvSpPr>
            <xdr:cNvPr id="611" name="AutoShape 161">
              <a:extLst>
                <a:ext uri="{FF2B5EF4-FFF2-40B4-BE49-F238E27FC236}">
                  <a16:creationId xmlns:a16="http://schemas.microsoft.com/office/drawing/2014/main" id="{00000000-0008-0000-0600-0000A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07" name="テキスト ボックス 606">
            <a:extLst>
              <a:ext uri="{FF2B5EF4-FFF2-40B4-BE49-F238E27FC236}">
                <a16:creationId xmlns:a16="http://schemas.microsoft.com/office/drawing/2014/main" id="{00000000-0008-0000-0600-0000A9020000}"/>
              </a:ext>
            </a:extLst>
          </xdr:cNvPr>
          <xdr:cNvSpPr txBox="1"/>
        </xdr:nvSpPr>
        <xdr:spPr>
          <a:xfrm>
            <a:off x="3749940" y="11608147"/>
            <a:ext cx="545031" cy="24204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1,470</a:t>
            </a:r>
          </a:p>
        </xdr:txBody>
      </xdr:sp>
      <xdr:sp macro="" textlink="">
        <xdr:nvSpPr>
          <xdr:cNvPr id="608" name="テキスト ボックス 607">
            <a:extLst>
              <a:ext uri="{FF2B5EF4-FFF2-40B4-BE49-F238E27FC236}">
                <a16:creationId xmlns:a16="http://schemas.microsoft.com/office/drawing/2014/main" id="{00000000-0008-0000-0600-0000AA020000}"/>
              </a:ext>
            </a:extLst>
          </xdr:cNvPr>
          <xdr:cNvSpPr txBox="1"/>
        </xdr:nvSpPr>
        <xdr:spPr>
          <a:xfrm>
            <a:off x="3742264" y="10414622"/>
            <a:ext cx="568061" cy="2086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605</a:t>
            </a:r>
          </a:p>
          <a:p>
            <a:endParaRPr kumimoji="1" lang="en-US" altLang="ja-JP" sz="12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15</xdr:col>
      <xdr:colOff>45717</xdr:colOff>
      <xdr:row>89</xdr:row>
      <xdr:rowOff>22861</xdr:rowOff>
    </xdr:from>
    <xdr:to>
      <xdr:col>16</xdr:col>
      <xdr:colOff>464817</xdr:colOff>
      <xdr:row>97</xdr:row>
      <xdr:rowOff>45721</xdr:rowOff>
    </xdr:to>
    <xdr:grpSp>
      <xdr:nvGrpSpPr>
        <xdr:cNvPr id="612" name="グループ化 341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GrpSpPr>
          <a:grpSpLocks/>
        </xdr:cNvGrpSpPr>
      </xdr:nvGrpSpPr>
      <xdr:grpSpPr bwMode="auto">
        <a:xfrm>
          <a:off x="3830317" y="14196061"/>
          <a:ext cx="565150" cy="1578610"/>
          <a:chOff x="3742264" y="10151849"/>
          <a:chExt cx="568061" cy="1687938"/>
        </a:xfrm>
      </xdr:grpSpPr>
      <xdr:grpSp>
        <xdr:nvGrpSpPr>
          <xdr:cNvPr id="613" name="Group 158">
            <a:extLst>
              <a:ext uri="{FF2B5EF4-FFF2-40B4-BE49-F238E27FC236}">
                <a16:creationId xmlns:a16="http://schemas.microsoft.com/office/drawing/2014/main" id="{00000000-0008-0000-0600-0000B1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18" name="AutoShape 159">
              <a:extLst>
                <a:ext uri="{FF2B5EF4-FFF2-40B4-BE49-F238E27FC236}">
                  <a16:creationId xmlns:a16="http://schemas.microsoft.com/office/drawing/2014/main" id="{00000000-0008-0000-0600-0000B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19" name="Oval 160">
              <a:extLst>
                <a:ext uri="{FF2B5EF4-FFF2-40B4-BE49-F238E27FC236}">
                  <a16:creationId xmlns:a16="http://schemas.microsoft.com/office/drawing/2014/main" id="{00000000-0008-0000-0600-0000B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6"/>
              <a:ext cx="20" cy="2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24</a:t>
              </a:r>
            </a:p>
          </xdr:txBody>
        </xdr:sp>
        <xdr:sp macro="" textlink="">
          <xdr:nvSpPr>
            <xdr:cNvPr id="620" name="AutoShape 161">
              <a:extLst>
                <a:ext uri="{FF2B5EF4-FFF2-40B4-BE49-F238E27FC236}">
                  <a16:creationId xmlns:a16="http://schemas.microsoft.com/office/drawing/2014/main" id="{00000000-0008-0000-0600-0000B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14" name="テキスト ボックス 613">
            <a:extLst>
              <a:ext uri="{FF2B5EF4-FFF2-40B4-BE49-F238E27FC236}">
                <a16:creationId xmlns:a16="http://schemas.microsoft.com/office/drawing/2014/main" id="{00000000-0008-0000-0600-0000B2020000}"/>
              </a:ext>
            </a:extLst>
          </xdr:cNvPr>
          <xdr:cNvSpPr txBox="1"/>
        </xdr:nvSpPr>
        <xdr:spPr>
          <a:xfrm>
            <a:off x="3749940" y="11603313"/>
            <a:ext cx="545031" cy="2364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1,936</a:t>
            </a:r>
          </a:p>
        </xdr:txBody>
      </xdr:sp>
      <xdr:sp macro="" textlink="">
        <xdr:nvSpPr>
          <xdr:cNvPr id="615" name="テキスト ボックス 614">
            <a:extLst>
              <a:ext uri="{FF2B5EF4-FFF2-40B4-BE49-F238E27FC236}">
                <a16:creationId xmlns:a16="http://schemas.microsoft.com/office/drawing/2014/main" id="{00000000-0008-0000-0600-0000B3020000}"/>
              </a:ext>
            </a:extLst>
          </xdr:cNvPr>
          <xdr:cNvSpPr txBox="1"/>
        </xdr:nvSpPr>
        <xdr:spPr>
          <a:xfrm>
            <a:off x="3742264" y="10412786"/>
            <a:ext cx="568061" cy="21201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2,125</a:t>
            </a:r>
          </a:p>
        </xdr:txBody>
      </xdr:sp>
      <xdr:sp macro="" textlink="">
        <xdr:nvSpPr>
          <xdr:cNvPr id="616" name="テキスト ボックス 615">
            <a:extLst>
              <a:ext uri="{FF2B5EF4-FFF2-40B4-BE49-F238E27FC236}">
                <a16:creationId xmlns:a16="http://schemas.microsoft.com/office/drawing/2014/main" id="{00000000-0008-0000-0600-0000B4020000}"/>
              </a:ext>
            </a:extLst>
          </xdr:cNvPr>
          <xdr:cNvSpPr txBox="1"/>
        </xdr:nvSpPr>
        <xdr:spPr>
          <a:xfrm>
            <a:off x="3757617" y="11342376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4,924</a:t>
            </a:r>
          </a:p>
          <a:p>
            <a:endParaRPr kumimoji="1" lang="en-US" altLang="ja-JP" sz="1200">
              <a:latin typeface="+mn-ea"/>
              <a:ea typeface="+mn-ea"/>
            </a:endParaRPr>
          </a:p>
        </xdr:txBody>
      </xdr:sp>
      <xdr:sp macro="" textlink="">
        <xdr:nvSpPr>
          <xdr:cNvPr id="617" name="テキスト ボックス 616">
            <a:extLst>
              <a:ext uri="{FF2B5EF4-FFF2-40B4-BE49-F238E27FC236}">
                <a16:creationId xmlns:a16="http://schemas.microsoft.com/office/drawing/2014/main" id="{00000000-0008-0000-0600-0000B5020000}"/>
              </a:ext>
            </a:extLst>
          </xdr:cNvPr>
          <xdr:cNvSpPr txBox="1"/>
        </xdr:nvSpPr>
        <xdr:spPr>
          <a:xfrm>
            <a:off x="3742264" y="10151849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4,610</a:t>
            </a:r>
          </a:p>
        </xdr:txBody>
      </xdr:sp>
    </xdr:grpSp>
    <xdr:clientData/>
  </xdr:twoCellAnchor>
  <xdr:twoCellAnchor>
    <xdr:from>
      <xdr:col>10</xdr:col>
      <xdr:colOff>331788</xdr:colOff>
      <xdr:row>96</xdr:row>
      <xdr:rowOff>172373</xdr:rowOff>
    </xdr:from>
    <xdr:to>
      <xdr:col>12</xdr:col>
      <xdr:colOff>117974</xdr:colOff>
      <xdr:row>99</xdr:row>
      <xdr:rowOff>90446</xdr:rowOff>
    </xdr:to>
    <xdr:grpSp>
      <xdr:nvGrpSpPr>
        <xdr:cNvPr id="621" name="Group 158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GrpSpPr>
          <a:grpSpLocks/>
        </xdr:cNvGrpSpPr>
      </xdr:nvGrpSpPr>
      <xdr:grpSpPr bwMode="auto">
        <a:xfrm rot="5400000">
          <a:off x="2789969" y="15678342"/>
          <a:ext cx="337173" cy="402136"/>
          <a:chOff x="1306" y="1207"/>
          <a:chExt cx="27" cy="29"/>
        </a:xfrm>
      </xdr:grpSpPr>
      <xdr:sp macro="" textlink="">
        <xdr:nvSpPr>
          <xdr:cNvPr id="622" name="AutoShape 159">
            <a:extLst>
              <a:ext uri="{FF2B5EF4-FFF2-40B4-BE49-F238E27FC236}">
                <a16:creationId xmlns:a16="http://schemas.microsoft.com/office/drawing/2014/main" id="{00000000-0008-0000-0600-0000C8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3" name="Oval 160">
            <a:extLst>
              <a:ext uri="{FF2B5EF4-FFF2-40B4-BE49-F238E27FC236}">
                <a16:creationId xmlns:a16="http://schemas.microsoft.com/office/drawing/2014/main" id="{00000000-0008-0000-0600-0000C902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2"/>
            <a:ext cx="23" cy="19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24" name="AutoShape 161">
            <a:extLst>
              <a:ext uri="{FF2B5EF4-FFF2-40B4-BE49-F238E27FC236}">
                <a16:creationId xmlns:a16="http://schemas.microsoft.com/office/drawing/2014/main" id="{00000000-0008-0000-0600-0000CA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106680</xdr:colOff>
      <xdr:row>110</xdr:row>
      <xdr:rowOff>15242</xdr:rowOff>
    </xdr:from>
    <xdr:to>
      <xdr:col>17</xdr:col>
      <xdr:colOff>60960</xdr:colOff>
      <xdr:row>113</xdr:row>
      <xdr:rowOff>173684</xdr:rowOff>
    </xdr:to>
    <xdr:grpSp>
      <xdr:nvGrpSpPr>
        <xdr:cNvPr id="625" name="グループ化 373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GrpSpPr>
          <a:grpSpLocks/>
        </xdr:cNvGrpSpPr>
      </xdr:nvGrpSpPr>
      <xdr:grpSpPr bwMode="auto">
        <a:xfrm>
          <a:off x="4037330" y="17979392"/>
          <a:ext cx="563880" cy="742642"/>
          <a:chOff x="3742264" y="10429217"/>
          <a:chExt cx="566025" cy="914423"/>
        </a:xfrm>
      </xdr:grpSpPr>
      <xdr:grpSp>
        <xdr:nvGrpSpPr>
          <xdr:cNvPr id="626" name="Group 158">
            <a:extLst>
              <a:ext uri="{FF2B5EF4-FFF2-40B4-BE49-F238E27FC236}">
                <a16:creationId xmlns:a16="http://schemas.microsoft.com/office/drawing/2014/main" id="{00000000-0008-0000-0600-0000CC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28" name="AutoShape 159">
              <a:extLst>
                <a:ext uri="{FF2B5EF4-FFF2-40B4-BE49-F238E27FC236}">
                  <a16:creationId xmlns:a16="http://schemas.microsoft.com/office/drawing/2014/main" id="{00000000-0008-0000-0600-0000D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29" name="AutoShape 161">
              <a:extLst>
                <a:ext uri="{FF2B5EF4-FFF2-40B4-BE49-F238E27FC236}">
                  <a16:creationId xmlns:a16="http://schemas.microsoft.com/office/drawing/2014/main" id="{00000000-0008-0000-0600-0000D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0" name="Oval 160">
              <a:extLst>
                <a:ext uri="{FF2B5EF4-FFF2-40B4-BE49-F238E27FC236}">
                  <a16:creationId xmlns:a16="http://schemas.microsoft.com/office/drawing/2014/main" id="{00000000-0008-0000-0600-0000D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9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27</a:t>
              </a:r>
            </a:p>
          </xdr:txBody>
        </xdr:sp>
      </xdr:grpSp>
      <xdr:sp macro="" textlink="">
        <xdr:nvSpPr>
          <xdr:cNvPr id="627" name="テキスト ボックス 626">
            <a:extLst>
              <a:ext uri="{FF2B5EF4-FFF2-40B4-BE49-F238E27FC236}">
                <a16:creationId xmlns:a16="http://schemas.microsoft.com/office/drawing/2014/main" id="{00000000-0008-0000-0600-0000CE020000}"/>
              </a:ext>
            </a:extLst>
          </xdr:cNvPr>
          <xdr:cNvSpPr txBox="1"/>
        </xdr:nvSpPr>
        <xdr:spPr>
          <a:xfrm>
            <a:off x="3742264" y="10429217"/>
            <a:ext cx="566025" cy="20571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5,943</a:t>
            </a:r>
          </a:p>
        </xdr:txBody>
      </xdr:sp>
    </xdr:grpSp>
    <xdr:clientData/>
  </xdr:twoCellAnchor>
  <xdr:twoCellAnchor>
    <xdr:from>
      <xdr:col>17</xdr:col>
      <xdr:colOff>129540</xdr:colOff>
      <xdr:row>110</xdr:row>
      <xdr:rowOff>15238</xdr:rowOff>
    </xdr:from>
    <xdr:to>
      <xdr:col>19</xdr:col>
      <xdr:colOff>15240</xdr:colOff>
      <xdr:row>113</xdr:row>
      <xdr:rowOff>173674</xdr:rowOff>
    </xdr:to>
    <xdr:grpSp>
      <xdr:nvGrpSpPr>
        <xdr:cNvPr id="631" name="グループ化 38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GrpSpPr>
          <a:grpSpLocks/>
        </xdr:cNvGrpSpPr>
      </xdr:nvGrpSpPr>
      <xdr:grpSpPr bwMode="auto">
        <a:xfrm>
          <a:off x="4669790" y="17979388"/>
          <a:ext cx="647700" cy="742636"/>
          <a:chOff x="3673786" y="10429219"/>
          <a:chExt cx="645332" cy="914421"/>
        </a:xfrm>
      </xdr:grpSpPr>
      <xdr:grpSp>
        <xdr:nvGrpSpPr>
          <xdr:cNvPr id="632" name="Group 158">
            <a:extLst>
              <a:ext uri="{FF2B5EF4-FFF2-40B4-BE49-F238E27FC236}">
                <a16:creationId xmlns:a16="http://schemas.microsoft.com/office/drawing/2014/main" id="{00000000-0008-0000-0600-0000D5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34" name="AutoShape 159">
              <a:extLst>
                <a:ext uri="{FF2B5EF4-FFF2-40B4-BE49-F238E27FC236}">
                  <a16:creationId xmlns:a16="http://schemas.microsoft.com/office/drawing/2014/main" id="{00000000-0008-0000-0600-0000D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5" name="AutoShape 161">
              <a:extLst>
                <a:ext uri="{FF2B5EF4-FFF2-40B4-BE49-F238E27FC236}">
                  <a16:creationId xmlns:a16="http://schemas.microsoft.com/office/drawing/2014/main" id="{00000000-0008-0000-0600-0000D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6" name="Oval 160">
              <a:extLst>
                <a:ext uri="{FF2B5EF4-FFF2-40B4-BE49-F238E27FC236}">
                  <a16:creationId xmlns:a16="http://schemas.microsoft.com/office/drawing/2014/main" id="{00000000-0008-0000-0600-0000D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2"/>
              <a:ext cx="22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28</a:t>
              </a:r>
            </a:p>
          </xdr:txBody>
        </xdr:sp>
      </xdr:grpSp>
      <xdr:sp macro="" textlink="">
        <xdr:nvSpPr>
          <xdr:cNvPr id="633" name="テキスト ボックス 632">
            <a:extLst>
              <a:ext uri="{FF2B5EF4-FFF2-40B4-BE49-F238E27FC236}">
                <a16:creationId xmlns:a16="http://schemas.microsoft.com/office/drawing/2014/main" id="{00000000-0008-0000-0600-0000D7020000}"/>
              </a:ext>
            </a:extLst>
          </xdr:cNvPr>
          <xdr:cNvSpPr txBox="1"/>
        </xdr:nvSpPr>
        <xdr:spPr>
          <a:xfrm>
            <a:off x="3673786" y="10429219"/>
            <a:ext cx="645332" cy="205714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17,756</a:t>
            </a:r>
          </a:p>
        </xdr:txBody>
      </xdr:sp>
    </xdr:grpSp>
    <xdr:clientData/>
  </xdr:twoCellAnchor>
  <xdr:twoCellAnchor>
    <xdr:from>
      <xdr:col>9</xdr:col>
      <xdr:colOff>30480</xdr:colOff>
      <xdr:row>103</xdr:row>
      <xdr:rowOff>152400</xdr:rowOff>
    </xdr:from>
    <xdr:to>
      <xdr:col>10</xdr:col>
      <xdr:colOff>388620</xdr:colOff>
      <xdr:row>110</xdr:row>
      <xdr:rowOff>175260</xdr:rowOff>
    </xdr:to>
    <xdr:grpSp>
      <xdr:nvGrpSpPr>
        <xdr:cNvPr id="637" name="グループ化 404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GrpSpPr>
          <a:grpSpLocks/>
        </xdr:cNvGrpSpPr>
      </xdr:nvGrpSpPr>
      <xdr:grpSpPr bwMode="auto">
        <a:xfrm>
          <a:off x="2310130" y="16795750"/>
          <a:ext cx="504190" cy="1343660"/>
          <a:chOff x="3742265" y="10166222"/>
          <a:chExt cx="504295" cy="1632491"/>
        </a:xfrm>
      </xdr:grpSpPr>
      <xdr:grpSp>
        <xdr:nvGrpSpPr>
          <xdr:cNvPr id="638" name="Group 158">
            <a:extLst>
              <a:ext uri="{FF2B5EF4-FFF2-40B4-BE49-F238E27FC236}">
                <a16:creationId xmlns:a16="http://schemas.microsoft.com/office/drawing/2014/main" id="{00000000-0008-0000-0600-0000DE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12052" y="10699122"/>
            <a:ext cx="342900" cy="606590"/>
            <a:chOff x="1310" y="1210"/>
            <a:chExt cx="26" cy="48"/>
          </a:xfrm>
        </xdr:grpSpPr>
        <xdr:sp macro="" textlink="">
          <xdr:nvSpPr>
            <xdr:cNvPr id="643" name="AutoShape 159">
              <a:extLst>
                <a:ext uri="{FF2B5EF4-FFF2-40B4-BE49-F238E27FC236}">
                  <a16:creationId xmlns:a16="http://schemas.microsoft.com/office/drawing/2014/main" id="{00000000-0008-0000-0600-0000E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10"/>
              <a:ext cx="26" cy="13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44" name="AutoShape 161">
              <a:extLst>
                <a:ext uri="{FF2B5EF4-FFF2-40B4-BE49-F238E27FC236}">
                  <a16:creationId xmlns:a16="http://schemas.microsoft.com/office/drawing/2014/main" id="{00000000-0008-0000-0600-0000E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45"/>
              <a:ext cx="25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45" name="Oval 160">
              <a:extLst>
                <a:ext uri="{FF2B5EF4-FFF2-40B4-BE49-F238E27FC236}">
                  <a16:creationId xmlns:a16="http://schemas.microsoft.com/office/drawing/2014/main" id="{00000000-0008-0000-0600-0000E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0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29</a:t>
              </a:r>
            </a:p>
          </xdr:txBody>
        </xdr:sp>
      </xdr:grpSp>
      <xdr:sp macro="" textlink="">
        <xdr:nvSpPr>
          <xdr:cNvPr id="639" name="テキスト ボックス 638">
            <a:extLst>
              <a:ext uri="{FF2B5EF4-FFF2-40B4-BE49-F238E27FC236}">
                <a16:creationId xmlns:a16="http://schemas.microsoft.com/office/drawing/2014/main" id="{00000000-0008-0000-0600-0000DF020000}"/>
              </a:ext>
            </a:extLst>
          </xdr:cNvPr>
          <xdr:cNvSpPr txBox="1"/>
        </xdr:nvSpPr>
        <xdr:spPr>
          <a:xfrm>
            <a:off x="3757547" y="11556171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2,814</a:t>
            </a:r>
          </a:p>
        </xdr:txBody>
      </xdr:sp>
      <xdr:sp macro="" textlink="">
        <xdr:nvSpPr>
          <xdr:cNvPr id="640" name="テキスト ボックス 639">
            <a:extLst>
              <a:ext uri="{FF2B5EF4-FFF2-40B4-BE49-F238E27FC236}">
                <a16:creationId xmlns:a16="http://schemas.microsoft.com/office/drawing/2014/main" id="{00000000-0008-0000-0600-0000E0020000}"/>
              </a:ext>
            </a:extLst>
          </xdr:cNvPr>
          <xdr:cNvSpPr txBox="1"/>
        </xdr:nvSpPr>
        <xdr:spPr>
          <a:xfrm>
            <a:off x="3742265" y="10418092"/>
            <a:ext cx="489013" cy="25187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2,897</a:t>
            </a:r>
          </a:p>
        </xdr:txBody>
      </xdr:sp>
      <xdr:sp macro="" textlink="">
        <xdr:nvSpPr>
          <xdr:cNvPr id="641" name="テキスト ボックス 640">
            <a:extLst>
              <a:ext uri="{FF2B5EF4-FFF2-40B4-BE49-F238E27FC236}">
                <a16:creationId xmlns:a16="http://schemas.microsoft.com/office/drawing/2014/main" id="{00000000-0008-0000-0600-0000E1020000}"/>
              </a:ext>
            </a:extLst>
          </xdr:cNvPr>
          <xdr:cNvSpPr txBox="1"/>
        </xdr:nvSpPr>
        <xdr:spPr>
          <a:xfrm>
            <a:off x="3757547" y="11302000"/>
            <a:ext cx="481373" cy="2271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3,819</a:t>
            </a:r>
          </a:p>
        </xdr:txBody>
      </xdr:sp>
      <xdr:sp macro="" textlink="">
        <xdr:nvSpPr>
          <xdr:cNvPr id="642" name="テキスト ボックス 641">
            <a:extLst>
              <a:ext uri="{FF2B5EF4-FFF2-40B4-BE49-F238E27FC236}">
                <a16:creationId xmlns:a16="http://schemas.microsoft.com/office/drawing/2014/main" id="{00000000-0008-0000-0600-0000E2020000}"/>
              </a:ext>
            </a:extLst>
          </xdr:cNvPr>
          <xdr:cNvSpPr txBox="1"/>
        </xdr:nvSpPr>
        <xdr:spPr>
          <a:xfrm>
            <a:off x="3749906" y="10166222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4,518</a:t>
            </a:r>
          </a:p>
        </xdr:txBody>
      </xdr:sp>
    </xdr:grpSp>
    <xdr:clientData/>
  </xdr:twoCellAnchor>
  <xdr:twoCellAnchor>
    <xdr:from>
      <xdr:col>34</xdr:col>
      <xdr:colOff>0</xdr:colOff>
      <xdr:row>116</xdr:row>
      <xdr:rowOff>0</xdr:rowOff>
    </xdr:from>
    <xdr:to>
      <xdr:col>41</xdr:col>
      <xdr:colOff>121920</xdr:colOff>
      <xdr:row>118</xdr:row>
      <xdr:rowOff>0</xdr:rowOff>
    </xdr:to>
    <xdr:grpSp>
      <xdr:nvGrpSpPr>
        <xdr:cNvPr id="646" name="グループ化 12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GrpSpPr>
          <a:grpSpLocks/>
        </xdr:cNvGrpSpPr>
      </xdr:nvGrpSpPr>
      <xdr:grpSpPr bwMode="auto">
        <a:xfrm>
          <a:off x="9144000" y="19113500"/>
          <a:ext cx="2065020" cy="381000"/>
          <a:chOff x="0" y="19365818"/>
          <a:chExt cx="2128849" cy="336925"/>
        </a:xfrm>
      </xdr:grpSpPr>
      <xdr:grpSp>
        <xdr:nvGrpSpPr>
          <xdr:cNvPr id="647" name="Group 108">
            <a:extLst>
              <a:ext uri="{FF2B5EF4-FFF2-40B4-BE49-F238E27FC236}">
                <a16:creationId xmlns:a16="http://schemas.microsoft.com/office/drawing/2014/main" id="{00000000-0008-0000-0600-0000E70200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662" name="Rectangle 109">
              <a:extLst>
                <a:ext uri="{FF2B5EF4-FFF2-40B4-BE49-F238E27FC236}">
                  <a16:creationId xmlns:a16="http://schemas.microsoft.com/office/drawing/2014/main" id="{00000000-0008-0000-0600-0000F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3" name="Rectangle 110">
              <a:extLst>
                <a:ext uri="{FF2B5EF4-FFF2-40B4-BE49-F238E27FC236}">
                  <a16:creationId xmlns:a16="http://schemas.microsoft.com/office/drawing/2014/main" id="{00000000-0008-0000-0600-0000F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4" name="Rectangle 111">
              <a:extLst>
                <a:ext uri="{FF2B5EF4-FFF2-40B4-BE49-F238E27FC236}">
                  <a16:creationId xmlns:a16="http://schemas.microsoft.com/office/drawing/2014/main" id="{00000000-0008-0000-0600-0000F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5" name="Rectangle 112">
              <a:extLst>
                <a:ext uri="{FF2B5EF4-FFF2-40B4-BE49-F238E27FC236}">
                  <a16:creationId xmlns:a16="http://schemas.microsoft.com/office/drawing/2014/main" id="{00000000-0008-0000-0600-0000F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6" name="Rectangle 113">
              <a:extLst>
                <a:ext uri="{FF2B5EF4-FFF2-40B4-BE49-F238E27FC236}">
                  <a16:creationId xmlns:a16="http://schemas.microsoft.com/office/drawing/2014/main" id="{00000000-0008-0000-0600-0000F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7" name="Rectangle 114">
              <a:extLst>
                <a:ext uri="{FF2B5EF4-FFF2-40B4-BE49-F238E27FC236}">
                  <a16:creationId xmlns:a16="http://schemas.microsoft.com/office/drawing/2014/main" id="{00000000-0008-0000-0600-0000F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48" name="Group 108">
            <a:extLst>
              <a:ext uri="{FF2B5EF4-FFF2-40B4-BE49-F238E27FC236}">
                <a16:creationId xmlns:a16="http://schemas.microsoft.com/office/drawing/2014/main" id="{00000000-0008-0000-0600-0000E80200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656" name="Rectangle 109">
              <a:extLst>
                <a:ext uri="{FF2B5EF4-FFF2-40B4-BE49-F238E27FC236}">
                  <a16:creationId xmlns:a16="http://schemas.microsoft.com/office/drawing/2014/main" id="{00000000-0008-0000-0600-0000F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7" name="Rectangle 110">
              <a:extLst>
                <a:ext uri="{FF2B5EF4-FFF2-40B4-BE49-F238E27FC236}">
                  <a16:creationId xmlns:a16="http://schemas.microsoft.com/office/drawing/2014/main" id="{00000000-0008-0000-0600-0000F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8" name="Rectangle 111">
              <a:extLst>
                <a:ext uri="{FF2B5EF4-FFF2-40B4-BE49-F238E27FC236}">
                  <a16:creationId xmlns:a16="http://schemas.microsoft.com/office/drawing/2014/main" id="{00000000-0008-0000-0600-0000F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9" name="Rectangle 112">
              <a:extLst>
                <a:ext uri="{FF2B5EF4-FFF2-40B4-BE49-F238E27FC236}">
                  <a16:creationId xmlns:a16="http://schemas.microsoft.com/office/drawing/2014/main" id="{00000000-0008-0000-0600-0000F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0" name="Rectangle 113">
              <a:extLst>
                <a:ext uri="{FF2B5EF4-FFF2-40B4-BE49-F238E27FC236}">
                  <a16:creationId xmlns:a16="http://schemas.microsoft.com/office/drawing/2014/main" id="{00000000-0008-0000-0600-0000F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1" name="Rectangle 114">
              <a:extLst>
                <a:ext uri="{FF2B5EF4-FFF2-40B4-BE49-F238E27FC236}">
                  <a16:creationId xmlns:a16="http://schemas.microsoft.com/office/drawing/2014/main" id="{00000000-0008-0000-0600-0000F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49" name="Group 108">
            <a:extLst>
              <a:ext uri="{FF2B5EF4-FFF2-40B4-BE49-F238E27FC236}">
                <a16:creationId xmlns:a16="http://schemas.microsoft.com/office/drawing/2014/main" id="{00000000-0008-0000-0600-0000E90200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650" name="Rectangle 109">
              <a:extLst>
                <a:ext uri="{FF2B5EF4-FFF2-40B4-BE49-F238E27FC236}">
                  <a16:creationId xmlns:a16="http://schemas.microsoft.com/office/drawing/2014/main" id="{00000000-0008-0000-0600-0000E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1" name="Rectangle 110">
              <a:extLst>
                <a:ext uri="{FF2B5EF4-FFF2-40B4-BE49-F238E27FC236}">
                  <a16:creationId xmlns:a16="http://schemas.microsoft.com/office/drawing/2014/main" id="{00000000-0008-0000-0600-0000E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2" name="Rectangle 111">
              <a:extLst>
                <a:ext uri="{FF2B5EF4-FFF2-40B4-BE49-F238E27FC236}">
                  <a16:creationId xmlns:a16="http://schemas.microsoft.com/office/drawing/2014/main" id="{00000000-0008-0000-0600-0000E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3" name="Rectangle 112">
              <a:extLst>
                <a:ext uri="{FF2B5EF4-FFF2-40B4-BE49-F238E27FC236}">
                  <a16:creationId xmlns:a16="http://schemas.microsoft.com/office/drawing/2014/main" id="{00000000-0008-0000-0600-0000E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4" name="Rectangle 113">
              <a:extLst>
                <a:ext uri="{FF2B5EF4-FFF2-40B4-BE49-F238E27FC236}">
                  <a16:creationId xmlns:a16="http://schemas.microsoft.com/office/drawing/2014/main" id="{00000000-0008-0000-0600-0000E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5" name="Rectangle 114">
              <a:extLst>
                <a:ext uri="{FF2B5EF4-FFF2-40B4-BE49-F238E27FC236}">
                  <a16:creationId xmlns:a16="http://schemas.microsoft.com/office/drawing/2014/main" id="{00000000-0008-0000-0600-0000E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116</xdr:row>
      <xdr:rowOff>0</xdr:rowOff>
    </xdr:from>
    <xdr:to>
      <xdr:col>48</xdr:col>
      <xdr:colOff>388620</xdr:colOff>
      <xdr:row>118</xdr:row>
      <xdr:rowOff>0</xdr:rowOff>
    </xdr:to>
    <xdr:grpSp>
      <xdr:nvGrpSpPr>
        <xdr:cNvPr id="668" name="Group 108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GrpSpPr>
          <a:grpSpLocks/>
        </xdr:cNvGrpSpPr>
      </xdr:nvGrpSpPr>
      <xdr:grpSpPr bwMode="auto">
        <a:xfrm>
          <a:off x="12534900" y="19113500"/>
          <a:ext cx="852170" cy="381000"/>
          <a:chOff x="1199" y="14558"/>
          <a:chExt cx="3231" cy="159"/>
        </a:xfrm>
      </xdr:grpSpPr>
      <xdr:sp macro="" textlink="">
        <xdr:nvSpPr>
          <xdr:cNvPr id="669" name="Rectangle 109">
            <a:extLst>
              <a:ext uri="{FF2B5EF4-FFF2-40B4-BE49-F238E27FC236}">
                <a16:creationId xmlns:a16="http://schemas.microsoft.com/office/drawing/2014/main" id="{00000000-0008-0000-0600-0000FD0200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0" name="Rectangle 110">
            <a:extLst>
              <a:ext uri="{FF2B5EF4-FFF2-40B4-BE49-F238E27FC236}">
                <a16:creationId xmlns:a16="http://schemas.microsoft.com/office/drawing/2014/main" id="{00000000-0008-0000-0600-0000FE0200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1" name="Rectangle 111">
            <a:extLst>
              <a:ext uri="{FF2B5EF4-FFF2-40B4-BE49-F238E27FC236}">
                <a16:creationId xmlns:a16="http://schemas.microsoft.com/office/drawing/2014/main" id="{00000000-0008-0000-0600-0000FF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2" name="Rectangle 112">
            <a:extLst>
              <a:ext uri="{FF2B5EF4-FFF2-40B4-BE49-F238E27FC236}">
                <a16:creationId xmlns:a16="http://schemas.microsoft.com/office/drawing/2014/main" id="{00000000-0008-0000-0600-00000003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3" name="Rectangle 113">
            <a:extLst>
              <a:ext uri="{FF2B5EF4-FFF2-40B4-BE49-F238E27FC236}">
                <a16:creationId xmlns:a16="http://schemas.microsoft.com/office/drawing/2014/main" id="{00000000-0008-0000-0600-00000103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4" name="Rectangle 114">
            <a:extLst>
              <a:ext uri="{FF2B5EF4-FFF2-40B4-BE49-F238E27FC236}">
                <a16:creationId xmlns:a16="http://schemas.microsoft.com/office/drawing/2014/main" id="{00000000-0008-0000-0600-00000203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36</xdr:col>
      <xdr:colOff>88449</xdr:colOff>
      <xdr:row>100</xdr:row>
      <xdr:rowOff>65838</xdr:rowOff>
    </xdr:from>
    <xdr:to>
      <xdr:col>38</xdr:col>
      <xdr:colOff>367</xdr:colOff>
      <xdr:row>102</xdr:row>
      <xdr:rowOff>84506</xdr:rowOff>
    </xdr:to>
    <xdr:grpSp>
      <xdr:nvGrpSpPr>
        <xdr:cNvPr id="675" name="Group 158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GrpSpPr>
          <a:grpSpLocks/>
        </xdr:cNvGrpSpPr>
      </xdr:nvGrpSpPr>
      <xdr:grpSpPr bwMode="auto">
        <a:xfrm rot="5400000">
          <a:off x="9772799" y="16073588"/>
          <a:ext cx="399668" cy="527868"/>
          <a:chOff x="1305" y="1205"/>
          <a:chExt cx="27" cy="31"/>
        </a:xfrm>
      </xdr:grpSpPr>
      <xdr:sp macro="" textlink="">
        <xdr:nvSpPr>
          <xdr:cNvPr id="676" name="AutoShape 159">
            <a:extLst>
              <a:ext uri="{FF2B5EF4-FFF2-40B4-BE49-F238E27FC236}">
                <a16:creationId xmlns:a16="http://schemas.microsoft.com/office/drawing/2014/main" id="{00000000-0008-0000-0600-00000903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05"/>
            <a:ext cx="26" cy="8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7" name="Oval 160">
            <a:extLst>
              <a:ext uri="{FF2B5EF4-FFF2-40B4-BE49-F238E27FC236}">
                <a16:creationId xmlns:a16="http://schemas.microsoft.com/office/drawing/2014/main" id="{00000000-0008-0000-0600-00000A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2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32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78" name="AutoShape 161">
            <a:extLst>
              <a:ext uri="{FF2B5EF4-FFF2-40B4-BE49-F238E27FC236}">
                <a16:creationId xmlns:a16="http://schemas.microsoft.com/office/drawing/2014/main" id="{00000000-0008-0000-0600-00000B03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43</xdr:col>
      <xdr:colOff>170712</xdr:colOff>
      <xdr:row>100</xdr:row>
      <xdr:rowOff>72983</xdr:rowOff>
    </xdr:from>
    <xdr:to>
      <xdr:col>44</xdr:col>
      <xdr:colOff>304317</xdr:colOff>
      <xdr:row>102</xdr:row>
      <xdr:rowOff>91650</xdr:rowOff>
    </xdr:to>
    <xdr:grpSp>
      <xdr:nvGrpSpPr>
        <xdr:cNvPr id="679" name="Group 158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GrpSpPr>
          <a:grpSpLocks/>
        </xdr:cNvGrpSpPr>
      </xdr:nvGrpSpPr>
      <xdr:grpSpPr bwMode="auto">
        <a:xfrm rot="5400000">
          <a:off x="11607381" y="16087364"/>
          <a:ext cx="399667" cy="514605"/>
          <a:chOff x="1306" y="1207"/>
          <a:chExt cx="27" cy="29"/>
        </a:xfrm>
      </xdr:grpSpPr>
      <xdr:sp macro="" textlink="">
        <xdr:nvSpPr>
          <xdr:cNvPr id="680" name="AutoShape 159">
            <a:extLst>
              <a:ext uri="{FF2B5EF4-FFF2-40B4-BE49-F238E27FC236}">
                <a16:creationId xmlns:a16="http://schemas.microsoft.com/office/drawing/2014/main" id="{00000000-0008-0000-0600-000012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1" name="Oval 160">
            <a:extLst>
              <a:ext uri="{FF2B5EF4-FFF2-40B4-BE49-F238E27FC236}">
                <a16:creationId xmlns:a16="http://schemas.microsoft.com/office/drawing/2014/main" id="{00000000-0008-0000-0600-000013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34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82" name="AutoShape 161">
            <a:extLst>
              <a:ext uri="{FF2B5EF4-FFF2-40B4-BE49-F238E27FC236}">
                <a16:creationId xmlns:a16="http://schemas.microsoft.com/office/drawing/2014/main" id="{00000000-0008-0000-0600-000014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37</xdr:col>
      <xdr:colOff>48051</xdr:colOff>
      <xdr:row>113</xdr:row>
      <xdr:rowOff>20319</xdr:rowOff>
    </xdr:from>
    <xdr:to>
      <xdr:col>40</xdr:col>
      <xdr:colOff>37413</xdr:colOff>
      <xdr:row>115</xdr:row>
      <xdr:rowOff>37133</xdr:rowOff>
    </xdr:to>
    <xdr:grpSp>
      <xdr:nvGrpSpPr>
        <xdr:cNvPr id="683" name="Group 15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GrpSpPr>
          <a:grpSpLocks/>
        </xdr:cNvGrpSpPr>
      </xdr:nvGrpSpPr>
      <xdr:grpSpPr bwMode="auto">
        <a:xfrm rot="5400000">
          <a:off x="10207025" y="18525245"/>
          <a:ext cx="410514" cy="497362"/>
          <a:chOff x="1306" y="1207"/>
          <a:chExt cx="27" cy="29"/>
        </a:xfrm>
      </xdr:grpSpPr>
      <xdr:sp macro="" textlink="">
        <xdr:nvSpPr>
          <xdr:cNvPr id="684" name="AutoShape 159">
            <a:extLst>
              <a:ext uri="{FF2B5EF4-FFF2-40B4-BE49-F238E27FC236}">
                <a16:creationId xmlns:a16="http://schemas.microsoft.com/office/drawing/2014/main" id="{00000000-0008-0000-0600-00001B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5" name="Oval 160">
            <a:extLst>
              <a:ext uri="{FF2B5EF4-FFF2-40B4-BE49-F238E27FC236}">
                <a16:creationId xmlns:a16="http://schemas.microsoft.com/office/drawing/2014/main" id="{00000000-0008-0000-0600-00001C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86" name="AutoShape 161">
            <a:extLst>
              <a:ext uri="{FF2B5EF4-FFF2-40B4-BE49-F238E27FC236}">
                <a16:creationId xmlns:a16="http://schemas.microsoft.com/office/drawing/2014/main" id="{00000000-0008-0000-0600-00001D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48</xdr:col>
      <xdr:colOff>388620</xdr:colOff>
      <xdr:row>116</xdr:row>
      <xdr:rowOff>0</xdr:rowOff>
    </xdr:from>
    <xdr:to>
      <xdr:col>51</xdr:col>
      <xdr:colOff>38100</xdr:colOff>
      <xdr:row>118</xdr:row>
      <xdr:rowOff>0</xdr:rowOff>
    </xdr:to>
    <xdr:grpSp>
      <xdr:nvGrpSpPr>
        <xdr:cNvPr id="687" name="Group 108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GrpSpPr>
          <a:grpSpLocks/>
        </xdr:cNvGrpSpPr>
      </xdr:nvGrpSpPr>
      <xdr:grpSpPr bwMode="auto">
        <a:xfrm>
          <a:off x="13387070" y="19113500"/>
          <a:ext cx="525780" cy="381000"/>
          <a:chOff x="1199" y="14558"/>
          <a:chExt cx="2154" cy="159"/>
        </a:xfrm>
      </xdr:grpSpPr>
      <xdr:sp macro="" textlink="">
        <xdr:nvSpPr>
          <xdr:cNvPr id="688" name="Rectangle 111">
            <a:extLst>
              <a:ext uri="{FF2B5EF4-FFF2-40B4-BE49-F238E27FC236}">
                <a16:creationId xmlns:a16="http://schemas.microsoft.com/office/drawing/2014/main" id="{00000000-0008-0000-0600-00001F03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9" name="Rectangle 112">
            <a:extLst>
              <a:ext uri="{FF2B5EF4-FFF2-40B4-BE49-F238E27FC236}">
                <a16:creationId xmlns:a16="http://schemas.microsoft.com/office/drawing/2014/main" id="{00000000-0008-0000-0600-00002003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0" name="Rectangle 113">
            <a:extLst>
              <a:ext uri="{FF2B5EF4-FFF2-40B4-BE49-F238E27FC236}">
                <a16:creationId xmlns:a16="http://schemas.microsoft.com/office/drawing/2014/main" id="{00000000-0008-0000-0600-00002103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1" name="Rectangle 114">
            <a:extLst>
              <a:ext uri="{FF2B5EF4-FFF2-40B4-BE49-F238E27FC236}">
                <a16:creationId xmlns:a16="http://schemas.microsoft.com/office/drawing/2014/main" id="{00000000-0008-0000-0600-00002203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40</xdr:col>
      <xdr:colOff>400853</xdr:colOff>
      <xdr:row>110</xdr:row>
      <xdr:rowOff>38066</xdr:rowOff>
    </xdr:from>
    <xdr:to>
      <xdr:col>43</xdr:col>
      <xdr:colOff>63374</xdr:colOff>
      <xdr:row>112</xdr:row>
      <xdr:rowOff>7554</xdr:rowOff>
    </xdr:to>
    <xdr:grpSp>
      <xdr:nvGrpSpPr>
        <xdr:cNvPr id="692" name="Group 158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GrpSpPr>
          <a:grpSpLocks/>
        </xdr:cNvGrpSpPr>
      </xdr:nvGrpSpPr>
      <xdr:grpSpPr bwMode="auto">
        <a:xfrm rot="5400000">
          <a:off x="11051895" y="17974724"/>
          <a:ext cx="363188" cy="418171"/>
          <a:chOff x="1307" y="1210"/>
          <a:chExt cx="24" cy="25"/>
        </a:xfrm>
      </xdr:grpSpPr>
      <xdr:sp macro="" textlink="">
        <xdr:nvSpPr>
          <xdr:cNvPr id="693" name="AutoShape 159">
            <a:extLst>
              <a:ext uri="{FF2B5EF4-FFF2-40B4-BE49-F238E27FC236}">
                <a16:creationId xmlns:a16="http://schemas.microsoft.com/office/drawing/2014/main" id="{00000000-0008-0000-0600-000027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10"/>
            <a:ext cx="23" cy="7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4" name="AutoShape 161">
            <a:extLst>
              <a:ext uri="{FF2B5EF4-FFF2-40B4-BE49-F238E27FC236}">
                <a16:creationId xmlns:a16="http://schemas.microsoft.com/office/drawing/2014/main" id="{00000000-0008-0000-0600-000028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27"/>
            <a:ext cx="24" cy="8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5" name="Oval 160">
            <a:extLst>
              <a:ext uri="{FF2B5EF4-FFF2-40B4-BE49-F238E27FC236}">
                <a16:creationId xmlns:a16="http://schemas.microsoft.com/office/drawing/2014/main" id="{00000000-0008-0000-0600-00002903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5"/>
            <a:ext cx="15" cy="1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35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45</xdr:col>
      <xdr:colOff>114349</xdr:colOff>
      <xdr:row>110</xdr:row>
      <xdr:rowOff>7670</xdr:rowOff>
    </xdr:from>
    <xdr:to>
      <xdr:col>46</xdr:col>
      <xdr:colOff>289797</xdr:colOff>
      <xdr:row>111</xdr:row>
      <xdr:rowOff>182269</xdr:rowOff>
    </xdr:to>
    <xdr:grpSp>
      <xdr:nvGrpSpPr>
        <xdr:cNvPr id="696" name="Group 158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GrpSpPr>
          <a:grpSpLocks/>
        </xdr:cNvGrpSpPr>
      </xdr:nvGrpSpPr>
      <xdr:grpSpPr bwMode="auto">
        <a:xfrm rot="5400000">
          <a:off x="12395673" y="17952346"/>
          <a:ext cx="371449" cy="410398"/>
          <a:chOff x="1307" y="1210"/>
          <a:chExt cx="24" cy="25"/>
        </a:xfrm>
      </xdr:grpSpPr>
      <xdr:sp macro="" textlink="">
        <xdr:nvSpPr>
          <xdr:cNvPr id="697" name="AutoShape 159">
            <a:extLst>
              <a:ext uri="{FF2B5EF4-FFF2-40B4-BE49-F238E27FC236}">
                <a16:creationId xmlns:a16="http://schemas.microsoft.com/office/drawing/2014/main" id="{00000000-0008-0000-0600-00002E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10"/>
            <a:ext cx="23" cy="7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8" name="AutoShape 161">
            <a:extLst>
              <a:ext uri="{FF2B5EF4-FFF2-40B4-BE49-F238E27FC236}">
                <a16:creationId xmlns:a16="http://schemas.microsoft.com/office/drawing/2014/main" id="{00000000-0008-0000-0600-00002F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27"/>
            <a:ext cx="24" cy="8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9" name="Oval 160">
            <a:extLst>
              <a:ext uri="{FF2B5EF4-FFF2-40B4-BE49-F238E27FC236}">
                <a16:creationId xmlns:a16="http://schemas.microsoft.com/office/drawing/2014/main" id="{00000000-0008-0000-0600-00003003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5"/>
            <a:ext cx="15" cy="1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36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39</xdr:col>
      <xdr:colOff>83127</xdr:colOff>
      <xdr:row>109</xdr:row>
      <xdr:rowOff>152400</xdr:rowOff>
    </xdr:from>
    <xdr:to>
      <xdr:col>44</xdr:col>
      <xdr:colOff>173182</xdr:colOff>
      <xdr:row>112</xdr:row>
      <xdr:rowOff>103910</xdr:rowOff>
    </xdr:to>
    <xdr:sp macro="" textlink="">
      <xdr:nvSpPr>
        <xdr:cNvPr id="700" name="正方形/長方形 699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/>
      </xdr:nvSpPr>
      <xdr:spPr>
        <a:xfrm>
          <a:off x="10547927" y="17919700"/>
          <a:ext cx="1385455" cy="542060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434340</xdr:colOff>
      <xdr:row>87</xdr:row>
      <xdr:rowOff>38100</xdr:rowOff>
    </xdr:from>
    <xdr:to>
      <xdr:col>43</xdr:col>
      <xdr:colOff>68579</xdr:colOff>
      <xdr:row>88</xdr:row>
      <xdr:rowOff>96067</xdr:rowOff>
    </xdr:to>
    <xdr:sp macro="" textlink="">
      <xdr:nvSpPr>
        <xdr:cNvPr id="701" name="正方形/長方形 700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/>
      </xdr:nvSpPr>
      <xdr:spPr bwMode="auto">
        <a:xfrm>
          <a:off x="11057890" y="13817600"/>
          <a:ext cx="389889" cy="25481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40</xdr:col>
      <xdr:colOff>425027</xdr:colOff>
      <xdr:row>80</xdr:row>
      <xdr:rowOff>83821</xdr:rowOff>
    </xdr:from>
    <xdr:to>
      <xdr:col>43</xdr:col>
      <xdr:colOff>59266</xdr:colOff>
      <xdr:row>81</xdr:row>
      <xdr:rowOff>138402</xdr:rowOff>
    </xdr:to>
    <xdr:sp macro="" textlink="">
      <xdr:nvSpPr>
        <xdr:cNvPr id="702" name="正方形/長方形 701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/>
      </xdr:nvSpPr>
      <xdr:spPr bwMode="auto">
        <a:xfrm>
          <a:off x="11048577" y="12656821"/>
          <a:ext cx="389889" cy="251431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640</a:t>
          </a:r>
        </a:p>
      </xdr:txBody>
    </xdr:sp>
    <xdr:clientData/>
  </xdr:twoCellAnchor>
  <xdr:twoCellAnchor>
    <xdr:from>
      <xdr:col>8</xdr:col>
      <xdr:colOff>163827</xdr:colOff>
      <xdr:row>50</xdr:row>
      <xdr:rowOff>22861</xdr:rowOff>
    </xdr:from>
    <xdr:to>
      <xdr:col>10</xdr:col>
      <xdr:colOff>102874</xdr:colOff>
      <xdr:row>51</xdr:row>
      <xdr:rowOff>66675</xdr:rowOff>
    </xdr:to>
    <xdr:sp macro="" textlink="">
      <xdr:nvSpPr>
        <xdr:cNvPr id="703" name="正方形/長方形 702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/>
      </xdr:nvSpPr>
      <xdr:spPr bwMode="auto">
        <a:xfrm>
          <a:off x="2176777" y="8214361"/>
          <a:ext cx="351797" cy="221614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512</a:t>
          </a:r>
        </a:p>
      </xdr:txBody>
    </xdr:sp>
    <xdr:clientData/>
  </xdr:twoCellAnchor>
  <xdr:twoCellAnchor>
    <xdr:from>
      <xdr:col>0</xdr:col>
      <xdr:colOff>0</xdr:colOff>
      <xdr:row>87</xdr:row>
      <xdr:rowOff>73660</xdr:rowOff>
    </xdr:from>
    <xdr:to>
      <xdr:col>1</xdr:col>
      <xdr:colOff>152400</xdr:colOff>
      <xdr:row>88</xdr:row>
      <xdr:rowOff>154940</xdr:rowOff>
    </xdr:to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 bwMode="auto">
        <a:xfrm>
          <a:off x="0" y="13853160"/>
          <a:ext cx="387350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905</a:t>
          </a: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7620</xdr:colOff>
      <xdr:row>22</xdr:row>
      <xdr:rowOff>91440</xdr:rowOff>
    </xdr:from>
    <xdr:to>
      <xdr:col>26</xdr:col>
      <xdr:colOff>510540</xdr:colOff>
      <xdr:row>23</xdr:row>
      <xdr:rowOff>91440</xdr:rowOff>
    </xdr:to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 bwMode="auto">
        <a:xfrm>
          <a:off x="6948170" y="4187190"/>
          <a:ext cx="502920" cy="19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5,821</a:t>
          </a:r>
        </a:p>
      </xdr:txBody>
    </xdr:sp>
    <xdr:clientData/>
  </xdr:twoCellAnchor>
  <xdr:twoCellAnchor>
    <xdr:from>
      <xdr:col>15</xdr:col>
      <xdr:colOff>7620</xdr:colOff>
      <xdr:row>22</xdr:row>
      <xdr:rowOff>53340</xdr:rowOff>
    </xdr:from>
    <xdr:to>
      <xdr:col>16</xdr:col>
      <xdr:colOff>365760</xdr:colOff>
      <xdr:row>23</xdr:row>
      <xdr:rowOff>53340</xdr:rowOff>
    </xdr:to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 bwMode="auto">
        <a:xfrm>
          <a:off x="3792220" y="4149090"/>
          <a:ext cx="504190" cy="19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2,705</a:t>
          </a:r>
        </a:p>
      </xdr:txBody>
    </xdr:sp>
    <xdr:clientData/>
  </xdr:twoCellAnchor>
  <xdr:twoCellAnchor>
    <xdr:from>
      <xdr:col>15</xdr:col>
      <xdr:colOff>0</xdr:colOff>
      <xdr:row>17</xdr:row>
      <xdr:rowOff>1</xdr:rowOff>
    </xdr:from>
    <xdr:to>
      <xdr:col>16</xdr:col>
      <xdr:colOff>409575</xdr:colOff>
      <xdr:row>17</xdr:row>
      <xdr:rowOff>190501</xdr:rowOff>
    </xdr:to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 bwMode="auto">
        <a:xfrm>
          <a:off x="3784600" y="3168651"/>
          <a:ext cx="5556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pPr algn="ctr"/>
          <a:r>
            <a:rPr kumimoji="1" lang="en-US" altLang="ja-JP" sz="1200">
              <a:latin typeface="+mn-ea"/>
              <a:ea typeface="+mn-ea"/>
            </a:rPr>
            <a:t>1,503</a:t>
          </a:r>
        </a:p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39</xdr:col>
      <xdr:colOff>131233</xdr:colOff>
      <xdr:row>127</xdr:row>
      <xdr:rowOff>50800</xdr:rowOff>
    </xdr:from>
    <xdr:to>
      <xdr:col>42</xdr:col>
      <xdr:colOff>25400</xdr:colOff>
      <xdr:row>129</xdr:row>
      <xdr:rowOff>77943</xdr:rowOff>
    </xdr:to>
    <xdr:cxnSp macro="">
      <xdr:nvCxnSpPr>
        <xdr:cNvPr id="708" name="直線コネクタ 707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CxnSpPr>
          <a:stCxn id="712" idx="2"/>
        </xdr:cNvCxnSpPr>
      </xdr:nvCxnSpPr>
      <xdr:spPr>
        <a:xfrm flipV="1">
          <a:off x="10596033" y="21113750"/>
          <a:ext cx="643467" cy="3319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171450</xdr:colOff>
      <xdr:row>128</xdr:row>
      <xdr:rowOff>16933</xdr:rowOff>
    </xdr:from>
    <xdr:to>
      <xdr:col>42</xdr:col>
      <xdr:colOff>0</xdr:colOff>
      <xdr:row>129</xdr:row>
      <xdr:rowOff>80433</xdr:rowOff>
    </xdr:to>
    <xdr:cxnSp macro="">
      <xdr:nvCxnSpPr>
        <xdr:cNvPr id="709" name="直線コネクタ 708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CxnSpPr/>
      </xdr:nvCxnSpPr>
      <xdr:spPr>
        <a:xfrm flipV="1">
          <a:off x="10795000" y="21232283"/>
          <a:ext cx="419100" cy="21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93134</xdr:colOff>
      <xdr:row>128</xdr:row>
      <xdr:rowOff>101600</xdr:rowOff>
    </xdr:from>
    <xdr:ext cx="603250" cy="275717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10329334" y="21316950"/>
          <a:ext cx="6032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43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38</xdr:col>
      <xdr:colOff>96310</xdr:colOff>
      <xdr:row>128</xdr:row>
      <xdr:rowOff>96309</xdr:rowOff>
    </xdr:from>
    <xdr:to>
      <xdr:col>40</xdr:col>
      <xdr:colOff>11642</xdr:colOff>
      <xdr:row>130</xdr:row>
      <xdr:rowOff>58209</xdr:rowOff>
    </xdr:to>
    <xdr:sp macro="" textlink="">
      <xdr:nvSpPr>
        <xdr:cNvPr id="711" name="楕円 710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/>
      </xdr:nvSpPr>
      <xdr:spPr>
        <a:xfrm>
          <a:off x="10332510" y="21311659"/>
          <a:ext cx="302682" cy="2667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131233</xdr:colOff>
      <xdr:row>128</xdr:row>
      <xdr:rowOff>37046</xdr:rowOff>
    </xdr:from>
    <xdr:to>
      <xdr:col>40</xdr:col>
      <xdr:colOff>174624</xdr:colOff>
      <xdr:row>130</xdr:row>
      <xdr:rowOff>118837</xdr:rowOff>
    </xdr:to>
    <xdr:sp macro="" textlink="">
      <xdr:nvSpPr>
        <xdr:cNvPr id="712" name="AutoShape 159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>
          <a:spLocks noChangeArrowheads="1"/>
        </xdr:cNvSpPr>
      </xdr:nvSpPr>
      <xdr:spPr bwMode="auto">
        <a:xfrm rot="5400000">
          <a:off x="10503808" y="21344621"/>
          <a:ext cx="386591" cy="202141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23284</xdr:colOff>
      <xdr:row>128</xdr:row>
      <xdr:rowOff>29637</xdr:rowOff>
    </xdr:from>
    <xdr:to>
      <xdr:col>38</xdr:col>
      <xdr:colOff>104975</xdr:colOff>
      <xdr:row>130</xdr:row>
      <xdr:rowOff>128236</xdr:rowOff>
    </xdr:to>
    <xdr:sp macro="" textlink="">
      <xdr:nvSpPr>
        <xdr:cNvPr id="713" name="AutoShape 161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>
          <a:spLocks noChangeArrowheads="1"/>
        </xdr:cNvSpPr>
      </xdr:nvSpPr>
      <xdr:spPr bwMode="auto">
        <a:xfrm rot="5400000">
          <a:off x="10038305" y="21345516"/>
          <a:ext cx="403399" cy="202341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36</xdr:col>
      <xdr:colOff>159808</xdr:colOff>
      <xdr:row>128</xdr:row>
      <xdr:rowOff>42333</xdr:rowOff>
    </xdr:from>
    <xdr:ext cx="415498" cy="292452"/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9780058" y="21257683"/>
          <a:ext cx="415498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168274</xdr:colOff>
      <xdr:row>128</xdr:row>
      <xdr:rowOff>66674</xdr:rowOff>
    </xdr:from>
    <xdr:ext cx="500592" cy="246593"/>
    <xdr:sp macro="" textlink="">
      <xdr:nvSpPr>
        <xdr:cNvPr id="715" name="テキスト ボックス 71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10791824" y="21282024"/>
          <a:ext cx="500592" cy="246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362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153459</xdr:colOff>
      <xdr:row>129</xdr:row>
      <xdr:rowOff>135467</xdr:rowOff>
    </xdr:from>
    <xdr:to>
      <xdr:col>37</xdr:col>
      <xdr:colOff>84667</xdr:colOff>
      <xdr:row>131</xdr:row>
      <xdr:rowOff>25400</xdr:rowOff>
    </xdr:to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9773709" y="21503217"/>
          <a:ext cx="426508" cy="23283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209</a:t>
          </a:r>
          <a:r>
            <a:rPr kumimoji="1" lang="en-US" altLang="ja-JP" sz="1100"/>
            <a:t>  </a:t>
          </a:r>
          <a:endParaRPr kumimoji="1" lang="ja-JP" altLang="en-US" sz="1100"/>
        </a:p>
      </xdr:txBody>
    </xdr:sp>
    <xdr:clientData/>
  </xdr:twoCellAnchor>
  <xdr:twoCellAnchor>
    <xdr:from>
      <xdr:col>40</xdr:col>
      <xdr:colOff>139699</xdr:colOff>
      <xdr:row>129</xdr:row>
      <xdr:rowOff>143933</xdr:rowOff>
    </xdr:from>
    <xdr:to>
      <xdr:col>42</xdr:col>
      <xdr:colOff>0</xdr:colOff>
      <xdr:row>131</xdr:row>
      <xdr:rowOff>42334</xdr:rowOff>
    </xdr:to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10763249" y="21511683"/>
          <a:ext cx="450851" cy="2413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 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196</a:t>
          </a:r>
          <a:endParaRPr kumimoji="1" lang="ja-JP" altLang="en-US" sz="1200"/>
        </a:p>
      </xdr:txBody>
    </xdr:sp>
    <xdr:clientData/>
  </xdr:twoCellAnchor>
  <xdr:twoCellAnchor>
    <xdr:from>
      <xdr:col>46</xdr:col>
      <xdr:colOff>93133</xdr:colOff>
      <xdr:row>125</xdr:row>
      <xdr:rowOff>127002</xdr:rowOff>
    </xdr:from>
    <xdr:to>
      <xdr:col>48</xdr:col>
      <xdr:colOff>82495</xdr:colOff>
      <xdr:row>127</xdr:row>
      <xdr:rowOff>143816</xdr:rowOff>
    </xdr:to>
    <xdr:grpSp>
      <xdr:nvGrpSpPr>
        <xdr:cNvPr id="718" name="Group 15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GrpSpPr>
          <a:grpSpLocks/>
        </xdr:cNvGrpSpPr>
      </xdr:nvGrpSpPr>
      <xdr:grpSpPr bwMode="auto">
        <a:xfrm rot="5400000">
          <a:off x="12636532" y="20762353"/>
          <a:ext cx="397814" cy="491012"/>
          <a:chOff x="1306" y="1207"/>
          <a:chExt cx="27" cy="29"/>
        </a:xfrm>
      </xdr:grpSpPr>
      <xdr:sp macro="" textlink="">
        <xdr:nvSpPr>
          <xdr:cNvPr id="719" name="AutoShape 159">
            <a:extLst>
              <a:ext uri="{FF2B5EF4-FFF2-40B4-BE49-F238E27FC236}">
                <a16:creationId xmlns:a16="http://schemas.microsoft.com/office/drawing/2014/main" id="{00000000-0008-0000-0600-00001B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20" name="Oval 160">
            <a:extLst>
              <a:ext uri="{FF2B5EF4-FFF2-40B4-BE49-F238E27FC236}">
                <a16:creationId xmlns:a16="http://schemas.microsoft.com/office/drawing/2014/main" id="{00000000-0008-0000-0600-00001C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44</a:t>
            </a:r>
          </a:p>
        </xdr:txBody>
      </xdr:sp>
      <xdr:sp macro="" textlink="">
        <xdr:nvSpPr>
          <xdr:cNvPr id="721" name="AutoShape 161">
            <a:extLst>
              <a:ext uri="{FF2B5EF4-FFF2-40B4-BE49-F238E27FC236}">
                <a16:creationId xmlns:a16="http://schemas.microsoft.com/office/drawing/2014/main" id="{00000000-0008-0000-0600-00001D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45</xdr:col>
      <xdr:colOff>1</xdr:colOff>
      <xdr:row>125</xdr:row>
      <xdr:rowOff>67734</xdr:rowOff>
    </xdr:from>
    <xdr:to>
      <xdr:col>46</xdr:col>
      <xdr:colOff>296333</xdr:colOff>
      <xdr:row>126</xdr:row>
      <xdr:rowOff>101601</xdr:rowOff>
    </xdr:to>
    <xdr:sp macro="" textlink="">
      <xdr:nvSpPr>
        <xdr:cNvPr id="722" name="テキスト ボックス 721"/>
        <xdr:cNvSpPr txBox="1"/>
      </xdr:nvSpPr>
      <xdr:spPr>
        <a:xfrm>
          <a:off x="12261851" y="20749684"/>
          <a:ext cx="531282" cy="224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223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45</xdr:col>
      <xdr:colOff>50801</xdr:colOff>
      <xdr:row>127</xdr:row>
      <xdr:rowOff>76201</xdr:rowOff>
    </xdr:from>
    <xdr:to>
      <xdr:col>46</xdr:col>
      <xdr:colOff>203200</xdr:colOff>
      <xdr:row>128</xdr:row>
      <xdr:rowOff>143934</xdr:rowOff>
    </xdr:to>
    <xdr:sp macro="" textlink="">
      <xdr:nvSpPr>
        <xdr:cNvPr id="723" name="テキスト ボックス 722"/>
        <xdr:cNvSpPr txBox="1"/>
      </xdr:nvSpPr>
      <xdr:spPr>
        <a:xfrm>
          <a:off x="12312651" y="21139151"/>
          <a:ext cx="387349" cy="22013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－</a:t>
          </a:r>
        </a:p>
      </xdr:txBody>
    </xdr:sp>
    <xdr:clientData/>
  </xdr:twoCellAnchor>
  <xdr:twoCellAnchor>
    <xdr:from>
      <xdr:col>48</xdr:col>
      <xdr:colOff>59266</xdr:colOff>
      <xdr:row>125</xdr:row>
      <xdr:rowOff>33867</xdr:rowOff>
    </xdr:from>
    <xdr:to>
      <xdr:col>48</xdr:col>
      <xdr:colOff>584200</xdr:colOff>
      <xdr:row>126</xdr:row>
      <xdr:rowOff>42333</xdr:rowOff>
    </xdr:to>
    <xdr:sp macro="" textlink="">
      <xdr:nvSpPr>
        <xdr:cNvPr id="724" name="テキスト ボックス 723"/>
        <xdr:cNvSpPr txBox="1"/>
      </xdr:nvSpPr>
      <xdr:spPr>
        <a:xfrm>
          <a:off x="13057716" y="20715817"/>
          <a:ext cx="524934" cy="19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254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84667</xdr:colOff>
      <xdr:row>127</xdr:row>
      <xdr:rowOff>42332</xdr:rowOff>
    </xdr:from>
    <xdr:to>
      <xdr:col>48</xdr:col>
      <xdr:colOff>465667</xdr:colOff>
      <xdr:row>128</xdr:row>
      <xdr:rowOff>135466</xdr:rowOff>
    </xdr:to>
    <xdr:sp macro="" textlink="">
      <xdr:nvSpPr>
        <xdr:cNvPr id="725" name="テキスト ボックス 724"/>
        <xdr:cNvSpPr txBox="1"/>
      </xdr:nvSpPr>
      <xdr:spPr>
        <a:xfrm>
          <a:off x="13083117" y="21105282"/>
          <a:ext cx="381000" cy="24553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－</a:t>
          </a:r>
        </a:p>
      </xdr:txBody>
    </xdr:sp>
    <xdr:clientData/>
  </xdr:twoCellAnchor>
  <xdr:twoCellAnchor>
    <xdr:from>
      <xdr:col>44</xdr:col>
      <xdr:colOff>491066</xdr:colOff>
      <xdr:row>126</xdr:row>
      <xdr:rowOff>101599</xdr:rowOff>
    </xdr:from>
    <xdr:to>
      <xdr:col>46</xdr:col>
      <xdr:colOff>143932</xdr:colOff>
      <xdr:row>126</xdr:row>
      <xdr:rowOff>101599</xdr:rowOff>
    </xdr:to>
    <xdr:cxnSp macro="">
      <xdr:nvCxnSpPr>
        <xdr:cNvPr id="726" name="直線コネクタ 725"/>
        <xdr:cNvCxnSpPr/>
      </xdr:nvCxnSpPr>
      <xdr:spPr>
        <a:xfrm>
          <a:off x="12251266" y="20974049"/>
          <a:ext cx="3894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127</xdr:row>
      <xdr:rowOff>50800</xdr:rowOff>
    </xdr:from>
    <xdr:to>
      <xdr:col>46</xdr:col>
      <xdr:colOff>118533</xdr:colOff>
      <xdr:row>127</xdr:row>
      <xdr:rowOff>50800</xdr:rowOff>
    </xdr:to>
    <xdr:cxnSp macro="">
      <xdr:nvCxnSpPr>
        <xdr:cNvPr id="727" name="直線コネクタ 726"/>
        <xdr:cNvCxnSpPr/>
      </xdr:nvCxnSpPr>
      <xdr:spPr>
        <a:xfrm>
          <a:off x="12261850" y="21113750"/>
          <a:ext cx="3534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50800</xdr:colOff>
      <xdr:row>126</xdr:row>
      <xdr:rowOff>76200</xdr:rowOff>
    </xdr:from>
    <xdr:to>
      <xdr:col>49</xdr:col>
      <xdr:colOff>8466</xdr:colOff>
      <xdr:row>126</xdr:row>
      <xdr:rowOff>76200</xdr:rowOff>
    </xdr:to>
    <xdr:cxnSp macro="">
      <xdr:nvCxnSpPr>
        <xdr:cNvPr id="728" name="直線コネクタ 727"/>
        <xdr:cNvCxnSpPr/>
      </xdr:nvCxnSpPr>
      <xdr:spPr>
        <a:xfrm flipH="1">
          <a:off x="13049250" y="20948650"/>
          <a:ext cx="6180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50799</xdr:colOff>
      <xdr:row>127</xdr:row>
      <xdr:rowOff>16933</xdr:rowOff>
    </xdr:from>
    <xdr:to>
      <xdr:col>49</xdr:col>
      <xdr:colOff>8465</xdr:colOff>
      <xdr:row>127</xdr:row>
      <xdr:rowOff>16933</xdr:rowOff>
    </xdr:to>
    <xdr:cxnSp macro="">
      <xdr:nvCxnSpPr>
        <xdr:cNvPr id="729" name="直線コネクタ 728"/>
        <xdr:cNvCxnSpPr/>
      </xdr:nvCxnSpPr>
      <xdr:spPr>
        <a:xfrm flipH="1">
          <a:off x="13049249" y="21079883"/>
          <a:ext cx="6180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06_&#20225;&#30011;&#35519;&#25972;G\4_&#32113;&#35336;&#35519;&#26619;\43_&#26223;&#27671;&#21205;&#21521;&#35519;&#26619;\032\&#25512;&#31227;&#20840;&#20307;&#26989;&#31278;&#21029;&#35215;&#27169;&#21029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773;&#22577;&#25919;&#31574;&#23460;\06_&#24773;&#22577;&#25919;&#31574;&#35506;&#32113;&#35336;&#20849;&#26377;&#12501;&#12457;&#12523;&#12480;\toukei\&#65288;&#21002;&#65289;&#32113;&#35336;&#35201;&#35239;\&#20196;&#21644;02&#24180;&#29256;\R02&#24180;&#32113;&#35336;&#35201;&#35239;&#21407;&#31295;(&#26696;&#65289;\&#24193;&#20869;&#29031;&#20250;\00&#24773;&#22577;&#21270;&#25512;&#36914;&#234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14_&#32207;&#21512;&#20225;&#30011;G\2_&#20225;&#30011;&#35519;&#26619;&#36027;\41_&#32113;&#35336;&#35519;&#26619;\47_&#20013;&#24515;&#21830;&#24215;&#34903;&#36890;&#34892;&#37327;&#35519;&#26619;\&#65297;&#65303;&#24180;&#24230;\1_&#20803;\044&#24403;&#26399;&#26989;&#31278;&#2102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&#32207;&#21512;&#20225;&#30011;G\02%20&#32076;&#28168;&#25919;&#31574;&#12539;&#37117;&#24066;&#25919;&#31574;\23%20&#20013;&#24515;&#24066;&#34903;&#22320;&#27963;&#24615;&#21270;\04_&#20013;&#24515;&#24066;&#34903;&#22320;&#36890;&#34892;&#37327;&#35519;&#26619;\20&#24180;&#24230;\02_&#12487;&#12540;&#12479;\1_&#20803;\044&#24403;&#26399;&#26989;&#31278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種別推移グラフ (2)"/>
      <sheetName val="業種別推移グラフ"/>
      <sheetName val="全体業種別"/>
      <sheetName val="規模別推移グラフ (2)"/>
      <sheetName val="規模別推移グラフ"/>
      <sheetName val="全体規模別"/>
    </sheetNames>
    <sheetDataSet>
      <sheetData sheetId="0" refreshError="1"/>
      <sheetData sheetId="1" refreshError="1"/>
      <sheetData sheetId="2">
        <row r="1">
          <cell r="A1" t="str">
            <v>今期業況</v>
          </cell>
          <cell r="B1">
            <v>23</v>
          </cell>
          <cell r="C1">
            <v>24</v>
          </cell>
          <cell r="D1">
            <v>31</v>
          </cell>
          <cell r="E1">
            <v>32</v>
          </cell>
          <cell r="F1" t="str">
            <v>33見通し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</row>
        <row r="2">
          <cell r="A2" t="str">
            <v>製造業</v>
          </cell>
          <cell r="B2">
            <v>-54.969574036511162</v>
          </cell>
          <cell r="C2">
            <v>-57.788944723618087</v>
          </cell>
          <cell r="D2">
            <v>-55.759162303664922</v>
          </cell>
          <cell r="E2">
            <v>-46.666666666666664</v>
          </cell>
          <cell r="F2">
            <v>-44.475138121546962</v>
          </cell>
          <cell r="H2">
            <v>1</v>
          </cell>
        </row>
        <row r="3">
          <cell r="A3" t="str">
            <v>今期従業員</v>
          </cell>
          <cell r="B3">
            <v>23</v>
          </cell>
          <cell r="C3">
            <v>24</v>
          </cell>
          <cell r="D3">
            <v>31</v>
          </cell>
          <cell r="E3">
            <v>32</v>
          </cell>
          <cell r="F3" t="str">
            <v>33見通し</v>
          </cell>
          <cell r="G3">
            <v>2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  <cell r="R3">
            <v>2</v>
          </cell>
          <cell r="S3">
            <v>2</v>
          </cell>
        </row>
        <row r="4">
          <cell r="A4" t="str">
            <v>製造業</v>
          </cell>
          <cell r="B4">
            <v>5.3497942386831285</v>
          </cell>
          <cell r="C4">
            <v>12.820512820512823</v>
          </cell>
          <cell r="D4">
            <v>10</v>
          </cell>
          <cell r="E4">
            <v>8.8235294117647047</v>
          </cell>
          <cell r="F4">
            <v>6.6852367688022305</v>
          </cell>
          <cell r="H4">
            <v>3</v>
          </cell>
        </row>
        <row r="5">
          <cell r="A5" t="str">
            <v>今期設備</v>
          </cell>
          <cell r="B5">
            <v>23</v>
          </cell>
          <cell r="C5">
            <v>24</v>
          </cell>
          <cell r="D5">
            <v>31</v>
          </cell>
          <cell r="E5">
            <v>32</v>
          </cell>
          <cell r="F5" t="str">
            <v>33見通し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4</v>
          </cell>
          <cell r="S5">
            <v>4</v>
          </cell>
        </row>
        <row r="6">
          <cell r="A6" t="str">
            <v>製造業</v>
          </cell>
          <cell r="B6">
            <v>10.438413361169099</v>
          </cell>
          <cell r="C6">
            <v>6.9587628865979383</v>
          </cell>
          <cell r="D6">
            <v>5.8201058201058196</v>
          </cell>
          <cell r="E6">
            <v>6.2330623306233068</v>
          </cell>
          <cell r="F6">
            <v>1.9553072625698331</v>
          </cell>
          <cell r="H6">
            <v>5</v>
          </cell>
        </row>
        <row r="7">
          <cell r="A7" t="str">
            <v>今期在庫</v>
          </cell>
          <cell r="B7">
            <v>23</v>
          </cell>
          <cell r="C7">
            <v>24</v>
          </cell>
          <cell r="D7">
            <v>31</v>
          </cell>
          <cell r="E7">
            <v>32</v>
          </cell>
          <cell r="F7" t="str">
            <v>33見通し</v>
          </cell>
          <cell r="G7">
            <v>6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>
            <v>6</v>
          </cell>
          <cell r="R7">
            <v>6</v>
          </cell>
          <cell r="S7">
            <v>6</v>
          </cell>
        </row>
        <row r="8">
          <cell r="A8" t="str">
            <v>製造業</v>
          </cell>
          <cell r="B8">
            <v>21.662468513853902</v>
          </cell>
          <cell r="C8">
            <v>25.382262996941897</v>
          </cell>
          <cell r="D8">
            <v>25.161290322580644</v>
          </cell>
          <cell r="E8">
            <v>21.103896103896101</v>
          </cell>
          <cell r="F8">
            <v>17.275747508305646</v>
          </cell>
          <cell r="H8">
            <v>7</v>
          </cell>
        </row>
        <row r="9">
          <cell r="A9" t="str">
            <v>今期資金繰り</v>
          </cell>
          <cell r="B9">
            <v>23</v>
          </cell>
          <cell r="C9">
            <v>24</v>
          </cell>
          <cell r="D9">
            <v>31</v>
          </cell>
          <cell r="E9">
            <v>32</v>
          </cell>
          <cell r="F9" t="str">
            <v>33見通し</v>
          </cell>
          <cell r="G9">
            <v>8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>
            <v>8</v>
          </cell>
          <cell r="R9">
            <v>8</v>
          </cell>
          <cell r="S9">
            <v>8</v>
          </cell>
        </row>
        <row r="10">
          <cell r="A10" t="str">
            <v>製造業</v>
          </cell>
          <cell r="B10">
            <v>-36.418511066398388</v>
          </cell>
          <cell r="C10">
            <v>-38.035264483627209</v>
          </cell>
          <cell r="D10">
            <v>-32.8125</v>
          </cell>
          <cell r="E10">
            <v>-31.016042780748666</v>
          </cell>
          <cell r="F10">
            <v>-37.396121883656505</v>
          </cell>
          <cell r="H10">
            <v>9</v>
          </cell>
        </row>
        <row r="11">
          <cell r="A11" t="str">
            <v>建設業</v>
          </cell>
          <cell r="B11">
            <v>-66.260162601626021</v>
          </cell>
          <cell r="C11">
            <v>-57.882352941176464</v>
          </cell>
          <cell r="D11">
            <v>-69.660194174757279</v>
          </cell>
          <cell r="E11">
            <v>-61.964735516372791</v>
          </cell>
          <cell r="F11">
            <v>-61.498708010335911</v>
          </cell>
          <cell r="G11">
            <v>1</v>
          </cell>
        </row>
        <row r="12">
          <cell r="A12" t="str">
            <v>建設業</v>
          </cell>
          <cell r="B12">
            <v>2.0833333333333344</v>
          </cell>
          <cell r="C12">
            <v>5.4502369668246455</v>
          </cell>
          <cell r="D12">
            <v>14.285714285714288</v>
          </cell>
          <cell r="E12">
            <v>2.0202020202020194</v>
          </cell>
          <cell r="F12">
            <v>4.4854881266490763</v>
          </cell>
          <cell r="G12">
            <v>3</v>
          </cell>
        </row>
        <row r="13">
          <cell r="A13" t="str">
            <v>建設業</v>
          </cell>
          <cell r="B13">
            <v>-3.1746031746031744</v>
          </cell>
          <cell r="C13">
            <v>-0.99255583126550972</v>
          </cell>
          <cell r="D13">
            <v>4.0322580645161281</v>
          </cell>
          <cell r="E13">
            <v>-6.2162162162162167</v>
          </cell>
          <cell r="F13">
            <v>-5.0847457627118651</v>
          </cell>
          <cell r="G13">
            <v>5</v>
          </cell>
        </row>
        <row r="14">
          <cell r="A14" t="str">
            <v>建設業</v>
          </cell>
          <cell r="B14">
            <v>11.428571428571429</v>
          </cell>
          <cell r="C14">
            <v>14.285714285714288</v>
          </cell>
          <cell r="D14">
            <v>15.467625899280577</v>
          </cell>
          <cell r="E14">
            <v>12.030075187969924</v>
          </cell>
          <cell r="F14">
            <v>11.583011583011583</v>
          </cell>
          <cell r="G14">
            <v>7</v>
          </cell>
        </row>
        <row r="15">
          <cell r="A15" t="str">
            <v>建設業</v>
          </cell>
          <cell r="B15">
            <v>-52.419354838709673</v>
          </cell>
          <cell r="C15">
            <v>-50.938967136150239</v>
          </cell>
          <cell r="D15">
            <v>-48.418491484184919</v>
          </cell>
          <cell r="E15">
            <v>-50.377833753148614</v>
          </cell>
          <cell r="F15">
            <v>-54.830287206266327</v>
          </cell>
          <cell r="G15">
            <v>9</v>
          </cell>
        </row>
        <row r="16">
          <cell r="A16" t="str">
            <v>総計</v>
          </cell>
          <cell r="B16">
            <v>-64.019851116625304</v>
          </cell>
          <cell r="C16">
            <v>-61.200585651537345</v>
          </cell>
          <cell r="D16">
            <v>-63.988095238095234</v>
          </cell>
          <cell r="E16">
            <v>-58.367556468172488</v>
          </cell>
          <cell r="F16">
            <v>-55.637903652726315</v>
          </cell>
          <cell r="S16">
            <v>1</v>
          </cell>
        </row>
        <row r="17">
          <cell r="B17">
            <v>0.59549128030625265</v>
          </cell>
          <cell r="C17">
            <v>5.1422865701447833</v>
          </cell>
          <cell r="D17">
            <v>7.5100806451612918</v>
          </cell>
          <cell r="E17">
            <v>2.4620220010476674</v>
          </cell>
          <cell r="F17">
            <v>1.5752308527973935</v>
          </cell>
          <cell r="S17">
            <v>3</v>
          </cell>
        </row>
        <row r="18">
          <cell r="B18">
            <v>-0.54200542005419794</v>
          </cell>
          <cell r="C18">
            <v>-1.9371727748691088</v>
          </cell>
          <cell r="D18">
            <v>-0.69444444444444475</v>
          </cell>
          <cell r="E18">
            <v>-4.5951859956236323</v>
          </cell>
          <cell r="F18">
            <v>-6.6213921901528003</v>
          </cell>
          <cell r="S18">
            <v>5</v>
          </cell>
        </row>
        <row r="19">
          <cell r="B19">
            <v>14.253005151688608</v>
          </cell>
          <cell r="C19">
            <v>17.05374917053749</v>
          </cell>
          <cell r="D19">
            <v>18.194254445964432</v>
          </cell>
          <cell r="E19">
            <v>16.306620209059233</v>
          </cell>
          <cell r="F19">
            <v>12.473118279569894</v>
          </cell>
          <cell r="S19">
            <v>7</v>
          </cell>
        </row>
        <row r="20">
          <cell r="B20">
            <v>-39.116067740603057</v>
          </cell>
          <cell r="C20">
            <v>-41.423001949317737</v>
          </cell>
          <cell r="D20">
            <v>-37.246161466072316</v>
          </cell>
          <cell r="E20">
            <v>-37.751418256833418</v>
          </cell>
          <cell r="F20">
            <v>-40.790176187933795</v>
          </cell>
          <cell r="S20">
            <v>9</v>
          </cell>
        </row>
        <row r="21">
          <cell r="A21" t="str">
            <v>サービス業</v>
          </cell>
          <cell r="B21">
            <v>-58.526315789473685</v>
          </cell>
          <cell r="C21">
            <v>-54.823529411764703</v>
          </cell>
          <cell r="D21">
            <v>-58.961038961038959</v>
          </cell>
          <cell r="E21">
            <v>-57.47422680412371</v>
          </cell>
          <cell r="F21">
            <v>-55.585106382978722</v>
          </cell>
          <cell r="R21">
            <v>1</v>
          </cell>
        </row>
        <row r="22">
          <cell r="A22" t="str">
            <v>サービス業</v>
          </cell>
          <cell r="B22">
            <v>-3.8961038961038961</v>
          </cell>
          <cell r="C22">
            <v>2.6252983293556076</v>
          </cell>
          <cell r="D22">
            <v>5.0131926121372041</v>
          </cell>
          <cell r="E22">
            <v>2.3872679045092853</v>
          </cell>
          <cell r="F22">
            <v>1.6713091922005567</v>
          </cell>
          <cell r="R22">
            <v>3</v>
          </cell>
        </row>
        <row r="23">
          <cell r="A23" t="str">
            <v>サービス業</v>
          </cell>
          <cell r="B23">
            <v>-8.1264108352144486</v>
          </cell>
          <cell r="C23">
            <v>-9.5</v>
          </cell>
          <cell r="D23">
            <v>-7.7562326869806091</v>
          </cell>
          <cell r="E23">
            <v>-9.7560975609756095</v>
          </cell>
          <cell r="F23">
            <v>-11.931818181818182</v>
          </cell>
          <cell r="R23">
            <v>5</v>
          </cell>
        </row>
        <row r="24">
          <cell r="A24" t="str">
            <v>サービス業</v>
          </cell>
          <cell r="B24">
            <v>5.0583657587548636</v>
          </cell>
          <cell r="C24">
            <v>5.6521739130434785</v>
          </cell>
          <cell r="D24">
            <v>9.3457943925233629</v>
          </cell>
          <cell r="E24">
            <v>8.144796380090499</v>
          </cell>
          <cell r="F24">
            <v>6.1611374407582948</v>
          </cell>
          <cell r="R24">
            <v>7</v>
          </cell>
        </row>
        <row r="25">
          <cell r="A25" t="str">
            <v>サービス業</v>
          </cell>
          <cell r="B25">
            <v>-35.157894736842103</v>
          </cell>
          <cell r="C25">
            <v>-34.660421545667447</v>
          </cell>
          <cell r="D25">
            <v>-32.299741602067186</v>
          </cell>
          <cell r="E25">
            <v>-36.528497409326427</v>
          </cell>
          <cell r="F25">
            <v>-38.419618528610357</v>
          </cell>
          <cell r="R25">
            <v>9</v>
          </cell>
        </row>
        <row r="26">
          <cell r="A26" t="str">
            <v>教育・学習支援業</v>
          </cell>
          <cell r="B26">
            <v>-34.615384615384613</v>
          </cell>
          <cell r="C26">
            <v>-38.888888888888886</v>
          </cell>
          <cell r="D26">
            <v>-36.363636363636367</v>
          </cell>
          <cell r="E26">
            <v>0</v>
          </cell>
          <cell r="F26">
            <v>-5.555555555555558</v>
          </cell>
          <cell r="Q26">
            <v>1</v>
          </cell>
        </row>
        <row r="27">
          <cell r="A27" t="str">
            <v>教育・学習支援業</v>
          </cell>
          <cell r="B27">
            <v>-16</v>
          </cell>
          <cell r="C27">
            <v>-17.647058823529413</v>
          </cell>
          <cell r="D27">
            <v>4.7619047619047619</v>
          </cell>
          <cell r="E27">
            <v>-29.411764705882355</v>
          </cell>
          <cell r="F27">
            <v>-35.294117647058826</v>
          </cell>
          <cell r="Q27">
            <v>3</v>
          </cell>
        </row>
        <row r="28">
          <cell r="A28" t="str">
            <v>教育・学習支援業</v>
          </cell>
          <cell r="B28">
            <v>-4.3478260869565215</v>
          </cell>
          <cell r="C28">
            <v>0</v>
          </cell>
          <cell r="D28">
            <v>11.111111111111111</v>
          </cell>
          <cell r="E28">
            <v>-29.411764705882355</v>
          </cell>
          <cell r="F28">
            <v>-41.17647058823529</v>
          </cell>
          <cell r="Q28">
            <v>5</v>
          </cell>
        </row>
        <row r="29">
          <cell r="A29" t="str">
            <v>教育・学習支援業</v>
          </cell>
          <cell r="B29">
            <v>0</v>
          </cell>
          <cell r="C29">
            <v>30.76923076923077</v>
          </cell>
          <cell r="D29">
            <v>18.181818181818183</v>
          </cell>
          <cell r="E29">
            <v>9.0909090909090917</v>
          </cell>
          <cell r="F29">
            <v>0</v>
          </cell>
          <cell r="Q29">
            <v>7</v>
          </cell>
        </row>
        <row r="30">
          <cell r="A30" t="str">
            <v>教育・学習支援業</v>
          </cell>
          <cell r="B30">
            <v>-23.076923076923077</v>
          </cell>
          <cell r="C30">
            <v>-26.315789473684209</v>
          </cell>
          <cell r="D30">
            <v>-35</v>
          </cell>
          <cell r="E30">
            <v>-16.666666666666664</v>
          </cell>
          <cell r="F30">
            <v>-22.222222222222225</v>
          </cell>
          <cell r="Q30">
            <v>9</v>
          </cell>
        </row>
        <row r="31">
          <cell r="A31" t="str">
            <v>医療・福祉</v>
          </cell>
          <cell r="B31">
            <v>-41.666666666666671</v>
          </cell>
          <cell r="C31">
            <v>-31.25</v>
          </cell>
          <cell r="D31">
            <v>-40.909090909090907</v>
          </cell>
          <cell r="E31">
            <v>-55</v>
          </cell>
          <cell r="F31">
            <v>-45</v>
          </cell>
          <cell r="P31">
            <v>1</v>
          </cell>
        </row>
        <row r="32">
          <cell r="A32" t="str">
            <v>医療・福祉</v>
          </cell>
          <cell r="B32">
            <v>0</v>
          </cell>
          <cell r="C32">
            <v>-46.666666666666664</v>
          </cell>
          <cell r="D32">
            <v>-9.0909090909090917</v>
          </cell>
          <cell r="E32">
            <v>-15</v>
          </cell>
          <cell r="F32">
            <v>-10</v>
          </cell>
          <cell r="P32">
            <v>3</v>
          </cell>
        </row>
        <row r="33">
          <cell r="A33" t="str">
            <v>医療・福祉</v>
          </cell>
          <cell r="B33">
            <v>-8.3333333333333321</v>
          </cell>
          <cell r="C33">
            <v>-43.75</v>
          </cell>
          <cell r="D33">
            <v>-15</v>
          </cell>
          <cell r="E33">
            <v>-25</v>
          </cell>
          <cell r="F33">
            <v>-21.052631578947366</v>
          </cell>
          <cell r="P33">
            <v>5</v>
          </cell>
        </row>
        <row r="34">
          <cell r="A34" t="str">
            <v>医療・福祉</v>
          </cell>
          <cell r="B34">
            <v>0</v>
          </cell>
          <cell r="C34">
            <v>20</v>
          </cell>
          <cell r="D34">
            <v>0</v>
          </cell>
          <cell r="E34">
            <v>6.666666666666667</v>
          </cell>
          <cell r="F34">
            <v>0</v>
          </cell>
          <cell r="P34">
            <v>7</v>
          </cell>
        </row>
        <row r="35">
          <cell r="A35" t="str">
            <v>医療・福祉</v>
          </cell>
          <cell r="B35">
            <v>-9.0909090909090917</v>
          </cell>
          <cell r="C35">
            <v>-50</v>
          </cell>
          <cell r="D35">
            <v>-40.909090909090907</v>
          </cell>
          <cell r="E35">
            <v>-30</v>
          </cell>
          <cell r="F35">
            <v>-30</v>
          </cell>
          <cell r="P35">
            <v>9</v>
          </cell>
        </row>
        <row r="36">
          <cell r="A36" t="str">
            <v>飲食・宿泊業</v>
          </cell>
          <cell r="B36">
            <v>-82.278481012658233</v>
          </cell>
          <cell r="C36">
            <v>-65</v>
          </cell>
          <cell r="D36">
            <v>-80.882352941176478</v>
          </cell>
          <cell r="E36">
            <v>-85.714285714285708</v>
          </cell>
          <cell r="F36">
            <v>-74.074074074074076</v>
          </cell>
          <cell r="O36">
            <v>1</v>
          </cell>
        </row>
        <row r="37">
          <cell r="A37" t="str">
            <v>飲食・宿泊業</v>
          </cell>
          <cell r="B37">
            <v>0</v>
          </cell>
          <cell r="C37">
            <v>-1.25</v>
          </cell>
          <cell r="D37">
            <v>9.2307692307692317</v>
          </cell>
          <cell r="E37">
            <v>0</v>
          </cell>
          <cell r="F37">
            <v>-5.4545454545454533</v>
          </cell>
          <cell r="O37">
            <v>3</v>
          </cell>
        </row>
        <row r="38">
          <cell r="A38" t="str">
            <v>飲食・宿泊業</v>
          </cell>
          <cell r="B38">
            <v>2.7777777777777763</v>
          </cell>
          <cell r="C38">
            <v>-9.3333333333333339</v>
          </cell>
          <cell r="D38">
            <v>0</v>
          </cell>
          <cell r="E38">
            <v>-1.8867924528301883</v>
          </cell>
          <cell r="F38">
            <v>-3.7735849056603765</v>
          </cell>
          <cell r="O38">
            <v>5</v>
          </cell>
        </row>
        <row r="39">
          <cell r="A39" t="str">
            <v>飲食・宿泊業</v>
          </cell>
          <cell r="B39">
            <v>10.16949152542373</v>
          </cell>
          <cell r="C39">
            <v>12.676056338028168</v>
          </cell>
          <cell r="D39">
            <v>20.689655172413794</v>
          </cell>
          <cell r="E39">
            <v>12.76595744680851</v>
          </cell>
          <cell r="F39">
            <v>4.545454545454545</v>
          </cell>
          <cell r="O39">
            <v>7</v>
          </cell>
        </row>
        <row r="40">
          <cell r="A40" t="str">
            <v>飲食・宿泊業</v>
          </cell>
          <cell r="B40">
            <v>-53.94736842105263</v>
          </cell>
          <cell r="C40">
            <v>-50</v>
          </cell>
          <cell r="D40">
            <v>-59.701492537313428</v>
          </cell>
          <cell r="E40">
            <v>-57.142857142857139</v>
          </cell>
          <cell r="F40">
            <v>-63.636363636363633</v>
          </cell>
          <cell r="O40">
            <v>9</v>
          </cell>
        </row>
        <row r="41">
          <cell r="A41" t="str">
            <v>不動産業</v>
          </cell>
          <cell r="B41">
            <v>-69.230769230769226</v>
          </cell>
          <cell r="C41">
            <v>-64.912280701754383</v>
          </cell>
          <cell r="D41">
            <v>-54.166666666666671</v>
          </cell>
          <cell r="E41">
            <v>-65.671641791044777</v>
          </cell>
          <cell r="F41">
            <v>-55.384615384615387</v>
          </cell>
          <cell r="N41">
            <v>1</v>
          </cell>
        </row>
        <row r="42">
          <cell r="A42" t="str">
            <v>不動産業</v>
          </cell>
          <cell r="B42">
            <v>0</v>
          </cell>
          <cell r="C42">
            <v>1.7857142857142863</v>
          </cell>
          <cell r="D42">
            <v>7.2463768115942013</v>
          </cell>
          <cell r="E42">
            <v>-3.3333333333333339</v>
          </cell>
          <cell r="F42">
            <v>-6.666666666666667</v>
          </cell>
          <cell r="N42">
            <v>3</v>
          </cell>
        </row>
        <row r="43">
          <cell r="A43" t="str">
            <v>不動産業</v>
          </cell>
          <cell r="B43">
            <v>0</v>
          </cell>
          <cell r="C43">
            <v>-1.8867924528301883</v>
          </cell>
          <cell r="D43">
            <v>-5.0847457627118651</v>
          </cell>
          <cell r="E43">
            <v>-5.4545454545454533</v>
          </cell>
          <cell r="F43">
            <v>-5.7692307692307683</v>
          </cell>
          <cell r="N43">
            <v>5</v>
          </cell>
        </row>
        <row r="44">
          <cell r="A44" t="str">
            <v>不動産業</v>
          </cell>
          <cell r="B44">
            <v>12.195121951219512</v>
          </cell>
          <cell r="C44">
            <v>13.513513513513514</v>
          </cell>
          <cell r="D44">
            <v>9.3023255813953494</v>
          </cell>
          <cell r="E44">
            <v>21.428571428571431</v>
          </cell>
          <cell r="F44">
            <v>14.634146341463417</v>
          </cell>
          <cell r="N44">
            <v>7</v>
          </cell>
        </row>
        <row r="45">
          <cell r="A45" t="str">
            <v>不動産業</v>
          </cell>
          <cell r="B45">
            <v>-20.634920634920633</v>
          </cell>
          <cell r="C45">
            <v>-18.965517241379313</v>
          </cell>
          <cell r="D45">
            <v>-18.309859154929576</v>
          </cell>
          <cell r="E45">
            <v>-23.076923076923077</v>
          </cell>
          <cell r="F45">
            <v>-28.125</v>
          </cell>
          <cell r="N45">
            <v>9</v>
          </cell>
        </row>
        <row r="46">
          <cell r="A46" t="str">
            <v>金融・保険業</v>
          </cell>
          <cell r="B46">
            <v>-42.307692307692307</v>
          </cell>
          <cell r="C46">
            <v>-38.095238095238095</v>
          </cell>
          <cell r="D46">
            <v>-36.363636363636367</v>
          </cell>
          <cell r="E46">
            <v>-50</v>
          </cell>
          <cell r="F46">
            <v>-60.714285714285722</v>
          </cell>
          <cell r="M46">
            <v>1</v>
          </cell>
        </row>
        <row r="47">
          <cell r="A47" t="str">
            <v>金融・保険業</v>
          </cell>
          <cell r="B47">
            <v>8</v>
          </cell>
          <cell r="C47">
            <v>-10</v>
          </cell>
          <cell r="D47">
            <v>-12.5</v>
          </cell>
          <cell r="E47">
            <v>0</v>
          </cell>
          <cell r="F47">
            <v>-16</v>
          </cell>
          <cell r="M47">
            <v>3</v>
          </cell>
        </row>
        <row r="48">
          <cell r="A48" t="str">
            <v>金融・保険業</v>
          </cell>
          <cell r="B48">
            <v>-9.5238095238095237</v>
          </cell>
          <cell r="C48">
            <v>-10</v>
          </cell>
          <cell r="D48">
            <v>-13.793103448275861</v>
          </cell>
          <cell r="E48">
            <v>-12</v>
          </cell>
          <cell r="F48">
            <v>-8.695652173913043</v>
          </cell>
          <cell r="M48">
            <v>5</v>
          </cell>
        </row>
        <row r="49">
          <cell r="A49" t="str">
            <v>金融・保険業</v>
          </cell>
          <cell r="B49">
            <v>20</v>
          </cell>
          <cell r="C49">
            <v>0</v>
          </cell>
          <cell r="D49">
            <v>0</v>
          </cell>
          <cell r="E49">
            <v>20</v>
          </cell>
          <cell r="F49">
            <v>22.222222222222221</v>
          </cell>
          <cell r="M49">
            <v>7</v>
          </cell>
        </row>
        <row r="50">
          <cell r="A50" t="str">
            <v>金融・保険業</v>
          </cell>
          <cell r="B50">
            <v>-15.384615384615385</v>
          </cell>
          <cell r="C50">
            <v>10.526315789473683</v>
          </cell>
          <cell r="D50">
            <v>9.0909090909090917</v>
          </cell>
          <cell r="E50">
            <v>14.285714285714285</v>
          </cell>
          <cell r="F50">
            <v>11.538461538461538</v>
          </cell>
          <cell r="M50">
            <v>9</v>
          </cell>
        </row>
        <row r="51">
          <cell r="A51" t="str">
            <v>小売業</v>
          </cell>
          <cell r="B51">
            <v>-78.431372549019613</v>
          </cell>
          <cell r="C51">
            <v>-76.63230240549828</v>
          </cell>
          <cell r="D51">
            <v>-74.113475177304963</v>
          </cell>
          <cell r="E51">
            <v>-70.714285714285708</v>
          </cell>
          <cell r="F51">
            <v>-62.132352941176471</v>
          </cell>
          <cell r="L51">
            <v>1</v>
          </cell>
        </row>
        <row r="52">
          <cell r="A52" t="str">
            <v>小売業</v>
          </cell>
          <cell r="B52">
            <v>0.29761904761904656</v>
          </cell>
          <cell r="C52">
            <v>2.9629629629629632</v>
          </cell>
          <cell r="D52">
            <v>0.73529411764705899</v>
          </cell>
          <cell r="E52">
            <v>3.7037037037037033</v>
          </cell>
          <cell r="F52">
            <v>4.1666666666666661</v>
          </cell>
          <cell r="L52">
            <v>3</v>
          </cell>
        </row>
        <row r="53">
          <cell r="A53" t="str">
            <v>小売業</v>
          </cell>
          <cell r="B53">
            <v>-2.7863777089783284</v>
          </cell>
          <cell r="C53">
            <v>-4.6332046332046346</v>
          </cell>
          <cell r="D53">
            <v>-6.4638783269961957</v>
          </cell>
          <cell r="E53">
            <v>-6.8441064638783269</v>
          </cell>
          <cell r="F53">
            <v>-10.894941634241244</v>
          </cell>
          <cell r="L53">
            <v>5</v>
          </cell>
        </row>
        <row r="54">
          <cell r="A54" t="str">
            <v>小売業</v>
          </cell>
          <cell r="B54">
            <v>13.450292397660817</v>
          </cell>
          <cell r="C54">
            <v>17.562724014336915</v>
          </cell>
          <cell r="D54">
            <v>21.132075471698116</v>
          </cell>
          <cell r="E54">
            <v>18.726591760299627</v>
          </cell>
          <cell r="F54">
            <v>10.305343511450381</v>
          </cell>
          <cell r="L54">
            <v>7</v>
          </cell>
        </row>
        <row r="55">
          <cell r="A55" t="str">
            <v>小売業</v>
          </cell>
          <cell r="B55">
            <v>-45.224719101123597</v>
          </cell>
          <cell r="C55">
            <v>-54.109589041095894</v>
          </cell>
          <cell r="D55">
            <v>-44.839857651245552</v>
          </cell>
          <cell r="E55">
            <v>-47.841726618705039</v>
          </cell>
          <cell r="F55">
            <v>-46.494464944649451</v>
          </cell>
          <cell r="L55">
            <v>9</v>
          </cell>
        </row>
        <row r="56">
          <cell r="A56" t="str">
            <v>卸売業</v>
          </cell>
          <cell r="B56">
            <v>-68.13559322033899</v>
          </cell>
          <cell r="C56">
            <v>-72.151898734177209</v>
          </cell>
          <cell r="D56">
            <v>-68.292682926829272</v>
          </cell>
          <cell r="E56">
            <v>-54.468085106382979</v>
          </cell>
          <cell r="F56">
            <v>-55.263157894736835</v>
          </cell>
          <cell r="K56">
            <v>1</v>
          </cell>
        </row>
        <row r="57">
          <cell r="A57" t="str">
            <v>卸売業</v>
          </cell>
          <cell r="B57">
            <v>1.0489510489510496</v>
          </cell>
          <cell r="C57">
            <v>13.675213675213675</v>
          </cell>
          <cell r="D57">
            <v>9.4262295081967213</v>
          </cell>
          <cell r="E57">
            <v>1.7467248908296942</v>
          </cell>
          <cell r="F57">
            <v>-1.79372197309417</v>
          </cell>
          <cell r="K57">
            <v>3</v>
          </cell>
        </row>
        <row r="58">
          <cell r="A58" t="str">
            <v>卸売業</v>
          </cell>
          <cell r="B58">
            <v>-0.39215686274509803</v>
          </cell>
          <cell r="C58">
            <v>5.9405940594059405</v>
          </cell>
          <cell r="D58">
            <v>4.1284403669724776</v>
          </cell>
          <cell r="E58">
            <v>-6.3414634146341466</v>
          </cell>
          <cell r="F58">
            <v>-7.389162561576355</v>
          </cell>
          <cell r="K58">
            <v>5</v>
          </cell>
        </row>
        <row r="59">
          <cell r="A59" t="str">
            <v>卸売業</v>
          </cell>
          <cell r="B59">
            <v>20.071684587813625</v>
          </cell>
          <cell r="C59">
            <v>22.222222222222225</v>
          </cell>
          <cell r="D59">
            <v>21.367521367521363</v>
          </cell>
          <cell r="E59">
            <v>20.454545454545453</v>
          </cell>
          <cell r="F59">
            <v>17.75700934579439</v>
          </cell>
          <cell r="K59">
            <v>7</v>
          </cell>
        </row>
        <row r="60">
          <cell r="A60" t="str">
            <v>卸売業</v>
          </cell>
          <cell r="B60">
            <v>-24.406779661016948</v>
          </cell>
          <cell r="C60">
            <v>-31.799163179916317</v>
          </cell>
          <cell r="D60">
            <v>-27.6</v>
          </cell>
          <cell r="E60">
            <v>-27.350427350427353</v>
          </cell>
          <cell r="F60">
            <v>-28.947368421052634</v>
          </cell>
          <cell r="K60">
            <v>9</v>
          </cell>
        </row>
        <row r="61">
          <cell r="A61" t="str">
            <v>運輸業</v>
          </cell>
          <cell r="B61">
            <v>-62.820512820512832</v>
          </cell>
          <cell r="C61">
            <v>-64.0625</v>
          </cell>
          <cell r="D61">
            <v>-72.151898734177209</v>
          </cell>
          <cell r="E61">
            <v>-67.164179104477611</v>
          </cell>
          <cell r="F61">
            <v>-64.615384615384613</v>
          </cell>
          <cell r="J61">
            <v>1</v>
          </cell>
        </row>
        <row r="62">
          <cell r="A62" t="str">
            <v>運輸業</v>
          </cell>
          <cell r="B62">
            <v>-6.3291139240506329</v>
          </cell>
          <cell r="C62">
            <v>-7.8125</v>
          </cell>
          <cell r="D62">
            <v>6.1728395061728394</v>
          </cell>
          <cell r="E62">
            <v>-7.2463768115942031</v>
          </cell>
          <cell r="F62">
            <v>-4.5454545454545441</v>
          </cell>
          <cell r="J62">
            <v>3</v>
          </cell>
        </row>
        <row r="63">
          <cell r="A63" t="str">
            <v>運輸業</v>
          </cell>
          <cell r="B63">
            <v>8.1081081081081088</v>
          </cell>
          <cell r="C63">
            <v>-1.6393442622950811</v>
          </cell>
          <cell r="D63">
            <v>-3.7974683544303804</v>
          </cell>
          <cell r="E63">
            <v>5.8823529411764692</v>
          </cell>
          <cell r="F63">
            <v>-1.5151515151515138</v>
          </cell>
          <cell r="J63">
            <v>5</v>
          </cell>
        </row>
        <row r="64">
          <cell r="A64" t="str">
            <v>運輸業</v>
          </cell>
          <cell r="B64">
            <v>-5.2631578947368416</v>
          </cell>
          <cell r="C64">
            <v>10.526315789473683</v>
          </cell>
          <cell r="D64">
            <v>5.8823529411764701</v>
          </cell>
          <cell r="E64">
            <v>25</v>
          </cell>
          <cell r="F64">
            <v>25</v>
          </cell>
          <cell r="J64">
            <v>7</v>
          </cell>
        </row>
        <row r="65">
          <cell r="A65" t="str">
            <v>運輸業</v>
          </cell>
          <cell r="B65">
            <v>-45</v>
          </cell>
          <cell r="C65">
            <v>-59.375</v>
          </cell>
          <cell r="D65">
            <v>-41.25</v>
          </cell>
          <cell r="E65">
            <v>-39.705882352941174</v>
          </cell>
          <cell r="F65">
            <v>-40.909090909090914</v>
          </cell>
          <cell r="J65">
            <v>9</v>
          </cell>
        </row>
        <row r="66">
          <cell r="A66" t="str">
            <v>情報通信業</v>
          </cell>
          <cell r="B66">
            <v>-31.25</v>
          </cell>
          <cell r="C66">
            <v>-5.8823529411764719</v>
          </cell>
          <cell r="D66">
            <v>-46.153846153846153</v>
          </cell>
          <cell r="E66">
            <v>-26.666666666666668</v>
          </cell>
          <cell r="F66">
            <v>-21.428571428571431</v>
          </cell>
          <cell r="I66">
            <v>1</v>
          </cell>
        </row>
        <row r="67">
          <cell r="A67" t="str">
            <v>情報通信業</v>
          </cell>
          <cell r="B67">
            <v>-6.25</v>
          </cell>
          <cell r="C67">
            <v>-25</v>
          </cell>
          <cell r="D67">
            <v>-15.384615384615385</v>
          </cell>
          <cell r="E67">
            <v>-13.333333333333334</v>
          </cell>
          <cell r="F67">
            <v>-21.428571428571427</v>
          </cell>
          <cell r="I67">
            <v>3</v>
          </cell>
        </row>
        <row r="68">
          <cell r="A68" t="str">
            <v>情報通信業</v>
          </cell>
          <cell r="B68">
            <v>-40</v>
          </cell>
          <cell r="C68">
            <v>-25</v>
          </cell>
          <cell r="D68">
            <v>-23.076923076923077</v>
          </cell>
          <cell r="E68">
            <v>-28.571428571428569</v>
          </cell>
          <cell r="F68">
            <v>-15.384615384615385</v>
          </cell>
          <cell r="I68">
            <v>5</v>
          </cell>
        </row>
        <row r="69">
          <cell r="A69" t="str">
            <v>情報通信業</v>
          </cell>
          <cell r="B69">
            <v>11.111111111111111</v>
          </cell>
          <cell r="C69">
            <v>0</v>
          </cell>
          <cell r="D69">
            <v>0</v>
          </cell>
          <cell r="E69">
            <v>8.3333333333333321</v>
          </cell>
          <cell r="F69">
            <v>0</v>
          </cell>
          <cell r="I69">
            <v>7</v>
          </cell>
        </row>
        <row r="70">
          <cell r="A70" t="str">
            <v>情報通信業</v>
          </cell>
          <cell r="B70">
            <v>-25</v>
          </cell>
          <cell r="C70">
            <v>-5.8823529411764692</v>
          </cell>
          <cell r="D70">
            <v>-61.53846153846154</v>
          </cell>
          <cell r="E70">
            <v>6.6666666666666652</v>
          </cell>
          <cell r="F70">
            <v>7.1428571428571423</v>
          </cell>
          <cell r="I70">
            <v>9</v>
          </cell>
        </row>
      </sheetData>
      <sheetData sheetId="3" refreshError="1"/>
      <sheetData sheetId="4" refreshError="1"/>
      <sheetData sheetId="5">
        <row r="1">
          <cell r="A1" t="str">
            <v>業況</v>
          </cell>
          <cell r="C1">
            <v>23</v>
          </cell>
          <cell r="D1">
            <v>24</v>
          </cell>
          <cell r="E1">
            <v>31</v>
          </cell>
          <cell r="F1">
            <v>32</v>
          </cell>
          <cell r="G1" t="str">
            <v>33見通し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C2">
            <v>-64.019851116625304</v>
          </cell>
          <cell r="D2">
            <v>-61.200585651537345</v>
          </cell>
          <cell r="E2">
            <v>-63.988095238095234</v>
          </cell>
          <cell r="F2">
            <v>-58.367556468172488</v>
          </cell>
          <cell r="G2">
            <v>-55.637903652726315</v>
          </cell>
          <cell r="N2">
            <v>1</v>
          </cell>
        </row>
        <row r="3">
          <cell r="A3" t="str">
            <v>従業員</v>
          </cell>
          <cell r="C3">
            <v>23</v>
          </cell>
          <cell r="D3">
            <v>24</v>
          </cell>
          <cell r="E3">
            <v>31</v>
          </cell>
          <cell r="F3">
            <v>32</v>
          </cell>
          <cell r="G3" t="str">
            <v>33見通し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</row>
        <row r="4">
          <cell r="C4">
            <v>0.59549128030625265</v>
          </cell>
          <cell r="D4">
            <v>5.1422865701447833</v>
          </cell>
          <cell r="E4">
            <v>7.5100806451612918</v>
          </cell>
          <cell r="F4">
            <v>2.4620220010476674</v>
          </cell>
          <cell r="G4">
            <v>1.5752308527973935</v>
          </cell>
          <cell r="N4">
            <v>3</v>
          </cell>
        </row>
        <row r="5">
          <cell r="A5" t="str">
            <v>設備</v>
          </cell>
          <cell r="C5">
            <v>23</v>
          </cell>
          <cell r="D5">
            <v>24</v>
          </cell>
          <cell r="E5">
            <v>31</v>
          </cell>
          <cell r="F5">
            <v>32</v>
          </cell>
          <cell r="G5" t="str">
            <v>33見通し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</row>
        <row r="6">
          <cell r="C6">
            <v>-0.54200542005419794</v>
          </cell>
          <cell r="D6">
            <v>-1.9371727748691088</v>
          </cell>
          <cell r="E6">
            <v>-0.69444444444444475</v>
          </cell>
          <cell r="F6">
            <v>-4.5951859956236323</v>
          </cell>
          <cell r="G6">
            <v>-6.6213921901528003</v>
          </cell>
          <cell r="N6">
            <v>5</v>
          </cell>
        </row>
        <row r="7">
          <cell r="A7" t="str">
            <v>在庫</v>
          </cell>
          <cell r="C7">
            <v>23</v>
          </cell>
          <cell r="D7">
            <v>24</v>
          </cell>
          <cell r="E7">
            <v>31</v>
          </cell>
          <cell r="F7">
            <v>32</v>
          </cell>
          <cell r="G7" t="str">
            <v>33見通し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</row>
        <row r="8">
          <cell r="C8">
            <v>14.253005151688608</v>
          </cell>
          <cell r="D8">
            <v>17.05374917053749</v>
          </cell>
          <cell r="E8">
            <v>18.194254445964432</v>
          </cell>
          <cell r="F8">
            <v>16.306620209059233</v>
          </cell>
          <cell r="G8">
            <v>12.473118279569894</v>
          </cell>
          <cell r="N8">
            <v>7</v>
          </cell>
        </row>
        <row r="9">
          <cell r="A9" t="str">
            <v>資金繰り</v>
          </cell>
          <cell r="C9">
            <v>23</v>
          </cell>
          <cell r="D9">
            <v>24</v>
          </cell>
          <cell r="E9">
            <v>31</v>
          </cell>
          <cell r="F9">
            <v>32</v>
          </cell>
          <cell r="G9" t="str">
            <v>33見通し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</row>
        <row r="10">
          <cell r="C10">
            <v>-39.116067740603057</v>
          </cell>
          <cell r="D10">
            <v>-41.423001949317737</v>
          </cell>
          <cell r="E10">
            <v>-37.246161466072316</v>
          </cell>
          <cell r="F10">
            <v>-37.751418256833418</v>
          </cell>
          <cell r="G10">
            <v>-40.790176187933795</v>
          </cell>
          <cell r="N10">
            <v>9</v>
          </cell>
        </row>
        <row r="11">
          <cell r="B11" t="str">
            <v>301～</v>
          </cell>
          <cell r="C11">
            <v>-57.894736842105267</v>
          </cell>
          <cell r="D11">
            <v>-64</v>
          </cell>
          <cell r="E11">
            <v>-38.095238095238095</v>
          </cell>
          <cell r="F11">
            <v>-37.5</v>
          </cell>
          <cell r="G11">
            <v>-25</v>
          </cell>
          <cell r="M11">
            <v>1</v>
          </cell>
        </row>
        <row r="12">
          <cell r="B12" t="str">
            <v>301～</v>
          </cell>
          <cell r="C12">
            <v>21.052631578947366</v>
          </cell>
          <cell r="D12">
            <v>24</v>
          </cell>
          <cell r="E12">
            <v>19.047619047619047</v>
          </cell>
          <cell r="F12">
            <v>25</v>
          </cell>
          <cell r="G12">
            <v>4.1666666666666661</v>
          </cell>
          <cell r="M12">
            <v>3</v>
          </cell>
        </row>
        <row r="13">
          <cell r="B13" t="str">
            <v>301～</v>
          </cell>
          <cell r="C13">
            <v>5.5555555555555554</v>
          </cell>
          <cell r="D13">
            <v>12.5</v>
          </cell>
          <cell r="E13">
            <v>11.764705882352942</v>
          </cell>
          <cell r="F13">
            <v>-4.5454545454545441</v>
          </cell>
          <cell r="G13">
            <v>-18.181818181818183</v>
          </cell>
          <cell r="M13">
            <v>5</v>
          </cell>
        </row>
        <row r="14">
          <cell r="B14" t="str">
            <v>301～</v>
          </cell>
          <cell r="C14">
            <v>33.333333333333329</v>
          </cell>
          <cell r="D14">
            <v>35</v>
          </cell>
          <cell r="E14">
            <v>42.857142857142854</v>
          </cell>
          <cell r="F14">
            <v>37.5</v>
          </cell>
          <cell r="G14">
            <v>17.647058823529409</v>
          </cell>
          <cell r="M14">
            <v>7</v>
          </cell>
        </row>
        <row r="15">
          <cell r="B15" t="str">
            <v>301～</v>
          </cell>
          <cell r="C15">
            <v>10.526315789473683</v>
          </cell>
          <cell r="D15">
            <v>4</v>
          </cell>
          <cell r="E15">
            <v>5</v>
          </cell>
          <cell r="F15">
            <v>17.391304347826086</v>
          </cell>
          <cell r="G15">
            <v>13.043478260869565</v>
          </cell>
          <cell r="M15">
            <v>9</v>
          </cell>
        </row>
        <row r="16">
          <cell r="B16" t="str">
            <v>101～300</v>
          </cell>
          <cell r="C16">
            <v>-51.315789473684205</v>
          </cell>
          <cell r="D16">
            <v>-45</v>
          </cell>
          <cell r="E16">
            <v>-38.333333333333336</v>
          </cell>
          <cell r="F16">
            <v>-41.269841269841265</v>
          </cell>
          <cell r="G16">
            <v>-45.161290322580641</v>
          </cell>
          <cell r="L16">
            <v>1</v>
          </cell>
        </row>
        <row r="17">
          <cell r="B17" t="str">
            <v>101～300</v>
          </cell>
          <cell r="C17">
            <v>13.33333333333333</v>
          </cell>
          <cell r="D17">
            <v>11.666666666666666</v>
          </cell>
          <cell r="E17">
            <v>3.3333333333333326</v>
          </cell>
          <cell r="F17">
            <v>14.516129032258062</v>
          </cell>
          <cell r="G17">
            <v>11.475409836065575</v>
          </cell>
          <cell r="L17">
            <v>3</v>
          </cell>
        </row>
        <row r="18">
          <cell r="B18" t="str">
            <v>101～300</v>
          </cell>
          <cell r="C18">
            <v>8.8235294117647047</v>
          </cell>
          <cell r="D18">
            <v>3.5087719298245612</v>
          </cell>
          <cell r="E18">
            <v>3.5714285714285712</v>
          </cell>
          <cell r="F18">
            <v>16.949152542372879</v>
          </cell>
          <cell r="G18">
            <v>8.4745762711864394</v>
          </cell>
          <cell r="L18">
            <v>5</v>
          </cell>
        </row>
        <row r="19">
          <cell r="B19" t="str">
            <v>101～300</v>
          </cell>
          <cell r="C19">
            <v>24.561403508771928</v>
          </cell>
          <cell r="D19">
            <v>24.489795918367346</v>
          </cell>
          <cell r="E19">
            <v>4.0816326530612246</v>
          </cell>
          <cell r="F19">
            <v>14.285714285714285</v>
          </cell>
          <cell r="G19">
            <v>10.416666666666666</v>
          </cell>
          <cell r="L19">
            <v>7</v>
          </cell>
        </row>
        <row r="20">
          <cell r="B20" t="str">
            <v>101～300</v>
          </cell>
          <cell r="C20">
            <v>0</v>
          </cell>
          <cell r="D20">
            <v>-8.3333333333333339</v>
          </cell>
          <cell r="E20">
            <v>-1.6666666666666663</v>
          </cell>
          <cell r="F20">
            <v>3.225806451612903</v>
          </cell>
          <cell r="G20">
            <v>0</v>
          </cell>
          <cell r="L20">
            <v>9</v>
          </cell>
        </row>
        <row r="21">
          <cell r="B21" t="str">
            <v>51～100</v>
          </cell>
          <cell r="C21">
            <v>-58.095238095238102</v>
          </cell>
          <cell r="D21">
            <v>-52.941176470588225</v>
          </cell>
          <cell r="E21">
            <v>-52.336448598130836</v>
          </cell>
          <cell r="F21">
            <v>-44.827586206896555</v>
          </cell>
          <cell r="G21">
            <v>-45.614035087719309</v>
          </cell>
          <cell r="K21">
            <v>1</v>
          </cell>
        </row>
        <row r="22">
          <cell r="B22" t="str">
            <v>51～100</v>
          </cell>
          <cell r="C22">
            <v>12.5</v>
          </cell>
          <cell r="D22">
            <v>14.85148514851485</v>
          </cell>
          <cell r="E22">
            <v>10.185185185185187</v>
          </cell>
          <cell r="F22">
            <v>7.8260869565217401</v>
          </cell>
          <cell r="G22">
            <v>5.3097345132743374</v>
          </cell>
          <cell r="K22">
            <v>3</v>
          </cell>
        </row>
        <row r="23">
          <cell r="B23" t="str">
            <v>51～100</v>
          </cell>
          <cell r="C23">
            <v>-7.1428571428571415</v>
          </cell>
          <cell r="D23">
            <v>-1.052631578947369</v>
          </cell>
          <cell r="E23">
            <v>-6.8627450980392162</v>
          </cell>
          <cell r="F23">
            <v>-3.6036036036036028</v>
          </cell>
          <cell r="G23">
            <v>-6.4220183486238538</v>
          </cell>
          <cell r="K23">
            <v>5</v>
          </cell>
        </row>
        <row r="24">
          <cell r="B24" t="str">
            <v>51～100</v>
          </cell>
          <cell r="C24">
            <v>20.27027027027027</v>
          </cell>
          <cell r="D24">
            <v>28.571428571428569</v>
          </cell>
          <cell r="E24">
            <v>16.25</v>
          </cell>
          <cell r="F24">
            <v>20.454545454545453</v>
          </cell>
          <cell r="G24">
            <v>12.643678160919542</v>
          </cell>
          <cell r="K24">
            <v>7</v>
          </cell>
        </row>
        <row r="25">
          <cell r="B25" t="str">
            <v>51～100</v>
          </cell>
          <cell r="C25">
            <v>-16.037735849056606</v>
          </cell>
          <cell r="D25">
            <v>-22.549019607843139</v>
          </cell>
          <cell r="E25">
            <v>-11.111111111111112</v>
          </cell>
          <cell r="F25">
            <v>-10.344827586206895</v>
          </cell>
          <cell r="G25">
            <v>-18.584070796460175</v>
          </cell>
          <cell r="K25">
            <v>9</v>
          </cell>
        </row>
        <row r="26">
          <cell r="B26" t="str">
            <v>21～50</v>
          </cell>
          <cell r="C26">
            <v>-61.596958174904948</v>
          </cell>
          <cell r="D26">
            <v>-58.333333333333336</v>
          </cell>
          <cell r="E26">
            <v>-63.519313304721024</v>
          </cell>
          <cell r="F26">
            <v>-48.611111111111114</v>
          </cell>
          <cell r="G26">
            <v>-45.971563981042657</v>
          </cell>
          <cell r="J26">
            <v>1</v>
          </cell>
        </row>
        <row r="27">
          <cell r="B27" t="str">
            <v>21～50</v>
          </cell>
          <cell r="C27">
            <v>15.234375</v>
          </cell>
          <cell r="D27">
            <v>10.37344398340249</v>
          </cell>
          <cell r="E27">
            <v>20.434782608695652</v>
          </cell>
          <cell r="F27">
            <v>5.9907834101382482</v>
          </cell>
          <cell r="G27">
            <v>5.5813953488372094</v>
          </cell>
          <cell r="J27">
            <v>3</v>
          </cell>
        </row>
        <row r="28">
          <cell r="B28" t="str">
            <v>21～50</v>
          </cell>
          <cell r="C28">
            <v>15.261044176706825</v>
          </cell>
          <cell r="D28">
            <v>4.3290043290043272</v>
          </cell>
          <cell r="E28">
            <v>3.5555555555555562</v>
          </cell>
          <cell r="F28">
            <v>-5.7692307692307683</v>
          </cell>
          <cell r="G28">
            <v>-5.8536585365853657</v>
          </cell>
          <cell r="J28">
            <v>5</v>
          </cell>
        </row>
        <row r="29">
          <cell r="B29" t="str">
            <v>21～50</v>
          </cell>
          <cell r="C29">
            <v>27.027027027027028</v>
          </cell>
          <cell r="D29">
            <v>14.04494382022472</v>
          </cell>
          <cell r="E29">
            <v>25.465838509316775</v>
          </cell>
          <cell r="F29">
            <v>16.867469879518072</v>
          </cell>
          <cell r="G29">
            <v>15.060240963855421</v>
          </cell>
          <cell r="J29">
            <v>7</v>
          </cell>
        </row>
        <row r="30">
          <cell r="B30" t="str">
            <v>21～50</v>
          </cell>
          <cell r="C30">
            <v>-25.670498084291189</v>
          </cell>
          <cell r="D30">
            <v>-25.833333333333336</v>
          </cell>
          <cell r="E30">
            <v>-24.463519313304722</v>
          </cell>
          <cell r="F30">
            <v>-22.119815668202765</v>
          </cell>
          <cell r="G30">
            <v>-24.299065420560744</v>
          </cell>
          <cell r="J30">
            <v>9</v>
          </cell>
        </row>
        <row r="31">
          <cell r="B31" t="str">
            <v>6～20</v>
          </cell>
          <cell r="C31">
            <v>-62.875536480686698</v>
          </cell>
          <cell r="D31">
            <v>-60.188933873144393</v>
          </cell>
          <cell r="E31">
            <v>-62.661498708010335</v>
          </cell>
          <cell r="F31">
            <v>-57.909215955983498</v>
          </cell>
          <cell r="G31">
            <v>-55.60283687943263</v>
          </cell>
          <cell r="I31">
            <v>1</v>
          </cell>
        </row>
        <row r="32">
          <cell r="B32" t="str">
            <v>6～20</v>
          </cell>
          <cell r="C32">
            <v>1.0869565217391297</v>
          </cell>
          <cell r="D32">
            <v>9.04183535762483</v>
          </cell>
          <cell r="E32">
            <v>10.478654592496767</v>
          </cell>
          <cell r="F32">
            <v>2.6243093922651948</v>
          </cell>
          <cell r="G32">
            <v>2.7496382054992745</v>
          </cell>
          <cell r="I32">
            <v>3</v>
          </cell>
        </row>
        <row r="33">
          <cell r="B33" t="str">
            <v>6～20</v>
          </cell>
          <cell r="C33">
            <v>-1.1778563015312131</v>
          </cell>
          <cell r="D33">
            <v>-4.4349070100143049</v>
          </cell>
          <cell r="E33">
            <v>0.82872928176795368</v>
          </cell>
          <cell r="F33">
            <v>-5.1546391752577305</v>
          </cell>
          <cell r="G33">
            <v>-7.3506891271056665</v>
          </cell>
          <cell r="I33">
            <v>5</v>
          </cell>
        </row>
        <row r="34">
          <cell r="B34" t="str">
            <v>6～20</v>
          </cell>
          <cell r="C34">
            <v>15.743440233236154</v>
          </cell>
          <cell r="D34">
            <v>15.107913669064748</v>
          </cell>
          <cell r="E34">
            <v>17.429577464788732</v>
          </cell>
          <cell r="F34">
            <v>17.311233885819522</v>
          </cell>
          <cell r="G34">
            <v>13.636363636363635</v>
          </cell>
          <cell r="I34">
            <v>7</v>
          </cell>
        </row>
        <row r="35">
          <cell r="B35" t="str">
            <v>6～20</v>
          </cell>
          <cell r="C35">
            <v>-38.79957127545552</v>
          </cell>
          <cell r="D35">
            <v>-42.302543507362785</v>
          </cell>
          <cell r="E35">
            <v>-38.284250960307297</v>
          </cell>
          <cell r="F35">
            <v>-39.972527472527474</v>
          </cell>
          <cell r="G35">
            <v>-44.126074498567334</v>
          </cell>
          <cell r="I35">
            <v>9</v>
          </cell>
        </row>
        <row r="36">
          <cell r="B36" t="str">
            <v>1～5</v>
          </cell>
          <cell r="C36">
            <v>-67.35092864125123</v>
          </cell>
          <cell r="D36">
            <v>-64.812712826333723</v>
          </cell>
          <cell r="E36">
            <v>-69.42752740560293</v>
          </cell>
          <cell r="F36">
            <v>-65.336658354114718</v>
          </cell>
          <cell r="G36">
            <v>-61.578266494178521</v>
          </cell>
          <cell r="H36">
            <v>1</v>
          </cell>
        </row>
        <row r="37">
          <cell r="B37" t="str">
            <v>1～5</v>
          </cell>
          <cell r="C37">
            <v>-6.3459570112589567</v>
          </cell>
          <cell r="D37">
            <v>-2.0359281437125745</v>
          </cell>
          <cell r="E37">
            <v>0.50505050505050408</v>
          </cell>
          <cell r="F37">
            <v>-1.1734028683181228</v>
          </cell>
          <cell r="G37">
            <v>-2.1709633649932156</v>
          </cell>
          <cell r="H37">
            <v>3</v>
          </cell>
        </row>
        <row r="38">
          <cell r="B38" t="str">
            <v>1～5</v>
          </cell>
          <cell r="C38">
            <v>-4.2918454935622323</v>
          </cell>
          <cell r="D38">
            <v>-2.4875621890547261</v>
          </cell>
          <cell r="E38">
            <v>-3.2085561497326194</v>
          </cell>
          <cell r="F38">
            <v>-5.6074766355140175</v>
          </cell>
          <cell r="G38">
            <v>-7.0931849791376926</v>
          </cell>
          <cell r="H38">
            <v>5</v>
          </cell>
        </row>
        <row r="39">
          <cell r="B39" t="str">
            <v>1～5</v>
          </cell>
          <cell r="C39">
            <v>7.8082191780821919</v>
          </cell>
          <cell r="D39">
            <v>17.192429022082017</v>
          </cell>
          <cell r="E39">
            <v>17.79661016949153</v>
          </cell>
          <cell r="F39">
            <v>14.136125654450263</v>
          </cell>
          <cell r="G39">
            <v>10.564663023679415</v>
          </cell>
          <cell r="H39">
            <v>7</v>
          </cell>
        </row>
        <row r="40">
          <cell r="B40" t="str">
            <v>1～5</v>
          </cell>
          <cell r="C40">
            <v>-49.025341130604289</v>
          </cell>
          <cell r="D40">
            <v>-50.683371298405469</v>
          </cell>
          <cell r="E40">
            <v>-47.001223990208082</v>
          </cell>
          <cell r="F40">
            <v>-48.802017654476671</v>
          </cell>
          <cell r="G40">
            <v>-50.52356020942409</v>
          </cell>
          <cell r="H40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4"/>
  <sheetViews>
    <sheetView tabSelected="1" topLeftCell="A7" zoomScaleNormal="100" workbookViewId="0">
      <selection activeCell="K27" sqref="K27:K28"/>
    </sheetView>
  </sheetViews>
  <sheetFormatPr defaultColWidth="9" defaultRowHeight="11" x14ac:dyDescent="0.2"/>
  <cols>
    <col min="1" max="6" width="2.08203125" style="416" customWidth="1"/>
    <col min="7" max="7" width="2.9140625" style="416" customWidth="1"/>
    <col min="8" max="8" width="1.6640625" style="416" customWidth="1"/>
    <col min="9" max="9" width="4.4140625" style="416" customWidth="1"/>
    <col min="10" max="10" width="0.9140625" style="416" customWidth="1"/>
    <col min="11" max="28" width="2.08203125" style="416" customWidth="1"/>
    <col min="29" max="29" width="2.08203125" style="417" customWidth="1"/>
    <col min="30" max="40" width="2.08203125" style="416" customWidth="1"/>
    <col min="41" max="52" width="2.08203125" style="415" customWidth="1"/>
    <col min="53" max="16384" width="9" style="415"/>
  </cols>
  <sheetData>
    <row r="1" spans="1:40" s="418" customFormat="1" ht="18" customHeight="1" x14ac:dyDescent="0.2">
      <c r="A1" s="419"/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20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</row>
    <row r="2" spans="1:40" s="418" customFormat="1" ht="18" customHeight="1" x14ac:dyDescent="0.2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20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</row>
    <row r="3" spans="1:40" s="418" customFormat="1" ht="14.25" customHeight="1" x14ac:dyDescent="0.2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20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</row>
    <row r="4" spans="1:40" s="418" customFormat="1" ht="18" customHeight="1" x14ac:dyDescent="0.2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20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</row>
    <row r="5" spans="1:40" s="418" customFormat="1" ht="18" customHeight="1" x14ac:dyDescent="0.4">
      <c r="A5" s="419"/>
      <c r="B5" s="419"/>
      <c r="C5" s="419"/>
      <c r="D5" s="419"/>
      <c r="E5" s="419"/>
      <c r="F5" s="419"/>
      <c r="G5" s="419"/>
      <c r="I5" s="647" t="s">
        <v>532</v>
      </c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426"/>
      <c r="AC5" s="426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</row>
    <row r="6" spans="1:40" s="418" customFormat="1" ht="18" customHeight="1" x14ac:dyDescent="0.4">
      <c r="A6" s="419"/>
      <c r="B6" s="419"/>
      <c r="C6" s="419"/>
      <c r="D6" s="419"/>
      <c r="E6" s="419"/>
      <c r="F6" s="419"/>
      <c r="G6" s="419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426"/>
      <c r="AC6" s="426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</row>
    <row r="7" spans="1:40" s="418" customFormat="1" ht="18" customHeight="1" x14ac:dyDescent="0.4">
      <c r="A7" s="419"/>
      <c r="B7" s="419"/>
      <c r="C7" s="419"/>
      <c r="D7" s="419"/>
      <c r="E7" s="419"/>
      <c r="F7" s="419"/>
      <c r="G7" s="419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426"/>
      <c r="AC7" s="426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</row>
    <row r="8" spans="1:40" s="421" customFormat="1" ht="15" customHeight="1" x14ac:dyDescent="0.2">
      <c r="A8" s="422"/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3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</row>
    <row r="9" spans="1:40" s="421" customFormat="1" ht="15" customHeight="1" x14ac:dyDescent="0.2">
      <c r="A9" s="422"/>
      <c r="B9" s="422"/>
      <c r="C9" s="422"/>
      <c r="D9" s="422"/>
      <c r="E9" s="422"/>
      <c r="F9" s="422"/>
      <c r="G9" s="422"/>
      <c r="H9" s="422"/>
      <c r="I9" s="422"/>
      <c r="J9" s="422"/>
      <c r="AC9" s="425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</row>
    <row r="10" spans="1:40" s="421" customFormat="1" ht="15" customHeight="1" x14ac:dyDescent="0.2">
      <c r="A10" s="422"/>
      <c r="B10" s="422"/>
      <c r="C10" s="422"/>
      <c r="D10" s="422"/>
      <c r="E10" s="422"/>
      <c r="F10" s="422"/>
      <c r="G10" s="645" t="s">
        <v>531</v>
      </c>
      <c r="H10" s="645"/>
      <c r="I10" s="645"/>
      <c r="J10" s="419"/>
      <c r="K10" s="419" t="s">
        <v>511</v>
      </c>
      <c r="L10" s="419" t="s">
        <v>510</v>
      </c>
      <c r="M10" s="419" t="s">
        <v>505</v>
      </c>
      <c r="N10" s="419" t="s">
        <v>502</v>
      </c>
      <c r="O10" s="419" t="s">
        <v>505</v>
      </c>
      <c r="P10" s="419" t="s">
        <v>530</v>
      </c>
      <c r="Q10" s="419" t="s">
        <v>529</v>
      </c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20"/>
      <c r="AC10" s="420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</row>
    <row r="11" spans="1:40" s="421" customFormat="1" ht="15" customHeight="1" x14ac:dyDescent="0.2">
      <c r="A11" s="422"/>
      <c r="B11" s="422"/>
      <c r="C11" s="422"/>
      <c r="D11" s="422"/>
      <c r="E11" s="422"/>
      <c r="F11" s="422"/>
      <c r="G11" s="645" t="s">
        <v>528</v>
      </c>
      <c r="H11" s="645"/>
      <c r="I11" s="645"/>
      <c r="J11" s="419"/>
      <c r="K11" s="419" t="s">
        <v>511</v>
      </c>
      <c r="L11" s="419" t="s">
        <v>510</v>
      </c>
      <c r="M11" s="419" t="s">
        <v>505</v>
      </c>
      <c r="N11" s="419" t="s">
        <v>516</v>
      </c>
      <c r="O11" s="419" t="s">
        <v>515</v>
      </c>
      <c r="P11" s="419" t="s">
        <v>470</v>
      </c>
      <c r="Q11" s="419" t="s">
        <v>503</v>
      </c>
      <c r="R11" s="419" t="s">
        <v>502</v>
      </c>
      <c r="S11" s="419" t="s">
        <v>492</v>
      </c>
      <c r="T11" s="419" t="s">
        <v>522</v>
      </c>
      <c r="U11" s="424" t="s">
        <v>525</v>
      </c>
      <c r="V11" s="419" t="s">
        <v>527</v>
      </c>
      <c r="W11" s="419" t="s">
        <v>523</v>
      </c>
      <c r="X11" s="419" t="s">
        <v>492</v>
      </c>
      <c r="Y11" s="419" t="s">
        <v>522</v>
      </c>
      <c r="Z11" s="419" t="s">
        <v>473</v>
      </c>
      <c r="AA11" s="419"/>
      <c r="AB11" s="420"/>
      <c r="AC11" s="420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</row>
    <row r="12" spans="1:40" s="421" customFormat="1" ht="15" customHeight="1" x14ac:dyDescent="0.2">
      <c r="A12" s="422"/>
      <c r="B12" s="422"/>
      <c r="C12" s="422"/>
      <c r="D12" s="422"/>
      <c r="E12" s="422"/>
      <c r="F12" s="422"/>
      <c r="G12" s="645" t="s">
        <v>526</v>
      </c>
      <c r="H12" s="645"/>
      <c r="I12" s="645"/>
      <c r="J12" s="419"/>
      <c r="K12" s="419" t="s">
        <v>511</v>
      </c>
      <c r="L12" s="419" t="s">
        <v>510</v>
      </c>
      <c r="M12" s="419" t="s">
        <v>505</v>
      </c>
      <c r="N12" s="419" t="s">
        <v>516</v>
      </c>
      <c r="O12" s="419" t="s">
        <v>515</v>
      </c>
      <c r="P12" s="419" t="s">
        <v>470</v>
      </c>
      <c r="Q12" s="419" t="s">
        <v>503</v>
      </c>
      <c r="R12" s="419" t="s">
        <v>502</v>
      </c>
      <c r="S12" s="419" t="s">
        <v>492</v>
      </c>
      <c r="T12" s="419" t="s">
        <v>522</v>
      </c>
      <c r="U12" s="419" t="s">
        <v>525</v>
      </c>
      <c r="V12" s="419" t="s">
        <v>524</v>
      </c>
      <c r="W12" s="419" t="s">
        <v>523</v>
      </c>
      <c r="X12" s="419" t="s">
        <v>492</v>
      </c>
      <c r="Y12" s="419" t="s">
        <v>522</v>
      </c>
      <c r="Z12" s="419" t="s">
        <v>473</v>
      </c>
      <c r="AA12" s="419"/>
      <c r="AB12" s="420"/>
      <c r="AC12" s="420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</row>
    <row r="13" spans="1:40" s="421" customFormat="1" ht="15" customHeight="1" x14ac:dyDescent="0.2">
      <c r="A13" s="422"/>
      <c r="B13" s="422"/>
      <c r="C13" s="422"/>
      <c r="D13" s="422"/>
      <c r="E13" s="422"/>
      <c r="F13" s="422"/>
      <c r="G13" s="645" t="s">
        <v>521</v>
      </c>
      <c r="H13" s="645"/>
      <c r="I13" s="645"/>
      <c r="J13" s="419"/>
      <c r="K13" s="419" t="s">
        <v>511</v>
      </c>
      <c r="L13" s="419" t="s">
        <v>510</v>
      </c>
      <c r="M13" s="419" t="s">
        <v>505</v>
      </c>
      <c r="N13" s="419" t="s">
        <v>516</v>
      </c>
      <c r="O13" s="419" t="s">
        <v>515</v>
      </c>
      <c r="P13" s="419" t="s">
        <v>470</v>
      </c>
      <c r="Q13" s="419" t="s">
        <v>504</v>
      </c>
      <c r="R13" s="419" t="s">
        <v>503</v>
      </c>
      <c r="S13" s="419" t="s">
        <v>514</v>
      </c>
      <c r="T13" s="419" t="s">
        <v>513</v>
      </c>
      <c r="U13" s="419"/>
      <c r="V13" s="419"/>
      <c r="W13" s="419"/>
      <c r="X13" s="419"/>
      <c r="Y13" s="419"/>
      <c r="Z13" s="419"/>
      <c r="AA13" s="419"/>
      <c r="AB13" s="420"/>
      <c r="AC13" s="420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</row>
    <row r="14" spans="1:40" s="421" customFormat="1" ht="15" customHeight="1" x14ac:dyDescent="0.2">
      <c r="A14" s="422"/>
      <c r="B14" s="422"/>
      <c r="C14" s="422"/>
      <c r="D14" s="422"/>
      <c r="E14" s="422"/>
      <c r="F14" s="422"/>
      <c r="G14" s="645" t="s">
        <v>520</v>
      </c>
      <c r="H14" s="645"/>
      <c r="I14" s="645"/>
      <c r="J14" s="419"/>
      <c r="K14" s="419" t="s">
        <v>511</v>
      </c>
      <c r="L14" s="419" t="s">
        <v>510</v>
      </c>
      <c r="M14" s="419" t="s">
        <v>505</v>
      </c>
      <c r="N14" s="419" t="s">
        <v>516</v>
      </c>
      <c r="O14" s="419" t="s">
        <v>515</v>
      </c>
      <c r="P14" s="419" t="s">
        <v>470</v>
      </c>
      <c r="Q14" s="419" t="s">
        <v>504</v>
      </c>
      <c r="R14" s="419" t="s">
        <v>519</v>
      </c>
      <c r="S14" s="419" t="s">
        <v>514</v>
      </c>
      <c r="T14" s="419" t="s">
        <v>513</v>
      </c>
      <c r="U14" s="419"/>
      <c r="V14" s="419"/>
      <c r="W14" s="419"/>
      <c r="X14" s="419"/>
      <c r="Y14" s="419"/>
      <c r="Z14" s="419"/>
      <c r="AA14" s="419"/>
      <c r="AB14" s="420"/>
      <c r="AC14" s="420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</row>
    <row r="15" spans="1:40" s="421" customFormat="1" ht="15" customHeight="1" x14ac:dyDescent="0.2">
      <c r="A15" s="422"/>
      <c r="B15" s="422"/>
      <c r="C15" s="422"/>
      <c r="D15" s="422"/>
      <c r="E15" s="422"/>
      <c r="F15" s="422"/>
      <c r="G15" s="645" t="s">
        <v>518</v>
      </c>
      <c r="H15" s="645"/>
      <c r="I15" s="645"/>
      <c r="J15" s="419"/>
      <c r="K15" s="419" t="s">
        <v>511</v>
      </c>
      <c r="L15" s="419" t="s">
        <v>510</v>
      </c>
      <c r="M15" s="419" t="s">
        <v>505</v>
      </c>
      <c r="N15" s="419" t="s">
        <v>516</v>
      </c>
      <c r="O15" s="419" t="s">
        <v>515</v>
      </c>
      <c r="P15" s="419" t="s">
        <v>470</v>
      </c>
      <c r="Q15" s="419" t="s">
        <v>509</v>
      </c>
      <c r="R15" s="419" t="s">
        <v>503</v>
      </c>
      <c r="S15" s="419" t="s">
        <v>514</v>
      </c>
      <c r="T15" s="419" t="s">
        <v>513</v>
      </c>
      <c r="U15" s="419"/>
      <c r="V15" s="419"/>
      <c r="W15" s="419"/>
      <c r="X15" s="419"/>
      <c r="Y15" s="419"/>
      <c r="Z15" s="419"/>
      <c r="AA15" s="419"/>
      <c r="AB15" s="420"/>
      <c r="AC15" s="420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</row>
    <row r="16" spans="1:40" s="421" customFormat="1" ht="15" customHeight="1" x14ac:dyDescent="0.2">
      <c r="A16" s="422"/>
      <c r="B16" s="422"/>
      <c r="C16" s="422"/>
      <c r="D16" s="422"/>
      <c r="E16" s="422"/>
      <c r="F16" s="422"/>
      <c r="G16" s="645" t="s">
        <v>517</v>
      </c>
      <c r="H16" s="645"/>
      <c r="I16" s="645"/>
      <c r="J16" s="419"/>
      <c r="K16" s="419" t="s">
        <v>511</v>
      </c>
      <c r="L16" s="419" t="s">
        <v>510</v>
      </c>
      <c r="M16" s="419" t="s">
        <v>505</v>
      </c>
      <c r="N16" s="419" t="s">
        <v>516</v>
      </c>
      <c r="O16" s="419" t="s">
        <v>515</v>
      </c>
      <c r="P16" s="419" t="s">
        <v>470</v>
      </c>
      <c r="Q16" s="419" t="s">
        <v>509</v>
      </c>
      <c r="R16" s="419" t="s">
        <v>502</v>
      </c>
      <c r="S16" s="419" t="s">
        <v>514</v>
      </c>
      <c r="T16" s="419" t="s">
        <v>513</v>
      </c>
      <c r="U16" s="419"/>
      <c r="V16" s="419"/>
      <c r="W16" s="419"/>
      <c r="X16" s="419"/>
      <c r="Y16" s="419"/>
      <c r="Z16" s="419"/>
      <c r="AA16" s="419"/>
      <c r="AB16" s="420"/>
      <c r="AC16" s="420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</row>
    <row r="17" spans="1:52" s="421" customFormat="1" ht="15" customHeight="1" x14ac:dyDescent="0.2">
      <c r="A17" s="422"/>
      <c r="B17" s="422"/>
      <c r="C17" s="422"/>
      <c r="D17" s="422"/>
      <c r="E17" s="422"/>
      <c r="F17" s="422"/>
      <c r="G17" s="645" t="s">
        <v>512</v>
      </c>
      <c r="H17" s="645"/>
      <c r="I17" s="645"/>
      <c r="J17" s="419"/>
      <c r="K17" s="419" t="s">
        <v>511</v>
      </c>
      <c r="L17" s="419" t="s">
        <v>510</v>
      </c>
      <c r="M17" s="419" t="s">
        <v>505</v>
      </c>
      <c r="N17" s="419" t="s">
        <v>509</v>
      </c>
      <c r="O17" s="419" t="s">
        <v>503</v>
      </c>
      <c r="P17" s="419" t="s">
        <v>502</v>
      </c>
      <c r="Q17" s="419" t="s">
        <v>455</v>
      </c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20"/>
      <c r="AC17" s="420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</row>
    <row r="18" spans="1:52" s="421" customFormat="1" ht="15" customHeight="1" x14ac:dyDescent="0.2">
      <c r="A18" s="422"/>
      <c r="B18" s="422"/>
      <c r="C18" s="422"/>
      <c r="D18" s="422"/>
      <c r="E18" s="422"/>
      <c r="F18" s="422"/>
      <c r="G18" s="645" t="s">
        <v>508</v>
      </c>
      <c r="H18" s="645"/>
      <c r="I18" s="645"/>
      <c r="J18" s="419"/>
      <c r="K18" s="419" t="s">
        <v>507</v>
      </c>
      <c r="L18" s="419" t="s">
        <v>506</v>
      </c>
      <c r="M18" s="419" t="s">
        <v>505</v>
      </c>
      <c r="N18" s="419" t="s">
        <v>504</v>
      </c>
      <c r="O18" s="419" t="s">
        <v>503</v>
      </c>
      <c r="P18" s="419" t="s">
        <v>502</v>
      </c>
      <c r="Q18" s="419" t="s">
        <v>493</v>
      </c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20"/>
      <c r="AC18" s="420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</row>
    <row r="19" spans="1:52" s="421" customFormat="1" ht="15" customHeight="1" x14ac:dyDescent="0.2">
      <c r="A19" s="422"/>
      <c r="B19" s="422"/>
      <c r="C19" s="422"/>
      <c r="D19" s="422"/>
      <c r="E19" s="422"/>
      <c r="F19" s="422"/>
      <c r="G19" s="645" t="s">
        <v>501</v>
      </c>
      <c r="H19" s="645"/>
      <c r="I19" s="645"/>
      <c r="J19" s="419"/>
      <c r="K19" s="419" t="s">
        <v>500</v>
      </c>
      <c r="L19" s="419" t="s">
        <v>499</v>
      </c>
      <c r="M19" s="419" t="s">
        <v>498</v>
      </c>
      <c r="N19" s="419" t="s">
        <v>497</v>
      </c>
      <c r="O19" s="419" t="s">
        <v>496</v>
      </c>
      <c r="P19" s="419" t="s">
        <v>495</v>
      </c>
      <c r="Q19" s="419" t="s">
        <v>494</v>
      </c>
      <c r="R19" s="419" t="s">
        <v>493</v>
      </c>
      <c r="S19" s="419"/>
      <c r="T19" s="419"/>
      <c r="U19" s="419"/>
      <c r="V19" s="419"/>
      <c r="W19" s="419"/>
      <c r="X19" s="419"/>
      <c r="Y19" s="419"/>
      <c r="Z19" s="419"/>
      <c r="AA19" s="419"/>
      <c r="AB19" s="420"/>
      <c r="AC19" s="420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</row>
    <row r="20" spans="1:52" s="421" customFormat="1" ht="15" customHeight="1" x14ac:dyDescent="0.2">
      <c r="A20" s="422"/>
      <c r="B20" s="422"/>
      <c r="C20" s="422"/>
      <c r="D20" s="422"/>
      <c r="E20" s="422"/>
      <c r="F20" s="422"/>
      <c r="G20" s="646" t="s">
        <v>491</v>
      </c>
      <c r="H20" s="646"/>
      <c r="I20" s="646"/>
      <c r="J20" s="419"/>
      <c r="K20" s="419"/>
      <c r="L20" s="419"/>
      <c r="M20" s="419"/>
      <c r="N20" s="419"/>
      <c r="O20" s="419"/>
      <c r="P20" s="419"/>
      <c r="Q20" s="419"/>
      <c r="R20" s="419"/>
      <c r="T20" s="419"/>
      <c r="U20" s="419"/>
      <c r="V20" s="419"/>
      <c r="W20" s="419"/>
      <c r="X20" s="419"/>
      <c r="Y20" s="419"/>
      <c r="Z20" s="419"/>
      <c r="AA20" s="419"/>
      <c r="AB20" s="420"/>
      <c r="AC20" s="420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</row>
    <row r="21" spans="1:52" s="421" customFormat="1" ht="15" customHeight="1" x14ac:dyDescent="0.2">
      <c r="A21" s="422"/>
      <c r="B21" s="422"/>
      <c r="C21" s="422"/>
      <c r="D21" s="422"/>
      <c r="E21" s="422"/>
      <c r="F21" s="422"/>
      <c r="G21" s="645" t="s">
        <v>490</v>
      </c>
      <c r="H21" s="645"/>
      <c r="I21" s="645"/>
      <c r="J21" s="419"/>
      <c r="K21" s="419" t="s">
        <v>459</v>
      </c>
      <c r="L21" s="419" t="s">
        <v>464</v>
      </c>
      <c r="M21" s="419" t="s">
        <v>489</v>
      </c>
      <c r="N21" s="419" t="s">
        <v>488</v>
      </c>
      <c r="O21" s="419" t="s">
        <v>487</v>
      </c>
      <c r="P21" s="419" t="s">
        <v>476</v>
      </c>
      <c r="Q21" s="419" t="s">
        <v>475</v>
      </c>
      <c r="R21" s="419" t="s">
        <v>456</v>
      </c>
      <c r="S21" s="419" t="s">
        <v>467</v>
      </c>
      <c r="T21" s="419" t="s">
        <v>474</v>
      </c>
      <c r="U21" s="419" t="s">
        <v>456</v>
      </c>
      <c r="V21" s="419" t="s">
        <v>464</v>
      </c>
      <c r="W21" s="419" t="s">
        <v>486</v>
      </c>
      <c r="X21" s="419"/>
      <c r="Y21" s="419"/>
      <c r="Z21" s="419"/>
      <c r="AA21" s="419"/>
      <c r="AB21" s="420"/>
      <c r="AC21" s="420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</row>
    <row r="22" spans="1:52" s="421" customFormat="1" ht="15" customHeight="1" x14ac:dyDescent="0.2">
      <c r="A22" s="422"/>
      <c r="B22" s="422"/>
      <c r="C22" s="422"/>
      <c r="D22" s="422"/>
      <c r="E22" s="422"/>
      <c r="F22" s="422"/>
      <c r="G22" s="645" t="s">
        <v>485</v>
      </c>
      <c r="H22" s="645"/>
      <c r="I22" s="645"/>
      <c r="J22" s="419"/>
      <c r="K22" s="419" t="s">
        <v>484</v>
      </c>
      <c r="L22" s="419" t="s">
        <v>464</v>
      </c>
      <c r="M22" s="419" t="s">
        <v>474</v>
      </c>
      <c r="N22" s="419" t="s">
        <v>483</v>
      </c>
      <c r="O22" s="419" t="s">
        <v>482</v>
      </c>
      <c r="P22" s="419" t="s">
        <v>470</v>
      </c>
      <c r="Q22" s="419" t="s">
        <v>459</v>
      </c>
      <c r="R22" s="419" t="s">
        <v>477</v>
      </c>
      <c r="S22" s="419" t="s">
        <v>462</v>
      </c>
      <c r="T22" s="419" t="s">
        <v>467</v>
      </c>
      <c r="U22" s="419" t="s">
        <v>465</v>
      </c>
      <c r="V22" s="419" t="s">
        <v>464</v>
      </c>
      <c r="W22" s="419" t="s">
        <v>463</v>
      </c>
      <c r="X22" s="419" t="s">
        <v>462</v>
      </c>
      <c r="Y22" s="419" t="s">
        <v>467</v>
      </c>
      <c r="Z22" s="419" t="s">
        <v>461</v>
      </c>
      <c r="AA22" s="419" t="s">
        <v>460</v>
      </c>
      <c r="AB22" s="419" t="s">
        <v>459</v>
      </c>
      <c r="AC22" s="419" t="s">
        <v>458</v>
      </c>
      <c r="AD22" s="419" t="s">
        <v>457</v>
      </c>
      <c r="AE22" s="419" t="s">
        <v>456</v>
      </c>
      <c r="AF22" s="419" t="s">
        <v>455</v>
      </c>
      <c r="AG22" s="419" t="s">
        <v>476</v>
      </c>
      <c r="AH22" s="419" t="s">
        <v>475</v>
      </c>
      <c r="AI22" s="419" t="s">
        <v>456</v>
      </c>
      <c r="AJ22" s="419" t="s">
        <v>467</v>
      </c>
      <c r="AK22" s="419" t="s">
        <v>474</v>
      </c>
      <c r="AL22" s="419" t="s">
        <v>456</v>
      </c>
      <c r="AM22" s="419" t="s">
        <v>464</v>
      </c>
      <c r="AN22" s="419" t="s">
        <v>473</v>
      </c>
    </row>
    <row r="23" spans="1:52" s="421" customFormat="1" ht="15" customHeight="1" x14ac:dyDescent="0.2">
      <c r="A23" s="422"/>
      <c r="B23" s="422"/>
      <c r="C23" s="422"/>
      <c r="D23" s="422"/>
      <c r="E23" s="422"/>
      <c r="F23" s="422"/>
      <c r="G23" s="645" t="s">
        <v>481</v>
      </c>
      <c r="H23" s="645"/>
      <c r="I23" s="645"/>
      <c r="J23" s="419"/>
      <c r="K23" s="419" t="s">
        <v>465</v>
      </c>
      <c r="L23" s="419" t="s">
        <v>464</v>
      </c>
      <c r="M23" s="419" t="s">
        <v>463</v>
      </c>
      <c r="N23" s="419" t="s">
        <v>480</v>
      </c>
      <c r="O23" s="419" t="s">
        <v>479</v>
      </c>
      <c r="P23" s="419" t="s">
        <v>478</v>
      </c>
      <c r="Q23" s="419" t="s">
        <v>459</v>
      </c>
      <c r="R23" s="419" t="s">
        <v>477</v>
      </c>
      <c r="S23" s="419" t="s">
        <v>462</v>
      </c>
      <c r="T23" s="419" t="s">
        <v>467</v>
      </c>
      <c r="U23" s="419" t="s">
        <v>465</v>
      </c>
      <c r="V23" s="419" t="s">
        <v>464</v>
      </c>
      <c r="W23" s="419" t="s">
        <v>463</v>
      </c>
      <c r="X23" s="419" t="s">
        <v>462</v>
      </c>
      <c r="Y23" s="419" t="s">
        <v>467</v>
      </c>
      <c r="Z23" s="419" t="s">
        <v>461</v>
      </c>
      <c r="AA23" s="419" t="s">
        <v>460</v>
      </c>
      <c r="AB23" s="419" t="s">
        <v>459</v>
      </c>
      <c r="AC23" s="419" t="s">
        <v>458</v>
      </c>
      <c r="AD23" s="419" t="s">
        <v>457</v>
      </c>
      <c r="AE23" s="419" t="s">
        <v>456</v>
      </c>
      <c r="AF23" s="419" t="s">
        <v>455</v>
      </c>
      <c r="AG23" s="419" t="s">
        <v>476</v>
      </c>
      <c r="AH23" s="419" t="s">
        <v>475</v>
      </c>
      <c r="AI23" s="419" t="s">
        <v>456</v>
      </c>
      <c r="AJ23" s="419" t="s">
        <v>467</v>
      </c>
      <c r="AK23" s="419" t="s">
        <v>474</v>
      </c>
      <c r="AL23" s="419" t="s">
        <v>456</v>
      </c>
      <c r="AM23" s="419" t="s">
        <v>464</v>
      </c>
      <c r="AN23" s="419" t="s">
        <v>473</v>
      </c>
    </row>
    <row r="24" spans="1:52" s="421" customFormat="1" ht="15" customHeight="1" x14ac:dyDescent="0.2">
      <c r="A24" s="422"/>
      <c r="B24" s="422"/>
      <c r="C24" s="422"/>
      <c r="D24" s="422"/>
      <c r="E24" s="422"/>
      <c r="F24" s="422"/>
      <c r="G24" s="645" t="s">
        <v>472</v>
      </c>
      <c r="H24" s="645"/>
      <c r="I24" s="645"/>
      <c r="J24" s="419"/>
      <c r="K24" s="419" t="s">
        <v>464</v>
      </c>
      <c r="L24" s="419" t="s">
        <v>471</v>
      </c>
      <c r="M24" s="419" t="s">
        <v>470</v>
      </c>
      <c r="N24" s="419" t="s">
        <v>469</v>
      </c>
      <c r="O24" s="419" t="s">
        <v>464</v>
      </c>
      <c r="P24" s="419" t="s">
        <v>468</v>
      </c>
      <c r="Q24" s="419" t="s">
        <v>462</v>
      </c>
      <c r="R24" s="419" t="s">
        <v>467</v>
      </c>
      <c r="S24" s="419" t="s">
        <v>466</v>
      </c>
      <c r="T24" s="419" t="s">
        <v>464</v>
      </c>
      <c r="U24" s="419" t="s">
        <v>463</v>
      </c>
      <c r="V24" s="419" t="s">
        <v>462</v>
      </c>
      <c r="W24" s="419" t="s">
        <v>448</v>
      </c>
      <c r="X24" s="419" t="s">
        <v>465</v>
      </c>
      <c r="Y24" s="419" t="s">
        <v>464</v>
      </c>
      <c r="Z24" s="419" t="s">
        <v>463</v>
      </c>
      <c r="AA24" s="419" t="s">
        <v>462</v>
      </c>
      <c r="AB24" s="419" t="s">
        <v>448</v>
      </c>
      <c r="AC24" s="419" t="s">
        <v>461</v>
      </c>
      <c r="AD24" s="419" t="s">
        <v>460</v>
      </c>
      <c r="AE24" s="419" t="s">
        <v>459</v>
      </c>
      <c r="AF24" s="419" t="s">
        <v>458</v>
      </c>
      <c r="AG24" s="419" t="s">
        <v>457</v>
      </c>
      <c r="AH24" s="419" t="s">
        <v>456</v>
      </c>
      <c r="AI24" s="419" t="s">
        <v>455</v>
      </c>
      <c r="AJ24" s="419" t="s">
        <v>448</v>
      </c>
      <c r="AK24" s="418" t="s">
        <v>454</v>
      </c>
      <c r="AL24" s="418" t="s">
        <v>453</v>
      </c>
      <c r="AM24" s="418" t="s">
        <v>452</v>
      </c>
      <c r="AN24" s="421" t="s">
        <v>451</v>
      </c>
      <c r="AO24" s="421" t="s">
        <v>450</v>
      </c>
      <c r="AP24" s="419" t="s">
        <v>449</v>
      </c>
      <c r="AQ24" s="419" t="s">
        <v>448</v>
      </c>
      <c r="AR24" s="419" t="s">
        <v>442</v>
      </c>
      <c r="AS24" s="419" t="s">
        <v>447</v>
      </c>
      <c r="AT24" s="419" t="s">
        <v>446</v>
      </c>
      <c r="AU24" s="419" t="s">
        <v>445</v>
      </c>
      <c r="AV24" s="419" t="s">
        <v>444</v>
      </c>
      <c r="AW24" s="419" t="s">
        <v>443</v>
      </c>
      <c r="AX24" s="419" t="s">
        <v>442</v>
      </c>
      <c r="AY24" s="419" t="s">
        <v>441</v>
      </c>
      <c r="AZ24" s="419" t="s">
        <v>440</v>
      </c>
    </row>
    <row r="25" spans="1:52" s="421" customFormat="1" ht="15" customHeight="1" x14ac:dyDescent="0.2">
      <c r="A25" s="422"/>
      <c r="B25" s="422"/>
      <c r="C25" s="422"/>
      <c r="D25" s="422"/>
      <c r="E25" s="422"/>
      <c r="F25" s="422"/>
      <c r="J25" s="419"/>
      <c r="K25" s="419"/>
      <c r="AD25" s="422"/>
      <c r="AE25" s="422"/>
      <c r="AF25" s="422"/>
      <c r="AG25" s="422"/>
      <c r="AH25" s="422"/>
      <c r="AI25" s="422"/>
      <c r="AN25" s="422"/>
    </row>
    <row r="26" spans="1:52" s="421" customFormat="1" ht="15" customHeight="1" x14ac:dyDescent="0.2">
      <c r="A26" s="422"/>
      <c r="B26" s="422"/>
      <c r="C26" s="422"/>
      <c r="D26" s="422"/>
      <c r="E26" s="422"/>
      <c r="F26" s="422"/>
      <c r="J26" s="419"/>
      <c r="K26" s="419"/>
      <c r="U26" s="419"/>
      <c r="V26" s="419"/>
      <c r="W26" s="419"/>
      <c r="X26" s="419"/>
      <c r="Y26" s="419"/>
      <c r="Z26" s="419"/>
      <c r="AA26" s="419"/>
      <c r="AB26" s="420"/>
      <c r="AC26" s="420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</row>
    <row r="27" spans="1:52" s="421" customFormat="1" ht="15" customHeight="1" x14ac:dyDescent="0.2">
      <c r="A27" s="422"/>
      <c r="B27" s="422"/>
      <c r="C27" s="422"/>
      <c r="D27" s="422"/>
      <c r="E27" s="422"/>
      <c r="F27" s="422"/>
      <c r="AC27" s="423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</row>
    <row r="28" spans="1:52" s="421" customFormat="1" ht="15" customHeight="1" x14ac:dyDescent="0.2">
      <c r="A28" s="422"/>
      <c r="B28" s="422"/>
      <c r="C28" s="422"/>
      <c r="D28" s="422"/>
      <c r="E28" s="422"/>
      <c r="F28" s="422"/>
      <c r="AC28" s="423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</row>
    <row r="29" spans="1:52" s="421" customFormat="1" ht="15" customHeight="1" x14ac:dyDescent="0.2">
      <c r="A29" s="422"/>
      <c r="B29" s="422"/>
      <c r="C29" s="422"/>
      <c r="D29" s="422"/>
      <c r="E29" s="422"/>
      <c r="F29" s="422"/>
      <c r="G29" s="422"/>
      <c r="H29" s="422"/>
      <c r="I29" s="422"/>
      <c r="J29" s="422"/>
      <c r="AC29" s="423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</row>
    <row r="30" spans="1:52" s="421" customFormat="1" ht="15" customHeight="1" x14ac:dyDescent="0.2">
      <c r="A30" s="422"/>
      <c r="B30" s="422"/>
      <c r="C30" s="422"/>
      <c r="D30" s="422"/>
      <c r="E30" s="422"/>
      <c r="F30" s="422"/>
      <c r="G30" s="422"/>
      <c r="H30" s="422"/>
      <c r="I30" s="422"/>
      <c r="J30" s="422"/>
      <c r="AC30" s="423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</row>
    <row r="31" spans="1:52" s="421" customFormat="1" ht="15" customHeight="1" x14ac:dyDescent="0.2">
      <c r="A31" s="422"/>
      <c r="B31" s="422"/>
      <c r="C31" s="422"/>
      <c r="D31" s="422"/>
      <c r="E31" s="422"/>
      <c r="F31" s="422"/>
      <c r="G31" s="422"/>
      <c r="H31" s="422"/>
      <c r="I31" s="422"/>
      <c r="J31" s="422"/>
      <c r="AC31" s="423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</row>
    <row r="32" spans="1:52" s="421" customFormat="1" ht="15" customHeight="1" x14ac:dyDescent="0.2">
      <c r="A32" s="422"/>
      <c r="B32" s="422"/>
      <c r="C32" s="422"/>
      <c r="D32" s="422"/>
      <c r="E32" s="422"/>
      <c r="F32" s="422"/>
      <c r="G32" s="422"/>
      <c r="H32" s="422"/>
      <c r="I32" s="422"/>
      <c r="J32" s="422"/>
      <c r="AC32" s="423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</row>
    <row r="33" spans="1:40" s="421" customFormat="1" ht="15" customHeight="1" x14ac:dyDescent="0.2">
      <c r="A33" s="422"/>
      <c r="B33" s="422"/>
      <c r="C33" s="422"/>
      <c r="D33" s="422"/>
      <c r="E33" s="422"/>
      <c r="F33" s="422"/>
      <c r="G33" s="422"/>
      <c r="H33" s="422"/>
      <c r="I33" s="422"/>
      <c r="J33" s="422"/>
      <c r="AC33" s="423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</row>
    <row r="34" spans="1:40" s="421" customFormat="1" ht="15" customHeight="1" x14ac:dyDescent="0.2">
      <c r="A34" s="422"/>
      <c r="B34" s="422"/>
      <c r="C34" s="422"/>
      <c r="D34" s="422"/>
      <c r="E34" s="422"/>
      <c r="F34" s="422"/>
      <c r="G34" s="422"/>
      <c r="H34" s="422"/>
      <c r="I34" s="422"/>
      <c r="J34" s="422"/>
      <c r="AC34" s="423"/>
      <c r="AD34" s="422"/>
      <c r="AE34" s="422"/>
      <c r="AF34" s="422"/>
      <c r="AG34" s="422"/>
      <c r="AH34" s="422"/>
      <c r="AI34" s="422"/>
      <c r="AJ34" s="422"/>
      <c r="AK34" s="422"/>
      <c r="AL34" s="422"/>
      <c r="AM34" s="422"/>
      <c r="AN34" s="422"/>
    </row>
    <row r="35" spans="1:40" s="421" customFormat="1" ht="15" customHeight="1" x14ac:dyDescent="0.2">
      <c r="A35" s="422"/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3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</row>
    <row r="36" spans="1:40" s="421" customFormat="1" ht="15" customHeight="1" x14ac:dyDescent="0.2">
      <c r="A36" s="422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3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</row>
    <row r="37" spans="1:40" s="421" customFormat="1" ht="18" customHeight="1" x14ac:dyDescent="0.2">
      <c r="A37" s="422"/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3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</row>
    <row r="38" spans="1:40" s="421" customFormat="1" ht="18" customHeight="1" x14ac:dyDescent="0.2">
      <c r="A38" s="422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3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</row>
    <row r="39" spans="1:40" s="421" customFormat="1" ht="18" customHeight="1" x14ac:dyDescent="0.2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3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</row>
    <row r="40" spans="1:40" s="421" customFormat="1" ht="18" customHeight="1" x14ac:dyDescent="0.2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3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</row>
    <row r="41" spans="1:40" s="421" customFormat="1" ht="18" customHeight="1" x14ac:dyDescent="0.2">
      <c r="A41" s="422"/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3"/>
      <c r="AD41" s="422"/>
      <c r="AE41" s="422"/>
      <c r="AF41" s="422"/>
      <c r="AG41" s="422"/>
      <c r="AH41" s="422"/>
      <c r="AI41" s="422"/>
      <c r="AJ41" s="422"/>
      <c r="AK41" s="422"/>
      <c r="AL41" s="422"/>
      <c r="AM41" s="422"/>
      <c r="AN41" s="422"/>
    </row>
    <row r="42" spans="1:40" s="421" customFormat="1" ht="18" customHeight="1" x14ac:dyDescent="0.2">
      <c r="A42" s="422"/>
      <c r="B42" s="422"/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  <c r="AC42" s="423"/>
      <c r="AD42" s="422"/>
      <c r="AE42" s="422"/>
      <c r="AF42" s="422"/>
      <c r="AG42" s="422"/>
      <c r="AH42" s="422"/>
      <c r="AI42" s="422"/>
      <c r="AJ42" s="422"/>
      <c r="AK42" s="422"/>
      <c r="AL42" s="422"/>
      <c r="AM42" s="422"/>
      <c r="AN42" s="422"/>
    </row>
    <row r="43" spans="1:40" s="418" customFormat="1" ht="18" customHeight="1" x14ac:dyDescent="0.2">
      <c r="A43" s="419"/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20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</row>
    <row r="44" spans="1:40" s="418" customFormat="1" ht="18" customHeight="1" x14ac:dyDescent="0.2">
      <c r="A44" s="419"/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20"/>
      <c r="AD44" s="419"/>
      <c r="AE44" s="419"/>
      <c r="AF44" s="419"/>
      <c r="AG44" s="419"/>
      <c r="AH44" s="419"/>
      <c r="AI44" s="419"/>
      <c r="AJ44" s="419"/>
      <c r="AK44" s="419"/>
      <c r="AL44" s="419"/>
      <c r="AM44" s="419"/>
      <c r="AN44" s="419"/>
    </row>
    <row r="45" spans="1:40" s="418" customFormat="1" ht="18" customHeight="1" x14ac:dyDescent="0.2">
      <c r="A45" s="419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20"/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  <c r="AN45" s="419"/>
    </row>
    <row r="46" spans="1:40" s="418" customFormat="1" ht="18" customHeight="1" x14ac:dyDescent="0.2">
      <c r="A46" s="419"/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20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</row>
    <row r="47" spans="1:40" s="418" customFormat="1" ht="18" customHeight="1" x14ac:dyDescent="0.2">
      <c r="A47" s="419"/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20"/>
      <c r="AD47" s="419"/>
      <c r="AE47" s="419"/>
      <c r="AF47" s="419"/>
      <c r="AG47" s="419"/>
      <c r="AH47" s="419"/>
      <c r="AI47" s="419"/>
      <c r="AJ47" s="419"/>
      <c r="AK47" s="419"/>
      <c r="AL47" s="419"/>
      <c r="AM47" s="419"/>
      <c r="AN47" s="419"/>
    </row>
    <row r="48" spans="1:40" s="418" customFormat="1" ht="18" customHeight="1" x14ac:dyDescent="0.2">
      <c r="A48" s="419"/>
      <c r="B48" s="419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20"/>
      <c r="AD48" s="419"/>
      <c r="AE48" s="419"/>
      <c r="AF48" s="419"/>
      <c r="AG48" s="419"/>
      <c r="AH48" s="419"/>
      <c r="AI48" s="419"/>
      <c r="AJ48" s="419"/>
      <c r="AK48" s="419"/>
      <c r="AL48" s="419"/>
      <c r="AM48" s="419"/>
      <c r="AN48" s="419"/>
    </row>
    <row r="49" spans="1:40" s="418" customFormat="1" ht="18" customHeight="1" x14ac:dyDescent="0.2">
      <c r="A49" s="419"/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20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</row>
    <row r="50" spans="1:40" s="418" customFormat="1" ht="18" customHeight="1" x14ac:dyDescent="0.2">
      <c r="A50" s="419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20"/>
      <c r="AD50" s="419"/>
      <c r="AE50" s="419"/>
      <c r="AF50" s="419"/>
      <c r="AG50" s="419"/>
      <c r="AH50" s="419"/>
      <c r="AI50" s="419"/>
      <c r="AJ50" s="419"/>
      <c r="AK50" s="419"/>
      <c r="AL50" s="419"/>
      <c r="AM50" s="419"/>
      <c r="AN50" s="419"/>
    </row>
    <row r="51" spans="1:40" s="418" customFormat="1" ht="13" x14ac:dyDescent="0.2">
      <c r="A51" s="419"/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20"/>
      <c r="AD51" s="419"/>
      <c r="AE51" s="419"/>
      <c r="AF51" s="419"/>
      <c r="AG51" s="419"/>
      <c r="AH51" s="419"/>
      <c r="AI51" s="419"/>
      <c r="AJ51" s="419"/>
      <c r="AK51" s="419"/>
      <c r="AL51" s="419"/>
      <c r="AM51" s="419"/>
      <c r="AN51" s="419"/>
    </row>
    <row r="52" spans="1:40" s="418" customFormat="1" ht="13" x14ac:dyDescent="0.2">
      <c r="A52" s="419"/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20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</row>
    <row r="53" spans="1:40" s="418" customFormat="1" ht="13" x14ac:dyDescent="0.2">
      <c r="A53" s="419"/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20"/>
      <c r="AD53" s="419"/>
      <c r="AE53" s="419"/>
      <c r="AF53" s="419"/>
      <c r="AG53" s="419"/>
      <c r="AH53" s="419"/>
      <c r="AI53" s="419"/>
      <c r="AJ53" s="419"/>
      <c r="AK53" s="419"/>
      <c r="AL53" s="419"/>
      <c r="AM53" s="419"/>
      <c r="AN53" s="419"/>
    </row>
    <row r="54" spans="1:40" s="418" customFormat="1" ht="13" x14ac:dyDescent="0.2">
      <c r="A54" s="419"/>
      <c r="B54" s="419"/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  <c r="AC54" s="420"/>
      <c r="AD54" s="419"/>
      <c r="AE54" s="419"/>
      <c r="AF54" s="419"/>
      <c r="AG54" s="419"/>
      <c r="AH54" s="419"/>
      <c r="AI54" s="419"/>
      <c r="AJ54" s="419"/>
      <c r="AK54" s="419"/>
      <c r="AL54" s="419"/>
      <c r="AM54" s="419"/>
      <c r="AN54" s="419"/>
    </row>
    <row r="55" spans="1:40" s="418" customFormat="1" ht="13" x14ac:dyDescent="0.2">
      <c r="A55" s="419"/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20"/>
      <c r="AD55" s="419"/>
      <c r="AE55" s="419"/>
      <c r="AF55" s="419"/>
      <c r="AG55" s="419"/>
      <c r="AH55" s="419"/>
      <c r="AI55" s="419"/>
      <c r="AJ55" s="419"/>
      <c r="AK55" s="419"/>
      <c r="AL55" s="419"/>
      <c r="AM55" s="419"/>
      <c r="AN55" s="419"/>
    </row>
    <row r="56" spans="1:40" s="418" customFormat="1" ht="13" x14ac:dyDescent="0.2">
      <c r="A56" s="419"/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20"/>
      <c r="AD56" s="419"/>
      <c r="AE56" s="419"/>
      <c r="AF56" s="419"/>
      <c r="AG56" s="419"/>
      <c r="AH56" s="419"/>
      <c r="AI56" s="419"/>
      <c r="AJ56" s="419"/>
      <c r="AK56" s="419"/>
      <c r="AL56" s="419"/>
      <c r="AM56" s="419"/>
      <c r="AN56" s="419"/>
    </row>
    <row r="57" spans="1:40" s="418" customFormat="1" ht="13" x14ac:dyDescent="0.2">
      <c r="A57" s="419"/>
      <c r="B57" s="419"/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19"/>
      <c r="AC57" s="420"/>
      <c r="AD57" s="419"/>
      <c r="AE57" s="419"/>
      <c r="AF57" s="419"/>
      <c r="AG57" s="419"/>
      <c r="AH57" s="419"/>
      <c r="AI57" s="419"/>
      <c r="AJ57" s="419"/>
      <c r="AK57" s="419"/>
      <c r="AL57" s="419"/>
      <c r="AM57" s="419"/>
      <c r="AN57" s="419"/>
    </row>
    <row r="58" spans="1:40" s="418" customFormat="1" ht="13" x14ac:dyDescent="0.2">
      <c r="A58" s="419"/>
      <c r="B58" s="419"/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19"/>
      <c r="V58" s="419"/>
      <c r="W58" s="419"/>
      <c r="X58" s="419"/>
      <c r="Y58" s="419"/>
      <c r="Z58" s="419"/>
      <c r="AA58" s="419"/>
      <c r="AB58" s="419"/>
      <c r="AC58" s="420"/>
      <c r="AD58" s="419"/>
      <c r="AE58" s="419"/>
      <c r="AF58" s="419"/>
      <c r="AG58" s="419"/>
      <c r="AH58" s="419"/>
      <c r="AI58" s="419"/>
      <c r="AJ58" s="419"/>
      <c r="AK58" s="419"/>
      <c r="AL58" s="419"/>
      <c r="AM58" s="419"/>
      <c r="AN58" s="419"/>
    </row>
    <row r="59" spans="1:40" s="418" customFormat="1" ht="13" x14ac:dyDescent="0.2">
      <c r="A59" s="419"/>
      <c r="B59" s="419"/>
      <c r="C59" s="419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20"/>
      <c r="AD59" s="419"/>
      <c r="AE59" s="419"/>
      <c r="AF59" s="419"/>
      <c r="AG59" s="419"/>
      <c r="AH59" s="419"/>
      <c r="AI59" s="419"/>
      <c r="AJ59" s="419"/>
      <c r="AK59" s="419"/>
      <c r="AL59" s="419"/>
      <c r="AM59" s="419"/>
      <c r="AN59" s="419"/>
    </row>
    <row r="60" spans="1:40" s="418" customFormat="1" ht="13" x14ac:dyDescent="0.2">
      <c r="A60" s="419"/>
      <c r="B60" s="419"/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9"/>
      <c r="S60" s="419"/>
      <c r="T60" s="419"/>
      <c r="U60" s="419"/>
      <c r="V60" s="419"/>
      <c r="W60" s="419"/>
      <c r="X60" s="419"/>
      <c r="Y60" s="419"/>
      <c r="Z60" s="419"/>
      <c r="AA60" s="419"/>
      <c r="AB60" s="419"/>
      <c r="AC60" s="420"/>
      <c r="AD60" s="419"/>
      <c r="AE60" s="419"/>
      <c r="AF60" s="419"/>
      <c r="AG60" s="419"/>
      <c r="AH60" s="419"/>
      <c r="AI60" s="419"/>
      <c r="AJ60" s="419"/>
      <c r="AK60" s="419"/>
      <c r="AL60" s="419"/>
      <c r="AM60" s="419"/>
      <c r="AN60" s="419"/>
    </row>
    <row r="61" spans="1:40" s="418" customFormat="1" ht="13" x14ac:dyDescent="0.2">
      <c r="A61" s="419"/>
      <c r="B61" s="419"/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  <c r="R61" s="419"/>
      <c r="S61" s="419"/>
      <c r="T61" s="419"/>
      <c r="U61" s="419"/>
      <c r="V61" s="419"/>
      <c r="W61" s="419"/>
      <c r="X61" s="419"/>
      <c r="Y61" s="419"/>
      <c r="Z61" s="419"/>
      <c r="AA61" s="419"/>
      <c r="AB61" s="419"/>
      <c r="AC61" s="420"/>
      <c r="AD61" s="419"/>
      <c r="AE61" s="419"/>
      <c r="AF61" s="419"/>
      <c r="AG61" s="419"/>
      <c r="AH61" s="419"/>
      <c r="AI61" s="419"/>
      <c r="AJ61" s="419"/>
      <c r="AK61" s="419"/>
      <c r="AL61" s="419"/>
      <c r="AM61" s="419"/>
      <c r="AN61" s="419"/>
    </row>
    <row r="62" spans="1:40" s="418" customFormat="1" ht="13" x14ac:dyDescent="0.2">
      <c r="A62" s="419"/>
      <c r="B62" s="419"/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20"/>
      <c r="AD62" s="419"/>
      <c r="AE62" s="419"/>
      <c r="AF62" s="419"/>
      <c r="AG62" s="419"/>
      <c r="AH62" s="419"/>
      <c r="AI62" s="419"/>
      <c r="AJ62" s="419"/>
      <c r="AK62" s="419"/>
      <c r="AL62" s="419"/>
      <c r="AM62" s="419"/>
      <c r="AN62" s="419"/>
    </row>
    <row r="63" spans="1:40" s="418" customFormat="1" ht="13" x14ac:dyDescent="0.2">
      <c r="A63" s="419"/>
      <c r="B63" s="419"/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  <c r="S63" s="419"/>
      <c r="T63" s="419"/>
      <c r="U63" s="419"/>
      <c r="V63" s="419"/>
      <c r="W63" s="419"/>
      <c r="X63" s="419"/>
      <c r="Y63" s="419"/>
      <c r="Z63" s="419"/>
      <c r="AA63" s="419"/>
      <c r="AB63" s="419"/>
      <c r="AC63" s="420"/>
      <c r="AD63" s="419"/>
      <c r="AE63" s="419"/>
      <c r="AF63" s="419"/>
      <c r="AG63" s="419"/>
      <c r="AH63" s="419"/>
      <c r="AI63" s="419"/>
      <c r="AJ63" s="419"/>
      <c r="AK63" s="419"/>
      <c r="AL63" s="419"/>
      <c r="AM63" s="419"/>
      <c r="AN63" s="419"/>
    </row>
    <row r="64" spans="1:40" s="418" customFormat="1" ht="13" x14ac:dyDescent="0.2">
      <c r="A64" s="419"/>
      <c r="B64" s="419"/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  <c r="AB64" s="419"/>
      <c r="AC64" s="420"/>
      <c r="AD64" s="419"/>
      <c r="AE64" s="419"/>
      <c r="AF64" s="419"/>
      <c r="AG64" s="419"/>
      <c r="AH64" s="419"/>
      <c r="AI64" s="419"/>
      <c r="AJ64" s="419"/>
      <c r="AK64" s="419"/>
      <c r="AL64" s="419"/>
      <c r="AM64" s="419"/>
      <c r="AN64" s="419"/>
    </row>
    <row r="65" spans="1:40" s="418" customFormat="1" ht="13" x14ac:dyDescent="0.2">
      <c r="A65" s="419"/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20"/>
      <c r="AD65" s="419"/>
      <c r="AE65" s="419"/>
      <c r="AF65" s="419"/>
      <c r="AG65" s="419"/>
      <c r="AH65" s="419"/>
      <c r="AI65" s="419"/>
      <c r="AJ65" s="419"/>
      <c r="AK65" s="419"/>
      <c r="AL65" s="419"/>
      <c r="AM65" s="419"/>
      <c r="AN65" s="419"/>
    </row>
    <row r="66" spans="1:40" s="418" customFormat="1" ht="13" x14ac:dyDescent="0.2">
      <c r="A66" s="419"/>
      <c r="B66" s="419"/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20"/>
      <c r="AD66" s="419"/>
      <c r="AE66" s="419"/>
      <c r="AF66" s="419"/>
      <c r="AG66" s="419"/>
      <c r="AH66" s="419"/>
      <c r="AI66" s="419"/>
      <c r="AJ66" s="419"/>
      <c r="AK66" s="419"/>
      <c r="AL66" s="419"/>
      <c r="AM66" s="419"/>
      <c r="AN66" s="419"/>
    </row>
    <row r="67" spans="1:40" s="418" customFormat="1" ht="13" x14ac:dyDescent="0.2">
      <c r="A67" s="419"/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20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</row>
    <row r="68" spans="1:40" s="418" customFormat="1" ht="13" x14ac:dyDescent="0.2">
      <c r="A68" s="419"/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20"/>
      <c r="AD68" s="419"/>
      <c r="AE68" s="419"/>
      <c r="AF68" s="419"/>
      <c r="AG68" s="419"/>
      <c r="AH68" s="419"/>
      <c r="AI68" s="419"/>
      <c r="AJ68" s="419"/>
      <c r="AK68" s="419"/>
      <c r="AL68" s="419"/>
      <c r="AM68" s="419"/>
      <c r="AN68" s="419"/>
    </row>
    <row r="69" spans="1:40" s="418" customFormat="1" ht="13" x14ac:dyDescent="0.2">
      <c r="A69" s="419"/>
      <c r="B69" s="419"/>
      <c r="C69" s="419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R69" s="419"/>
      <c r="S69" s="419"/>
      <c r="T69" s="419"/>
      <c r="U69" s="419"/>
      <c r="V69" s="419"/>
      <c r="W69" s="419"/>
      <c r="X69" s="419"/>
      <c r="Y69" s="419"/>
      <c r="Z69" s="419"/>
      <c r="AA69" s="419"/>
      <c r="AB69" s="419"/>
      <c r="AC69" s="420"/>
      <c r="AD69" s="419"/>
      <c r="AE69" s="419"/>
      <c r="AF69" s="419"/>
      <c r="AG69" s="419"/>
      <c r="AH69" s="419"/>
      <c r="AI69" s="419"/>
      <c r="AJ69" s="419"/>
      <c r="AK69" s="419"/>
      <c r="AL69" s="419"/>
      <c r="AM69" s="419"/>
      <c r="AN69" s="419"/>
    </row>
    <row r="70" spans="1:40" s="418" customFormat="1" ht="13" x14ac:dyDescent="0.2">
      <c r="A70" s="419"/>
      <c r="B70" s="419"/>
      <c r="C70" s="419"/>
      <c r="D70" s="419"/>
      <c r="E70" s="419"/>
      <c r="F70" s="419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419"/>
      <c r="T70" s="419"/>
      <c r="U70" s="419"/>
      <c r="V70" s="419"/>
      <c r="W70" s="419"/>
      <c r="X70" s="419"/>
      <c r="Y70" s="419"/>
      <c r="Z70" s="419"/>
      <c r="AA70" s="419"/>
      <c r="AB70" s="419"/>
      <c r="AC70" s="420"/>
      <c r="AD70" s="419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</row>
    <row r="71" spans="1:40" s="418" customFormat="1" ht="13" x14ac:dyDescent="0.2">
      <c r="A71" s="419"/>
      <c r="B71" s="419"/>
      <c r="C71" s="419"/>
      <c r="D71" s="419"/>
      <c r="E71" s="419"/>
      <c r="F71" s="419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20"/>
      <c r="AD71" s="419"/>
      <c r="AE71" s="419"/>
      <c r="AF71" s="419"/>
      <c r="AG71" s="419"/>
      <c r="AH71" s="419"/>
      <c r="AI71" s="419"/>
      <c r="AJ71" s="419"/>
      <c r="AK71" s="419"/>
      <c r="AL71" s="419"/>
      <c r="AM71" s="419"/>
      <c r="AN71" s="419"/>
    </row>
    <row r="72" spans="1:40" s="418" customFormat="1" ht="13" x14ac:dyDescent="0.2">
      <c r="A72" s="419"/>
      <c r="B72" s="419"/>
      <c r="C72" s="419"/>
      <c r="D72" s="419"/>
      <c r="E72" s="419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  <c r="U72" s="419"/>
      <c r="V72" s="419"/>
      <c r="W72" s="419"/>
      <c r="X72" s="419"/>
      <c r="Y72" s="419"/>
      <c r="Z72" s="419"/>
      <c r="AA72" s="419"/>
      <c r="AB72" s="419"/>
      <c r="AC72" s="420"/>
      <c r="AD72" s="419"/>
      <c r="AE72" s="419"/>
      <c r="AF72" s="419"/>
      <c r="AG72" s="419"/>
      <c r="AH72" s="419"/>
      <c r="AI72" s="419"/>
      <c r="AJ72" s="419"/>
      <c r="AK72" s="419"/>
      <c r="AL72" s="419"/>
      <c r="AM72" s="419"/>
      <c r="AN72" s="419"/>
    </row>
    <row r="73" spans="1:40" s="418" customFormat="1" ht="13" x14ac:dyDescent="0.2">
      <c r="A73" s="419"/>
      <c r="B73" s="419"/>
      <c r="C73" s="419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19"/>
      <c r="AB73" s="419"/>
      <c r="AC73" s="420"/>
      <c r="AD73" s="419"/>
      <c r="AE73" s="419"/>
      <c r="AF73" s="419"/>
      <c r="AG73" s="419"/>
      <c r="AH73" s="419"/>
      <c r="AI73" s="419"/>
      <c r="AJ73" s="419"/>
      <c r="AK73" s="419"/>
      <c r="AL73" s="419"/>
      <c r="AM73" s="419"/>
      <c r="AN73" s="419"/>
    </row>
    <row r="74" spans="1:40" s="418" customFormat="1" ht="13" x14ac:dyDescent="0.2">
      <c r="A74" s="419"/>
      <c r="B74" s="419"/>
      <c r="C74" s="419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19"/>
      <c r="AC74" s="420"/>
      <c r="AD74" s="419"/>
      <c r="AE74" s="419"/>
      <c r="AF74" s="419"/>
      <c r="AG74" s="419"/>
      <c r="AH74" s="419"/>
      <c r="AI74" s="419"/>
      <c r="AJ74" s="419"/>
      <c r="AK74" s="419"/>
      <c r="AL74" s="419"/>
      <c r="AM74" s="419"/>
      <c r="AN74" s="419"/>
    </row>
    <row r="75" spans="1:40" s="418" customFormat="1" ht="13" x14ac:dyDescent="0.2">
      <c r="A75" s="419"/>
      <c r="B75" s="419"/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19"/>
      <c r="U75" s="419"/>
      <c r="V75" s="419"/>
      <c r="W75" s="419"/>
      <c r="X75" s="419"/>
      <c r="Y75" s="419"/>
      <c r="Z75" s="419"/>
      <c r="AA75" s="419"/>
      <c r="AB75" s="419"/>
      <c r="AC75" s="420"/>
      <c r="AD75" s="419"/>
      <c r="AE75" s="419"/>
      <c r="AF75" s="419"/>
      <c r="AG75" s="419"/>
      <c r="AH75" s="419"/>
      <c r="AI75" s="419"/>
      <c r="AJ75" s="419"/>
      <c r="AK75" s="419"/>
      <c r="AL75" s="419"/>
      <c r="AM75" s="419"/>
      <c r="AN75" s="419"/>
    </row>
    <row r="76" spans="1:40" s="418" customFormat="1" ht="13" x14ac:dyDescent="0.2">
      <c r="A76" s="419"/>
      <c r="B76" s="419"/>
      <c r="C76" s="419"/>
      <c r="D76" s="419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20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</row>
    <row r="77" spans="1:40" s="418" customFormat="1" ht="13" x14ac:dyDescent="0.2">
      <c r="A77" s="419"/>
      <c r="B77" s="419"/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20"/>
      <c r="AD77" s="419"/>
      <c r="AE77" s="419"/>
      <c r="AF77" s="419"/>
      <c r="AG77" s="419"/>
      <c r="AH77" s="419"/>
      <c r="AI77" s="419"/>
      <c r="AJ77" s="419"/>
      <c r="AK77" s="419"/>
      <c r="AL77" s="419"/>
      <c r="AM77" s="419"/>
      <c r="AN77" s="419"/>
    </row>
    <row r="78" spans="1:40" s="418" customFormat="1" ht="13" x14ac:dyDescent="0.2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20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19"/>
    </row>
    <row r="79" spans="1:40" s="418" customFormat="1" ht="13" x14ac:dyDescent="0.2">
      <c r="A79" s="419"/>
      <c r="B79" s="419"/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20"/>
      <c r="AD79" s="419"/>
      <c r="AE79" s="419"/>
      <c r="AF79" s="419"/>
      <c r="AG79" s="419"/>
      <c r="AH79" s="419"/>
      <c r="AI79" s="419"/>
      <c r="AJ79" s="419"/>
      <c r="AK79" s="419"/>
      <c r="AL79" s="419"/>
      <c r="AM79" s="419"/>
      <c r="AN79" s="419"/>
    </row>
    <row r="80" spans="1:40" s="418" customFormat="1" ht="13" x14ac:dyDescent="0.2">
      <c r="A80" s="419"/>
      <c r="B80" s="419"/>
      <c r="C80" s="419"/>
      <c r="D80" s="419"/>
      <c r="E80" s="419"/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20"/>
      <c r="AD80" s="419"/>
      <c r="AE80" s="419"/>
      <c r="AF80" s="419"/>
      <c r="AG80" s="419"/>
      <c r="AH80" s="419"/>
      <c r="AI80" s="419"/>
      <c r="AJ80" s="419"/>
      <c r="AK80" s="419"/>
      <c r="AL80" s="419"/>
      <c r="AM80" s="419"/>
      <c r="AN80" s="419"/>
    </row>
    <row r="81" spans="1:40" s="418" customFormat="1" ht="13" x14ac:dyDescent="0.2">
      <c r="A81" s="419"/>
      <c r="B81" s="419"/>
      <c r="C81" s="419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20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</row>
    <row r="82" spans="1:40" s="418" customFormat="1" ht="13" x14ac:dyDescent="0.2">
      <c r="A82" s="419"/>
      <c r="B82" s="419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20"/>
      <c r="AD82" s="419"/>
      <c r="AE82" s="419"/>
      <c r="AF82" s="419"/>
      <c r="AG82" s="419"/>
      <c r="AH82" s="419"/>
      <c r="AI82" s="419"/>
      <c r="AJ82" s="419"/>
      <c r="AK82" s="419"/>
      <c r="AL82" s="419"/>
      <c r="AM82" s="419"/>
      <c r="AN82" s="419"/>
    </row>
    <row r="83" spans="1:40" s="418" customFormat="1" ht="13" x14ac:dyDescent="0.2">
      <c r="A83" s="419"/>
      <c r="B83" s="419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20"/>
      <c r="AD83" s="419"/>
      <c r="AE83" s="419"/>
      <c r="AF83" s="419"/>
      <c r="AG83" s="419"/>
      <c r="AH83" s="419"/>
      <c r="AI83" s="419"/>
      <c r="AJ83" s="419"/>
      <c r="AK83" s="419"/>
      <c r="AL83" s="419"/>
      <c r="AM83" s="419"/>
      <c r="AN83" s="419"/>
    </row>
    <row r="84" spans="1:40" s="418" customFormat="1" ht="13" x14ac:dyDescent="0.2">
      <c r="A84" s="419"/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20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19"/>
    </row>
  </sheetData>
  <mergeCells count="16">
    <mergeCell ref="I5:AA7"/>
    <mergeCell ref="G10:I10"/>
    <mergeCell ref="G11:I11"/>
    <mergeCell ref="G12:I12"/>
    <mergeCell ref="G15:I15"/>
    <mergeCell ref="G16:I16"/>
    <mergeCell ref="G23:I23"/>
    <mergeCell ref="G24:I24"/>
    <mergeCell ref="G13:I13"/>
    <mergeCell ref="G14:I14"/>
    <mergeCell ref="G17:I17"/>
    <mergeCell ref="G18:I18"/>
    <mergeCell ref="G19:I19"/>
    <mergeCell ref="G20:I20"/>
    <mergeCell ref="G21:I21"/>
    <mergeCell ref="G22:I22"/>
  </mergeCells>
  <phoneticPr fontId="3"/>
  <hyperlinks>
    <hyperlink ref="G10:I10" location="'7-1 '!A1" display="７－１"/>
    <hyperlink ref="G11:I11" location="'7-2・3 '!A1" display="７－２"/>
    <hyperlink ref="G12:I12" location="'7-2・3 '!A22" display="７－３"/>
    <hyperlink ref="G15:I15" location="'7-6・7 '!A1" display="７－６"/>
    <hyperlink ref="G16:I16" location="'7-6・7 '!A55" display="７－７"/>
    <hyperlink ref="G17:I17" location="'7-8・9 '!A1" display="７－８"/>
    <hyperlink ref="G21:I21" location="'7-11 '!A1" display="７－１１"/>
    <hyperlink ref="G22:I22" location="'7-12 '!A1" display="７－１２"/>
    <hyperlink ref="G24:I24" location="'7-14'!A1" display="７－１２"/>
    <hyperlink ref="G20:I20" location="'別7-10位置図 '!A1" display="７－10図"/>
    <hyperlink ref="G13:I13" location="'7-4・5 '!A1" display="７－４"/>
    <hyperlink ref="G14:I14" location="'7-4・5 '!A218" display="７－５"/>
    <hyperlink ref="G18:I18" location="'7-8・9 '!A14" display="７－９"/>
    <hyperlink ref="G19:I19" location="'7-10 '!A1" display="７－１０"/>
    <hyperlink ref="G23:I23" location="'7-13 '!A1" display="７－１３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0.58203125" style="65" customWidth="1"/>
    <col min="2" max="2" width="12.58203125" style="65" customWidth="1"/>
    <col min="3" max="3" width="9.5" style="65" bestFit="1" customWidth="1"/>
    <col min="4" max="4" width="12.58203125" style="65" customWidth="1"/>
    <col min="5" max="5" width="8.5" style="65" customWidth="1"/>
    <col min="6" max="6" width="12.58203125" style="65" customWidth="1"/>
    <col min="7" max="7" width="9.5" style="65" bestFit="1" customWidth="1"/>
    <col min="8" max="8" width="12.58203125" style="65" customWidth="1"/>
    <col min="9" max="16384" width="10.6640625" style="65"/>
  </cols>
  <sheetData>
    <row r="1" spans="1:9" s="600" customFormat="1" ht="15" customHeight="1" x14ac:dyDescent="0.2">
      <c r="A1" s="599" t="s">
        <v>533</v>
      </c>
      <c r="B1" s="65"/>
      <c r="C1" s="65"/>
      <c r="D1" s="65"/>
      <c r="E1" s="65"/>
      <c r="F1" s="65"/>
      <c r="G1" s="65"/>
      <c r="H1" s="65"/>
    </row>
    <row r="2" spans="1:9" s="600" customFormat="1" ht="11.4" customHeight="1" x14ac:dyDescent="0.2">
      <c r="A2" s="65"/>
      <c r="B2" s="65"/>
      <c r="C2" s="65"/>
      <c r="D2" s="65"/>
      <c r="E2" s="65"/>
      <c r="F2" s="65"/>
      <c r="G2" s="65"/>
      <c r="H2" s="65"/>
    </row>
    <row r="3" spans="1:9" s="545" customFormat="1" ht="17.399999999999999" customHeight="1" x14ac:dyDescent="0.2">
      <c r="A3" s="648" t="s">
        <v>2</v>
      </c>
      <c r="B3" s="649"/>
      <c r="C3" s="522" t="s">
        <v>3</v>
      </c>
      <c r="D3" s="523"/>
      <c r="E3" s="524" t="s">
        <v>4</v>
      </c>
      <c r="F3" s="524"/>
      <c r="G3" s="522" t="s">
        <v>5</v>
      </c>
      <c r="H3" s="524"/>
      <c r="I3" s="601"/>
    </row>
    <row r="4" spans="1:9" s="545" customFormat="1" ht="17.399999999999999" customHeight="1" x14ac:dyDescent="0.2">
      <c r="A4" s="650"/>
      <c r="B4" s="651"/>
      <c r="C4" s="525" t="s">
        <v>6</v>
      </c>
      <c r="D4" s="525" t="s">
        <v>7</v>
      </c>
      <c r="E4" s="525" t="s">
        <v>6</v>
      </c>
      <c r="F4" s="525" t="s">
        <v>7</v>
      </c>
      <c r="G4" s="525" t="s">
        <v>6</v>
      </c>
      <c r="H4" s="526" t="s">
        <v>7</v>
      </c>
      <c r="I4" s="601"/>
    </row>
    <row r="5" spans="1:9" s="545" customFormat="1" ht="17.399999999999999" customHeight="1" x14ac:dyDescent="0.2">
      <c r="A5" s="527"/>
      <c r="B5" s="528"/>
      <c r="C5" s="529"/>
      <c r="D5" s="529"/>
      <c r="E5" s="529"/>
      <c r="F5" s="529"/>
      <c r="G5" s="529"/>
      <c r="H5" s="529"/>
    </row>
    <row r="6" spans="1:9" s="545" customFormat="1" ht="17.399999999999999" customHeight="1" x14ac:dyDescent="0.2">
      <c r="A6" s="530" t="s">
        <v>8</v>
      </c>
      <c r="B6" s="531" t="s">
        <v>686</v>
      </c>
      <c r="C6" s="227">
        <v>27866</v>
      </c>
      <c r="D6" s="227">
        <v>27318186</v>
      </c>
      <c r="E6" s="227">
        <v>679</v>
      </c>
      <c r="F6" s="227">
        <v>17225852</v>
      </c>
      <c r="G6" s="227">
        <v>27187</v>
      </c>
      <c r="H6" s="227">
        <v>10092334</v>
      </c>
    </row>
    <row r="7" spans="1:9" s="545" customFormat="1" ht="17.399999999999999" customHeight="1" x14ac:dyDescent="0.2">
      <c r="A7" s="530" t="s">
        <v>9</v>
      </c>
      <c r="B7" s="531" t="s">
        <v>416</v>
      </c>
      <c r="C7" s="227">
        <v>27050</v>
      </c>
      <c r="D7" s="227">
        <v>26548715</v>
      </c>
      <c r="E7" s="227">
        <v>639</v>
      </c>
      <c r="F7" s="227">
        <v>16603384</v>
      </c>
      <c r="G7" s="227">
        <v>26411</v>
      </c>
      <c r="H7" s="227">
        <v>9945331</v>
      </c>
    </row>
    <row r="8" spans="1:9" s="545" customFormat="1" ht="17.399999999999999" customHeight="1" x14ac:dyDescent="0.2">
      <c r="A8" s="533"/>
      <c r="B8" s="532" t="s">
        <v>687</v>
      </c>
      <c r="C8" s="227">
        <v>26331</v>
      </c>
      <c r="D8" s="227">
        <v>26640748</v>
      </c>
      <c r="E8" s="227">
        <v>748</v>
      </c>
      <c r="F8" s="227">
        <v>17289107</v>
      </c>
      <c r="G8" s="227">
        <v>25583</v>
      </c>
      <c r="H8" s="227">
        <v>9351641</v>
      </c>
    </row>
    <row r="9" spans="1:9" s="545" customFormat="1" ht="17.399999999999999" customHeight="1" x14ac:dyDescent="0.2">
      <c r="A9" s="533"/>
      <c r="B9" s="532" t="s">
        <v>688</v>
      </c>
      <c r="C9" s="227">
        <v>22860</v>
      </c>
      <c r="D9" s="227">
        <v>21567027</v>
      </c>
      <c r="E9" s="227">
        <v>687</v>
      </c>
      <c r="F9" s="227">
        <v>15224473</v>
      </c>
      <c r="G9" s="227">
        <v>22173</v>
      </c>
      <c r="H9" s="227">
        <v>6342554</v>
      </c>
    </row>
    <row r="10" spans="1:9" s="545" customFormat="1" ht="17.399999999999999" customHeight="1" x14ac:dyDescent="0.2">
      <c r="A10" s="533"/>
      <c r="B10" s="532" t="s">
        <v>689</v>
      </c>
      <c r="C10" s="227">
        <f>E10+G10</f>
        <v>22378</v>
      </c>
      <c r="D10" s="227">
        <f>F10+H10</f>
        <v>20693433</v>
      </c>
      <c r="E10" s="227">
        <f>E17+E24+E31+E38+E45</f>
        <v>646</v>
      </c>
      <c r="F10" s="227">
        <f t="shared" ref="F10:G10" si="0">F17+F24+F31+F38+F45</f>
        <v>14592055</v>
      </c>
      <c r="G10" s="227">
        <f t="shared" si="0"/>
        <v>21732</v>
      </c>
      <c r="H10" s="227">
        <f>H17+H24+H31+H38+H45</f>
        <v>6101378</v>
      </c>
    </row>
    <row r="11" spans="1:9" s="545" customFormat="1" ht="17.399999999999999" customHeight="1" x14ac:dyDescent="0.2">
      <c r="A11" s="533"/>
      <c r="B11" s="532"/>
      <c r="C11" s="227"/>
      <c r="D11" s="534"/>
      <c r="E11" s="534"/>
      <c r="F11" s="534"/>
      <c r="G11" s="534"/>
      <c r="H11" s="534"/>
    </row>
    <row r="12" spans="1:9" s="545" customFormat="1" ht="17.399999999999999" customHeight="1" x14ac:dyDescent="0.2">
      <c r="A12" s="535"/>
      <c r="B12" s="528"/>
      <c r="C12" s="536"/>
      <c r="D12" s="536"/>
      <c r="E12" s="536"/>
      <c r="F12" s="536"/>
      <c r="G12" s="536"/>
      <c r="H12" s="536"/>
      <c r="I12" s="601"/>
    </row>
    <row r="13" spans="1:9" s="545" customFormat="1" ht="17.399999999999999" customHeight="1" x14ac:dyDescent="0.2">
      <c r="A13" s="537" t="s">
        <v>10</v>
      </c>
      <c r="B13" s="531" t="s">
        <v>686</v>
      </c>
      <c r="C13" s="227">
        <v>309</v>
      </c>
      <c r="D13" s="534">
        <v>12265715</v>
      </c>
      <c r="E13" s="227">
        <v>106</v>
      </c>
      <c r="F13" s="227">
        <v>11891660</v>
      </c>
      <c r="G13" s="227">
        <v>203</v>
      </c>
      <c r="H13" s="227">
        <v>374055</v>
      </c>
      <c r="I13" s="601"/>
    </row>
    <row r="14" spans="1:9" s="545" customFormat="1" ht="17.399999999999999" customHeight="1" x14ac:dyDescent="0.2">
      <c r="A14" s="537" t="s">
        <v>11</v>
      </c>
      <c r="B14" s="531" t="s">
        <v>416</v>
      </c>
      <c r="C14" s="227">
        <v>279</v>
      </c>
      <c r="D14" s="227">
        <v>11651692</v>
      </c>
      <c r="E14" s="227">
        <v>100</v>
      </c>
      <c r="F14" s="227">
        <v>11296761</v>
      </c>
      <c r="G14" s="227">
        <v>179</v>
      </c>
      <c r="H14" s="227">
        <v>354931</v>
      </c>
      <c r="I14" s="601"/>
    </row>
    <row r="15" spans="1:9" s="545" customFormat="1" ht="17.399999999999999" customHeight="1" x14ac:dyDescent="0.2">
      <c r="A15" s="527"/>
      <c r="B15" s="532" t="s">
        <v>687</v>
      </c>
      <c r="C15" s="227">
        <v>306</v>
      </c>
      <c r="D15" s="227">
        <v>12367650</v>
      </c>
      <c r="E15" s="227">
        <v>111</v>
      </c>
      <c r="F15" s="227">
        <v>12025330</v>
      </c>
      <c r="G15" s="227">
        <v>195</v>
      </c>
      <c r="H15" s="227">
        <v>342320</v>
      </c>
      <c r="I15" s="601"/>
    </row>
    <row r="16" spans="1:9" s="545" customFormat="1" ht="17.399999999999999" customHeight="1" x14ac:dyDescent="0.2">
      <c r="A16" s="527"/>
      <c r="B16" s="532" t="s">
        <v>688</v>
      </c>
      <c r="C16" s="227">
        <v>270</v>
      </c>
      <c r="D16" s="227">
        <v>10601722</v>
      </c>
      <c r="E16" s="227">
        <v>92</v>
      </c>
      <c r="F16" s="227">
        <v>10229081</v>
      </c>
      <c r="G16" s="227">
        <v>178</v>
      </c>
      <c r="H16" s="227">
        <v>372641</v>
      </c>
      <c r="I16" s="601"/>
    </row>
    <row r="17" spans="1:9" s="545" customFormat="1" ht="17.399999999999999" customHeight="1" x14ac:dyDescent="0.2">
      <c r="A17" s="527"/>
      <c r="B17" s="532" t="s">
        <v>689</v>
      </c>
      <c r="C17" s="227">
        <f>E17+G17</f>
        <v>289</v>
      </c>
      <c r="D17" s="227">
        <f>F17+H17</f>
        <v>9205339</v>
      </c>
      <c r="E17" s="227">
        <v>86</v>
      </c>
      <c r="F17" s="227">
        <v>8776295</v>
      </c>
      <c r="G17" s="538">
        <v>203</v>
      </c>
      <c r="H17" s="538">
        <v>429044</v>
      </c>
      <c r="I17" s="601"/>
    </row>
    <row r="18" spans="1:9" s="545" customFormat="1" ht="17.399999999999999" customHeight="1" x14ac:dyDescent="0.2">
      <c r="A18" s="539"/>
      <c r="B18" s="532"/>
      <c r="C18" s="540"/>
      <c r="D18" s="541"/>
      <c r="E18" s="541"/>
      <c r="F18" s="541"/>
      <c r="G18" s="541"/>
      <c r="H18" s="541"/>
      <c r="I18" s="601"/>
    </row>
    <row r="19" spans="1:9" s="545" customFormat="1" ht="17.399999999999999" customHeight="1" x14ac:dyDescent="0.2">
      <c r="A19" s="527"/>
      <c r="B19" s="528"/>
      <c r="C19" s="227"/>
      <c r="D19" s="227"/>
      <c r="E19" s="227"/>
      <c r="F19" s="227"/>
      <c r="G19" s="227"/>
      <c r="H19" s="227"/>
    </row>
    <row r="20" spans="1:9" s="545" customFormat="1" ht="17.399999999999999" customHeight="1" x14ac:dyDescent="0.2">
      <c r="A20" s="530" t="s">
        <v>13</v>
      </c>
      <c r="B20" s="531" t="s">
        <v>686</v>
      </c>
      <c r="C20" s="227">
        <v>18858</v>
      </c>
      <c r="D20" s="534">
        <v>6971018</v>
      </c>
      <c r="E20" s="227">
        <v>274</v>
      </c>
      <c r="F20" s="227">
        <v>1257338</v>
      </c>
      <c r="G20" s="227">
        <v>18584</v>
      </c>
      <c r="H20" s="227">
        <v>5713680</v>
      </c>
    </row>
    <row r="21" spans="1:9" s="545" customFormat="1" ht="17.399999999999999" customHeight="1" x14ac:dyDescent="0.2">
      <c r="A21" s="533"/>
      <c r="B21" s="531" t="s">
        <v>416</v>
      </c>
      <c r="C21" s="227">
        <v>18736</v>
      </c>
      <c r="D21" s="227">
        <v>6925533</v>
      </c>
      <c r="E21" s="227">
        <v>293</v>
      </c>
      <c r="F21" s="227">
        <v>1429697</v>
      </c>
      <c r="G21" s="227">
        <v>18443</v>
      </c>
      <c r="H21" s="227">
        <v>5495836</v>
      </c>
    </row>
    <row r="22" spans="1:9" s="545" customFormat="1" ht="17.399999999999999" customHeight="1" x14ac:dyDescent="0.2">
      <c r="A22" s="533"/>
      <c r="B22" s="532" t="s">
        <v>687</v>
      </c>
      <c r="C22" s="227">
        <v>18502</v>
      </c>
      <c r="D22" s="227">
        <v>7043407</v>
      </c>
      <c r="E22" s="227">
        <v>361</v>
      </c>
      <c r="F22" s="227">
        <v>1666799</v>
      </c>
      <c r="G22" s="227">
        <v>18141</v>
      </c>
      <c r="H22" s="227">
        <v>5376608</v>
      </c>
    </row>
    <row r="23" spans="1:9" s="545" customFormat="1" ht="17.399999999999999" customHeight="1" x14ac:dyDescent="0.2">
      <c r="A23" s="533"/>
      <c r="B23" s="532" t="s">
        <v>688</v>
      </c>
      <c r="C23" s="227">
        <v>14284</v>
      </c>
      <c r="D23" s="227">
        <v>3439055</v>
      </c>
      <c r="E23" s="227">
        <v>319</v>
      </c>
      <c r="F23" s="227">
        <v>1296184</v>
      </c>
      <c r="G23" s="227">
        <v>13965</v>
      </c>
      <c r="H23" s="227">
        <v>2142871</v>
      </c>
    </row>
    <row r="24" spans="1:9" s="545" customFormat="1" ht="17.399999999999999" customHeight="1" x14ac:dyDescent="0.2">
      <c r="A24" s="533"/>
      <c r="B24" s="532" t="s">
        <v>689</v>
      </c>
      <c r="C24" s="227">
        <f>E24+G24</f>
        <v>14380</v>
      </c>
      <c r="D24" s="227">
        <f>F24+H24</f>
        <v>3528598</v>
      </c>
      <c r="E24" s="227">
        <v>258</v>
      </c>
      <c r="F24" s="227">
        <v>1393630</v>
      </c>
      <c r="G24" s="227">
        <v>14122</v>
      </c>
      <c r="H24" s="227">
        <v>2134968</v>
      </c>
    </row>
    <row r="25" spans="1:9" s="545" customFormat="1" ht="17.399999999999999" customHeight="1" x14ac:dyDescent="0.2">
      <c r="A25" s="533"/>
      <c r="B25" s="532"/>
      <c r="C25" s="227"/>
      <c r="D25" s="534"/>
      <c r="E25" s="534"/>
      <c r="F25" s="534"/>
      <c r="G25" s="534"/>
      <c r="H25" s="534"/>
    </row>
    <row r="26" spans="1:9" s="545" customFormat="1" ht="17.399999999999999" customHeight="1" x14ac:dyDescent="0.2">
      <c r="A26" s="535"/>
      <c r="B26" s="528"/>
      <c r="C26" s="536"/>
      <c r="D26" s="536"/>
      <c r="E26" s="536"/>
      <c r="F26" s="536"/>
      <c r="G26" s="536"/>
      <c r="H26" s="536"/>
      <c r="I26" s="601"/>
    </row>
    <row r="27" spans="1:9" s="545" customFormat="1" ht="17.399999999999999" customHeight="1" x14ac:dyDescent="0.2">
      <c r="A27" s="537" t="s">
        <v>14</v>
      </c>
      <c r="B27" s="531" t="s">
        <v>686</v>
      </c>
      <c r="C27" s="227">
        <v>5230</v>
      </c>
      <c r="D27" s="534">
        <v>6338659</v>
      </c>
      <c r="E27" s="227">
        <v>232</v>
      </c>
      <c r="F27" s="227">
        <v>3970109</v>
      </c>
      <c r="G27" s="227">
        <v>4998</v>
      </c>
      <c r="H27" s="227">
        <v>2368550</v>
      </c>
      <c r="I27" s="601"/>
    </row>
    <row r="28" spans="1:9" s="545" customFormat="1" ht="17.399999999999999" customHeight="1" x14ac:dyDescent="0.2">
      <c r="A28" s="527"/>
      <c r="B28" s="531" t="s">
        <v>416</v>
      </c>
      <c r="C28" s="227">
        <v>4938</v>
      </c>
      <c r="D28" s="534">
        <v>6267284</v>
      </c>
      <c r="E28" s="227">
        <v>214</v>
      </c>
      <c r="F28" s="227">
        <v>3826394</v>
      </c>
      <c r="G28" s="227">
        <v>4724</v>
      </c>
      <c r="H28" s="227">
        <v>2440890</v>
      </c>
      <c r="I28" s="601"/>
    </row>
    <row r="29" spans="1:9" s="545" customFormat="1" ht="17.399999999999999" customHeight="1" x14ac:dyDescent="0.2">
      <c r="A29" s="527"/>
      <c r="B29" s="532" t="s">
        <v>687</v>
      </c>
      <c r="C29" s="227">
        <v>4476</v>
      </c>
      <c r="D29" s="227">
        <v>5686590</v>
      </c>
      <c r="E29" s="227">
        <v>200</v>
      </c>
      <c r="F29" s="227">
        <v>3492406</v>
      </c>
      <c r="G29" s="227">
        <v>4276</v>
      </c>
      <c r="H29" s="227">
        <v>2194184</v>
      </c>
      <c r="I29" s="601"/>
    </row>
    <row r="30" spans="1:9" s="545" customFormat="1" ht="17.399999999999999" customHeight="1" x14ac:dyDescent="0.2">
      <c r="A30" s="527"/>
      <c r="B30" s="532" t="s">
        <v>688</v>
      </c>
      <c r="C30" s="227">
        <v>5110</v>
      </c>
      <c r="D30" s="227">
        <v>5905015</v>
      </c>
      <c r="E30" s="227">
        <v>203</v>
      </c>
      <c r="F30" s="227">
        <v>3582880</v>
      </c>
      <c r="G30" s="227">
        <v>4907</v>
      </c>
      <c r="H30" s="227">
        <v>2322135</v>
      </c>
      <c r="I30" s="601"/>
    </row>
    <row r="31" spans="1:9" s="545" customFormat="1" ht="17.399999999999999" customHeight="1" x14ac:dyDescent="0.2">
      <c r="A31" s="527"/>
      <c r="B31" s="532" t="s">
        <v>689</v>
      </c>
      <c r="C31" s="227">
        <f>E31+G31</f>
        <v>4638</v>
      </c>
      <c r="D31" s="227">
        <f>F31+H31</f>
        <v>6415723</v>
      </c>
      <c r="E31" s="227">
        <v>226</v>
      </c>
      <c r="F31" s="227">
        <v>4294320</v>
      </c>
      <c r="G31" s="227">
        <v>4412</v>
      </c>
      <c r="H31" s="227">
        <v>2121403</v>
      </c>
      <c r="I31" s="601"/>
    </row>
    <row r="32" spans="1:9" s="545" customFormat="1" ht="17.399999999999999" customHeight="1" x14ac:dyDescent="0.2">
      <c r="A32" s="539"/>
      <c r="B32" s="532"/>
      <c r="C32" s="540"/>
      <c r="D32" s="541"/>
      <c r="E32" s="541"/>
      <c r="F32" s="541"/>
      <c r="G32" s="541"/>
      <c r="H32" s="541"/>
      <c r="I32" s="601"/>
    </row>
    <row r="33" spans="1:9" s="545" customFormat="1" ht="17.399999999999999" customHeight="1" x14ac:dyDescent="0.2">
      <c r="A33" s="527"/>
      <c r="B33" s="528"/>
      <c r="C33" s="227"/>
      <c r="D33" s="227"/>
      <c r="E33" s="227"/>
      <c r="F33" s="227"/>
      <c r="G33" s="227"/>
      <c r="H33" s="227"/>
    </row>
    <row r="34" spans="1:9" s="545" customFormat="1" ht="17.399999999999999" customHeight="1" x14ac:dyDescent="0.2">
      <c r="A34" s="530" t="s">
        <v>15</v>
      </c>
      <c r="B34" s="531" t="s">
        <v>686</v>
      </c>
      <c r="C34" s="227">
        <v>3158</v>
      </c>
      <c r="D34" s="534">
        <v>1602345</v>
      </c>
      <c r="E34" s="227">
        <v>25</v>
      </c>
      <c r="F34" s="227">
        <v>21613</v>
      </c>
      <c r="G34" s="227">
        <v>3133</v>
      </c>
      <c r="H34" s="227">
        <v>1580732</v>
      </c>
    </row>
    <row r="35" spans="1:9" s="545" customFormat="1" ht="17.399999999999999" customHeight="1" x14ac:dyDescent="0.2">
      <c r="A35" s="533"/>
      <c r="B35" s="531" t="s">
        <v>416</v>
      </c>
      <c r="C35" s="227">
        <v>2832</v>
      </c>
      <c r="D35" s="534">
        <v>1617691</v>
      </c>
      <c r="E35" s="227">
        <v>11</v>
      </c>
      <c r="F35" s="227">
        <v>8882</v>
      </c>
      <c r="G35" s="227">
        <v>2821</v>
      </c>
      <c r="H35" s="227">
        <v>1608809</v>
      </c>
    </row>
    <row r="36" spans="1:9" s="545" customFormat="1" ht="17.399999999999999" customHeight="1" x14ac:dyDescent="0.2">
      <c r="A36" s="533"/>
      <c r="B36" s="532" t="s">
        <v>687</v>
      </c>
      <c r="C36" s="227">
        <v>2729</v>
      </c>
      <c r="D36" s="227">
        <v>1417502</v>
      </c>
      <c r="E36" s="534">
        <v>47</v>
      </c>
      <c r="F36" s="534">
        <v>35903</v>
      </c>
      <c r="G36" s="534">
        <v>2682</v>
      </c>
      <c r="H36" s="534">
        <v>1381599</v>
      </c>
    </row>
    <row r="37" spans="1:9" s="545" customFormat="1" ht="17.399999999999999" customHeight="1" x14ac:dyDescent="0.2">
      <c r="A37" s="533"/>
      <c r="B37" s="532" t="s">
        <v>688</v>
      </c>
      <c r="C37" s="227">
        <v>2916</v>
      </c>
      <c r="D37" s="227">
        <v>1518409</v>
      </c>
      <c r="E37" s="227">
        <v>47</v>
      </c>
      <c r="F37" s="227">
        <v>48323</v>
      </c>
      <c r="G37" s="227">
        <v>2869</v>
      </c>
      <c r="H37" s="227">
        <v>1470086</v>
      </c>
    </row>
    <row r="38" spans="1:9" s="545" customFormat="1" ht="17.399999999999999" customHeight="1" x14ac:dyDescent="0.2">
      <c r="A38" s="533"/>
      <c r="B38" s="532" t="s">
        <v>689</v>
      </c>
      <c r="C38" s="227">
        <f>E38+G38</f>
        <v>2802</v>
      </c>
      <c r="D38" s="227">
        <f>F38+H38</f>
        <v>1427841</v>
      </c>
      <c r="E38" s="227">
        <v>44</v>
      </c>
      <c r="F38" s="227">
        <v>45513</v>
      </c>
      <c r="G38" s="227">
        <v>2758</v>
      </c>
      <c r="H38" s="227">
        <v>1382328</v>
      </c>
    </row>
    <row r="39" spans="1:9" s="545" customFormat="1" ht="17.399999999999999" customHeight="1" x14ac:dyDescent="0.2">
      <c r="A39" s="533"/>
      <c r="B39" s="532"/>
      <c r="C39" s="227"/>
      <c r="D39" s="534"/>
      <c r="E39" s="534"/>
      <c r="F39" s="534"/>
      <c r="G39" s="534"/>
      <c r="H39" s="534"/>
    </row>
    <row r="40" spans="1:9" s="545" customFormat="1" ht="17.399999999999999" customHeight="1" x14ac:dyDescent="0.2">
      <c r="A40" s="535"/>
      <c r="B40" s="528"/>
      <c r="C40" s="536"/>
      <c r="D40" s="536"/>
      <c r="E40" s="536"/>
      <c r="F40" s="536"/>
      <c r="G40" s="536"/>
      <c r="H40" s="536"/>
      <c r="I40" s="601"/>
    </row>
    <row r="41" spans="1:9" s="545" customFormat="1" ht="17.399999999999999" customHeight="1" x14ac:dyDescent="0.2">
      <c r="A41" s="537" t="s">
        <v>12</v>
      </c>
      <c r="B41" s="531" t="s">
        <v>686</v>
      </c>
      <c r="C41" s="227">
        <v>311</v>
      </c>
      <c r="D41" s="227">
        <v>140449</v>
      </c>
      <c r="E41" s="534">
        <v>42</v>
      </c>
      <c r="F41" s="534">
        <v>85132</v>
      </c>
      <c r="G41" s="534">
        <v>269</v>
      </c>
      <c r="H41" s="534">
        <v>55317</v>
      </c>
      <c r="I41" s="601"/>
    </row>
    <row r="42" spans="1:9" s="545" customFormat="1" ht="17.399999999999999" customHeight="1" x14ac:dyDescent="0.2">
      <c r="A42" s="537" t="s">
        <v>11</v>
      </c>
      <c r="B42" s="531" t="s">
        <v>416</v>
      </c>
      <c r="C42" s="227">
        <v>265</v>
      </c>
      <c r="D42" s="534">
        <v>86515</v>
      </c>
      <c r="E42" s="227">
        <v>21</v>
      </c>
      <c r="F42" s="227">
        <v>41650</v>
      </c>
      <c r="G42" s="227">
        <v>244</v>
      </c>
      <c r="H42" s="227">
        <v>44865</v>
      </c>
      <c r="I42" s="601"/>
    </row>
    <row r="43" spans="1:9" s="545" customFormat="1" ht="17.399999999999999" customHeight="1" x14ac:dyDescent="0.2">
      <c r="A43" s="527"/>
      <c r="B43" s="532" t="s">
        <v>687</v>
      </c>
      <c r="C43" s="227">
        <v>318</v>
      </c>
      <c r="D43" s="227">
        <v>125599</v>
      </c>
      <c r="E43" s="227">
        <v>29</v>
      </c>
      <c r="F43" s="227">
        <v>68669</v>
      </c>
      <c r="G43" s="227">
        <v>289</v>
      </c>
      <c r="H43" s="227">
        <v>56930</v>
      </c>
      <c r="I43" s="601"/>
    </row>
    <row r="44" spans="1:9" s="545" customFormat="1" ht="17.399999999999999" customHeight="1" x14ac:dyDescent="0.2">
      <c r="A44" s="527"/>
      <c r="B44" s="532" t="s">
        <v>688</v>
      </c>
      <c r="C44" s="227">
        <v>280</v>
      </c>
      <c r="D44" s="227">
        <v>102826</v>
      </c>
      <c r="E44" s="227">
        <v>26</v>
      </c>
      <c r="F44" s="227">
        <v>68005</v>
      </c>
      <c r="G44" s="227">
        <v>254</v>
      </c>
      <c r="H44" s="227">
        <v>34821</v>
      </c>
      <c r="I44" s="601"/>
    </row>
    <row r="45" spans="1:9" s="545" customFormat="1" ht="17.399999999999999" customHeight="1" x14ac:dyDescent="0.2">
      <c r="A45" s="527"/>
      <c r="B45" s="532" t="s">
        <v>689</v>
      </c>
      <c r="C45" s="227">
        <f>E45+G45</f>
        <v>269</v>
      </c>
      <c r="D45" s="227">
        <f>F45+H45</f>
        <v>115932</v>
      </c>
      <c r="E45" s="227">
        <v>32</v>
      </c>
      <c r="F45" s="227">
        <v>82297</v>
      </c>
      <c r="G45" s="227">
        <v>237</v>
      </c>
      <c r="H45" s="227">
        <v>33635</v>
      </c>
      <c r="I45" s="601"/>
    </row>
    <row r="46" spans="1:9" s="545" customFormat="1" ht="17.399999999999999" customHeight="1" x14ac:dyDescent="0.2">
      <c r="A46" s="542"/>
      <c r="B46" s="543"/>
      <c r="C46" s="544"/>
      <c r="D46" s="462"/>
      <c r="E46" s="462"/>
      <c r="F46" s="462"/>
      <c r="G46" s="462"/>
      <c r="H46" s="462"/>
      <c r="I46" s="601"/>
    </row>
    <row r="47" spans="1:9" s="545" customFormat="1" ht="15" customHeight="1" x14ac:dyDescent="0.2">
      <c r="A47" s="527" t="s">
        <v>534</v>
      </c>
      <c r="B47" s="527"/>
      <c r="C47" s="527"/>
      <c r="D47" s="527"/>
      <c r="E47" s="527"/>
      <c r="G47" s="527"/>
      <c r="H47" s="234" t="s">
        <v>199</v>
      </c>
    </row>
    <row r="51" spans="2:2" ht="14" x14ac:dyDescent="0.2">
      <c r="B51" s="602"/>
    </row>
  </sheetData>
  <mergeCells count="1">
    <mergeCell ref="A3:B4"/>
  </mergeCells>
  <phoneticPr fontId="3"/>
  <pageMargins left="0.51181102362204722" right="0.51181102362204722" top="0.74803149606299213" bottom="0.51181102362204722" header="0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showOutlineSymbols="0" zoomScaleNormal="100" zoomScaleSheetLayoutView="100" workbookViewId="0">
      <selection activeCell="O10" sqref="O10"/>
    </sheetView>
  </sheetViews>
  <sheetFormatPr defaultColWidth="10.6640625" defaultRowHeight="13" x14ac:dyDescent="0.2"/>
  <cols>
    <col min="1" max="12" width="14.9140625" style="19" customWidth="1"/>
    <col min="13" max="13" width="10.4140625" style="19" bestFit="1" customWidth="1"/>
    <col min="14" max="14" width="12.4140625" style="19" bestFit="1" customWidth="1"/>
    <col min="15" max="15" width="8.58203125" style="19" bestFit="1" customWidth="1"/>
    <col min="16" max="16" width="9.5" style="19" bestFit="1" customWidth="1"/>
    <col min="17" max="17" width="11.4140625" style="19" bestFit="1" customWidth="1"/>
    <col min="18" max="18" width="14.4140625" style="19" bestFit="1" customWidth="1"/>
    <col min="19" max="19" width="12.4140625" style="19" bestFit="1" customWidth="1"/>
    <col min="20" max="21" width="9.5" style="19" bestFit="1" customWidth="1"/>
    <col min="22" max="22" width="11" style="19" customWidth="1"/>
    <col min="23" max="23" width="8.58203125" style="19" bestFit="1" customWidth="1"/>
    <col min="24" max="24" width="9.5" style="19" bestFit="1" customWidth="1"/>
    <col min="25" max="16384" width="10.6640625" style="19"/>
  </cols>
  <sheetData>
    <row r="1" spans="1:24" ht="14.4" customHeight="1" x14ac:dyDescent="0.2">
      <c r="A1" s="4" t="s">
        <v>127</v>
      </c>
    </row>
    <row r="2" spans="1:24" ht="12" customHeight="1" x14ac:dyDescent="0.2">
      <c r="B2" s="20"/>
      <c r="C2" s="20"/>
      <c r="D2" s="20"/>
      <c r="E2" s="20"/>
      <c r="F2" s="20"/>
      <c r="G2" s="20"/>
      <c r="H2" s="20"/>
      <c r="I2" s="20"/>
      <c r="K2" s="21"/>
      <c r="L2" s="22" t="s">
        <v>535</v>
      </c>
    </row>
    <row r="3" spans="1:24" ht="22.25" customHeight="1" x14ac:dyDescent="0.2">
      <c r="A3" s="518" t="s">
        <v>16</v>
      </c>
      <c r="B3" s="23" t="s">
        <v>17</v>
      </c>
      <c r="C3" s="430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3" t="s">
        <v>25</v>
      </c>
      <c r="K3" s="23" t="s">
        <v>26</v>
      </c>
      <c r="L3" s="24" t="s">
        <v>27</v>
      </c>
    </row>
    <row r="4" spans="1:24" ht="22.25" customHeight="1" x14ac:dyDescent="0.2">
      <c r="A4" s="50"/>
      <c r="B4" s="55" t="s">
        <v>28</v>
      </c>
      <c r="C4" s="51"/>
      <c r="D4" s="52"/>
      <c r="E4" s="51"/>
      <c r="F4" s="51"/>
      <c r="G4" s="51"/>
      <c r="H4" s="51"/>
      <c r="I4" s="51"/>
      <c r="J4" s="51"/>
      <c r="K4" s="51"/>
      <c r="L4" s="51"/>
    </row>
    <row r="5" spans="1:24" ht="5.25" customHeight="1" x14ac:dyDescent="0.2">
      <c r="A5" s="53"/>
      <c r="B5" s="55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24" ht="17.399999999999999" customHeight="1" x14ac:dyDescent="0.2">
      <c r="A6" s="11" t="s">
        <v>686</v>
      </c>
      <c r="B6" s="229">
        <v>872524</v>
      </c>
      <c r="C6" s="546">
        <v>0</v>
      </c>
      <c r="D6" s="546">
        <v>0</v>
      </c>
      <c r="E6" s="229">
        <v>40602</v>
      </c>
      <c r="F6" s="229">
        <v>772975</v>
      </c>
      <c r="G6" s="229">
        <v>15114</v>
      </c>
      <c r="H6" s="229">
        <v>0</v>
      </c>
      <c r="I6" s="229">
        <v>0</v>
      </c>
      <c r="J6" s="229">
        <v>43833</v>
      </c>
      <c r="K6" s="546">
        <v>0</v>
      </c>
      <c r="L6" s="546">
        <v>0</v>
      </c>
      <c r="M6" s="855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856"/>
    </row>
    <row r="7" spans="1:24" ht="17.399999999999999" customHeight="1" x14ac:dyDescent="0.2">
      <c r="A7" s="11" t="s">
        <v>417</v>
      </c>
      <c r="B7" s="229">
        <v>765500</v>
      </c>
      <c r="C7" s="546">
        <v>0</v>
      </c>
      <c r="D7" s="546">
        <v>0</v>
      </c>
      <c r="E7" s="229">
        <v>19750</v>
      </c>
      <c r="F7" s="229">
        <v>716943</v>
      </c>
      <c r="G7" s="229">
        <v>9930</v>
      </c>
      <c r="H7" s="229">
        <v>0</v>
      </c>
      <c r="I7" s="229">
        <v>0</v>
      </c>
      <c r="J7" s="229">
        <v>18877</v>
      </c>
      <c r="K7" s="546">
        <v>0</v>
      </c>
      <c r="L7" s="546">
        <v>0</v>
      </c>
      <c r="M7" s="857"/>
      <c r="N7" s="231"/>
      <c r="O7" s="233"/>
      <c r="P7" s="233"/>
      <c r="Q7" s="231"/>
      <c r="R7" s="231"/>
      <c r="S7" s="231"/>
      <c r="T7" s="231"/>
      <c r="U7" s="231"/>
      <c r="V7" s="231"/>
      <c r="W7" s="233"/>
      <c r="X7" s="233"/>
    </row>
    <row r="8" spans="1:24" ht="17.399999999999999" customHeight="1" x14ac:dyDescent="0.2">
      <c r="A8" s="25" t="s">
        <v>687</v>
      </c>
      <c r="B8" s="228">
        <v>856350</v>
      </c>
      <c r="C8" s="546">
        <v>0</v>
      </c>
      <c r="D8" s="546">
        <v>1115</v>
      </c>
      <c r="E8" s="229">
        <v>22421</v>
      </c>
      <c r="F8" s="229">
        <v>690882</v>
      </c>
      <c r="G8" s="229">
        <v>46178</v>
      </c>
      <c r="H8" s="229">
        <v>0</v>
      </c>
      <c r="I8" s="229">
        <v>0</v>
      </c>
      <c r="J8" s="229">
        <v>95754</v>
      </c>
      <c r="K8" s="546">
        <v>0</v>
      </c>
      <c r="L8" s="546">
        <v>0</v>
      </c>
      <c r="M8" s="858"/>
      <c r="N8" s="231"/>
      <c r="O8" s="233"/>
      <c r="P8" s="233"/>
      <c r="Q8" s="231"/>
      <c r="R8" s="231"/>
      <c r="S8" s="231"/>
      <c r="T8" s="231"/>
      <c r="U8" s="231"/>
      <c r="V8" s="231"/>
      <c r="W8" s="233"/>
      <c r="X8" s="233"/>
    </row>
    <row r="9" spans="1:24" s="96" customFormat="1" ht="17.399999999999999" customHeight="1" x14ac:dyDescent="0.2">
      <c r="A9" s="25" t="s">
        <v>690</v>
      </c>
      <c r="B9" s="231">
        <v>781776</v>
      </c>
      <c r="C9" s="546">
        <v>0</v>
      </c>
      <c r="D9" s="546">
        <v>0</v>
      </c>
      <c r="E9" s="229">
        <v>61967</v>
      </c>
      <c r="F9" s="229">
        <v>639601</v>
      </c>
      <c r="G9" s="229">
        <v>23102</v>
      </c>
      <c r="H9" s="229">
        <v>0</v>
      </c>
      <c r="I9" s="229">
        <v>0</v>
      </c>
      <c r="J9" s="229">
        <v>57106</v>
      </c>
      <c r="K9" s="546">
        <v>0</v>
      </c>
      <c r="L9" s="546">
        <v>0</v>
      </c>
      <c r="M9" s="857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</row>
    <row r="10" spans="1:24" s="96" customFormat="1" ht="17.399999999999999" customHeight="1" x14ac:dyDescent="0.2">
      <c r="A10" s="25" t="s">
        <v>691</v>
      </c>
      <c r="B10" s="231">
        <v>714880</v>
      </c>
      <c r="C10" s="546">
        <v>0</v>
      </c>
      <c r="D10" s="546">
        <v>0</v>
      </c>
      <c r="E10" s="546">
        <v>77178</v>
      </c>
      <c r="F10" s="546">
        <v>561553</v>
      </c>
      <c r="G10" s="546">
        <v>28399</v>
      </c>
      <c r="H10" s="546">
        <v>0</v>
      </c>
      <c r="I10" s="546">
        <v>0</v>
      </c>
      <c r="J10" s="546">
        <v>47750</v>
      </c>
      <c r="K10" s="546">
        <v>0</v>
      </c>
      <c r="L10" s="546">
        <v>0</v>
      </c>
      <c r="M10" s="857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</row>
    <row r="11" spans="1:24" ht="7.5" customHeight="1" x14ac:dyDescent="0.2">
      <c r="A11" s="25"/>
      <c r="B11" s="230"/>
      <c r="C11" s="547"/>
      <c r="D11" s="547"/>
      <c r="E11" s="230"/>
      <c r="F11" s="230"/>
      <c r="G11" s="230"/>
      <c r="H11" s="230"/>
      <c r="I11" s="230"/>
      <c r="J11" s="230"/>
      <c r="K11" s="547"/>
      <c r="L11" s="547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</row>
    <row r="12" spans="1:24" ht="22.25" customHeight="1" x14ac:dyDescent="0.2">
      <c r="A12" s="53"/>
      <c r="B12" s="548" t="s">
        <v>29</v>
      </c>
      <c r="C12" s="230"/>
      <c r="D12" s="549"/>
      <c r="E12" s="230"/>
      <c r="F12" s="230"/>
      <c r="G12" s="230"/>
      <c r="H12" s="230"/>
      <c r="I12" s="230"/>
      <c r="J12" s="230"/>
      <c r="K12" s="230"/>
      <c r="L12" s="230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</row>
    <row r="13" spans="1:24" ht="3.75" customHeight="1" x14ac:dyDescent="0.2">
      <c r="A13" s="53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855"/>
      <c r="N13" s="855"/>
      <c r="O13" s="855"/>
      <c r="P13" s="855"/>
      <c r="Q13" s="855"/>
      <c r="R13" s="855"/>
      <c r="S13" s="855"/>
      <c r="T13" s="855"/>
      <c r="U13" s="855"/>
      <c r="V13" s="855"/>
      <c r="W13" s="855"/>
      <c r="X13" s="855"/>
    </row>
    <row r="14" spans="1:24" ht="17.399999999999999" customHeight="1" x14ac:dyDescent="0.2">
      <c r="A14" s="11" t="s">
        <v>686</v>
      </c>
      <c r="B14" s="231">
        <v>19175922</v>
      </c>
      <c r="C14" s="550">
        <v>1985</v>
      </c>
      <c r="D14" s="550">
        <v>69386</v>
      </c>
      <c r="E14" s="550">
        <v>2035374</v>
      </c>
      <c r="F14" s="550">
        <v>58984</v>
      </c>
      <c r="G14" s="550">
        <v>16949081</v>
      </c>
      <c r="H14" s="550">
        <v>0</v>
      </c>
      <c r="I14" s="550">
        <v>0</v>
      </c>
      <c r="J14" s="231">
        <v>61112</v>
      </c>
      <c r="K14" s="551">
        <v>0</v>
      </c>
      <c r="L14" s="551">
        <v>0</v>
      </c>
      <c r="M14" s="855"/>
      <c r="N14" s="856"/>
      <c r="O14" s="856"/>
      <c r="P14" s="856"/>
      <c r="Q14" s="856"/>
      <c r="R14" s="856"/>
      <c r="S14" s="856"/>
      <c r="T14" s="856"/>
      <c r="U14" s="856"/>
      <c r="V14" s="856"/>
      <c r="W14" s="856"/>
      <c r="X14" s="856"/>
    </row>
    <row r="15" spans="1:24" ht="17.399999999999999" customHeight="1" x14ac:dyDescent="0.2">
      <c r="A15" s="11" t="s">
        <v>417</v>
      </c>
      <c r="B15" s="228">
        <v>18120528</v>
      </c>
      <c r="C15" s="231">
        <v>0</v>
      </c>
      <c r="D15" s="231">
        <v>111928</v>
      </c>
      <c r="E15" s="231">
        <v>1979545</v>
      </c>
      <c r="F15" s="231">
        <v>51071</v>
      </c>
      <c r="G15" s="231">
        <v>15933045</v>
      </c>
      <c r="H15" s="550">
        <v>0</v>
      </c>
      <c r="I15" s="550">
        <v>0</v>
      </c>
      <c r="J15" s="231">
        <v>44939</v>
      </c>
      <c r="K15" s="551">
        <v>0</v>
      </c>
      <c r="L15" s="551">
        <v>0</v>
      </c>
      <c r="M15" s="857"/>
      <c r="N15" s="231"/>
      <c r="O15" s="233"/>
      <c r="P15" s="233"/>
      <c r="Q15" s="231"/>
      <c r="R15" s="231"/>
      <c r="S15" s="231"/>
      <c r="T15" s="231"/>
      <c r="U15" s="231"/>
      <c r="V15" s="231"/>
      <c r="W15" s="233"/>
      <c r="X15" s="233"/>
    </row>
    <row r="16" spans="1:24" ht="17.399999999999999" customHeight="1" x14ac:dyDescent="0.2">
      <c r="A16" s="25" t="s">
        <v>687</v>
      </c>
      <c r="B16" s="228">
        <v>19253280</v>
      </c>
      <c r="C16" s="231">
        <v>0</v>
      </c>
      <c r="D16" s="231">
        <v>97388</v>
      </c>
      <c r="E16" s="231">
        <v>1694493</v>
      </c>
      <c r="F16" s="231">
        <v>58787</v>
      </c>
      <c r="G16" s="231">
        <v>17365087</v>
      </c>
      <c r="H16" s="550">
        <v>0</v>
      </c>
      <c r="I16" s="550">
        <v>0</v>
      </c>
      <c r="J16" s="231">
        <v>37525</v>
      </c>
      <c r="K16" s="551">
        <v>0</v>
      </c>
      <c r="L16" s="551">
        <v>0</v>
      </c>
      <c r="M16" s="858"/>
      <c r="N16" s="231"/>
      <c r="O16" s="233"/>
      <c r="P16" s="233"/>
      <c r="Q16" s="231"/>
      <c r="R16" s="231"/>
      <c r="S16" s="231"/>
      <c r="T16" s="231"/>
      <c r="U16" s="231"/>
      <c r="V16" s="231"/>
      <c r="W16" s="233"/>
      <c r="X16" s="233"/>
    </row>
    <row r="17" spans="1:24" ht="17.399999999999999" customHeight="1" x14ac:dyDescent="0.2">
      <c r="A17" s="25" t="s">
        <v>690</v>
      </c>
      <c r="B17" s="228">
        <v>16245635</v>
      </c>
      <c r="C17" s="231">
        <v>0</v>
      </c>
      <c r="D17" s="231">
        <v>230077</v>
      </c>
      <c r="E17" s="231">
        <v>1763236</v>
      </c>
      <c r="F17" s="231">
        <v>44046</v>
      </c>
      <c r="G17" s="231">
        <v>14155269</v>
      </c>
      <c r="H17" s="550">
        <v>0</v>
      </c>
      <c r="I17" s="550">
        <v>0</v>
      </c>
      <c r="J17" s="231">
        <v>53007</v>
      </c>
      <c r="K17" s="551">
        <v>0</v>
      </c>
      <c r="L17" s="551">
        <v>0</v>
      </c>
      <c r="M17" s="857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</row>
    <row r="18" spans="1:24" s="96" customFormat="1" ht="17.399999999999999" customHeight="1" x14ac:dyDescent="0.2">
      <c r="A18" s="431" t="s">
        <v>691</v>
      </c>
      <c r="B18" s="432">
        <v>15562377</v>
      </c>
      <c r="C18" s="552">
        <v>0</v>
      </c>
      <c r="D18" s="552">
        <v>244838</v>
      </c>
      <c r="E18" s="552">
        <v>1951726</v>
      </c>
      <c r="F18" s="552">
        <v>41960</v>
      </c>
      <c r="G18" s="552">
        <v>13276303</v>
      </c>
      <c r="H18" s="552">
        <v>0</v>
      </c>
      <c r="I18" s="552">
        <v>0</v>
      </c>
      <c r="J18" s="552">
        <v>47550</v>
      </c>
      <c r="K18" s="552">
        <v>0</v>
      </c>
      <c r="L18" s="552">
        <v>0</v>
      </c>
    </row>
    <row r="19" spans="1:24" x14ac:dyDescent="0.2">
      <c r="A19" s="45"/>
      <c r="B19" s="230"/>
      <c r="C19" s="232"/>
      <c r="D19" s="232"/>
      <c r="E19" s="232"/>
      <c r="F19" s="232"/>
      <c r="G19" s="232"/>
      <c r="H19" s="232"/>
      <c r="I19" s="232"/>
      <c r="J19" s="230"/>
      <c r="K19" s="233"/>
      <c r="L19" s="234" t="s">
        <v>199</v>
      </c>
    </row>
    <row r="20" spans="1:24" x14ac:dyDescent="0.2">
      <c r="A20" s="45"/>
      <c r="B20" s="230"/>
      <c r="C20" s="232"/>
      <c r="D20" s="232"/>
      <c r="E20" s="232"/>
      <c r="F20" s="232"/>
      <c r="G20" s="232"/>
      <c r="H20" s="232"/>
      <c r="I20" s="232"/>
      <c r="J20" s="230"/>
      <c r="K20" s="233"/>
      <c r="L20" s="234"/>
    </row>
    <row r="21" spans="1:24" ht="12.65" customHeight="1" x14ac:dyDescent="0.2">
      <c r="A21" s="2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24" ht="15" customHeight="1" x14ac:dyDescent="0.2">
      <c r="A22" s="135" t="s">
        <v>128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24" ht="12" customHeight="1" x14ac:dyDescent="0.2">
      <c r="A23" s="26"/>
      <c r="B23" s="30"/>
      <c r="C23" s="30"/>
      <c r="D23" s="30"/>
      <c r="E23" s="30"/>
      <c r="F23" s="30"/>
      <c r="G23" s="30"/>
      <c r="H23" s="30"/>
      <c r="I23" s="30"/>
      <c r="J23" s="30"/>
      <c r="K23" s="235"/>
      <c r="L23" s="236" t="s">
        <v>535</v>
      </c>
    </row>
    <row r="24" spans="1:24" ht="22.25" customHeight="1" x14ac:dyDescent="0.2">
      <c r="A24" s="518" t="s">
        <v>16</v>
      </c>
      <c r="B24" s="237" t="s">
        <v>17</v>
      </c>
      <c r="C24" s="237" t="s">
        <v>18</v>
      </c>
      <c r="D24" s="237" t="s">
        <v>19</v>
      </c>
      <c r="E24" s="237" t="s">
        <v>20</v>
      </c>
      <c r="F24" s="238" t="s">
        <v>21</v>
      </c>
      <c r="G24" s="238" t="s">
        <v>22</v>
      </c>
      <c r="H24" s="237" t="s">
        <v>23</v>
      </c>
      <c r="I24" s="237" t="s">
        <v>24</v>
      </c>
      <c r="J24" s="237" t="s">
        <v>25</v>
      </c>
      <c r="K24" s="237" t="s">
        <v>26</v>
      </c>
      <c r="L24" s="239" t="s">
        <v>27</v>
      </c>
    </row>
    <row r="25" spans="1:24" ht="22.25" customHeight="1" x14ac:dyDescent="0.2">
      <c r="A25" s="50"/>
      <c r="B25" s="240" t="s">
        <v>30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24" ht="5.15" customHeight="1" x14ac:dyDescent="0.2">
      <c r="A26" s="53"/>
      <c r="B26" s="241"/>
      <c r="C26" s="227"/>
      <c r="D26" s="227"/>
      <c r="E26" s="227"/>
      <c r="F26" s="227"/>
      <c r="G26" s="227"/>
      <c r="H26" s="227"/>
      <c r="I26" s="227"/>
      <c r="J26" s="227"/>
      <c r="K26" s="227"/>
      <c r="L26" s="227"/>
    </row>
    <row r="27" spans="1:24" ht="17.399999999999999" customHeight="1" x14ac:dyDescent="0.2">
      <c r="A27" s="11" t="s">
        <v>686</v>
      </c>
      <c r="B27" s="228">
        <v>5387831</v>
      </c>
      <c r="C27" s="231">
        <v>99</v>
      </c>
      <c r="D27" s="231">
        <v>0</v>
      </c>
      <c r="E27" s="231">
        <v>850565</v>
      </c>
      <c r="F27" s="231">
        <v>2580582</v>
      </c>
      <c r="G27" s="231">
        <v>984396</v>
      </c>
      <c r="H27" s="231">
        <v>58641</v>
      </c>
      <c r="I27" s="231">
        <v>0</v>
      </c>
      <c r="J27" s="231">
        <v>282198</v>
      </c>
      <c r="K27" s="231">
        <v>0</v>
      </c>
      <c r="L27" s="231">
        <v>631350</v>
      </c>
      <c r="M27" s="855"/>
      <c r="N27" s="856"/>
      <c r="O27" s="856"/>
      <c r="P27" s="856"/>
      <c r="Q27" s="856"/>
      <c r="R27" s="856"/>
      <c r="S27" s="856"/>
      <c r="T27" s="856"/>
      <c r="U27" s="856"/>
      <c r="V27" s="856"/>
      <c r="W27" s="856"/>
      <c r="X27" s="856"/>
    </row>
    <row r="28" spans="1:24" ht="17.399999999999999" customHeight="1" x14ac:dyDescent="0.2">
      <c r="A28" s="11" t="s">
        <v>417</v>
      </c>
      <c r="B28" s="228">
        <v>5218264</v>
      </c>
      <c r="C28" s="229">
        <v>106</v>
      </c>
      <c r="D28" s="229">
        <v>0</v>
      </c>
      <c r="E28" s="229">
        <v>796595</v>
      </c>
      <c r="F28" s="229">
        <v>2486476</v>
      </c>
      <c r="G28" s="229">
        <v>982435</v>
      </c>
      <c r="H28" s="229">
        <v>51509</v>
      </c>
      <c r="I28" s="229">
        <v>363</v>
      </c>
      <c r="J28" s="229">
        <v>273425</v>
      </c>
      <c r="K28" s="229">
        <v>20</v>
      </c>
      <c r="L28" s="229">
        <v>627335</v>
      </c>
      <c r="M28" s="857"/>
      <c r="N28" s="231"/>
      <c r="O28" s="233"/>
      <c r="P28" s="233"/>
      <c r="Q28" s="231"/>
      <c r="R28" s="231"/>
      <c r="S28" s="231"/>
      <c r="T28" s="231"/>
      <c r="U28" s="231"/>
      <c r="V28" s="231"/>
      <c r="W28" s="233"/>
      <c r="X28" s="233"/>
    </row>
    <row r="29" spans="1:24" ht="17.399999999999999" customHeight="1" x14ac:dyDescent="0.2">
      <c r="A29" s="25" t="s">
        <v>687</v>
      </c>
      <c r="B29" s="413">
        <v>4872207</v>
      </c>
      <c r="C29" s="414">
        <v>714</v>
      </c>
      <c r="D29" s="248">
        <v>2194</v>
      </c>
      <c r="E29" s="414">
        <v>1079539</v>
      </c>
      <c r="F29" s="414">
        <v>2158888</v>
      </c>
      <c r="G29" s="414">
        <v>867744</v>
      </c>
      <c r="H29" s="414">
        <v>45887</v>
      </c>
      <c r="I29" s="414">
        <v>0</v>
      </c>
      <c r="J29" s="414">
        <v>211639</v>
      </c>
      <c r="K29" s="414">
        <v>8287</v>
      </c>
      <c r="L29" s="414">
        <v>497315</v>
      </c>
      <c r="M29" s="858"/>
      <c r="N29" s="231"/>
      <c r="O29" s="233"/>
      <c r="P29" s="233"/>
      <c r="Q29" s="231"/>
      <c r="R29" s="231"/>
      <c r="S29" s="231"/>
      <c r="T29" s="231"/>
      <c r="U29" s="231"/>
      <c r="V29" s="231"/>
      <c r="W29" s="233"/>
      <c r="X29" s="233"/>
    </row>
    <row r="30" spans="1:24" ht="17.399999999999999" customHeight="1" x14ac:dyDescent="0.2">
      <c r="A30" s="25" t="s">
        <v>690</v>
      </c>
      <c r="B30" s="231">
        <v>5298805</v>
      </c>
      <c r="C30" s="229">
        <v>99</v>
      </c>
      <c r="D30" s="231">
        <v>2995</v>
      </c>
      <c r="E30" s="229">
        <v>982960</v>
      </c>
      <c r="F30" s="229">
        <v>2588172</v>
      </c>
      <c r="G30" s="229">
        <v>958802</v>
      </c>
      <c r="H30" s="229">
        <v>44210</v>
      </c>
      <c r="I30" s="229">
        <v>0</v>
      </c>
      <c r="J30" s="229">
        <v>299323</v>
      </c>
      <c r="K30" s="229">
        <v>684</v>
      </c>
      <c r="L30" s="229">
        <v>421560</v>
      </c>
      <c r="M30" s="857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</row>
    <row r="31" spans="1:24" ht="17.399999999999999" customHeight="1" x14ac:dyDescent="0.2">
      <c r="A31" s="25" t="s">
        <v>691</v>
      </c>
      <c r="B31" s="231">
        <v>5221208</v>
      </c>
      <c r="C31" s="229">
        <v>438</v>
      </c>
      <c r="D31" s="229">
        <v>0</v>
      </c>
      <c r="E31" s="229">
        <v>869410</v>
      </c>
      <c r="F31" s="229">
        <v>2588519</v>
      </c>
      <c r="G31" s="229">
        <v>917683</v>
      </c>
      <c r="H31" s="229">
        <v>42407</v>
      </c>
      <c r="I31" s="229">
        <v>0</v>
      </c>
      <c r="J31" s="229">
        <v>324509</v>
      </c>
      <c r="K31" s="229">
        <v>2</v>
      </c>
      <c r="L31" s="229">
        <v>478240</v>
      </c>
      <c r="M31" s="857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</row>
    <row r="32" spans="1:24" ht="4.5" customHeight="1" x14ac:dyDescent="0.2">
      <c r="A32" s="25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573"/>
      <c r="N32" s="573"/>
      <c r="O32" s="573"/>
      <c r="P32" s="855"/>
      <c r="Q32" s="855"/>
      <c r="R32" s="855"/>
      <c r="S32" s="855"/>
      <c r="T32" s="855"/>
      <c r="U32" s="855"/>
      <c r="V32" s="855"/>
      <c r="W32" s="855"/>
      <c r="X32" s="855"/>
    </row>
    <row r="33" spans="1:24" ht="22.25" customHeight="1" x14ac:dyDescent="0.2">
      <c r="A33" s="53"/>
      <c r="B33" s="242" t="s">
        <v>31</v>
      </c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573"/>
      <c r="N33" s="573"/>
      <c r="O33" s="573"/>
      <c r="P33" s="855"/>
      <c r="Q33" s="855"/>
      <c r="R33" s="855"/>
      <c r="S33" s="855"/>
      <c r="T33" s="855"/>
      <c r="U33" s="855"/>
      <c r="V33" s="855"/>
      <c r="W33" s="855"/>
      <c r="X33" s="855"/>
    </row>
    <row r="34" spans="1:24" ht="2.25" customHeight="1" x14ac:dyDescent="0.2">
      <c r="A34" s="53"/>
      <c r="B34" s="228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573"/>
      <c r="N34" s="573"/>
      <c r="O34" s="573"/>
      <c r="P34" s="855"/>
      <c r="Q34" s="855"/>
      <c r="R34" s="855"/>
      <c r="S34" s="855"/>
      <c r="T34" s="855"/>
      <c r="U34" s="855"/>
      <c r="V34" s="855"/>
      <c r="W34" s="855"/>
      <c r="X34" s="855"/>
    </row>
    <row r="35" spans="1:24" ht="17.399999999999999" customHeight="1" x14ac:dyDescent="0.2">
      <c r="A35" s="11" t="s">
        <v>686</v>
      </c>
      <c r="B35" s="228">
        <v>7905285</v>
      </c>
      <c r="C35" s="231">
        <v>52616</v>
      </c>
      <c r="D35" s="231">
        <v>3026</v>
      </c>
      <c r="E35" s="231">
        <v>997779</v>
      </c>
      <c r="F35" s="231">
        <v>2841076</v>
      </c>
      <c r="G35" s="231">
        <v>2466295</v>
      </c>
      <c r="H35" s="551">
        <v>77748</v>
      </c>
      <c r="I35" s="231">
        <v>17234</v>
      </c>
      <c r="J35" s="231">
        <v>934141</v>
      </c>
      <c r="K35" s="231">
        <v>0</v>
      </c>
      <c r="L35" s="551">
        <v>515370</v>
      </c>
      <c r="M35" s="855"/>
      <c r="N35" s="856"/>
      <c r="O35" s="856"/>
      <c r="P35" s="856"/>
      <c r="Q35" s="856"/>
      <c r="R35" s="856"/>
      <c r="S35" s="856"/>
      <c r="T35" s="856"/>
      <c r="U35" s="856"/>
      <c r="V35" s="856"/>
      <c r="W35" s="856"/>
      <c r="X35" s="856"/>
    </row>
    <row r="36" spans="1:24" ht="17.399999999999999" customHeight="1" x14ac:dyDescent="0.2">
      <c r="A36" s="11" t="s">
        <v>417</v>
      </c>
      <c r="B36" s="228">
        <v>7352152</v>
      </c>
      <c r="C36" s="231">
        <v>69416</v>
      </c>
      <c r="D36" s="231">
        <v>3794</v>
      </c>
      <c r="E36" s="231">
        <v>1042824</v>
      </c>
      <c r="F36" s="231">
        <v>2580398</v>
      </c>
      <c r="G36" s="231">
        <v>2252370</v>
      </c>
      <c r="H36" s="231">
        <v>55520</v>
      </c>
      <c r="I36" s="231">
        <v>21241</v>
      </c>
      <c r="J36" s="231">
        <v>798344</v>
      </c>
      <c r="K36" s="538">
        <v>0</v>
      </c>
      <c r="L36" s="231">
        <v>528245</v>
      </c>
      <c r="M36" s="857"/>
      <c r="N36" s="231"/>
      <c r="O36" s="233"/>
      <c r="P36" s="233"/>
      <c r="Q36" s="231"/>
      <c r="R36" s="231"/>
      <c r="S36" s="231"/>
      <c r="T36" s="231"/>
      <c r="U36" s="231"/>
      <c r="V36" s="231"/>
      <c r="W36" s="233"/>
      <c r="X36" s="233"/>
    </row>
    <row r="37" spans="1:24" ht="17.399999999999999" customHeight="1" x14ac:dyDescent="0.2">
      <c r="A37" s="25" t="s">
        <v>687</v>
      </c>
      <c r="B37" s="603">
        <v>6405540</v>
      </c>
      <c r="C37" s="538">
        <v>77459</v>
      </c>
      <c r="D37" s="538">
        <v>4493</v>
      </c>
      <c r="E37" s="538">
        <v>1164210</v>
      </c>
      <c r="F37" s="538">
        <v>2133523</v>
      </c>
      <c r="G37" s="538">
        <v>2072491</v>
      </c>
      <c r="H37" s="538">
        <v>40980</v>
      </c>
      <c r="I37" s="538">
        <v>5368</v>
      </c>
      <c r="J37" s="538">
        <v>482946</v>
      </c>
      <c r="K37" s="538">
        <v>0</v>
      </c>
      <c r="L37" s="538">
        <v>424070</v>
      </c>
      <c r="M37" s="858"/>
      <c r="N37" s="231"/>
      <c r="O37" s="233"/>
      <c r="P37" s="233"/>
      <c r="Q37" s="231"/>
      <c r="R37" s="231"/>
      <c r="S37" s="231"/>
      <c r="T37" s="231"/>
      <c r="U37" s="231"/>
      <c r="V37" s="231"/>
      <c r="W37" s="233"/>
      <c r="X37" s="233"/>
    </row>
    <row r="38" spans="1:24" ht="17.399999999999999" customHeight="1" x14ac:dyDescent="0.2">
      <c r="A38" s="25" t="s">
        <v>609</v>
      </c>
      <c r="B38" s="228">
        <v>7012398</v>
      </c>
      <c r="C38" s="231">
        <v>63047</v>
      </c>
      <c r="D38" s="231">
        <v>21315</v>
      </c>
      <c r="E38" s="231">
        <v>766462</v>
      </c>
      <c r="F38" s="231">
        <v>2658453</v>
      </c>
      <c r="G38" s="231">
        <v>2214003</v>
      </c>
      <c r="H38" s="550">
        <v>54660</v>
      </c>
      <c r="I38" s="550">
        <v>1017</v>
      </c>
      <c r="J38" s="231">
        <v>863681</v>
      </c>
      <c r="K38" s="551">
        <v>0</v>
      </c>
      <c r="L38" s="551">
        <v>369760</v>
      </c>
      <c r="M38" s="857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</row>
    <row r="39" spans="1:24" ht="17.399999999999999" customHeight="1" x14ac:dyDescent="0.2">
      <c r="A39" s="431" t="s">
        <v>691</v>
      </c>
      <c r="B39" s="432">
        <v>6745284</v>
      </c>
      <c r="C39" s="552">
        <v>71044</v>
      </c>
      <c r="D39" s="552">
        <v>23266</v>
      </c>
      <c r="E39" s="552">
        <v>701624</v>
      </c>
      <c r="F39" s="552">
        <v>2358481</v>
      </c>
      <c r="G39" s="552">
        <v>2263075</v>
      </c>
      <c r="H39" s="552">
        <v>51760</v>
      </c>
      <c r="I39" s="552">
        <v>0</v>
      </c>
      <c r="J39" s="552">
        <v>848220</v>
      </c>
      <c r="K39" s="552">
        <v>804</v>
      </c>
      <c r="L39" s="552">
        <v>427010</v>
      </c>
      <c r="M39" s="857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</row>
    <row r="40" spans="1:24" x14ac:dyDescent="0.2">
      <c r="A40" s="26"/>
      <c r="B40" s="553"/>
      <c r="C40" s="553"/>
      <c r="D40" s="553"/>
      <c r="E40" s="553"/>
      <c r="F40" s="553"/>
      <c r="G40" s="553"/>
      <c r="H40" s="553"/>
      <c r="I40" s="553"/>
      <c r="J40" s="553"/>
      <c r="K40" s="30"/>
      <c r="L40" s="234" t="s">
        <v>199</v>
      </c>
    </row>
    <row r="41" spans="1:24" x14ac:dyDescent="0.2">
      <c r="A41" s="26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3" spans="1:24" ht="14" x14ac:dyDescent="0.2">
      <c r="B43" s="598"/>
    </row>
    <row r="44" spans="1:24" ht="21" x14ac:dyDescent="0.3">
      <c r="A44" s="29"/>
      <c r="B44" s="6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24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24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3"/>
      <c r="L46" s="33"/>
    </row>
    <row r="47" spans="1:24" x14ac:dyDescent="0.2">
      <c r="A47" s="3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24" x14ac:dyDescent="0.2">
      <c r="A48" s="31"/>
      <c r="B48" s="32"/>
      <c r="C48" s="33"/>
      <c r="D48" s="33"/>
      <c r="E48" s="33"/>
      <c r="F48" s="32"/>
      <c r="G48" s="32"/>
      <c r="H48" s="33"/>
      <c r="I48" s="33"/>
      <c r="J48" s="32"/>
      <c r="K48" s="33"/>
      <c r="L48" s="33"/>
    </row>
    <row r="49" spans="1:12" x14ac:dyDescent="0.2">
      <c r="A49" s="31"/>
      <c r="B49" s="32"/>
      <c r="C49" s="33"/>
      <c r="D49" s="33"/>
      <c r="E49" s="32"/>
      <c r="F49" s="33"/>
      <c r="G49" s="32"/>
      <c r="H49" s="33"/>
      <c r="I49" s="33"/>
      <c r="J49" s="33"/>
      <c r="K49" s="33"/>
      <c r="L49" s="33"/>
    </row>
    <row r="50" spans="1:12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</sheetData>
  <phoneticPr fontId="3"/>
  <pageMargins left="0.51181102362204722" right="0.51181102362204722" top="0.78740157480314965" bottom="0.51181102362204722" header="0" footer="0"/>
  <pageSetup paperSize="9" scale="71" pageOrder="overThenDown" orientation="landscape" r:id="rId1"/>
  <headerFooter alignWithMargins="0"/>
  <colBreaks count="1" manualBreakCount="1">
    <brk id="6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"/>
  <sheetViews>
    <sheetView zoomScaleNormal="100" zoomScaleSheetLayoutView="100" workbookViewId="0">
      <selection activeCell="A218" sqref="A218"/>
    </sheetView>
  </sheetViews>
  <sheetFormatPr defaultColWidth="9" defaultRowHeight="14" x14ac:dyDescent="0.2"/>
  <cols>
    <col min="1" max="1" width="24.6640625" style="248" customWidth="1"/>
    <col min="2" max="2" width="13.58203125" style="340" customWidth="1"/>
    <col min="3" max="3" width="24.6640625" style="258" customWidth="1"/>
    <col min="4" max="4" width="13.58203125" style="258" customWidth="1"/>
    <col min="5" max="5" width="24.6640625" style="258" customWidth="1"/>
    <col min="6" max="6" width="13.58203125" style="248" customWidth="1"/>
    <col min="7" max="16384" width="9" style="248"/>
  </cols>
  <sheetData>
    <row r="1" spans="1:6" x14ac:dyDescent="0.2">
      <c r="A1" s="342" t="s">
        <v>398</v>
      </c>
      <c r="B1" s="245"/>
      <c r="C1" s="246"/>
      <c r="D1" s="247"/>
    </row>
    <row r="2" spans="1:6" x14ac:dyDescent="0.2">
      <c r="A2" s="247"/>
      <c r="B2" s="245"/>
      <c r="C2" s="246"/>
      <c r="D2" s="247"/>
    </row>
    <row r="3" spans="1:6" ht="20.399999999999999" customHeight="1" x14ac:dyDescent="0.2">
      <c r="A3" s="249" t="s">
        <v>63</v>
      </c>
      <c r="B3" s="307" t="s">
        <v>610</v>
      </c>
      <c r="C3" s="309" t="s">
        <v>63</v>
      </c>
      <c r="D3" s="307" t="s">
        <v>610</v>
      </c>
      <c r="E3" s="309" t="s">
        <v>63</v>
      </c>
      <c r="F3" s="307" t="s">
        <v>610</v>
      </c>
    </row>
    <row r="4" spans="1:6" ht="20.399999999999999" customHeight="1" x14ac:dyDescent="0.2">
      <c r="A4" s="251" t="s">
        <v>260</v>
      </c>
      <c r="B4" s="308" t="s">
        <v>65</v>
      </c>
      <c r="C4" s="310" t="s">
        <v>260</v>
      </c>
      <c r="D4" s="252" t="s">
        <v>65</v>
      </c>
      <c r="E4" s="310" t="s">
        <v>260</v>
      </c>
      <c r="F4" s="308" t="s">
        <v>65</v>
      </c>
    </row>
    <row r="5" spans="1:6" ht="20" customHeight="1" x14ac:dyDescent="0.2">
      <c r="A5" s="337" t="s">
        <v>692</v>
      </c>
      <c r="B5" s="338">
        <v>5298805</v>
      </c>
      <c r="C5" s="433" t="s">
        <v>611</v>
      </c>
      <c r="D5" s="410">
        <v>1491</v>
      </c>
      <c r="E5" s="434" t="s">
        <v>612</v>
      </c>
      <c r="F5" s="435">
        <v>372</v>
      </c>
    </row>
    <row r="6" spans="1:6" ht="20" customHeight="1" x14ac:dyDescent="0.2">
      <c r="A6" s="302" t="s">
        <v>261</v>
      </c>
      <c r="B6" s="339">
        <v>99</v>
      </c>
      <c r="C6" s="436" t="s">
        <v>290</v>
      </c>
      <c r="D6" s="388">
        <v>91080</v>
      </c>
      <c r="E6" s="254" t="s">
        <v>275</v>
      </c>
      <c r="F6" s="390">
        <v>1360</v>
      </c>
    </row>
    <row r="7" spans="1:6" ht="20" customHeight="1" x14ac:dyDescent="0.2">
      <c r="A7" s="253" t="s">
        <v>265</v>
      </c>
      <c r="B7" s="388">
        <v>99</v>
      </c>
      <c r="C7" s="436" t="s">
        <v>291</v>
      </c>
      <c r="D7" s="388">
        <v>14699</v>
      </c>
      <c r="E7" s="325" t="s">
        <v>613</v>
      </c>
      <c r="F7" s="334">
        <v>174</v>
      </c>
    </row>
    <row r="8" spans="1:6" ht="20" customHeight="1" x14ac:dyDescent="0.2">
      <c r="A8" s="302" t="s">
        <v>356</v>
      </c>
      <c r="B8" s="339">
        <v>560</v>
      </c>
      <c r="C8" s="433" t="s">
        <v>283</v>
      </c>
      <c r="D8" s="388">
        <v>281783</v>
      </c>
      <c r="E8" s="434" t="s">
        <v>545</v>
      </c>
      <c r="F8" s="390">
        <v>1309</v>
      </c>
    </row>
    <row r="9" spans="1:6" ht="20" customHeight="1" x14ac:dyDescent="0.2">
      <c r="A9" s="254" t="s">
        <v>614</v>
      </c>
      <c r="B9" s="388">
        <v>560</v>
      </c>
      <c r="C9" s="433" t="s">
        <v>292</v>
      </c>
      <c r="D9" s="388">
        <v>26540</v>
      </c>
      <c r="E9" s="254" t="s">
        <v>436</v>
      </c>
      <c r="F9" s="390">
        <v>163</v>
      </c>
    </row>
    <row r="10" spans="1:6" ht="20" customHeight="1" x14ac:dyDescent="0.2">
      <c r="A10" s="302" t="s">
        <v>234</v>
      </c>
      <c r="B10" s="339">
        <v>2435</v>
      </c>
      <c r="C10" s="433" t="s">
        <v>275</v>
      </c>
      <c r="D10" s="388">
        <v>36660</v>
      </c>
      <c r="E10" s="254" t="s">
        <v>615</v>
      </c>
      <c r="F10" s="387">
        <v>52</v>
      </c>
    </row>
    <row r="11" spans="1:6" ht="20" customHeight="1" x14ac:dyDescent="0.2">
      <c r="A11" s="254" t="s">
        <v>616</v>
      </c>
      <c r="B11" s="388">
        <v>2435</v>
      </c>
      <c r="C11" s="433" t="s">
        <v>293</v>
      </c>
      <c r="D11" s="388">
        <v>282194</v>
      </c>
      <c r="E11" s="253" t="s">
        <v>321</v>
      </c>
      <c r="F11" s="267">
        <v>475</v>
      </c>
    </row>
    <row r="12" spans="1:6" ht="20" customHeight="1" x14ac:dyDescent="0.2">
      <c r="A12" s="302" t="s">
        <v>262</v>
      </c>
      <c r="B12" s="339">
        <v>137927</v>
      </c>
      <c r="C12" s="433" t="s">
        <v>294</v>
      </c>
      <c r="D12" s="388">
        <v>334171</v>
      </c>
      <c r="E12" s="434" t="s">
        <v>617</v>
      </c>
      <c r="F12" s="387">
        <v>128</v>
      </c>
    </row>
    <row r="13" spans="1:6" ht="20" customHeight="1" x14ac:dyDescent="0.2">
      <c r="A13" s="253" t="s">
        <v>266</v>
      </c>
      <c r="B13" s="388">
        <v>114700</v>
      </c>
      <c r="C13" s="433" t="s">
        <v>275</v>
      </c>
      <c r="D13" s="388">
        <v>520</v>
      </c>
      <c r="E13" s="254" t="s">
        <v>614</v>
      </c>
      <c r="F13" s="267">
        <v>6</v>
      </c>
    </row>
    <row r="14" spans="1:6" ht="20" customHeight="1" x14ac:dyDescent="0.2">
      <c r="A14" s="437" t="s">
        <v>267</v>
      </c>
      <c r="B14" s="339">
        <v>2506</v>
      </c>
      <c r="C14" s="433" t="s">
        <v>295</v>
      </c>
      <c r="D14" s="388">
        <v>108050</v>
      </c>
      <c r="E14" s="270" t="s">
        <v>295</v>
      </c>
      <c r="F14" s="387">
        <v>250</v>
      </c>
    </row>
    <row r="15" spans="1:6" ht="20" customHeight="1" x14ac:dyDescent="0.2">
      <c r="A15" s="253" t="s">
        <v>284</v>
      </c>
      <c r="B15" s="388">
        <v>1500</v>
      </c>
      <c r="C15" s="436" t="s">
        <v>296</v>
      </c>
      <c r="D15" s="438">
        <v>251138</v>
      </c>
      <c r="E15" s="270" t="s">
        <v>618</v>
      </c>
      <c r="F15" s="267">
        <v>5</v>
      </c>
    </row>
    <row r="16" spans="1:6" ht="20" customHeight="1" x14ac:dyDescent="0.2">
      <c r="A16" s="434" t="s">
        <v>271</v>
      </c>
      <c r="B16" s="388">
        <v>17429</v>
      </c>
      <c r="C16" s="433" t="s">
        <v>364</v>
      </c>
      <c r="D16" s="438">
        <v>2890</v>
      </c>
      <c r="E16" s="270" t="s">
        <v>298</v>
      </c>
      <c r="F16" s="267">
        <v>49</v>
      </c>
    </row>
    <row r="17" spans="1:6" ht="20" customHeight="1" x14ac:dyDescent="0.2">
      <c r="A17" s="434" t="s">
        <v>339</v>
      </c>
      <c r="B17" s="388">
        <v>1792</v>
      </c>
      <c r="C17" s="433" t="s">
        <v>299</v>
      </c>
      <c r="D17" s="438">
        <v>215</v>
      </c>
      <c r="E17" s="254" t="s">
        <v>299</v>
      </c>
      <c r="F17" s="267">
        <v>37</v>
      </c>
    </row>
    <row r="18" spans="1:6" ht="20" customHeight="1" x14ac:dyDescent="0.2">
      <c r="A18" s="439" t="s">
        <v>263</v>
      </c>
      <c r="B18" s="388">
        <v>90791</v>
      </c>
      <c r="C18" s="433" t="s">
        <v>273</v>
      </c>
      <c r="D18" s="438">
        <v>41035</v>
      </c>
      <c r="E18" s="333" t="s">
        <v>693</v>
      </c>
      <c r="F18" s="267">
        <v>7115</v>
      </c>
    </row>
    <row r="19" spans="1:6" ht="20" customHeight="1" x14ac:dyDescent="0.2">
      <c r="A19" s="253" t="s">
        <v>269</v>
      </c>
      <c r="B19" s="388">
        <v>505</v>
      </c>
      <c r="C19" s="440" t="s">
        <v>300</v>
      </c>
      <c r="D19" s="438">
        <v>37275</v>
      </c>
      <c r="E19" s="270" t="s">
        <v>361</v>
      </c>
      <c r="F19" s="387">
        <v>5715</v>
      </c>
    </row>
    <row r="20" spans="1:6" ht="20" customHeight="1" x14ac:dyDescent="0.2">
      <c r="A20" s="253" t="s">
        <v>431</v>
      </c>
      <c r="B20" s="388">
        <v>84201</v>
      </c>
      <c r="C20" s="436" t="s">
        <v>301</v>
      </c>
      <c r="D20" s="438">
        <v>19955</v>
      </c>
      <c r="E20" s="254" t="s">
        <v>619</v>
      </c>
      <c r="F20" s="267">
        <v>200</v>
      </c>
    </row>
    <row r="21" spans="1:6" ht="20" customHeight="1" x14ac:dyDescent="0.2">
      <c r="A21" s="253" t="s">
        <v>270</v>
      </c>
      <c r="B21" s="388">
        <v>6085</v>
      </c>
      <c r="C21" s="436" t="s">
        <v>302</v>
      </c>
      <c r="D21" s="441">
        <v>298</v>
      </c>
      <c r="E21" s="254" t="s">
        <v>323</v>
      </c>
      <c r="F21" s="267">
        <v>1200</v>
      </c>
    </row>
    <row r="22" spans="1:6" ht="20" customHeight="1" x14ac:dyDescent="0.2">
      <c r="A22" s="439" t="s">
        <v>264</v>
      </c>
      <c r="B22" s="388">
        <v>258976</v>
      </c>
      <c r="C22" s="436" t="s">
        <v>303</v>
      </c>
      <c r="D22" s="441">
        <v>105300</v>
      </c>
      <c r="E22" s="254" t="s">
        <v>326</v>
      </c>
      <c r="F22" s="267">
        <v>12650</v>
      </c>
    </row>
    <row r="23" spans="1:6" ht="20" customHeight="1" x14ac:dyDescent="0.2">
      <c r="A23" s="254" t="s">
        <v>432</v>
      </c>
      <c r="B23" s="388">
        <v>16200</v>
      </c>
      <c r="C23" s="436" t="s">
        <v>304</v>
      </c>
      <c r="D23" s="441">
        <v>70278</v>
      </c>
      <c r="E23" s="254" t="s">
        <v>284</v>
      </c>
      <c r="F23" s="387">
        <v>9000</v>
      </c>
    </row>
    <row r="24" spans="1:6" ht="20" customHeight="1" x14ac:dyDescent="0.2">
      <c r="A24" s="437" t="s">
        <v>295</v>
      </c>
      <c r="B24" s="339">
        <v>133930</v>
      </c>
      <c r="C24" s="440" t="s">
        <v>275</v>
      </c>
      <c r="D24" s="438">
        <v>1047</v>
      </c>
      <c r="E24" s="254" t="s">
        <v>312</v>
      </c>
      <c r="F24" s="267">
        <v>3650</v>
      </c>
    </row>
    <row r="25" spans="1:6" ht="20" customHeight="1" x14ac:dyDescent="0.2">
      <c r="A25" s="254" t="s">
        <v>267</v>
      </c>
      <c r="B25" s="388">
        <v>1300</v>
      </c>
      <c r="C25" s="433" t="s">
        <v>401</v>
      </c>
      <c r="D25" s="438">
        <v>13443</v>
      </c>
      <c r="E25" s="253" t="s">
        <v>435</v>
      </c>
      <c r="F25" s="267">
        <v>4370</v>
      </c>
    </row>
    <row r="26" spans="1:6" ht="20" customHeight="1" x14ac:dyDescent="0.2">
      <c r="A26" s="434" t="s">
        <v>274</v>
      </c>
      <c r="B26" s="388">
        <v>34016</v>
      </c>
      <c r="C26" s="436" t="s">
        <v>305</v>
      </c>
      <c r="D26" s="438">
        <v>5608</v>
      </c>
      <c r="E26" s="253" t="s">
        <v>295</v>
      </c>
      <c r="F26" s="267">
        <v>2930</v>
      </c>
    </row>
    <row r="27" spans="1:6" ht="20" customHeight="1" x14ac:dyDescent="0.2">
      <c r="A27" s="442" t="s">
        <v>439</v>
      </c>
      <c r="B27" s="388">
        <v>1006</v>
      </c>
      <c r="C27" s="436" t="s">
        <v>275</v>
      </c>
      <c r="D27" s="441">
        <v>26205</v>
      </c>
      <c r="E27" s="264" t="s">
        <v>337</v>
      </c>
      <c r="F27" s="387">
        <v>1440</v>
      </c>
    </row>
    <row r="28" spans="1:6" ht="20" customHeight="1" x14ac:dyDescent="0.2">
      <c r="A28" s="437" t="s">
        <v>620</v>
      </c>
      <c r="B28" s="339">
        <v>12000</v>
      </c>
      <c r="C28" s="436" t="s">
        <v>306</v>
      </c>
      <c r="D28" s="441">
        <v>8266</v>
      </c>
      <c r="E28" s="253" t="s">
        <v>73</v>
      </c>
      <c r="F28" s="267">
        <v>268520</v>
      </c>
    </row>
    <row r="29" spans="1:6" ht="20" customHeight="1" x14ac:dyDescent="0.2">
      <c r="A29" s="442" t="s">
        <v>307</v>
      </c>
      <c r="B29" s="388">
        <v>37700</v>
      </c>
      <c r="C29" s="436" t="s">
        <v>542</v>
      </c>
      <c r="D29" s="441">
        <v>2670</v>
      </c>
      <c r="E29" s="253" t="s">
        <v>621</v>
      </c>
      <c r="F29" s="267">
        <v>7526</v>
      </c>
    </row>
    <row r="30" spans="1:6" ht="20" customHeight="1" x14ac:dyDescent="0.2">
      <c r="A30" s="434" t="s">
        <v>268</v>
      </c>
      <c r="B30" s="388">
        <v>22824</v>
      </c>
      <c r="C30" s="436" t="s">
        <v>402</v>
      </c>
      <c r="D30" s="441">
        <v>29185</v>
      </c>
      <c r="E30" s="254" t="s">
        <v>403</v>
      </c>
      <c r="F30" s="387">
        <v>156656</v>
      </c>
    </row>
    <row r="31" spans="1:6" ht="20" customHeight="1" x14ac:dyDescent="0.2">
      <c r="A31" s="434" t="s">
        <v>277</v>
      </c>
      <c r="B31" s="388">
        <v>459227</v>
      </c>
      <c r="C31" s="433" t="s">
        <v>308</v>
      </c>
      <c r="D31" s="438">
        <v>13177</v>
      </c>
      <c r="E31" s="254" t="s">
        <v>329</v>
      </c>
      <c r="F31" s="387">
        <v>44549</v>
      </c>
    </row>
    <row r="32" spans="1:6" ht="20" customHeight="1" x14ac:dyDescent="0.2">
      <c r="A32" s="434" t="s">
        <v>266</v>
      </c>
      <c r="B32" s="388">
        <v>417215</v>
      </c>
      <c r="C32" s="436" t="s">
        <v>309</v>
      </c>
      <c r="D32" s="438">
        <v>1575</v>
      </c>
      <c r="E32" s="254" t="s">
        <v>330</v>
      </c>
      <c r="F32" s="387">
        <v>52304</v>
      </c>
    </row>
    <row r="33" spans="1:6" ht="20" customHeight="1" x14ac:dyDescent="0.2">
      <c r="A33" s="434" t="s">
        <v>278</v>
      </c>
      <c r="B33" s="388">
        <v>40810</v>
      </c>
      <c r="C33" s="436" t="s">
        <v>310</v>
      </c>
      <c r="D33" s="438">
        <v>15861</v>
      </c>
      <c r="E33" s="253" t="s">
        <v>622</v>
      </c>
      <c r="F33" s="267">
        <v>7485</v>
      </c>
    </row>
    <row r="34" spans="1:6" ht="20" customHeight="1" x14ac:dyDescent="0.2">
      <c r="A34" s="442" t="s">
        <v>279</v>
      </c>
      <c r="B34" s="388">
        <v>1202</v>
      </c>
      <c r="C34" s="443" t="s">
        <v>694</v>
      </c>
      <c r="D34" s="438">
        <v>95037</v>
      </c>
      <c r="E34" s="254" t="s">
        <v>331</v>
      </c>
      <c r="F34" s="267">
        <v>383</v>
      </c>
    </row>
    <row r="35" spans="1:6" ht="20" customHeight="1" x14ac:dyDescent="0.2">
      <c r="A35" s="442" t="s">
        <v>280</v>
      </c>
      <c r="B35" s="388">
        <v>36039</v>
      </c>
      <c r="C35" s="433" t="s">
        <v>275</v>
      </c>
      <c r="D35" s="438">
        <v>34</v>
      </c>
      <c r="E35" s="254" t="s">
        <v>320</v>
      </c>
      <c r="F35" s="387">
        <v>300</v>
      </c>
    </row>
    <row r="36" spans="1:6" ht="20" customHeight="1" x14ac:dyDescent="0.2">
      <c r="A36" s="442" t="s">
        <v>281</v>
      </c>
      <c r="B36" s="388">
        <v>3130</v>
      </c>
      <c r="C36" s="444" t="s">
        <v>271</v>
      </c>
      <c r="D36" s="339">
        <v>119227</v>
      </c>
      <c r="E36" s="304" t="s">
        <v>275</v>
      </c>
      <c r="F36" s="326">
        <v>83</v>
      </c>
    </row>
    <row r="37" spans="1:6" ht="20" customHeight="1" x14ac:dyDescent="0.2">
      <c r="A37" s="434" t="s">
        <v>283</v>
      </c>
      <c r="B37" s="388">
        <v>7564</v>
      </c>
      <c r="C37" s="436" t="s">
        <v>313</v>
      </c>
      <c r="D37" s="388">
        <v>66568</v>
      </c>
      <c r="E37" s="439" t="s">
        <v>345</v>
      </c>
      <c r="F37" s="267">
        <v>1000</v>
      </c>
    </row>
    <row r="38" spans="1:6" ht="20" customHeight="1" x14ac:dyDescent="0.2">
      <c r="A38" s="434" t="s">
        <v>434</v>
      </c>
      <c r="B38" s="388">
        <v>3486</v>
      </c>
      <c r="C38" s="445" t="s">
        <v>272</v>
      </c>
      <c r="D38" s="339">
        <v>5330</v>
      </c>
      <c r="E38" s="442" t="s">
        <v>285</v>
      </c>
      <c r="F38" s="267">
        <v>1000</v>
      </c>
    </row>
    <row r="39" spans="1:6" ht="20" customHeight="1" x14ac:dyDescent="0.2">
      <c r="A39" s="434" t="s">
        <v>623</v>
      </c>
      <c r="B39" s="388">
        <v>1647</v>
      </c>
      <c r="C39" s="446" t="s">
        <v>275</v>
      </c>
      <c r="D39" s="388">
        <v>3237</v>
      </c>
      <c r="E39" s="254" t="s">
        <v>695</v>
      </c>
      <c r="F39" s="267">
        <v>2089</v>
      </c>
    </row>
    <row r="40" spans="1:6" ht="20" customHeight="1" x14ac:dyDescent="0.2">
      <c r="A40" s="434" t="s">
        <v>553</v>
      </c>
      <c r="B40" s="388">
        <v>350</v>
      </c>
      <c r="C40" s="445" t="s">
        <v>314</v>
      </c>
      <c r="D40" s="339">
        <v>3111</v>
      </c>
      <c r="E40" s="254" t="s">
        <v>624</v>
      </c>
      <c r="F40" s="387">
        <v>603</v>
      </c>
    </row>
    <row r="41" spans="1:6" ht="20" customHeight="1" x14ac:dyDescent="0.2">
      <c r="A41" s="447" t="s">
        <v>401</v>
      </c>
      <c r="B41" s="339">
        <v>2190</v>
      </c>
      <c r="C41" s="446" t="s">
        <v>315</v>
      </c>
      <c r="D41" s="388">
        <v>4548</v>
      </c>
      <c r="E41" s="253" t="s">
        <v>625</v>
      </c>
      <c r="F41" s="267">
        <v>1000</v>
      </c>
    </row>
    <row r="42" spans="1:6" ht="20" customHeight="1" x14ac:dyDescent="0.2">
      <c r="A42" s="434" t="s">
        <v>275</v>
      </c>
      <c r="B42" s="388">
        <v>5112</v>
      </c>
      <c r="C42" s="446" t="s">
        <v>316</v>
      </c>
      <c r="D42" s="388">
        <v>9656</v>
      </c>
      <c r="E42" s="434" t="s">
        <v>626</v>
      </c>
      <c r="F42" s="267">
        <v>486</v>
      </c>
    </row>
    <row r="43" spans="1:6" ht="20" customHeight="1" x14ac:dyDescent="0.2">
      <c r="A43" s="442" t="s">
        <v>271</v>
      </c>
      <c r="B43" s="388">
        <v>3677</v>
      </c>
      <c r="C43" s="445" t="s">
        <v>627</v>
      </c>
      <c r="D43" s="339">
        <v>115</v>
      </c>
      <c r="E43" s="253" t="s">
        <v>334</v>
      </c>
      <c r="F43" s="267">
        <v>3724</v>
      </c>
    </row>
    <row r="44" spans="1:6" ht="20" customHeight="1" x14ac:dyDescent="0.2">
      <c r="A44" s="434" t="s">
        <v>628</v>
      </c>
      <c r="B44" s="388">
        <v>5050</v>
      </c>
      <c r="C44" s="446" t="s">
        <v>629</v>
      </c>
      <c r="D44" s="388">
        <v>1448</v>
      </c>
      <c r="E44" s="442" t="s">
        <v>290</v>
      </c>
      <c r="F44" s="267">
        <v>3724</v>
      </c>
    </row>
    <row r="45" spans="1:6" ht="20" customHeight="1" x14ac:dyDescent="0.2">
      <c r="A45" s="434" t="s">
        <v>275</v>
      </c>
      <c r="B45" s="388">
        <v>2333</v>
      </c>
      <c r="C45" s="446" t="s">
        <v>317</v>
      </c>
      <c r="D45" s="388">
        <v>691</v>
      </c>
      <c r="E45" s="254" t="s">
        <v>335</v>
      </c>
      <c r="F45" s="267">
        <v>612022</v>
      </c>
    </row>
    <row r="46" spans="1:6" ht="20" customHeight="1" x14ac:dyDescent="0.2">
      <c r="A46" s="434" t="s">
        <v>630</v>
      </c>
      <c r="B46" s="388">
        <v>1500</v>
      </c>
      <c r="C46" s="443" t="s">
        <v>631</v>
      </c>
      <c r="D46" s="388">
        <v>5469</v>
      </c>
      <c r="E46" s="254" t="s">
        <v>438</v>
      </c>
      <c r="F46" s="387">
        <v>1560</v>
      </c>
    </row>
    <row r="47" spans="1:6" ht="20" customHeight="1" x14ac:dyDescent="0.2">
      <c r="A47" s="442" t="s">
        <v>242</v>
      </c>
      <c r="B47" s="388">
        <v>84</v>
      </c>
      <c r="C47" s="433" t="s">
        <v>279</v>
      </c>
      <c r="D47" s="388">
        <v>3334</v>
      </c>
      <c r="E47" s="304" t="s">
        <v>286</v>
      </c>
      <c r="F47" s="326">
        <v>2363</v>
      </c>
    </row>
    <row r="48" spans="1:6" ht="20" customHeight="1" x14ac:dyDescent="0.2">
      <c r="A48" s="434" t="s">
        <v>312</v>
      </c>
      <c r="B48" s="391">
        <v>84</v>
      </c>
      <c r="C48" s="323" t="s">
        <v>319</v>
      </c>
      <c r="D48" s="388">
        <v>53</v>
      </c>
      <c r="E48" s="264" t="s">
        <v>287</v>
      </c>
      <c r="F48" s="387">
        <v>4136</v>
      </c>
    </row>
    <row r="49" spans="1:6" ht="20" customHeight="1" x14ac:dyDescent="0.2">
      <c r="A49" s="434" t="s">
        <v>240</v>
      </c>
      <c r="B49" s="391">
        <v>2572450</v>
      </c>
      <c r="C49" s="443" t="s">
        <v>320</v>
      </c>
      <c r="D49" s="388">
        <v>53</v>
      </c>
      <c r="E49" s="304" t="s">
        <v>282</v>
      </c>
      <c r="F49" s="334">
        <v>21999</v>
      </c>
    </row>
    <row r="50" spans="1:6" ht="20" customHeight="1" x14ac:dyDescent="0.2">
      <c r="A50" s="448" t="s">
        <v>632</v>
      </c>
      <c r="B50" s="391">
        <v>17930</v>
      </c>
      <c r="C50" s="446" t="s">
        <v>633</v>
      </c>
      <c r="D50" s="388">
        <v>9635</v>
      </c>
      <c r="E50" s="270" t="s">
        <v>275</v>
      </c>
      <c r="F50" s="267">
        <v>33767</v>
      </c>
    </row>
    <row r="51" spans="1:6" ht="20" customHeight="1" x14ac:dyDescent="0.2">
      <c r="A51" s="434" t="s">
        <v>286</v>
      </c>
      <c r="B51" s="388">
        <v>19659</v>
      </c>
      <c r="C51" s="446" t="s">
        <v>320</v>
      </c>
      <c r="D51" s="388">
        <v>2430</v>
      </c>
      <c r="E51" s="264" t="s">
        <v>366</v>
      </c>
      <c r="F51" s="387">
        <v>303</v>
      </c>
    </row>
    <row r="52" spans="1:6" ht="20" customHeight="1" x14ac:dyDescent="0.2">
      <c r="A52" s="434" t="s">
        <v>275</v>
      </c>
      <c r="B52" s="388">
        <v>22250</v>
      </c>
      <c r="C52" s="445" t="s">
        <v>275</v>
      </c>
      <c r="D52" s="339">
        <v>7205</v>
      </c>
      <c r="E52" s="254" t="s">
        <v>634</v>
      </c>
      <c r="F52" s="267">
        <v>15000</v>
      </c>
    </row>
    <row r="53" spans="1:6" ht="20" customHeight="1" x14ac:dyDescent="0.2">
      <c r="A53" s="434" t="s">
        <v>287</v>
      </c>
      <c r="B53" s="388">
        <v>7271</v>
      </c>
      <c r="C53" s="436" t="s">
        <v>427</v>
      </c>
      <c r="D53" s="388">
        <v>5475</v>
      </c>
      <c r="E53" s="254" t="s">
        <v>349</v>
      </c>
      <c r="F53" s="267">
        <v>4260</v>
      </c>
    </row>
    <row r="54" spans="1:6" ht="20" customHeight="1" x14ac:dyDescent="0.2">
      <c r="A54" s="434" t="s">
        <v>282</v>
      </c>
      <c r="B54" s="391">
        <v>121571</v>
      </c>
      <c r="C54" s="436" t="s">
        <v>635</v>
      </c>
      <c r="D54" s="391">
        <v>120</v>
      </c>
      <c r="E54" s="449" t="s">
        <v>636</v>
      </c>
      <c r="F54" s="330">
        <v>951</v>
      </c>
    </row>
    <row r="55" spans="1:6" ht="20" customHeight="1" x14ac:dyDescent="0.2">
      <c r="A55" s="434" t="s">
        <v>288</v>
      </c>
      <c r="B55" s="391">
        <v>39645</v>
      </c>
      <c r="C55" s="446" t="s">
        <v>295</v>
      </c>
      <c r="D55" s="388">
        <v>785</v>
      </c>
      <c r="E55" s="434" t="s">
        <v>404</v>
      </c>
      <c r="F55" s="267">
        <v>3964</v>
      </c>
    </row>
    <row r="56" spans="1:6" ht="20" customHeight="1" x14ac:dyDescent="0.2">
      <c r="A56" s="442" t="s">
        <v>275</v>
      </c>
      <c r="B56" s="391">
        <v>88866</v>
      </c>
      <c r="C56" s="450" t="s">
        <v>363</v>
      </c>
      <c r="D56" s="391">
        <v>1020</v>
      </c>
      <c r="E56" s="442" t="s">
        <v>637</v>
      </c>
      <c r="F56" s="267">
        <v>880</v>
      </c>
    </row>
    <row r="57" spans="1:6" ht="20" customHeight="1" x14ac:dyDescent="0.2">
      <c r="A57" s="451" t="s">
        <v>289</v>
      </c>
      <c r="B57" s="392">
        <v>114844</v>
      </c>
      <c r="C57" s="452" t="s">
        <v>304</v>
      </c>
      <c r="D57" s="392">
        <v>120</v>
      </c>
      <c r="E57" s="314" t="s">
        <v>283</v>
      </c>
      <c r="F57" s="300">
        <v>62437</v>
      </c>
    </row>
    <row r="58" spans="1:6" x14ac:dyDescent="0.2">
      <c r="A58" s="255"/>
      <c r="B58" s="256"/>
      <c r="F58" s="257"/>
    </row>
    <row r="59" spans="1:6" x14ac:dyDescent="0.2">
      <c r="A59" s="342"/>
      <c r="B59" s="258"/>
      <c r="C59" s="247"/>
      <c r="D59" s="247"/>
    </row>
    <row r="60" spans="1:6" x14ac:dyDescent="0.2">
      <c r="A60" s="342"/>
      <c r="B60" s="258"/>
      <c r="C60" s="247"/>
      <c r="D60" s="247"/>
    </row>
    <row r="61" spans="1:6" ht="20.399999999999999" customHeight="1" x14ac:dyDescent="0.2">
      <c r="A61" s="249" t="s">
        <v>63</v>
      </c>
      <c r="B61" s="307" t="s">
        <v>610</v>
      </c>
      <c r="C61" s="309" t="s">
        <v>63</v>
      </c>
      <c r="D61" s="307" t="s">
        <v>610</v>
      </c>
      <c r="E61" s="316"/>
      <c r="F61" s="317"/>
    </row>
    <row r="62" spans="1:6" ht="20.399999999999999" customHeight="1" x14ac:dyDescent="0.2">
      <c r="A62" s="251" t="s">
        <v>260</v>
      </c>
      <c r="B62" s="308" t="s">
        <v>65</v>
      </c>
      <c r="C62" s="310" t="s">
        <v>260</v>
      </c>
      <c r="D62" s="252" t="s">
        <v>65</v>
      </c>
      <c r="E62" s="247"/>
      <c r="F62" s="317"/>
    </row>
    <row r="63" spans="1:6" ht="20" customHeight="1" x14ac:dyDescent="0.2">
      <c r="A63" s="449" t="s">
        <v>638</v>
      </c>
      <c r="B63" s="399">
        <v>16789</v>
      </c>
      <c r="C63" s="331" t="s">
        <v>348</v>
      </c>
      <c r="D63" s="453">
        <v>269673</v>
      </c>
      <c r="E63" s="318"/>
      <c r="F63" s="258"/>
    </row>
    <row r="64" spans="1:6" ht="20" customHeight="1" x14ac:dyDescent="0.2">
      <c r="A64" s="434" t="s">
        <v>336</v>
      </c>
      <c r="B64" s="267">
        <v>35840</v>
      </c>
      <c r="C64" s="312" t="s">
        <v>269</v>
      </c>
      <c r="D64" s="267">
        <v>2500</v>
      </c>
      <c r="E64" s="319"/>
      <c r="F64" s="258"/>
    </row>
    <row r="65" spans="1:6" ht="20" customHeight="1" x14ac:dyDescent="0.2">
      <c r="A65" s="442" t="s">
        <v>322</v>
      </c>
      <c r="B65" s="274">
        <v>25155</v>
      </c>
      <c r="C65" s="268" t="s">
        <v>377</v>
      </c>
      <c r="D65" s="267">
        <v>897</v>
      </c>
      <c r="E65" s="319"/>
      <c r="F65" s="258"/>
    </row>
    <row r="66" spans="1:6" ht="20" customHeight="1" x14ac:dyDescent="0.2">
      <c r="A66" s="434" t="s">
        <v>294</v>
      </c>
      <c r="B66" s="267">
        <v>46870</v>
      </c>
      <c r="C66" s="311" t="s">
        <v>349</v>
      </c>
      <c r="D66" s="267">
        <v>4270</v>
      </c>
      <c r="E66" s="320"/>
      <c r="F66" s="258"/>
    </row>
    <row r="67" spans="1:6" ht="20" customHeight="1" x14ac:dyDescent="0.2">
      <c r="A67" s="442" t="s">
        <v>295</v>
      </c>
      <c r="B67" s="267">
        <v>42337</v>
      </c>
      <c r="C67" s="312" t="s">
        <v>283</v>
      </c>
      <c r="D67" s="267">
        <v>6348</v>
      </c>
      <c r="E67" s="247"/>
      <c r="F67" s="258"/>
    </row>
    <row r="68" spans="1:6" ht="20" customHeight="1" x14ac:dyDescent="0.2">
      <c r="A68" s="454" t="s">
        <v>639</v>
      </c>
      <c r="B68" s="267">
        <v>1200</v>
      </c>
      <c r="C68" s="269" t="s">
        <v>322</v>
      </c>
      <c r="D68" s="267">
        <v>51091</v>
      </c>
      <c r="E68" s="321"/>
      <c r="F68" s="258"/>
    </row>
    <row r="69" spans="1:6" ht="20" customHeight="1" x14ac:dyDescent="0.2">
      <c r="A69" s="434" t="s">
        <v>299</v>
      </c>
      <c r="B69" s="267">
        <v>26</v>
      </c>
      <c r="C69" s="269" t="s">
        <v>294</v>
      </c>
      <c r="D69" s="267">
        <v>685</v>
      </c>
      <c r="E69" s="318"/>
      <c r="F69" s="258"/>
    </row>
    <row r="70" spans="1:6" ht="20" customHeight="1" x14ac:dyDescent="0.2">
      <c r="A70" s="454" t="s">
        <v>275</v>
      </c>
      <c r="B70" s="267">
        <v>12639</v>
      </c>
      <c r="C70" s="311" t="s">
        <v>638</v>
      </c>
      <c r="D70" s="267">
        <v>593</v>
      </c>
      <c r="E70" s="319"/>
      <c r="F70" s="258"/>
    </row>
    <row r="71" spans="1:6" ht="20" customHeight="1" x14ac:dyDescent="0.2">
      <c r="A71" s="304" t="s">
        <v>273</v>
      </c>
      <c r="B71" s="326">
        <v>3476</v>
      </c>
      <c r="C71" s="312" t="s">
        <v>273</v>
      </c>
      <c r="D71" s="387">
        <v>5450</v>
      </c>
      <c r="E71" s="319"/>
      <c r="F71" s="258"/>
    </row>
    <row r="72" spans="1:6" ht="20" customHeight="1" x14ac:dyDescent="0.2">
      <c r="A72" s="254" t="s">
        <v>300</v>
      </c>
      <c r="B72" s="267">
        <v>37760</v>
      </c>
      <c r="C72" s="311" t="s">
        <v>300</v>
      </c>
      <c r="D72" s="267">
        <v>6215</v>
      </c>
      <c r="E72" s="322"/>
      <c r="F72" s="258"/>
    </row>
    <row r="73" spans="1:6" ht="20" customHeight="1" x14ac:dyDescent="0.2">
      <c r="A73" s="304" t="s">
        <v>386</v>
      </c>
      <c r="B73" s="326">
        <v>2250</v>
      </c>
      <c r="C73" s="312" t="s">
        <v>386</v>
      </c>
      <c r="D73" s="387">
        <v>540</v>
      </c>
      <c r="E73" s="319"/>
      <c r="F73" s="258"/>
    </row>
    <row r="74" spans="1:6" ht="20" customHeight="1" x14ac:dyDescent="0.2">
      <c r="A74" s="264" t="s">
        <v>405</v>
      </c>
      <c r="B74" s="267">
        <v>152</v>
      </c>
      <c r="C74" s="268" t="s">
        <v>638</v>
      </c>
      <c r="D74" s="267">
        <v>3012</v>
      </c>
      <c r="E74" s="319"/>
      <c r="F74" s="258"/>
    </row>
    <row r="75" spans="1:6" ht="20" customHeight="1" x14ac:dyDescent="0.2">
      <c r="A75" s="253" t="s">
        <v>543</v>
      </c>
      <c r="B75" s="267">
        <v>77504</v>
      </c>
      <c r="C75" s="312" t="s">
        <v>640</v>
      </c>
      <c r="D75" s="267">
        <v>363</v>
      </c>
      <c r="E75" s="319"/>
      <c r="F75" s="258"/>
    </row>
    <row r="76" spans="1:6" ht="20" customHeight="1" x14ac:dyDescent="0.2">
      <c r="A76" s="439" t="s">
        <v>613</v>
      </c>
      <c r="B76" s="267">
        <v>1006</v>
      </c>
      <c r="C76" s="312" t="s">
        <v>318</v>
      </c>
      <c r="D76" s="267">
        <v>3260</v>
      </c>
      <c r="E76" s="319"/>
      <c r="F76" s="258"/>
    </row>
    <row r="77" spans="1:6" ht="20" customHeight="1" x14ac:dyDescent="0.2">
      <c r="A77" s="254" t="s">
        <v>641</v>
      </c>
      <c r="B77" s="267">
        <v>11850</v>
      </c>
      <c r="C77" s="311" t="s">
        <v>332</v>
      </c>
      <c r="D77" s="387">
        <v>4192</v>
      </c>
      <c r="E77" s="322"/>
      <c r="F77" s="258"/>
    </row>
    <row r="78" spans="1:6" ht="20" customHeight="1" x14ac:dyDescent="0.2">
      <c r="A78" s="304" t="s">
        <v>338</v>
      </c>
      <c r="B78" s="326">
        <v>11902</v>
      </c>
      <c r="C78" s="305" t="s">
        <v>275</v>
      </c>
      <c r="D78" s="326">
        <v>602</v>
      </c>
      <c r="E78" s="323"/>
      <c r="F78" s="258"/>
    </row>
    <row r="79" spans="1:6" ht="20" customHeight="1" x14ac:dyDescent="0.2">
      <c r="A79" s="253" t="s">
        <v>332</v>
      </c>
      <c r="B79" s="267">
        <v>2765</v>
      </c>
      <c r="C79" s="311" t="s">
        <v>333</v>
      </c>
      <c r="D79" s="387">
        <v>101597</v>
      </c>
      <c r="E79" s="319"/>
      <c r="F79" s="258"/>
    </row>
    <row r="80" spans="1:6" ht="20" customHeight="1" x14ac:dyDescent="0.2">
      <c r="A80" s="264" t="s">
        <v>638</v>
      </c>
      <c r="B80" s="267">
        <v>977</v>
      </c>
      <c r="C80" s="305" t="s">
        <v>436</v>
      </c>
      <c r="D80" s="334">
        <v>5824</v>
      </c>
      <c r="E80" s="323"/>
      <c r="F80" s="258"/>
    </row>
    <row r="81" spans="1:6" ht="20" customHeight="1" x14ac:dyDescent="0.2">
      <c r="A81" s="304" t="s">
        <v>545</v>
      </c>
      <c r="B81" s="326">
        <v>900</v>
      </c>
      <c r="C81" s="311" t="s">
        <v>359</v>
      </c>
      <c r="D81" s="267">
        <v>5604</v>
      </c>
      <c r="E81" s="323"/>
      <c r="F81" s="258"/>
    </row>
    <row r="82" spans="1:6" ht="20" customHeight="1" x14ac:dyDescent="0.2">
      <c r="A82" s="333" t="s">
        <v>276</v>
      </c>
      <c r="B82" s="267">
        <v>19779</v>
      </c>
      <c r="C82" s="305" t="s">
        <v>312</v>
      </c>
      <c r="D82" s="455">
        <v>1530</v>
      </c>
      <c r="E82" s="323"/>
      <c r="F82" s="393"/>
    </row>
    <row r="83" spans="1:6" ht="20" customHeight="1" x14ac:dyDescent="0.2">
      <c r="A83" s="254" t="s">
        <v>311</v>
      </c>
      <c r="B83" s="274">
        <v>1787</v>
      </c>
      <c r="C83" s="311" t="s">
        <v>271</v>
      </c>
      <c r="D83" s="267">
        <v>2000</v>
      </c>
      <c r="E83" s="322"/>
      <c r="F83" s="258"/>
    </row>
    <row r="84" spans="1:6" ht="20" customHeight="1" x14ac:dyDescent="0.2">
      <c r="A84" s="254" t="s">
        <v>271</v>
      </c>
      <c r="B84" s="267">
        <v>22987</v>
      </c>
      <c r="C84" s="305" t="s">
        <v>272</v>
      </c>
      <c r="D84" s="326">
        <v>1278</v>
      </c>
      <c r="E84" s="323"/>
      <c r="F84" s="258"/>
    </row>
    <row r="85" spans="1:6" ht="20" customHeight="1" x14ac:dyDescent="0.2">
      <c r="A85" s="254" t="s">
        <v>339</v>
      </c>
      <c r="B85" s="267">
        <v>84451</v>
      </c>
      <c r="C85" s="269" t="s">
        <v>275</v>
      </c>
      <c r="D85" s="267">
        <v>3500</v>
      </c>
      <c r="E85" s="322"/>
      <c r="F85" s="258"/>
    </row>
    <row r="86" spans="1:6" ht="20" customHeight="1" x14ac:dyDescent="0.2">
      <c r="A86" s="304" t="s">
        <v>340</v>
      </c>
      <c r="B86" s="326">
        <v>29675</v>
      </c>
      <c r="C86" s="266" t="s">
        <v>339</v>
      </c>
      <c r="D86" s="267">
        <v>58322</v>
      </c>
      <c r="E86" s="323"/>
      <c r="F86" s="258"/>
    </row>
    <row r="87" spans="1:6" ht="20" customHeight="1" x14ac:dyDescent="0.2">
      <c r="A87" s="253" t="s">
        <v>642</v>
      </c>
      <c r="B87" s="267">
        <v>2053</v>
      </c>
      <c r="C87" s="311" t="s">
        <v>351</v>
      </c>
      <c r="D87" s="267">
        <v>29515</v>
      </c>
      <c r="E87" s="319"/>
      <c r="F87" s="258"/>
    </row>
    <row r="88" spans="1:6" ht="20" customHeight="1" x14ac:dyDescent="0.2">
      <c r="A88" s="253" t="s">
        <v>293</v>
      </c>
      <c r="B88" s="267">
        <v>302</v>
      </c>
      <c r="C88" s="311" t="s">
        <v>295</v>
      </c>
      <c r="D88" s="267">
        <v>29515</v>
      </c>
      <c r="E88" s="322"/>
      <c r="F88" s="258"/>
    </row>
    <row r="89" spans="1:6" ht="20" customHeight="1" x14ac:dyDescent="0.2">
      <c r="A89" s="270" t="s">
        <v>266</v>
      </c>
      <c r="B89" s="267">
        <v>21635</v>
      </c>
      <c r="C89" s="266" t="s">
        <v>352</v>
      </c>
      <c r="D89" s="267">
        <v>135</v>
      </c>
      <c r="E89" s="323"/>
      <c r="F89" s="258"/>
    </row>
    <row r="90" spans="1:6" ht="20" customHeight="1" x14ac:dyDescent="0.2">
      <c r="A90" s="304" t="s">
        <v>341</v>
      </c>
      <c r="B90" s="326">
        <v>2322</v>
      </c>
      <c r="C90" s="311" t="s">
        <v>548</v>
      </c>
      <c r="D90" s="267">
        <v>135</v>
      </c>
      <c r="E90" s="322"/>
      <c r="F90" s="258"/>
    </row>
    <row r="91" spans="1:6" ht="20" customHeight="1" x14ac:dyDescent="0.2">
      <c r="A91" s="254" t="s">
        <v>431</v>
      </c>
      <c r="B91" s="267">
        <v>302</v>
      </c>
      <c r="C91" s="266" t="s">
        <v>437</v>
      </c>
      <c r="D91" s="267">
        <v>684</v>
      </c>
      <c r="E91" s="323"/>
      <c r="F91" s="258"/>
    </row>
    <row r="92" spans="1:6" ht="20" customHeight="1" x14ac:dyDescent="0.2">
      <c r="A92" s="254" t="s">
        <v>643</v>
      </c>
      <c r="B92" s="267">
        <v>904</v>
      </c>
      <c r="C92" s="269" t="s">
        <v>549</v>
      </c>
      <c r="D92" s="267">
        <v>684</v>
      </c>
      <c r="E92" s="322"/>
      <c r="F92" s="258"/>
    </row>
    <row r="93" spans="1:6" ht="20" customHeight="1" x14ac:dyDescent="0.2">
      <c r="A93" s="304" t="s">
        <v>307</v>
      </c>
      <c r="B93" s="326">
        <v>253</v>
      </c>
      <c r="C93" s="268" t="s">
        <v>387</v>
      </c>
      <c r="D93" s="267">
        <v>421560</v>
      </c>
      <c r="E93" s="247"/>
      <c r="F93" s="258"/>
    </row>
    <row r="94" spans="1:6" ht="20" customHeight="1" x14ac:dyDescent="0.2">
      <c r="A94" s="448" t="s">
        <v>544</v>
      </c>
      <c r="B94" s="267">
        <v>1904</v>
      </c>
      <c r="C94" s="266" t="s">
        <v>353</v>
      </c>
      <c r="D94" s="267">
        <v>421560</v>
      </c>
      <c r="E94" s="318"/>
      <c r="F94" s="258"/>
    </row>
    <row r="95" spans="1:6" ht="20" customHeight="1" x14ac:dyDescent="0.2">
      <c r="A95" s="253" t="s">
        <v>343</v>
      </c>
      <c r="B95" s="267">
        <v>17254</v>
      </c>
      <c r="C95" s="268"/>
      <c r="D95" s="267"/>
      <c r="E95" s="247"/>
      <c r="F95" s="258"/>
    </row>
    <row r="96" spans="1:6" ht="20" customHeight="1" x14ac:dyDescent="0.2">
      <c r="A96" s="304" t="s">
        <v>295</v>
      </c>
      <c r="B96" s="326">
        <v>140</v>
      </c>
      <c r="C96" s="268"/>
      <c r="D96" s="267"/>
      <c r="E96" s="247"/>
      <c r="F96" s="258"/>
    </row>
    <row r="97" spans="1:6" ht="20" customHeight="1" x14ac:dyDescent="0.2">
      <c r="A97" s="253" t="s">
        <v>337</v>
      </c>
      <c r="B97" s="267">
        <v>17114</v>
      </c>
      <c r="C97" s="268"/>
      <c r="D97" s="267"/>
      <c r="E97" s="247"/>
      <c r="F97" s="258"/>
    </row>
    <row r="98" spans="1:6" ht="20" customHeight="1" x14ac:dyDescent="0.2">
      <c r="A98" s="304" t="s">
        <v>344</v>
      </c>
      <c r="B98" s="326">
        <v>17840</v>
      </c>
      <c r="C98" s="266"/>
      <c r="D98" s="267"/>
      <c r="E98" s="321"/>
      <c r="F98" s="258"/>
    </row>
    <row r="99" spans="1:6" ht="20" customHeight="1" x14ac:dyDescent="0.2">
      <c r="A99" s="254" t="s">
        <v>295</v>
      </c>
      <c r="B99" s="267">
        <v>10020</v>
      </c>
      <c r="C99" s="269"/>
      <c r="D99" s="267"/>
      <c r="E99" s="319"/>
      <c r="F99" s="258"/>
    </row>
    <row r="100" spans="1:6" ht="20" customHeight="1" x14ac:dyDescent="0.2">
      <c r="A100" s="304" t="s">
        <v>363</v>
      </c>
      <c r="B100" s="326">
        <v>4960</v>
      </c>
      <c r="C100" s="269"/>
      <c r="D100" s="267"/>
      <c r="E100" s="319"/>
      <c r="F100" s="258"/>
    </row>
    <row r="101" spans="1:6" ht="20" customHeight="1" x14ac:dyDescent="0.2">
      <c r="A101" s="270" t="s">
        <v>284</v>
      </c>
      <c r="B101" s="267">
        <v>780</v>
      </c>
      <c r="C101" s="269"/>
      <c r="D101" s="267"/>
      <c r="E101" s="319"/>
      <c r="F101" s="258"/>
    </row>
    <row r="102" spans="1:6" ht="20" customHeight="1" x14ac:dyDescent="0.2">
      <c r="A102" s="304" t="s">
        <v>644</v>
      </c>
      <c r="B102" s="326">
        <v>340</v>
      </c>
      <c r="C102" s="269"/>
      <c r="D102" s="267"/>
      <c r="E102" s="319"/>
      <c r="F102" s="258"/>
    </row>
    <row r="103" spans="1:6" ht="20" customHeight="1" x14ac:dyDescent="0.2">
      <c r="A103" s="264" t="s">
        <v>339</v>
      </c>
      <c r="B103" s="267">
        <v>1740</v>
      </c>
      <c r="C103" s="269"/>
      <c r="D103" s="267"/>
      <c r="E103" s="319"/>
      <c r="F103" s="258"/>
    </row>
    <row r="104" spans="1:6" ht="20" customHeight="1" x14ac:dyDescent="0.2">
      <c r="A104" s="304" t="s">
        <v>346</v>
      </c>
      <c r="B104" s="326">
        <v>14320</v>
      </c>
      <c r="C104" s="266"/>
      <c r="D104" s="267"/>
      <c r="E104" s="321"/>
      <c r="F104" s="258"/>
    </row>
    <row r="105" spans="1:6" ht="20" customHeight="1" x14ac:dyDescent="0.2">
      <c r="A105" s="434" t="s">
        <v>295</v>
      </c>
      <c r="B105" s="267">
        <v>14320</v>
      </c>
      <c r="C105" s="269"/>
      <c r="D105" s="267"/>
      <c r="E105" s="319"/>
      <c r="F105" s="258"/>
    </row>
    <row r="106" spans="1:6" ht="20" customHeight="1" x14ac:dyDescent="0.2">
      <c r="A106" s="302" t="s">
        <v>347</v>
      </c>
      <c r="B106" s="267">
        <v>12050</v>
      </c>
      <c r="C106" s="269"/>
      <c r="D106" s="267"/>
      <c r="E106" s="319"/>
      <c r="F106" s="258"/>
    </row>
    <row r="107" spans="1:6" ht="20" customHeight="1" x14ac:dyDescent="0.2">
      <c r="A107" s="557" t="s">
        <v>328</v>
      </c>
      <c r="B107" s="300">
        <v>12050</v>
      </c>
      <c r="C107" s="560"/>
      <c r="D107" s="300"/>
      <c r="E107" s="321"/>
      <c r="F107" s="258"/>
    </row>
    <row r="108" spans="1:6" ht="25.75" customHeight="1" x14ac:dyDescent="0.2">
      <c r="A108" s="247"/>
      <c r="B108" s="258"/>
      <c r="D108" s="335" t="s">
        <v>199</v>
      </c>
    </row>
    <row r="109" spans="1:6" x14ac:dyDescent="0.2">
      <c r="A109" s="342" t="s">
        <v>539</v>
      </c>
      <c r="B109" s="258"/>
      <c r="C109" s="247"/>
      <c r="D109" s="247"/>
    </row>
    <row r="110" spans="1:6" x14ac:dyDescent="0.2">
      <c r="A110" s="247"/>
      <c r="B110" s="258"/>
      <c r="C110" s="247"/>
      <c r="D110" s="247"/>
    </row>
    <row r="111" spans="1:6" ht="20.399999999999999" customHeight="1" x14ac:dyDescent="0.2">
      <c r="A111" s="249" t="s">
        <v>63</v>
      </c>
      <c r="B111" s="307" t="s">
        <v>696</v>
      </c>
      <c r="C111" s="309" t="s">
        <v>63</v>
      </c>
      <c r="D111" s="307" t="s">
        <v>696</v>
      </c>
      <c r="E111" s="309" t="s">
        <v>63</v>
      </c>
      <c r="F111" s="307" t="s">
        <v>696</v>
      </c>
    </row>
    <row r="112" spans="1:6" ht="20.399999999999999" customHeight="1" x14ac:dyDescent="0.2">
      <c r="A112" s="251" t="s">
        <v>260</v>
      </c>
      <c r="B112" s="308" t="s">
        <v>65</v>
      </c>
      <c r="C112" s="310" t="s">
        <v>260</v>
      </c>
      <c r="D112" s="252" t="s">
        <v>65</v>
      </c>
      <c r="E112" s="310" t="s">
        <v>260</v>
      </c>
      <c r="F112" s="308" t="s">
        <v>65</v>
      </c>
    </row>
    <row r="113" spans="1:6" ht="20" customHeight="1" x14ac:dyDescent="0.2">
      <c r="A113" s="337" t="s">
        <v>536</v>
      </c>
      <c r="B113" s="338">
        <v>5221208</v>
      </c>
      <c r="C113" s="554" t="s">
        <v>697</v>
      </c>
      <c r="D113" s="391">
        <v>13603</v>
      </c>
      <c r="E113" s="604" t="s">
        <v>640</v>
      </c>
      <c r="F113" s="605">
        <v>406</v>
      </c>
    </row>
    <row r="114" spans="1:6" ht="20" customHeight="1" x14ac:dyDescent="0.2">
      <c r="A114" s="302" t="s">
        <v>407</v>
      </c>
      <c r="B114" s="555">
        <v>330</v>
      </c>
      <c r="C114" s="559" t="s">
        <v>698</v>
      </c>
      <c r="D114" s="388">
        <v>73195</v>
      </c>
      <c r="E114" s="559" t="s">
        <v>699</v>
      </c>
      <c r="F114" s="605">
        <v>340</v>
      </c>
    </row>
    <row r="115" spans="1:6" ht="20" customHeight="1" x14ac:dyDescent="0.2">
      <c r="A115" s="253" t="s">
        <v>700</v>
      </c>
      <c r="B115" s="388">
        <v>330</v>
      </c>
      <c r="C115" s="559" t="s">
        <v>701</v>
      </c>
      <c r="D115" s="388">
        <v>720</v>
      </c>
      <c r="E115" s="604" t="s">
        <v>702</v>
      </c>
      <c r="F115" s="605">
        <v>1148</v>
      </c>
    </row>
    <row r="116" spans="1:6" ht="20" customHeight="1" x14ac:dyDescent="0.2">
      <c r="A116" s="302" t="s">
        <v>261</v>
      </c>
      <c r="B116" s="339">
        <v>108</v>
      </c>
      <c r="C116" s="559" t="s">
        <v>288</v>
      </c>
      <c r="D116" s="388">
        <v>80319</v>
      </c>
      <c r="E116" s="446" t="s">
        <v>703</v>
      </c>
      <c r="F116" s="605">
        <v>117</v>
      </c>
    </row>
    <row r="117" spans="1:6" ht="20" customHeight="1" x14ac:dyDescent="0.2">
      <c r="A117" s="253" t="s">
        <v>704</v>
      </c>
      <c r="B117" s="388">
        <v>108</v>
      </c>
      <c r="C117" s="443" t="s">
        <v>705</v>
      </c>
      <c r="D117" s="391">
        <v>89286</v>
      </c>
      <c r="E117" s="446" t="s">
        <v>706</v>
      </c>
      <c r="F117" s="605">
        <v>80</v>
      </c>
    </row>
    <row r="118" spans="1:6" ht="20" customHeight="1" x14ac:dyDescent="0.2">
      <c r="A118" s="437" t="s">
        <v>262</v>
      </c>
      <c r="B118" s="339">
        <f>SUM(B119:B123)</f>
        <v>69610</v>
      </c>
      <c r="C118" s="559" t="s">
        <v>707</v>
      </c>
      <c r="D118" s="391">
        <v>116890</v>
      </c>
      <c r="E118" s="446" t="s">
        <v>708</v>
      </c>
      <c r="F118" s="605">
        <v>404</v>
      </c>
    </row>
    <row r="119" spans="1:6" ht="20" customHeight="1" x14ac:dyDescent="0.2">
      <c r="A119" s="434" t="s">
        <v>266</v>
      </c>
      <c r="B119" s="388">
        <v>60200</v>
      </c>
      <c r="C119" s="606" t="s">
        <v>709</v>
      </c>
      <c r="D119" s="605">
        <v>79615</v>
      </c>
      <c r="E119" s="604" t="s">
        <v>547</v>
      </c>
      <c r="F119" s="561">
        <v>85</v>
      </c>
    </row>
    <row r="120" spans="1:6" ht="20" customHeight="1" x14ac:dyDescent="0.2">
      <c r="A120" s="439" t="s">
        <v>267</v>
      </c>
      <c r="B120" s="388">
        <v>2190</v>
      </c>
      <c r="C120" s="440" t="s">
        <v>710</v>
      </c>
      <c r="D120" s="605">
        <v>106</v>
      </c>
      <c r="E120" s="445" t="s">
        <v>321</v>
      </c>
      <c r="F120" s="334">
        <f>SUM(F121:F128)</f>
        <v>1679</v>
      </c>
    </row>
    <row r="121" spans="1:6" ht="20" customHeight="1" x14ac:dyDescent="0.2">
      <c r="A121" s="253" t="s">
        <v>284</v>
      </c>
      <c r="B121" s="388">
        <v>1500</v>
      </c>
      <c r="C121" s="607" t="s">
        <v>711</v>
      </c>
      <c r="D121" s="605">
        <v>7107</v>
      </c>
      <c r="E121" s="440" t="s">
        <v>712</v>
      </c>
      <c r="F121" s="390">
        <v>39</v>
      </c>
    </row>
    <row r="122" spans="1:6" ht="20" customHeight="1" x14ac:dyDescent="0.2">
      <c r="A122" s="253" t="s">
        <v>271</v>
      </c>
      <c r="B122" s="388">
        <v>3103</v>
      </c>
      <c r="C122" s="454" t="s">
        <v>713</v>
      </c>
      <c r="D122" s="388">
        <v>227153</v>
      </c>
      <c r="E122" s="446" t="s">
        <v>714</v>
      </c>
      <c r="F122" s="387">
        <v>256</v>
      </c>
    </row>
    <row r="123" spans="1:6" ht="20" customHeight="1" x14ac:dyDescent="0.2">
      <c r="A123" s="254" t="s">
        <v>272</v>
      </c>
      <c r="B123" s="388">
        <v>2617</v>
      </c>
      <c r="C123" s="440" t="s">
        <v>292</v>
      </c>
      <c r="D123" s="388">
        <v>30160</v>
      </c>
      <c r="E123" s="450" t="s">
        <v>715</v>
      </c>
      <c r="F123" s="390">
        <v>53</v>
      </c>
    </row>
    <row r="124" spans="1:6" ht="20" customHeight="1" x14ac:dyDescent="0.2">
      <c r="A124" s="437" t="s">
        <v>263</v>
      </c>
      <c r="B124" s="339">
        <f>SUM(B125:B126)</f>
        <v>95750</v>
      </c>
      <c r="C124" s="440" t="s">
        <v>716</v>
      </c>
      <c r="D124" s="388">
        <v>26950</v>
      </c>
      <c r="E124" s="446" t="s">
        <v>717</v>
      </c>
      <c r="F124" s="390">
        <v>20</v>
      </c>
    </row>
    <row r="125" spans="1:6" ht="20" customHeight="1" x14ac:dyDescent="0.2">
      <c r="A125" s="434" t="s">
        <v>431</v>
      </c>
      <c r="B125" s="388">
        <v>90170</v>
      </c>
      <c r="C125" s="443" t="s">
        <v>718</v>
      </c>
      <c r="D125" s="388">
        <v>285445</v>
      </c>
      <c r="E125" s="254" t="s">
        <v>719</v>
      </c>
      <c r="F125" s="561">
        <v>34</v>
      </c>
    </row>
    <row r="126" spans="1:6" ht="20" customHeight="1" x14ac:dyDescent="0.2">
      <c r="A126" s="442" t="s">
        <v>270</v>
      </c>
      <c r="B126" s="388">
        <v>5580</v>
      </c>
      <c r="C126" s="608" t="s">
        <v>720</v>
      </c>
      <c r="D126" s="388">
        <v>515913</v>
      </c>
      <c r="E126" s="254" t="s">
        <v>721</v>
      </c>
      <c r="F126" s="274">
        <v>37</v>
      </c>
    </row>
    <row r="127" spans="1:6" ht="20" customHeight="1" x14ac:dyDescent="0.2">
      <c r="A127" s="437" t="s">
        <v>264</v>
      </c>
      <c r="B127" s="339">
        <f>SUM(B128:B142)</f>
        <v>144103</v>
      </c>
      <c r="C127" s="608" t="s">
        <v>722</v>
      </c>
      <c r="D127" s="556">
        <v>8095</v>
      </c>
      <c r="E127" s="253" t="s">
        <v>723</v>
      </c>
      <c r="F127" s="267">
        <v>610</v>
      </c>
    </row>
    <row r="128" spans="1:6" ht="20" customHeight="1" x14ac:dyDescent="0.2">
      <c r="A128" s="454" t="s">
        <v>724</v>
      </c>
      <c r="B128" s="388">
        <v>1300</v>
      </c>
      <c r="C128" s="559" t="s">
        <v>717</v>
      </c>
      <c r="D128" s="556">
        <v>83880</v>
      </c>
      <c r="E128" s="439" t="s">
        <v>630</v>
      </c>
      <c r="F128" s="267">
        <v>630</v>
      </c>
    </row>
    <row r="129" spans="1:6" ht="20" customHeight="1" x14ac:dyDescent="0.2">
      <c r="A129" s="439" t="s">
        <v>713</v>
      </c>
      <c r="B129" s="388">
        <v>1603</v>
      </c>
      <c r="C129" s="559" t="s">
        <v>725</v>
      </c>
      <c r="D129" s="556">
        <v>82086</v>
      </c>
      <c r="E129" s="304" t="s">
        <v>537</v>
      </c>
      <c r="F129" s="326">
        <f>SUM(F130:F131)</f>
        <v>5940</v>
      </c>
    </row>
    <row r="130" spans="1:6" ht="20" customHeight="1" x14ac:dyDescent="0.2">
      <c r="A130" s="439" t="s">
        <v>718</v>
      </c>
      <c r="B130" s="388">
        <v>3397</v>
      </c>
      <c r="C130" s="608" t="s">
        <v>299</v>
      </c>
      <c r="D130" s="556">
        <v>80</v>
      </c>
      <c r="E130" s="269" t="s">
        <v>726</v>
      </c>
      <c r="F130" s="274">
        <v>4410</v>
      </c>
    </row>
    <row r="131" spans="1:6" ht="20" customHeight="1" x14ac:dyDescent="0.2">
      <c r="A131" s="254" t="s">
        <v>727</v>
      </c>
      <c r="B131" s="388">
        <v>16200</v>
      </c>
      <c r="C131" s="443" t="s">
        <v>728</v>
      </c>
      <c r="D131" s="387">
        <v>19350</v>
      </c>
      <c r="E131" s="270" t="s">
        <v>729</v>
      </c>
      <c r="F131" s="274">
        <v>1530</v>
      </c>
    </row>
    <row r="132" spans="1:6" ht="20" customHeight="1" x14ac:dyDescent="0.2">
      <c r="A132" s="454" t="s">
        <v>730</v>
      </c>
      <c r="B132" s="388">
        <v>5880</v>
      </c>
      <c r="C132" s="443" t="s">
        <v>670</v>
      </c>
      <c r="D132" s="388">
        <v>30990</v>
      </c>
      <c r="E132" s="304" t="s">
        <v>324</v>
      </c>
      <c r="F132" s="326">
        <f>SUM(F133)</f>
        <v>697</v>
      </c>
    </row>
    <row r="133" spans="1:6" ht="20" customHeight="1" x14ac:dyDescent="0.2">
      <c r="A133" s="439" t="s">
        <v>267</v>
      </c>
      <c r="B133" s="388">
        <v>3000</v>
      </c>
      <c r="C133" s="440" t="s">
        <v>301</v>
      </c>
      <c r="D133" s="438">
        <v>35533</v>
      </c>
      <c r="E133" s="270" t="s">
        <v>731</v>
      </c>
      <c r="F133" s="274">
        <v>697</v>
      </c>
    </row>
    <row r="134" spans="1:6" ht="20" customHeight="1" x14ac:dyDescent="0.2">
      <c r="A134" s="454" t="s">
        <v>274</v>
      </c>
      <c r="B134" s="388">
        <v>35584</v>
      </c>
      <c r="C134" s="443" t="s">
        <v>303</v>
      </c>
      <c r="D134" s="438">
        <v>115636</v>
      </c>
      <c r="E134" s="305" t="s">
        <v>326</v>
      </c>
      <c r="F134" s="326">
        <f>SUM(F135:F136)</f>
        <v>8900</v>
      </c>
    </row>
    <row r="135" spans="1:6" ht="20" customHeight="1" x14ac:dyDescent="0.2">
      <c r="A135" s="439" t="s">
        <v>732</v>
      </c>
      <c r="B135" s="388">
        <v>1500</v>
      </c>
      <c r="C135" s="443" t="s">
        <v>733</v>
      </c>
      <c r="D135" s="438">
        <v>87228</v>
      </c>
      <c r="E135" s="270" t="s">
        <v>734</v>
      </c>
      <c r="F135" s="274">
        <v>5700</v>
      </c>
    </row>
    <row r="136" spans="1:6" ht="20" customHeight="1" x14ac:dyDescent="0.2">
      <c r="A136" s="454" t="s">
        <v>735</v>
      </c>
      <c r="B136" s="388">
        <v>1300</v>
      </c>
      <c r="C136" s="443" t="s">
        <v>705</v>
      </c>
      <c r="D136" s="438">
        <v>2635</v>
      </c>
      <c r="E136" s="269" t="s">
        <v>736</v>
      </c>
      <c r="F136" s="326">
        <v>3200</v>
      </c>
    </row>
    <row r="137" spans="1:6" ht="20" customHeight="1" x14ac:dyDescent="0.2">
      <c r="A137" s="439" t="s">
        <v>737</v>
      </c>
      <c r="B137" s="388">
        <v>1300</v>
      </c>
      <c r="C137" s="440" t="s">
        <v>738</v>
      </c>
      <c r="D137" s="438">
        <v>13391</v>
      </c>
      <c r="E137" s="304" t="s">
        <v>435</v>
      </c>
      <c r="F137" s="326">
        <f>SUM(F138:F139)</f>
        <v>4332</v>
      </c>
    </row>
    <row r="138" spans="1:6" ht="20" customHeight="1" x14ac:dyDescent="0.2">
      <c r="A138" s="439" t="s">
        <v>739</v>
      </c>
      <c r="B138" s="388">
        <v>1800</v>
      </c>
      <c r="C138" s="440" t="s">
        <v>305</v>
      </c>
      <c r="D138" s="438">
        <v>3649</v>
      </c>
      <c r="E138" s="254" t="s">
        <v>295</v>
      </c>
      <c r="F138" s="274">
        <v>1950</v>
      </c>
    </row>
    <row r="139" spans="1:6" ht="20" customHeight="1" x14ac:dyDescent="0.2">
      <c r="A139" s="439" t="s">
        <v>433</v>
      </c>
      <c r="B139" s="274">
        <v>3600</v>
      </c>
      <c r="C139" s="440" t="s">
        <v>716</v>
      </c>
      <c r="D139" s="441">
        <v>21675</v>
      </c>
      <c r="E139" s="254" t="s">
        <v>337</v>
      </c>
      <c r="F139" s="267">
        <v>2382</v>
      </c>
    </row>
    <row r="140" spans="1:6" ht="20" customHeight="1" x14ac:dyDescent="0.2">
      <c r="A140" s="439" t="s">
        <v>740</v>
      </c>
      <c r="B140" s="267">
        <v>35800</v>
      </c>
      <c r="C140" s="440" t="s">
        <v>741</v>
      </c>
      <c r="D140" s="441">
        <v>6372</v>
      </c>
      <c r="E140" s="304" t="s">
        <v>73</v>
      </c>
      <c r="F140" s="326">
        <f>SUM(F141:F145)</f>
        <v>281532</v>
      </c>
    </row>
    <row r="141" spans="1:6" ht="20" customHeight="1" x14ac:dyDescent="0.2">
      <c r="A141" s="454" t="s">
        <v>742</v>
      </c>
      <c r="B141" s="267">
        <v>6500</v>
      </c>
      <c r="C141" s="440" t="s">
        <v>743</v>
      </c>
      <c r="D141" s="441">
        <v>31980</v>
      </c>
      <c r="E141" s="270" t="s">
        <v>744</v>
      </c>
      <c r="F141" s="267">
        <v>116054</v>
      </c>
    </row>
    <row r="142" spans="1:6" ht="20" customHeight="1" x14ac:dyDescent="0.2">
      <c r="A142" s="253" t="s">
        <v>268</v>
      </c>
      <c r="B142" s="265">
        <v>25339</v>
      </c>
      <c r="C142" s="440" t="s">
        <v>308</v>
      </c>
      <c r="D142" s="438">
        <v>14114</v>
      </c>
      <c r="E142" s="270" t="s">
        <v>740</v>
      </c>
      <c r="F142" s="274">
        <v>51772</v>
      </c>
    </row>
    <row r="143" spans="1:6" ht="20" customHeight="1" x14ac:dyDescent="0.2">
      <c r="A143" s="449" t="s">
        <v>277</v>
      </c>
      <c r="B143" s="330">
        <f>SUM(B144:B146)</f>
        <v>515920</v>
      </c>
      <c r="C143" s="443" t="s">
        <v>745</v>
      </c>
      <c r="D143" s="438">
        <v>1435</v>
      </c>
      <c r="E143" s="254" t="s">
        <v>745</v>
      </c>
      <c r="F143" s="274">
        <v>64217</v>
      </c>
    </row>
    <row r="144" spans="1:6" ht="20" customHeight="1" x14ac:dyDescent="0.2">
      <c r="A144" s="434" t="s">
        <v>266</v>
      </c>
      <c r="B144" s="267">
        <v>473750</v>
      </c>
      <c r="C144" s="440" t="s">
        <v>310</v>
      </c>
      <c r="D144" s="438">
        <v>21650</v>
      </c>
      <c r="E144" s="270" t="s">
        <v>746</v>
      </c>
      <c r="F144" s="274">
        <v>49365</v>
      </c>
    </row>
    <row r="145" spans="1:6" ht="20" customHeight="1" x14ac:dyDescent="0.2">
      <c r="A145" s="442" t="s">
        <v>278</v>
      </c>
      <c r="B145" s="267">
        <v>41570</v>
      </c>
      <c r="C145" s="440" t="s">
        <v>311</v>
      </c>
      <c r="D145" s="441">
        <v>154599</v>
      </c>
      <c r="E145" s="270" t="s">
        <v>747</v>
      </c>
      <c r="F145" s="274">
        <v>124</v>
      </c>
    </row>
    <row r="146" spans="1:6" ht="20" customHeight="1" x14ac:dyDescent="0.2">
      <c r="A146" s="253" t="s">
        <v>279</v>
      </c>
      <c r="B146" s="265">
        <v>600</v>
      </c>
      <c r="C146" s="440" t="s">
        <v>748</v>
      </c>
      <c r="D146" s="441">
        <v>118335</v>
      </c>
      <c r="E146" s="304" t="s">
        <v>331</v>
      </c>
      <c r="F146" s="326">
        <f>SUM(F147:F148)</f>
        <v>1840</v>
      </c>
    </row>
    <row r="147" spans="1:6" ht="20" customHeight="1" x14ac:dyDescent="0.2">
      <c r="A147" s="449" t="s">
        <v>280</v>
      </c>
      <c r="B147" s="327">
        <f>SUM(B148:B159)</f>
        <v>44027</v>
      </c>
      <c r="C147" s="440" t="s">
        <v>749</v>
      </c>
      <c r="D147" s="441">
        <v>62500</v>
      </c>
      <c r="E147" s="270" t="s">
        <v>750</v>
      </c>
      <c r="F147" s="274">
        <v>289</v>
      </c>
    </row>
    <row r="148" spans="1:6" ht="20" customHeight="1" x14ac:dyDescent="0.2">
      <c r="A148" s="454" t="s">
        <v>281</v>
      </c>
      <c r="B148" s="267">
        <v>3120</v>
      </c>
      <c r="C148" s="440" t="s">
        <v>628</v>
      </c>
      <c r="D148" s="441">
        <v>6205</v>
      </c>
      <c r="E148" s="254" t="s">
        <v>751</v>
      </c>
      <c r="F148" s="274">
        <v>1551</v>
      </c>
    </row>
    <row r="149" spans="1:6" ht="20" customHeight="1" x14ac:dyDescent="0.2">
      <c r="A149" s="454" t="s">
        <v>282</v>
      </c>
      <c r="B149" s="267">
        <v>7500</v>
      </c>
      <c r="C149" s="440" t="s">
        <v>752</v>
      </c>
      <c r="D149" s="438">
        <v>14209</v>
      </c>
      <c r="E149" s="304" t="s">
        <v>345</v>
      </c>
      <c r="F149" s="326">
        <f>SUM(F150:F153)</f>
        <v>18380</v>
      </c>
    </row>
    <row r="150" spans="1:6" ht="20" customHeight="1" x14ac:dyDescent="0.2">
      <c r="A150" s="454" t="s">
        <v>705</v>
      </c>
      <c r="B150" s="267">
        <v>14700</v>
      </c>
      <c r="C150" s="440" t="s">
        <v>753</v>
      </c>
      <c r="D150" s="438">
        <v>3653</v>
      </c>
      <c r="E150" s="254" t="s">
        <v>754</v>
      </c>
      <c r="F150" s="274">
        <v>1550</v>
      </c>
    </row>
    <row r="151" spans="1:6" ht="20" customHeight="1" x14ac:dyDescent="0.2">
      <c r="A151" s="253" t="s">
        <v>713</v>
      </c>
      <c r="B151" s="265">
        <v>3700</v>
      </c>
      <c r="C151" s="440" t="s">
        <v>755</v>
      </c>
      <c r="D151" s="438">
        <v>7144</v>
      </c>
      <c r="E151" s="270" t="s">
        <v>756</v>
      </c>
      <c r="F151" s="274">
        <v>9260</v>
      </c>
    </row>
    <row r="152" spans="1:6" ht="20" customHeight="1" x14ac:dyDescent="0.2">
      <c r="A152" s="609" t="s">
        <v>284</v>
      </c>
      <c r="B152" s="306">
        <v>2600</v>
      </c>
      <c r="C152" s="440" t="s">
        <v>316</v>
      </c>
      <c r="D152" s="438">
        <v>10485</v>
      </c>
      <c r="E152" s="254" t="s">
        <v>726</v>
      </c>
      <c r="F152" s="274">
        <v>3070</v>
      </c>
    </row>
    <row r="153" spans="1:6" ht="20" customHeight="1" x14ac:dyDescent="0.2">
      <c r="A153" s="454" t="s">
        <v>705</v>
      </c>
      <c r="B153" s="267">
        <v>2900</v>
      </c>
      <c r="C153" s="443" t="s">
        <v>757</v>
      </c>
      <c r="D153" s="438">
        <v>932</v>
      </c>
      <c r="E153" s="610" t="s">
        <v>758</v>
      </c>
      <c r="F153" s="561">
        <v>4500</v>
      </c>
    </row>
    <row r="154" spans="1:6" ht="20" customHeight="1" x14ac:dyDescent="0.2">
      <c r="A154" s="454" t="s">
        <v>759</v>
      </c>
      <c r="B154" s="267">
        <v>700</v>
      </c>
      <c r="C154" s="440" t="s">
        <v>760</v>
      </c>
      <c r="D154" s="438">
        <v>1556</v>
      </c>
      <c r="E154" s="304" t="s">
        <v>538</v>
      </c>
      <c r="F154" s="326">
        <f>SUM(F155:F156)</f>
        <v>3551</v>
      </c>
    </row>
    <row r="155" spans="1:6" ht="20" customHeight="1" x14ac:dyDescent="0.2">
      <c r="A155" s="606" t="s">
        <v>748</v>
      </c>
      <c r="B155" s="605">
        <v>1357</v>
      </c>
      <c r="C155" s="443" t="s">
        <v>761</v>
      </c>
      <c r="D155" s="438">
        <v>4575</v>
      </c>
      <c r="E155" s="270" t="s">
        <v>762</v>
      </c>
      <c r="F155" s="274">
        <v>3051</v>
      </c>
    </row>
    <row r="156" spans="1:6" ht="20" customHeight="1" x14ac:dyDescent="0.2">
      <c r="A156" s="439" t="s">
        <v>749</v>
      </c>
      <c r="B156" s="605">
        <v>1500</v>
      </c>
      <c r="C156" s="604" t="s">
        <v>763</v>
      </c>
      <c r="D156" s="605">
        <v>3697</v>
      </c>
      <c r="E156" s="270" t="s">
        <v>764</v>
      </c>
      <c r="F156" s="274">
        <v>500</v>
      </c>
    </row>
    <row r="157" spans="1:6" ht="20" customHeight="1" x14ac:dyDescent="0.2">
      <c r="A157" s="439" t="s">
        <v>628</v>
      </c>
      <c r="B157" s="605">
        <v>2800</v>
      </c>
      <c r="C157" s="445" t="s">
        <v>319</v>
      </c>
      <c r="D157" s="339">
        <f>SUM(D158)</f>
        <v>2121</v>
      </c>
      <c r="E157" s="304" t="s">
        <v>334</v>
      </c>
      <c r="F157" s="326">
        <f>SUM(F158:F160)</f>
        <v>7383</v>
      </c>
    </row>
    <row r="158" spans="1:6" ht="20" customHeight="1" x14ac:dyDescent="0.2">
      <c r="A158" s="439" t="s">
        <v>705</v>
      </c>
      <c r="B158" s="388">
        <v>1500</v>
      </c>
      <c r="C158" s="446" t="s">
        <v>320</v>
      </c>
      <c r="D158" s="388">
        <v>2121</v>
      </c>
      <c r="E158" s="253" t="s">
        <v>698</v>
      </c>
      <c r="F158" s="267">
        <v>2405</v>
      </c>
    </row>
    <row r="159" spans="1:6" ht="20" customHeight="1" x14ac:dyDescent="0.2">
      <c r="A159" s="439" t="s">
        <v>765</v>
      </c>
      <c r="B159" s="388">
        <v>1650</v>
      </c>
      <c r="C159" s="445" t="s">
        <v>633</v>
      </c>
      <c r="D159" s="339">
        <f>SUM(D160:D161)</f>
        <v>9705</v>
      </c>
      <c r="E159" s="254" t="s">
        <v>751</v>
      </c>
      <c r="F159" s="267">
        <v>1207</v>
      </c>
    </row>
    <row r="160" spans="1:6" ht="20" customHeight="1" x14ac:dyDescent="0.2">
      <c r="A160" s="447" t="s">
        <v>240</v>
      </c>
      <c r="B160" s="339">
        <f>SUM(B161:B165,D113:D156)</f>
        <v>2571676</v>
      </c>
      <c r="C160" s="446" t="s">
        <v>320</v>
      </c>
      <c r="D160" s="388">
        <v>1395</v>
      </c>
      <c r="E160" s="254" t="s">
        <v>290</v>
      </c>
      <c r="F160" s="274">
        <v>3771</v>
      </c>
    </row>
    <row r="161" spans="1:6" ht="20" customHeight="1" x14ac:dyDescent="0.2">
      <c r="A161" s="439" t="s">
        <v>281</v>
      </c>
      <c r="B161" s="388">
        <v>541</v>
      </c>
      <c r="C161" s="446" t="s">
        <v>705</v>
      </c>
      <c r="D161" s="388">
        <v>8310</v>
      </c>
      <c r="E161" s="325" t="s">
        <v>335</v>
      </c>
      <c r="F161" s="334">
        <f>SUM(F162:F165,B171:B199)</f>
        <v>536700</v>
      </c>
    </row>
    <row r="162" spans="1:6" ht="20" customHeight="1" x14ac:dyDescent="0.2">
      <c r="A162" s="439" t="s">
        <v>766</v>
      </c>
      <c r="B162" s="388">
        <v>10113</v>
      </c>
      <c r="C162" s="445" t="s">
        <v>427</v>
      </c>
      <c r="D162" s="339">
        <f>SUM(D163:D165,F113:F119)</f>
        <v>3338</v>
      </c>
      <c r="E162" s="610" t="s">
        <v>712</v>
      </c>
      <c r="F162" s="561">
        <v>3073</v>
      </c>
    </row>
    <row r="163" spans="1:6" ht="20" customHeight="1" x14ac:dyDescent="0.2">
      <c r="A163" s="439" t="s">
        <v>767</v>
      </c>
      <c r="B163" s="391">
        <v>21136</v>
      </c>
      <c r="C163" s="446" t="s">
        <v>768</v>
      </c>
      <c r="D163" s="388">
        <v>144</v>
      </c>
      <c r="E163" s="270" t="s">
        <v>769</v>
      </c>
      <c r="F163" s="267">
        <v>2348</v>
      </c>
    </row>
    <row r="164" spans="1:6" ht="20" customHeight="1" x14ac:dyDescent="0.2">
      <c r="A164" s="439" t="s">
        <v>705</v>
      </c>
      <c r="B164" s="391">
        <v>21935</v>
      </c>
      <c r="C164" s="446" t="s">
        <v>717</v>
      </c>
      <c r="D164" s="388">
        <v>274</v>
      </c>
      <c r="E164" s="270" t="s">
        <v>697</v>
      </c>
      <c r="F164" s="267">
        <v>4164</v>
      </c>
    </row>
    <row r="165" spans="1:6" ht="20" customHeight="1" x14ac:dyDescent="0.2">
      <c r="A165" s="611" t="s">
        <v>770</v>
      </c>
      <c r="B165" s="392">
        <v>3820</v>
      </c>
      <c r="C165" s="558" t="s">
        <v>363</v>
      </c>
      <c r="D165" s="394">
        <v>340</v>
      </c>
      <c r="E165" s="285" t="s">
        <v>698</v>
      </c>
      <c r="F165" s="300">
        <v>18341</v>
      </c>
    </row>
    <row r="166" spans="1:6" x14ac:dyDescent="0.2">
      <c r="A166" s="342"/>
      <c r="B166" s="258"/>
      <c r="F166" s="257"/>
    </row>
    <row r="167" spans="1:6" x14ac:dyDescent="0.2">
      <c r="A167" s="342"/>
      <c r="B167" s="258"/>
      <c r="F167" s="257"/>
    </row>
    <row r="168" spans="1:6" x14ac:dyDescent="0.2">
      <c r="A168" s="342"/>
      <c r="B168" s="258"/>
      <c r="C168" s="247"/>
      <c r="D168" s="247"/>
      <c r="E168" s="247"/>
      <c r="F168" s="317"/>
    </row>
    <row r="169" spans="1:6" x14ac:dyDescent="0.2">
      <c r="A169" s="249" t="s">
        <v>63</v>
      </c>
      <c r="B169" s="307" t="s">
        <v>696</v>
      </c>
      <c r="C169" s="309" t="s">
        <v>63</v>
      </c>
      <c r="D169" s="307" t="s">
        <v>696</v>
      </c>
      <c r="E169" s="318"/>
      <c r="F169" s="258"/>
    </row>
    <row r="170" spans="1:6" ht="20.399999999999999" customHeight="1" x14ac:dyDescent="0.2">
      <c r="A170" s="251" t="s">
        <v>260</v>
      </c>
      <c r="B170" s="308" t="s">
        <v>65</v>
      </c>
      <c r="C170" s="310" t="s">
        <v>260</v>
      </c>
      <c r="D170" s="324" t="s">
        <v>65</v>
      </c>
      <c r="E170" s="319"/>
      <c r="F170" s="258"/>
    </row>
    <row r="171" spans="1:6" ht="20.399999999999999" customHeight="1" x14ac:dyDescent="0.2">
      <c r="A171" s="254" t="s">
        <v>751</v>
      </c>
      <c r="B171" s="411">
        <v>32159</v>
      </c>
      <c r="C171" s="612" t="s">
        <v>339</v>
      </c>
      <c r="D171" s="453">
        <v>1340</v>
      </c>
      <c r="E171" s="319"/>
      <c r="F171" s="258"/>
    </row>
    <row r="172" spans="1:6" ht="20" customHeight="1" x14ac:dyDescent="0.2">
      <c r="A172" s="333" t="s">
        <v>709</v>
      </c>
      <c r="B172" s="265">
        <v>12200</v>
      </c>
      <c r="C172" s="304" t="s">
        <v>346</v>
      </c>
      <c r="D172" s="326">
        <f>SUM(D173)</f>
        <v>14180</v>
      </c>
      <c r="E172" s="320"/>
      <c r="F172" s="258"/>
    </row>
    <row r="173" spans="1:6" ht="20" customHeight="1" x14ac:dyDescent="0.2">
      <c r="A173" s="270" t="s">
        <v>771</v>
      </c>
      <c r="B173" s="388">
        <v>1450</v>
      </c>
      <c r="C173" s="270" t="s">
        <v>295</v>
      </c>
      <c r="D173" s="267">
        <v>14180</v>
      </c>
      <c r="E173" s="247"/>
      <c r="F173" s="258"/>
    </row>
    <row r="174" spans="1:6" ht="20" customHeight="1" x14ac:dyDescent="0.2">
      <c r="A174" s="254" t="s">
        <v>772</v>
      </c>
      <c r="B174" s="265">
        <v>3002</v>
      </c>
      <c r="C174" s="304" t="s">
        <v>347</v>
      </c>
      <c r="D174" s="326">
        <f>SUM(D175)</f>
        <v>13607</v>
      </c>
      <c r="E174" s="321"/>
      <c r="F174" s="258"/>
    </row>
    <row r="175" spans="1:6" ht="20" customHeight="1" x14ac:dyDescent="0.2">
      <c r="A175" s="254" t="s">
        <v>773</v>
      </c>
      <c r="B175" s="265">
        <v>850</v>
      </c>
      <c r="C175" s="270" t="s">
        <v>747</v>
      </c>
      <c r="D175" s="267">
        <v>13607</v>
      </c>
      <c r="E175" s="318"/>
      <c r="F175" s="258"/>
    </row>
    <row r="176" spans="1:6" ht="20" customHeight="1" x14ac:dyDescent="0.2">
      <c r="A176" s="254" t="s">
        <v>713</v>
      </c>
      <c r="B176" s="265">
        <v>51581</v>
      </c>
      <c r="C176" s="305" t="s">
        <v>348</v>
      </c>
      <c r="D176" s="326">
        <f>SUM(D177:D199)</f>
        <v>295414</v>
      </c>
      <c r="E176" s="319"/>
      <c r="F176" s="258"/>
    </row>
    <row r="177" spans="1:6" ht="20" customHeight="1" x14ac:dyDescent="0.2">
      <c r="A177" s="254" t="s">
        <v>699</v>
      </c>
      <c r="B177" s="265">
        <v>21264</v>
      </c>
      <c r="C177" s="269" t="s">
        <v>754</v>
      </c>
      <c r="D177" s="274">
        <v>2500</v>
      </c>
      <c r="E177" s="319"/>
      <c r="F177" s="258"/>
    </row>
    <row r="178" spans="1:6" ht="20" customHeight="1" x14ac:dyDescent="0.2">
      <c r="A178" s="254" t="s">
        <v>774</v>
      </c>
      <c r="B178" s="388">
        <v>28010</v>
      </c>
      <c r="C178" s="269" t="s">
        <v>775</v>
      </c>
      <c r="D178" s="274">
        <v>1245</v>
      </c>
      <c r="E178" s="322"/>
      <c r="F178" s="258"/>
    </row>
    <row r="179" spans="1:6" ht="20" customHeight="1" x14ac:dyDescent="0.2">
      <c r="A179" s="254" t="s">
        <v>718</v>
      </c>
      <c r="B179" s="265">
        <v>22622</v>
      </c>
      <c r="C179" s="270" t="s">
        <v>718</v>
      </c>
      <c r="D179" s="274">
        <v>52823</v>
      </c>
      <c r="E179" s="319"/>
      <c r="F179" s="258"/>
    </row>
    <row r="180" spans="1:6" ht="20" customHeight="1" x14ac:dyDescent="0.2">
      <c r="A180" s="254" t="s">
        <v>776</v>
      </c>
      <c r="B180" s="265">
        <v>30064</v>
      </c>
      <c r="C180" s="311" t="s">
        <v>777</v>
      </c>
      <c r="D180" s="274">
        <v>1952</v>
      </c>
      <c r="E180" s="319"/>
      <c r="F180" s="258"/>
    </row>
    <row r="181" spans="1:6" ht="20" customHeight="1" x14ac:dyDescent="0.2">
      <c r="A181" s="253" t="s">
        <v>717</v>
      </c>
      <c r="B181" s="265">
        <v>37338</v>
      </c>
      <c r="C181" s="311" t="s">
        <v>778</v>
      </c>
      <c r="D181" s="274">
        <v>1100</v>
      </c>
      <c r="E181" s="319"/>
      <c r="F181" s="258"/>
    </row>
    <row r="182" spans="1:6" ht="20" customHeight="1" x14ac:dyDescent="0.2">
      <c r="A182" s="253" t="s">
        <v>296</v>
      </c>
      <c r="B182" s="265">
        <v>3400</v>
      </c>
      <c r="C182" s="311" t="s">
        <v>717</v>
      </c>
      <c r="D182" s="274">
        <v>9740</v>
      </c>
      <c r="E182" s="319"/>
      <c r="F182" s="258"/>
    </row>
    <row r="183" spans="1:6" ht="20" customHeight="1" x14ac:dyDescent="0.2">
      <c r="A183" s="253" t="s">
        <v>364</v>
      </c>
      <c r="B183" s="388">
        <v>450</v>
      </c>
      <c r="C183" s="311" t="s">
        <v>779</v>
      </c>
      <c r="D183" s="274">
        <v>2450</v>
      </c>
      <c r="E183" s="322"/>
      <c r="F183" s="258"/>
    </row>
    <row r="184" spans="1:6" ht="20" customHeight="1" x14ac:dyDescent="0.2">
      <c r="A184" s="253" t="s">
        <v>299</v>
      </c>
      <c r="B184" s="265">
        <v>27</v>
      </c>
      <c r="C184" s="311" t="s">
        <v>780</v>
      </c>
      <c r="D184" s="274">
        <v>2217</v>
      </c>
      <c r="E184" s="323"/>
      <c r="F184" s="258"/>
    </row>
    <row r="185" spans="1:6" ht="20" customHeight="1" x14ac:dyDescent="0.2">
      <c r="A185" s="254" t="s">
        <v>699</v>
      </c>
      <c r="B185" s="265">
        <v>13121</v>
      </c>
      <c r="C185" s="269" t="s">
        <v>670</v>
      </c>
      <c r="D185" s="274">
        <v>5167</v>
      </c>
      <c r="E185" s="319"/>
      <c r="F185" s="258"/>
    </row>
    <row r="186" spans="1:6" ht="20" customHeight="1" x14ac:dyDescent="0.2">
      <c r="A186" s="253" t="s">
        <v>781</v>
      </c>
      <c r="B186" s="265">
        <v>2025</v>
      </c>
      <c r="C186" s="311" t="s">
        <v>782</v>
      </c>
      <c r="D186" s="274">
        <v>574</v>
      </c>
      <c r="E186" s="323"/>
      <c r="F186" s="258"/>
    </row>
    <row r="187" spans="1:6" ht="20" customHeight="1" x14ac:dyDescent="0.2">
      <c r="A187" s="254" t="s">
        <v>300</v>
      </c>
      <c r="B187" s="388">
        <v>46610</v>
      </c>
      <c r="C187" s="269" t="s">
        <v>783</v>
      </c>
      <c r="D187" s="274">
        <v>4962</v>
      </c>
      <c r="E187" s="323"/>
      <c r="F187" s="258"/>
    </row>
    <row r="188" spans="1:6" ht="20" customHeight="1" x14ac:dyDescent="0.2">
      <c r="A188" s="254" t="s">
        <v>386</v>
      </c>
      <c r="B188" s="388">
        <v>820</v>
      </c>
      <c r="C188" s="312" t="s">
        <v>332</v>
      </c>
      <c r="D188" s="274">
        <v>4096</v>
      </c>
      <c r="E188" s="323"/>
      <c r="F188" s="393"/>
    </row>
    <row r="189" spans="1:6" ht="20" customHeight="1" x14ac:dyDescent="0.2">
      <c r="A189" s="254" t="s">
        <v>784</v>
      </c>
      <c r="B189" s="388">
        <v>77534</v>
      </c>
      <c r="C189" s="312" t="s">
        <v>699</v>
      </c>
      <c r="D189" s="387">
        <v>6847</v>
      </c>
      <c r="E189" s="322"/>
      <c r="F189" s="258"/>
    </row>
    <row r="190" spans="1:6" ht="20" customHeight="1" x14ac:dyDescent="0.2">
      <c r="A190" s="254" t="s">
        <v>734</v>
      </c>
      <c r="B190" s="388">
        <v>17201</v>
      </c>
      <c r="C190" s="268" t="s">
        <v>785</v>
      </c>
      <c r="D190" s="267">
        <v>135658</v>
      </c>
      <c r="E190" s="323"/>
      <c r="F190" s="258"/>
    </row>
    <row r="191" spans="1:6" ht="20" customHeight="1" x14ac:dyDescent="0.2">
      <c r="A191" s="253" t="s">
        <v>786</v>
      </c>
      <c r="B191" s="265">
        <v>13833</v>
      </c>
      <c r="C191" s="312" t="s">
        <v>787</v>
      </c>
      <c r="D191" s="267">
        <v>1750</v>
      </c>
      <c r="E191" s="322"/>
      <c r="F191" s="258"/>
    </row>
    <row r="192" spans="1:6" ht="20" customHeight="1" x14ac:dyDescent="0.2">
      <c r="A192" s="253" t="s">
        <v>788</v>
      </c>
      <c r="B192" s="265">
        <v>4499</v>
      </c>
      <c r="C192" s="312" t="s">
        <v>705</v>
      </c>
      <c r="D192" s="267">
        <v>1700</v>
      </c>
      <c r="E192" s="323"/>
      <c r="F192" s="258"/>
    </row>
    <row r="193" spans="1:6" ht="20" customHeight="1" x14ac:dyDescent="0.2">
      <c r="A193" s="254" t="s">
        <v>789</v>
      </c>
      <c r="B193" s="388">
        <v>18</v>
      </c>
      <c r="C193" s="312" t="s">
        <v>706</v>
      </c>
      <c r="D193" s="267">
        <v>6138</v>
      </c>
      <c r="E193" s="319"/>
      <c r="F193" s="258"/>
    </row>
    <row r="194" spans="1:6" ht="20" customHeight="1" x14ac:dyDescent="0.2">
      <c r="A194" s="270" t="s">
        <v>790</v>
      </c>
      <c r="B194" s="306">
        <v>874</v>
      </c>
      <c r="C194" s="312" t="s">
        <v>791</v>
      </c>
      <c r="D194" s="387">
        <v>5632</v>
      </c>
      <c r="E194" s="322"/>
      <c r="F194" s="258"/>
    </row>
    <row r="195" spans="1:6" ht="20" customHeight="1" x14ac:dyDescent="0.2">
      <c r="A195" s="253" t="s">
        <v>792</v>
      </c>
      <c r="B195" s="265">
        <v>1000</v>
      </c>
      <c r="C195" s="269" t="s">
        <v>736</v>
      </c>
      <c r="D195" s="274">
        <v>3070</v>
      </c>
      <c r="E195" s="323"/>
      <c r="F195" s="258"/>
    </row>
    <row r="196" spans="1:6" ht="20" customHeight="1" x14ac:dyDescent="0.2">
      <c r="A196" s="454" t="s">
        <v>793</v>
      </c>
      <c r="B196" s="265">
        <v>11747</v>
      </c>
      <c r="C196" s="311" t="s">
        <v>748</v>
      </c>
      <c r="D196" s="561">
        <v>6068</v>
      </c>
      <c r="E196" s="322"/>
      <c r="F196" s="258"/>
    </row>
    <row r="197" spans="1:6" ht="20" customHeight="1" x14ac:dyDescent="0.2">
      <c r="A197" s="253" t="s">
        <v>794</v>
      </c>
      <c r="B197" s="265">
        <v>1800</v>
      </c>
      <c r="C197" s="269" t="s">
        <v>795</v>
      </c>
      <c r="D197" s="561">
        <v>1504</v>
      </c>
      <c r="E197" s="323"/>
      <c r="F197" s="258"/>
    </row>
    <row r="198" spans="1:6" ht="20" customHeight="1" x14ac:dyDescent="0.2">
      <c r="A198" s="253" t="s">
        <v>748</v>
      </c>
      <c r="B198" s="265">
        <v>19637</v>
      </c>
      <c r="C198" s="311" t="s">
        <v>339</v>
      </c>
      <c r="D198" s="274">
        <v>37071</v>
      </c>
      <c r="E198" s="322"/>
      <c r="F198" s="258"/>
    </row>
    <row r="199" spans="1:6" ht="20" customHeight="1" x14ac:dyDescent="0.2">
      <c r="A199" s="439" t="s">
        <v>339</v>
      </c>
      <c r="B199" s="265">
        <v>53638</v>
      </c>
      <c r="C199" s="312" t="s">
        <v>705</v>
      </c>
      <c r="D199" s="613">
        <v>1150</v>
      </c>
      <c r="E199" s="247"/>
      <c r="F199" s="258"/>
    </row>
    <row r="200" spans="1:6" ht="20" customHeight="1" x14ac:dyDescent="0.2">
      <c r="A200" s="304" t="s">
        <v>340</v>
      </c>
      <c r="B200" s="327">
        <f>SUM(B201:B207)</f>
        <v>38034</v>
      </c>
      <c r="C200" s="305" t="s">
        <v>351</v>
      </c>
      <c r="D200" s="326">
        <f>SUM(D201)</f>
        <v>27914</v>
      </c>
      <c r="E200" s="318"/>
      <c r="F200" s="258"/>
    </row>
    <row r="201" spans="1:6" ht="20" customHeight="1" x14ac:dyDescent="0.2">
      <c r="A201" s="254" t="s">
        <v>796</v>
      </c>
      <c r="B201" s="306">
        <v>1462</v>
      </c>
      <c r="C201" s="311" t="s">
        <v>295</v>
      </c>
      <c r="D201" s="387">
        <v>27914</v>
      </c>
      <c r="E201" s="247"/>
      <c r="F201" s="258"/>
    </row>
    <row r="202" spans="1:6" ht="20" customHeight="1" x14ac:dyDescent="0.2">
      <c r="A202" s="270" t="s">
        <v>797</v>
      </c>
      <c r="B202" s="306">
        <v>353</v>
      </c>
      <c r="C202" s="305" t="s">
        <v>352</v>
      </c>
      <c r="D202" s="334">
        <f>SUM(D203)</f>
        <v>1181</v>
      </c>
      <c r="E202" s="247"/>
      <c r="F202" s="258"/>
    </row>
    <row r="203" spans="1:6" ht="20" customHeight="1" x14ac:dyDescent="0.2">
      <c r="A203" s="270" t="s">
        <v>730</v>
      </c>
      <c r="B203" s="306">
        <v>22304</v>
      </c>
      <c r="C203" s="311" t="s">
        <v>548</v>
      </c>
      <c r="D203" s="267">
        <v>1181</v>
      </c>
      <c r="E203" s="247"/>
      <c r="F203" s="258"/>
    </row>
    <row r="204" spans="1:6" ht="20" customHeight="1" x14ac:dyDescent="0.2">
      <c r="A204" s="270" t="s">
        <v>781</v>
      </c>
      <c r="B204" s="306">
        <v>303</v>
      </c>
      <c r="C204" s="305" t="s">
        <v>437</v>
      </c>
      <c r="D204" s="455">
        <f>SUM(D205)</f>
        <v>2</v>
      </c>
      <c r="E204" s="321"/>
      <c r="F204" s="258"/>
    </row>
    <row r="205" spans="1:6" ht="20" customHeight="1" x14ac:dyDescent="0.2">
      <c r="A205" s="270" t="s">
        <v>341</v>
      </c>
      <c r="B205" s="605">
        <v>2861</v>
      </c>
      <c r="C205" s="311" t="s">
        <v>548</v>
      </c>
      <c r="D205" s="267">
        <v>2</v>
      </c>
      <c r="E205" s="319"/>
      <c r="F205" s="258"/>
    </row>
    <row r="206" spans="1:6" ht="20" customHeight="1" x14ac:dyDescent="0.2">
      <c r="A206" s="270" t="s">
        <v>756</v>
      </c>
      <c r="B206" s="605">
        <v>8930</v>
      </c>
      <c r="C206" s="305" t="s">
        <v>387</v>
      </c>
      <c r="D206" s="326">
        <f>SUM(D207)</f>
        <v>478240</v>
      </c>
      <c r="E206" s="319"/>
      <c r="F206" s="258"/>
    </row>
    <row r="207" spans="1:6" ht="20" customHeight="1" x14ac:dyDescent="0.2">
      <c r="A207" s="270" t="s">
        <v>748</v>
      </c>
      <c r="B207" s="306">
        <v>1821</v>
      </c>
      <c r="C207" s="311" t="s">
        <v>798</v>
      </c>
      <c r="D207" s="267">
        <v>478240</v>
      </c>
      <c r="E207" s="319"/>
      <c r="F207" s="258"/>
    </row>
    <row r="208" spans="1:6" ht="20" customHeight="1" x14ac:dyDescent="0.2">
      <c r="A208" s="304" t="s">
        <v>343</v>
      </c>
      <c r="B208" s="327">
        <f>SUM(B209)</f>
        <v>10394</v>
      </c>
      <c r="C208" s="305"/>
      <c r="D208" s="455"/>
      <c r="E208" s="319"/>
      <c r="F208" s="258"/>
    </row>
    <row r="209" spans="1:6" ht="20" customHeight="1" x14ac:dyDescent="0.2">
      <c r="A209" s="264" t="s">
        <v>337</v>
      </c>
      <c r="B209" s="388">
        <v>10394</v>
      </c>
      <c r="C209" s="311"/>
      <c r="D209" s="267"/>
      <c r="E209" s="319"/>
      <c r="F209" s="258"/>
    </row>
    <row r="210" spans="1:6" ht="20" customHeight="1" x14ac:dyDescent="0.2">
      <c r="A210" s="304" t="s">
        <v>344</v>
      </c>
      <c r="B210" s="339">
        <f>SUM(B211:B215)+D171</f>
        <v>14620</v>
      </c>
      <c r="C210" s="305"/>
      <c r="D210" s="326"/>
      <c r="E210" s="321"/>
      <c r="F210" s="258"/>
    </row>
    <row r="211" spans="1:6" ht="19.75" customHeight="1" x14ac:dyDescent="0.2">
      <c r="A211" s="253" t="s">
        <v>717</v>
      </c>
      <c r="B211" s="265">
        <v>7500</v>
      </c>
      <c r="C211" s="269"/>
      <c r="D211" s="267"/>
      <c r="E211" s="319"/>
      <c r="F211" s="258"/>
    </row>
    <row r="212" spans="1:6" ht="20" customHeight="1" x14ac:dyDescent="0.2">
      <c r="A212" s="264" t="s">
        <v>735</v>
      </c>
      <c r="B212" s="265">
        <v>300</v>
      </c>
      <c r="C212" s="266"/>
      <c r="D212" s="267"/>
      <c r="E212" s="319"/>
      <c r="F212" s="258"/>
    </row>
    <row r="213" spans="1:6" ht="20" customHeight="1" x14ac:dyDescent="0.2">
      <c r="A213" s="264" t="s">
        <v>734</v>
      </c>
      <c r="B213" s="265">
        <v>4040</v>
      </c>
      <c r="C213" s="269"/>
      <c r="D213" s="267"/>
      <c r="E213" s="321"/>
      <c r="F213" s="258"/>
    </row>
    <row r="214" spans="1:6" ht="20" customHeight="1" x14ac:dyDescent="0.2">
      <c r="A214" s="264" t="s">
        <v>745</v>
      </c>
      <c r="B214" s="265">
        <v>380</v>
      </c>
      <c r="C214" s="269"/>
      <c r="D214" s="267"/>
      <c r="E214" s="319"/>
      <c r="F214" s="258"/>
    </row>
    <row r="215" spans="1:6" ht="20" customHeight="1" x14ac:dyDescent="0.2">
      <c r="A215" s="409" t="s">
        <v>748</v>
      </c>
      <c r="B215" s="272">
        <v>1060</v>
      </c>
      <c r="C215" s="560"/>
      <c r="D215" s="300"/>
      <c r="E215" s="319"/>
      <c r="F215" s="258"/>
    </row>
    <row r="216" spans="1:6" ht="20" customHeight="1" x14ac:dyDescent="0.2">
      <c r="D216" s="335" t="s">
        <v>199</v>
      </c>
      <c r="E216" s="321"/>
      <c r="F216" s="258"/>
    </row>
    <row r="217" spans="1:6" ht="20" customHeight="1" x14ac:dyDescent="0.2">
      <c r="A217" s="247"/>
      <c r="B217" s="258"/>
      <c r="C217" s="247"/>
      <c r="D217" s="247"/>
      <c r="E217" s="321"/>
      <c r="F217" s="258"/>
    </row>
    <row r="218" spans="1:6" x14ac:dyDescent="0.2">
      <c r="A218" s="342" t="s">
        <v>399</v>
      </c>
      <c r="B218" s="258"/>
      <c r="C218" s="247"/>
      <c r="D218" s="247"/>
    </row>
    <row r="219" spans="1:6" x14ac:dyDescent="0.2">
      <c r="A219" s="247"/>
      <c r="B219" s="258"/>
      <c r="C219" s="247"/>
      <c r="D219" s="247"/>
    </row>
    <row r="220" spans="1:6" ht="20.399999999999999" customHeight="1" x14ac:dyDescent="0.2">
      <c r="A220" s="249" t="s">
        <v>63</v>
      </c>
      <c r="B220" s="307" t="s">
        <v>610</v>
      </c>
      <c r="C220" s="309" t="s">
        <v>63</v>
      </c>
      <c r="D220" s="307" t="s">
        <v>610</v>
      </c>
      <c r="E220" s="309" t="s">
        <v>63</v>
      </c>
      <c r="F220" s="307" t="s">
        <v>610</v>
      </c>
    </row>
    <row r="221" spans="1:6" ht="20.399999999999999" customHeight="1" x14ac:dyDescent="0.2">
      <c r="A221" s="251" t="s">
        <v>354</v>
      </c>
      <c r="B221" s="262" t="s">
        <v>65</v>
      </c>
      <c r="C221" s="310" t="s">
        <v>354</v>
      </c>
      <c r="D221" s="324" t="s">
        <v>65</v>
      </c>
      <c r="E221" s="310" t="s">
        <v>354</v>
      </c>
      <c r="F221" s="308" t="s">
        <v>65</v>
      </c>
    </row>
    <row r="222" spans="1:6" ht="18.649999999999999" customHeight="1" x14ac:dyDescent="0.2">
      <c r="A222" s="337" t="s">
        <v>692</v>
      </c>
      <c r="B222" s="338">
        <v>7012398</v>
      </c>
      <c r="C222" s="311" t="s">
        <v>284</v>
      </c>
      <c r="D222" s="410">
        <v>2149</v>
      </c>
      <c r="E222" s="311" t="s">
        <v>300</v>
      </c>
      <c r="F222" s="435">
        <v>6680</v>
      </c>
    </row>
    <row r="223" spans="1:6" ht="18.649999999999999" customHeight="1" x14ac:dyDescent="0.2">
      <c r="A223" s="302" t="s">
        <v>407</v>
      </c>
      <c r="B223" s="339">
        <v>13533</v>
      </c>
      <c r="C223" s="311" t="s">
        <v>550</v>
      </c>
      <c r="D223" s="388">
        <v>4198</v>
      </c>
      <c r="E223" s="305" t="s">
        <v>342</v>
      </c>
      <c r="F223" s="326">
        <v>620</v>
      </c>
    </row>
    <row r="224" spans="1:6" ht="18.649999999999999" customHeight="1" x14ac:dyDescent="0.2">
      <c r="A224" s="253" t="s">
        <v>645</v>
      </c>
      <c r="B224" s="388">
        <v>1509</v>
      </c>
      <c r="C224" s="311" t="s">
        <v>271</v>
      </c>
      <c r="D224" s="388">
        <v>16253</v>
      </c>
      <c r="E224" s="268" t="s">
        <v>646</v>
      </c>
      <c r="F224" s="387">
        <v>17445</v>
      </c>
    </row>
    <row r="225" spans="1:6" ht="18.649999999999999" customHeight="1" x14ac:dyDescent="0.2">
      <c r="A225" s="270" t="s">
        <v>295</v>
      </c>
      <c r="B225" s="388">
        <v>9762</v>
      </c>
      <c r="C225" s="311" t="s">
        <v>339</v>
      </c>
      <c r="D225" s="388">
        <v>215640</v>
      </c>
      <c r="E225" s="305" t="s">
        <v>435</v>
      </c>
      <c r="F225" s="326">
        <v>223798</v>
      </c>
    </row>
    <row r="226" spans="1:6" ht="18.649999999999999" customHeight="1" x14ac:dyDescent="0.2">
      <c r="A226" s="254" t="s">
        <v>325</v>
      </c>
      <c r="B226" s="388">
        <v>2262</v>
      </c>
      <c r="C226" s="315" t="s">
        <v>319</v>
      </c>
      <c r="D226" s="339">
        <v>33199</v>
      </c>
      <c r="E226" s="269" t="s">
        <v>281</v>
      </c>
      <c r="F226" s="267">
        <v>807</v>
      </c>
    </row>
    <row r="227" spans="1:6" ht="18.649999999999999" customHeight="1" x14ac:dyDescent="0.2">
      <c r="A227" s="254" t="s">
        <v>799</v>
      </c>
      <c r="B227" s="388">
        <v>43061</v>
      </c>
      <c r="C227" s="312" t="s">
        <v>281</v>
      </c>
      <c r="D227" s="388">
        <v>18119</v>
      </c>
      <c r="E227" s="305" t="s">
        <v>287</v>
      </c>
      <c r="F227" s="334">
        <v>14743</v>
      </c>
    </row>
    <row r="228" spans="1:6" ht="18.649999999999999" customHeight="1" x14ac:dyDescent="0.2">
      <c r="A228" s="270" t="s">
        <v>647</v>
      </c>
      <c r="B228" s="388">
        <v>694</v>
      </c>
      <c r="C228" s="311" t="s">
        <v>365</v>
      </c>
      <c r="D228" s="388">
        <v>11512</v>
      </c>
      <c r="E228" s="269" t="s">
        <v>648</v>
      </c>
      <c r="F228" s="387">
        <v>20267</v>
      </c>
    </row>
    <row r="229" spans="1:6" ht="18.649999999999999" customHeight="1" x14ac:dyDescent="0.2">
      <c r="A229" s="253" t="s">
        <v>649</v>
      </c>
      <c r="B229" s="388">
        <v>7226</v>
      </c>
      <c r="C229" s="311" t="s">
        <v>650</v>
      </c>
      <c r="D229" s="388">
        <v>3568</v>
      </c>
      <c r="E229" s="312" t="s">
        <v>283</v>
      </c>
      <c r="F229" s="387">
        <v>23054</v>
      </c>
    </row>
    <row r="230" spans="1:6" ht="18.649999999999999" customHeight="1" x14ac:dyDescent="0.2">
      <c r="A230" s="264" t="s">
        <v>300</v>
      </c>
      <c r="B230" s="388">
        <v>35141</v>
      </c>
      <c r="C230" s="269" t="s">
        <v>633</v>
      </c>
      <c r="D230" s="388">
        <v>3135</v>
      </c>
      <c r="E230" s="305" t="s">
        <v>336</v>
      </c>
      <c r="F230" s="326">
        <v>9910</v>
      </c>
    </row>
    <row r="231" spans="1:6" ht="18.649999999999999" customHeight="1" x14ac:dyDescent="0.2">
      <c r="A231" s="302" t="s">
        <v>408</v>
      </c>
      <c r="B231" s="339">
        <v>980</v>
      </c>
      <c r="C231" s="311" t="s">
        <v>320</v>
      </c>
      <c r="D231" s="388">
        <v>3135</v>
      </c>
      <c r="E231" s="311" t="s">
        <v>322</v>
      </c>
      <c r="F231" s="267">
        <v>800</v>
      </c>
    </row>
    <row r="232" spans="1:6" ht="18.649999999999999" customHeight="1" x14ac:dyDescent="0.2">
      <c r="A232" s="254" t="s">
        <v>283</v>
      </c>
      <c r="B232" s="388">
        <v>980</v>
      </c>
      <c r="C232" s="269" t="s">
        <v>321</v>
      </c>
      <c r="D232" s="388">
        <v>3746</v>
      </c>
      <c r="E232" s="284" t="s">
        <v>294</v>
      </c>
      <c r="F232" s="267">
        <v>85695</v>
      </c>
    </row>
    <row r="233" spans="1:6" ht="18.649999999999999" customHeight="1" x14ac:dyDescent="0.2">
      <c r="A233" s="254" t="s">
        <v>409</v>
      </c>
      <c r="B233" s="388">
        <v>5420</v>
      </c>
      <c r="C233" s="311" t="s">
        <v>366</v>
      </c>
      <c r="D233" s="388">
        <v>90</v>
      </c>
      <c r="E233" s="269" t="s">
        <v>295</v>
      </c>
      <c r="F233" s="387">
        <v>900</v>
      </c>
    </row>
    <row r="234" spans="1:6" ht="18.649999999999999" customHeight="1" x14ac:dyDescent="0.2">
      <c r="A234" s="253" t="s">
        <v>295</v>
      </c>
      <c r="B234" s="388">
        <v>5420</v>
      </c>
      <c r="C234" s="312" t="s">
        <v>651</v>
      </c>
      <c r="D234" s="388">
        <v>147</v>
      </c>
      <c r="E234" s="312" t="s">
        <v>364</v>
      </c>
      <c r="F234" s="387">
        <v>6189</v>
      </c>
    </row>
    <row r="235" spans="1:6" ht="18.649999999999999" customHeight="1" x14ac:dyDescent="0.2">
      <c r="A235" s="254" t="s">
        <v>355</v>
      </c>
      <c r="B235" s="388">
        <v>53</v>
      </c>
      <c r="C235" s="312" t="s">
        <v>283</v>
      </c>
      <c r="D235" s="388">
        <v>491</v>
      </c>
      <c r="E235" s="269" t="s">
        <v>273</v>
      </c>
      <c r="F235" s="387">
        <v>9688</v>
      </c>
    </row>
    <row r="236" spans="1:6" ht="18.649999999999999" customHeight="1" x14ac:dyDescent="0.2">
      <c r="A236" s="254" t="s">
        <v>328</v>
      </c>
      <c r="B236" s="388">
        <v>53</v>
      </c>
      <c r="C236" s="269" t="s">
        <v>295</v>
      </c>
      <c r="D236" s="388">
        <v>1255</v>
      </c>
      <c r="E236" s="311" t="s">
        <v>300</v>
      </c>
      <c r="F236" s="267">
        <v>10915</v>
      </c>
    </row>
    <row r="237" spans="1:6" ht="18.649999999999999" customHeight="1" x14ac:dyDescent="0.2">
      <c r="A237" s="302" t="s">
        <v>356</v>
      </c>
      <c r="B237" s="339">
        <v>21315</v>
      </c>
      <c r="C237" s="311" t="s">
        <v>296</v>
      </c>
      <c r="D237" s="388">
        <v>871</v>
      </c>
      <c r="E237" s="311" t="s">
        <v>405</v>
      </c>
      <c r="F237" s="389">
        <v>1861</v>
      </c>
    </row>
    <row r="238" spans="1:6" ht="18.649999999999999" customHeight="1" x14ac:dyDescent="0.2">
      <c r="A238" s="253" t="s">
        <v>287</v>
      </c>
      <c r="B238" s="388">
        <v>14243</v>
      </c>
      <c r="C238" s="254" t="s">
        <v>652</v>
      </c>
      <c r="D238" s="388">
        <v>5</v>
      </c>
      <c r="E238" s="311" t="s">
        <v>406</v>
      </c>
      <c r="F238" s="387">
        <v>3660</v>
      </c>
    </row>
    <row r="239" spans="1:6" ht="18.649999999999999" customHeight="1" x14ac:dyDescent="0.2">
      <c r="A239" s="302" t="s">
        <v>551</v>
      </c>
      <c r="B239" s="339">
        <v>5700</v>
      </c>
      <c r="C239" s="268" t="s">
        <v>653</v>
      </c>
      <c r="D239" s="388">
        <v>393</v>
      </c>
      <c r="E239" s="315" t="s">
        <v>368</v>
      </c>
      <c r="F239" s="334">
        <v>10216</v>
      </c>
    </row>
    <row r="240" spans="1:6" ht="18.649999999999999" customHeight="1" x14ac:dyDescent="0.2">
      <c r="A240" s="270" t="s">
        <v>357</v>
      </c>
      <c r="B240" s="388">
        <v>1372</v>
      </c>
      <c r="C240" s="311" t="s">
        <v>630</v>
      </c>
      <c r="D240" s="388">
        <v>494</v>
      </c>
      <c r="E240" s="312" t="s">
        <v>330</v>
      </c>
      <c r="F240" s="267">
        <v>2607</v>
      </c>
    </row>
    <row r="241" spans="1:6" ht="18.649999999999999" customHeight="1" x14ac:dyDescent="0.2">
      <c r="A241" s="253" t="s">
        <v>262</v>
      </c>
      <c r="B241" s="388">
        <v>11864</v>
      </c>
      <c r="C241" s="305" t="s">
        <v>411</v>
      </c>
      <c r="D241" s="339">
        <v>693</v>
      </c>
      <c r="E241" s="311" t="s">
        <v>367</v>
      </c>
      <c r="F241" s="267">
        <v>16700</v>
      </c>
    </row>
    <row r="242" spans="1:6" ht="18.649999999999999" customHeight="1" x14ac:dyDescent="0.2">
      <c r="A242" s="439" t="s">
        <v>654</v>
      </c>
      <c r="B242" s="388">
        <v>2989</v>
      </c>
      <c r="C242" s="269" t="s">
        <v>287</v>
      </c>
      <c r="D242" s="388">
        <v>157</v>
      </c>
      <c r="E242" s="269" t="s">
        <v>271</v>
      </c>
      <c r="F242" s="387">
        <v>356</v>
      </c>
    </row>
    <row r="243" spans="1:6" ht="18.649999999999999" customHeight="1" x14ac:dyDescent="0.2">
      <c r="A243" s="302" t="s">
        <v>283</v>
      </c>
      <c r="B243" s="339">
        <v>8875</v>
      </c>
      <c r="C243" s="311" t="s">
        <v>655</v>
      </c>
      <c r="D243" s="388">
        <v>181</v>
      </c>
      <c r="E243" s="311" t="s">
        <v>339</v>
      </c>
      <c r="F243" s="267">
        <v>5430</v>
      </c>
    </row>
    <row r="244" spans="1:6" ht="18.649999999999999" customHeight="1" x14ac:dyDescent="0.2">
      <c r="A244" s="264" t="s">
        <v>358</v>
      </c>
      <c r="B244" s="388">
        <v>4576</v>
      </c>
      <c r="C244" s="311" t="s">
        <v>274</v>
      </c>
      <c r="D244" s="388">
        <v>57</v>
      </c>
      <c r="E244" s="311" t="s">
        <v>331</v>
      </c>
      <c r="F244" s="267">
        <v>466318</v>
      </c>
    </row>
    <row r="245" spans="1:6" ht="18.649999999999999" customHeight="1" x14ac:dyDescent="0.2">
      <c r="A245" s="302" t="s">
        <v>281</v>
      </c>
      <c r="B245" s="339">
        <v>1500</v>
      </c>
      <c r="C245" s="305" t="s">
        <v>640</v>
      </c>
      <c r="D245" s="339">
        <v>190</v>
      </c>
      <c r="E245" s="269" t="s">
        <v>285</v>
      </c>
      <c r="F245" s="267">
        <v>651</v>
      </c>
    </row>
    <row r="246" spans="1:6" ht="18.649999999999999" customHeight="1" x14ac:dyDescent="0.2">
      <c r="A246" s="254" t="s">
        <v>283</v>
      </c>
      <c r="B246" s="388">
        <v>3076</v>
      </c>
      <c r="C246" s="311" t="s">
        <v>656</v>
      </c>
      <c r="D246" s="388">
        <v>78</v>
      </c>
      <c r="E246" s="311" t="s">
        <v>657</v>
      </c>
      <c r="F246" s="267">
        <v>3905</v>
      </c>
    </row>
    <row r="247" spans="1:6" ht="18.649999999999999" customHeight="1" x14ac:dyDescent="0.2">
      <c r="A247" s="254" t="s">
        <v>263</v>
      </c>
      <c r="B247" s="388">
        <v>239841</v>
      </c>
      <c r="C247" s="315" t="s">
        <v>271</v>
      </c>
      <c r="D247" s="339">
        <v>30</v>
      </c>
      <c r="E247" s="268" t="s">
        <v>287</v>
      </c>
      <c r="F247" s="267">
        <v>2553</v>
      </c>
    </row>
    <row r="248" spans="1:6" ht="18.649999999999999" customHeight="1" x14ac:dyDescent="0.2">
      <c r="A248" s="254" t="s">
        <v>283</v>
      </c>
      <c r="B248" s="388">
        <v>81100</v>
      </c>
      <c r="C248" s="311" t="s">
        <v>693</v>
      </c>
      <c r="D248" s="388">
        <v>558718</v>
      </c>
      <c r="E248" s="254" t="s">
        <v>282</v>
      </c>
      <c r="F248" s="267">
        <v>105920</v>
      </c>
    </row>
    <row r="249" spans="1:6" ht="18.649999999999999" customHeight="1" x14ac:dyDescent="0.2">
      <c r="A249" s="254" t="s">
        <v>273</v>
      </c>
      <c r="B249" s="388">
        <v>19500</v>
      </c>
      <c r="C249" s="445" t="s">
        <v>322</v>
      </c>
      <c r="D249" s="339">
        <v>5824</v>
      </c>
      <c r="E249" s="311" t="s">
        <v>290</v>
      </c>
      <c r="F249" s="267">
        <v>34345</v>
      </c>
    </row>
    <row r="250" spans="1:6" ht="18.649999999999999" customHeight="1" x14ac:dyDescent="0.2">
      <c r="A250" s="302" t="s">
        <v>271</v>
      </c>
      <c r="B250" s="339">
        <v>4608</v>
      </c>
      <c r="C250" s="311" t="s">
        <v>294</v>
      </c>
      <c r="D250" s="388">
        <v>606</v>
      </c>
      <c r="E250" s="312" t="s">
        <v>658</v>
      </c>
      <c r="F250" s="267">
        <v>1098</v>
      </c>
    </row>
    <row r="251" spans="1:6" ht="18.649999999999999" customHeight="1" x14ac:dyDescent="0.2">
      <c r="A251" s="270" t="s">
        <v>339</v>
      </c>
      <c r="B251" s="388">
        <v>134633</v>
      </c>
      <c r="C251" s="312" t="s">
        <v>295</v>
      </c>
      <c r="D251" s="388">
        <v>11284</v>
      </c>
      <c r="E251" s="311" t="s">
        <v>652</v>
      </c>
      <c r="F251" s="387">
        <v>12887</v>
      </c>
    </row>
    <row r="252" spans="1:6" ht="18.649999999999999" customHeight="1" x14ac:dyDescent="0.2">
      <c r="A252" s="270" t="s">
        <v>264</v>
      </c>
      <c r="B252" s="388">
        <v>502507</v>
      </c>
      <c r="C252" s="311" t="s">
        <v>267</v>
      </c>
      <c r="D252" s="388">
        <v>62729</v>
      </c>
      <c r="E252" s="311" t="s">
        <v>336</v>
      </c>
      <c r="F252" s="267">
        <v>39664</v>
      </c>
    </row>
    <row r="253" spans="1:6" ht="18.649999999999999" customHeight="1" x14ac:dyDescent="0.2">
      <c r="A253" s="270" t="s">
        <v>320</v>
      </c>
      <c r="B253" s="388">
        <v>475655</v>
      </c>
      <c r="C253" s="305" t="s">
        <v>300</v>
      </c>
      <c r="D253" s="339">
        <v>37126</v>
      </c>
      <c r="E253" s="311" t="s">
        <v>350</v>
      </c>
      <c r="F253" s="267">
        <v>34925</v>
      </c>
    </row>
    <row r="254" spans="1:6" ht="18.649999999999999" customHeight="1" x14ac:dyDescent="0.2">
      <c r="A254" s="254" t="s">
        <v>659</v>
      </c>
      <c r="B254" s="388">
        <v>4205</v>
      </c>
      <c r="C254" s="269" t="s">
        <v>410</v>
      </c>
      <c r="D254" s="388">
        <v>6408</v>
      </c>
      <c r="E254" s="311" t="s">
        <v>295</v>
      </c>
      <c r="F254" s="267">
        <v>1099</v>
      </c>
    </row>
    <row r="255" spans="1:6" ht="18.649999999999999" customHeight="1" x14ac:dyDescent="0.2">
      <c r="A255" s="264" t="s">
        <v>360</v>
      </c>
      <c r="B255" s="388">
        <v>503</v>
      </c>
      <c r="C255" s="268" t="s">
        <v>284</v>
      </c>
      <c r="D255" s="388">
        <v>102772</v>
      </c>
      <c r="E255" s="312" t="s">
        <v>299</v>
      </c>
      <c r="F255" s="267">
        <v>260</v>
      </c>
    </row>
    <row r="256" spans="1:6" ht="18.649999999999999" customHeight="1" x14ac:dyDescent="0.2">
      <c r="A256" s="270" t="s">
        <v>307</v>
      </c>
      <c r="B256" s="388">
        <v>22144</v>
      </c>
      <c r="C256" s="305" t="s">
        <v>332</v>
      </c>
      <c r="D256" s="339">
        <v>28044</v>
      </c>
      <c r="E256" s="311" t="s">
        <v>300</v>
      </c>
      <c r="F256" s="267">
        <v>114919</v>
      </c>
    </row>
    <row r="257" spans="1:6" ht="18.649999999999999" customHeight="1" x14ac:dyDescent="0.2">
      <c r="A257" s="302" t="s">
        <v>362</v>
      </c>
      <c r="B257" s="339">
        <v>7674</v>
      </c>
      <c r="C257" s="311" t="s">
        <v>368</v>
      </c>
      <c r="D257" s="388">
        <v>5157</v>
      </c>
      <c r="E257" s="268" t="s">
        <v>284</v>
      </c>
      <c r="F257" s="267">
        <v>10397</v>
      </c>
    </row>
    <row r="258" spans="1:6" ht="18.649999999999999" customHeight="1" x14ac:dyDescent="0.2">
      <c r="A258" s="254" t="s">
        <v>283</v>
      </c>
      <c r="B258" s="388">
        <v>6074</v>
      </c>
      <c r="C258" s="254" t="s">
        <v>660</v>
      </c>
      <c r="D258" s="388">
        <v>2197</v>
      </c>
      <c r="E258" s="311" t="s">
        <v>332</v>
      </c>
      <c r="F258" s="267">
        <v>15107</v>
      </c>
    </row>
    <row r="259" spans="1:6" ht="18.649999999999999" customHeight="1" x14ac:dyDescent="0.2">
      <c r="A259" s="302" t="s">
        <v>439</v>
      </c>
      <c r="B259" s="339">
        <v>1600</v>
      </c>
      <c r="C259" s="268" t="s">
        <v>361</v>
      </c>
      <c r="D259" s="388">
        <v>1300</v>
      </c>
      <c r="E259" s="304" t="s">
        <v>275</v>
      </c>
      <c r="F259" s="326">
        <v>17734</v>
      </c>
    </row>
    <row r="260" spans="1:6" ht="18.649999999999999" customHeight="1" x14ac:dyDescent="0.2">
      <c r="A260" s="254" t="s">
        <v>242</v>
      </c>
      <c r="B260" s="388">
        <v>2185621</v>
      </c>
      <c r="C260" s="315" t="s">
        <v>271</v>
      </c>
      <c r="D260" s="339">
        <v>16693</v>
      </c>
      <c r="E260" s="311" t="s">
        <v>368</v>
      </c>
      <c r="F260" s="267">
        <v>3533</v>
      </c>
    </row>
    <row r="261" spans="1:6" ht="18.649999999999999" customHeight="1" x14ac:dyDescent="0.2">
      <c r="A261" s="254" t="s">
        <v>287</v>
      </c>
      <c r="B261" s="388">
        <v>325366</v>
      </c>
      <c r="C261" s="311" t="s">
        <v>272</v>
      </c>
      <c r="D261" s="391">
        <v>137390</v>
      </c>
      <c r="E261" s="312" t="s">
        <v>330</v>
      </c>
      <c r="F261" s="267">
        <v>1000</v>
      </c>
    </row>
    <row r="262" spans="1:6" ht="18.649999999999999" customHeight="1" x14ac:dyDescent="0.2">
      <c r="A262" s="254" t="s">
        <v>648</v>
      </c>
      <c r="B262" s="388">
        <v>207404</v>
      </c>
      <c r="C262" s="268" t="s">
        <v>275</v>
      </c>
      <c r="D262" s="391">
        <v>59170</v>
      </c>
      <c r="E262" s="254" t="s">
        <v>367</v>
      </c>
      <c r="F262" s="387">
        <v>45012</v>
      </c>
    </row>
    <row r="263" spans="1:6" ht="18.649999999999999" customHeight="1" x14ac:dyDescent="0.2">
      <c r="A263" s="254" t="s">
        <v>283</v>
      </c>
      <c r="B263" s="388">
        <v>963996</v>
      </c>
      <c r="C263" s="311" t="s">
        <v>323</v>
      </c>
      <c r="D263" s="391">
        <v>82018</v>
      </c>
      <c r="E263" s="305" t="s">
        <v>339</v>
      </c>
      <c r="F263" s="334">
        <v>21309</v>
      </c>
    </row>
    <row r="264" spans="1:6" ht="18.649999999999999" customHeight="1" x14ac:dyDescent="0.2">
      <c r="A264" s="254" t="s">
        <v>273</v>
      </c>
      <c r="B264" s="388">
        <v>250856</v>
      </c>
      <c r="C264" s="311" t="s">
        <v>324</v>
      </c>
      <c r="D264" s="391">
        <v>644</v>
      </c>
      <c r="E264" s="311" t="s">
        <v>345</v>
      </c>
      <c r="F264" s="267">
        <v>139399</v>
      </c>
    </row>
    <row r="265" spans="1:6" ht="18.649999999999999" customHeight="1" x14ac:dyDescent="0.2">
      <c r="A265" s="254" t="s">
        <v>439</v>
      </c>
      <c r="B265" s="388">
        <v>3527</v>
      </c>
      <c r="C265" s="311" t="s">
        <v>325</v>
      </c>
      <c r="D265" s="391">
        <v>644</v>
      </c>
      <c r="E265" s="311" t="s">
        <v>350</v>
      </c>
      <c r="F265" s="267">
        <v>43360</v>
      </c>
    </row>
    <row r="266" spans="1:6" ht="18.649999999999999" customHeight="1" x14ac:dyDescent="0.2">
      <c r="A266" s="302" t="s">
        <v>339</v>
      </c>
      <c r="B266" s="395">
        <v>434472</v>
      </c>
      <c r="C266" s="268" t="s">
        <v>326</v>
      </c>
      <c r="D266" s="391">
        <v>3757</v>
      </c>
      <c r="E266" s="269" t="s">
        <v>300</v>
      </c>
      <c r="F266" s="267">
        <v>70230</v>
      </c>
    </row>
    <row r="267" spans="1:6" ht="18.649999999999999" customHeight="1" x14ac:dyDescent="0.2">
      <c r="A267" s="254" t="s">
        <v>240</v>
      </c>
      <c r="B267" s="388">
        <v>432059</v>
      </c>
      <c r="C267" s="311" t="s">
        <v>661</v>
      </c>
      <c r="D267" s="391">
        <v>650</v>
      </c>
      <c r="E267" s="311" t="s">
        <v>275</v>
      </c>
      <c r="F267" s="267">
        <v>1000</v>
      </c>
    </row>
    <row r="268" spans="1:6" ht="18.649999999999999" customHeight="1" x14ac:dyDescent="0.2">
      <c r="A268" s="254" t="s">
        <v>281</v>
      </c>
      <c r="B268" s="391">
        <v>74204</v>
      </c>
      <c r="C268" s="311" t="s">
        <v>638</v>
      </c>
      <c r="D268" s="391">
        <v>3107</v>
      </c>
      <c r="E268" s="311" t="s">
        <v>284</v>
      </c>
      <c r="F268" s="267">
        <v>10009</v>
      </c>
    </row>
    <row r="269" spans="1:6" ht="18.649999999999999" customHeight="1" x14ac:dyDescent="0.2">
      <c r="A269" s="254" t="s">
        <v>286</v>
      </c>
      <c r="B269" s="388">
        <v>2356</v>
      </c>
      <c r="C269" s="268" t="s">
        <v>327</v>
      </c>
      <c r="D269" s="391">
        <v>22315</v>
      </c>
      <c r="E269" s="311" t="s">
        <v>338</v>
      </c>
      <c r="F269" s="267">
        <v>7000</v>
      </c>
    </row>
    <row r="270" spans="1:6" ht="18.649999999999999" customHeight="1" x14ac:dyDescent="0.2">
      <c r="A270" s="254" t="s">
        <v>287</v>
      </c>
      <c r="B270" s="388">
        <v>13899</v>
      </c>
      <c r="C270" s="311" t="s">
        <v>350</v>
      </c>
      <c r="D270" s="265">
        <v>11250</v>
      </c>
      <c r="E270" s="311" t="s">
        <v>332</v>
      </c>
      <c r="F270" s="267">
        <v>7300</v>
      </c>
    </row>
    <row r="271" spans="1:6" ht="18.649999999999999" customHeight="1" x14ac:dyDescent="0.2">
      <c r="A271" s="254" t="s">
        <v>648</v>
      </c>
      <c r="B271" s="391">
        <v>39970</v>
      </c>
      <c r="C271" s="311" t="s">
        <v>273</v>
      </c>
      <c r="D271" s="265">
        <v>1210</v>
      </c>
      <c r="E271" s="269" t="s">
        <v>275</v>
      </c>
      <c r="F271" s="267">
        <v>500</v>
      </c>
    </row>
    <row r="272" spans="1:6" ht="18.649999999999999" customHeight="1" x14ac:dyDescent="0.2">
      <c r="A272" s="302" t="s">
        <v>283</v>
      </c>
      <c r="B272" s="339">
        <v>18297</v>
      </c>
      <c r="C272" s="311" t="s">
        <v>300</v>
      </c>
      <c r="D272" s="391">
        <v>7860</v>
      </c>
      <c r="E272" s="269" t="s">
        <v>695</v>
      </c>
      <c r="F272" s="267">
        <v>54285</v>
      </c>
    </row>
    <row r="273" spans="1:6" ht="18.649999999999999" customHeight="1" x14ac:dyDescent="0.2">
      <c r="A273" s="254" t="s">
        <v>322</v>
      </c>
      <c r="B273" s="391">
        <v>6136</v>
      </c>
      <c r="C273" s="268" t="s">
        <v>630</v>
      </c>
      <c r="D273" s="265">
        <v>1995</v>
      </c>
      <c r="E273" s="312" t="s">
        <v>662</v>
      </c>
      <c r="F273" s="267">
        <v>651</v>
      </c>
    </row>
    <row r="274" spans="1:6" ht="18.649999999999999" customHeight="1" x14ac:dyDescent="0.2">
      <c r="A274" s="270" t="s">
        <v>294</v>
      </c>
      <c r="B274" s="391">
        <v>1298</v>
      </c>
      <c r="C274" s="311" t="s">
        <v>412</v>
      </c>
      <c r="D274" s="265">
        <v>114464</v>
      </c>
      <c r="E274" s="311" t="s">
        <v>300</v>
      </c>
      <c r="F274" s="267">
        <v>9448</v>
      </c>
    </row>
    <row r="275" spans="1:6" ht="18.649999999999999" customHeight="1" x14ac:dyDescent="0.2">
      <c r="A275" s="270" t="s">
        <v>295</v>
      </c>
      <c r="B275" s="391">
        <v>13430</v>
      </c>
      <c r="C275" s="311" t="s">
        <v>283</v>
      </c>
      <c r="D275" s="265">
        <v>6610</v>
      </c>
      <c r="E275" s="311" t="s">
        <v>342</v>
      </c>
      <c r="F275" s="267">
        <v>3000</v>
      </c>
    </row>
    <row r="276" spans="1:6" ht="18.649999999999999" customHeight="1" x14ac:dyDescent="0.2">
      <c r="A276" s="302" t="s">
        <v>273</v>
      </c>
      <c r="B276" s="395">
        <v>2557</v>
      </c>
      <c r="C276" s="311" t="s">
        <v>336</v>
      </c>
      <c r="D276" s="265">
        <v>1699</v>
      </c>
      <c r="E276" s="311" t="s">
        <v>368</v>
      </c>
      <c r="F276" s="267">
        <v>25342</v>
      </c>
    </row>
    <row r="277" spans="1:6" x14ac:dyDescent="0.2">
      <c r="A277" s="303" t="s">
        <v>300</v>
      </c>
      <c r="B277" s="394">
        <v>21672</v>
      </c>
      <c r="C277" s="313" t="s">
        <v>350</v>
      </c>
      <c r="D277" s="272">
        <v>81410</v>
      </c>
      <c r="E277" s="313" t="s">
        <v>271</v>
      </c>
      <c r="F277" s="300">
        <v>14641</v>
      </c>
    </row>
    <row r="278" spans="1:6" x14ac:dyDescent="0.2">
      <c r="A278" s="247"/>
      <c r="B278" s="258"/>
      <c r="F278" s="257"/>
    </row>
    <row r="279" spans="1:6" x14ac:dyDescent="0.2">
      <c r="A279" s="342"/>
      <c r="B279" s="258"/>
      <c r="C279" s="247"/>
      <c r="D279" s="247"/>
    </row>
    <row r="280" spans="1:6" x14ac:dyDescent="0.2">
      <c r="A280" s="342"/>
      <c r="B280" s="258"/>
      <c r="C280" s="247"/>
      <c r="D280" s="247"/>
    </row>
    <row r="281" spans="1:6" ht="20.399999999999999" customHeight="1" x14ac:dyDescent="0.2">
      <c r="A281" s="249" t="s">
        <v>63</v>
      </c>
      <c r="B281" s="307" t="s">
        <v>610</v>
      </c>
      <c r="C281" s="309" t="s">
        <v>63</v>
      </c>
      <c r="D281" s="307" t="s">
        <v>610</v>
      </c>
      <c r="E281" s="309" t="s">
        <v>63</v>
      </c>
      <c r="F281" s="307" t="s">
        <v>610</v>
      </c>
    </row>
    <row r="282" spans="1:6" ht="20.399999999999999" customHeight="1" x14ac:dyDescent="0.2">
      <c r="A282" s="251" t="s">
        <v>354</v>
      </c>
      <c r="B282" s="262" t="s">
        <v>65</v>
      </c>
      <c r="C282" s="310" t="s">
        <v>354</v>
      </c>
      <c r="D282" s="252" t="s">
        <v>65</v>
      </c>
      <c r="E282" s="310" t="s">
        <v>354</v>
      </c>
      <c r="F282" s="343" t="s">
        <v>65</v>
      </c>
    </row>
    <row r="283" spans="1:6" ht="18.649999999999999" customHeight="1" x14ac:dyDescent="0.2">
      <c r="A283" s="254" t="s">
        <v>272</v>
      </c>
      <c r="B283" s="411">
        <v>601</v>
      </c>
      <c r="C283" s="269" t="s">
        <v>348</v>
      </c>
      <c r="D283" s="411">
        <v>861965</v>
      </c>
      <c r="E283" s="311" t="s">
        <v>275</v>
      </c>
      <c r="F283" s="332">
        <v>2718</v>
      </c>
    </row>
    <row r="284" spans="1:6" ht="18.649999999999999" customHeight="1" x14ac:dyDescent="0.2">
      <c r="A284" s="270" t="s">
        <v>369</v>
      </c>
      <c r="B284" s="388">
        <v>602</v>
      </c>
      <c r="C284" s="315" t="s">
        <v>281</v>
      </c>
      <c r="D284" s="327">
        <v>34732</v>
      </c>
      <c r="E284" s="311" t="s">
        <v>312</v>
      </c>
      <c r="F284" s="267">
        <v>9070</v>
      </c>
    </row>
    <row r="285" spans="1:6" ht="18.649999999999999" customHeight="1" x14ac:dyDescent="0.2">
      <c r="A285" s="302" t="s">
        <v>334</v>
      </c>
      <c r="B285" s="327">
        <v>15531</v>
      </c>
      <c r="C285" s="311" t="s">
        <v>663</v>
      </c>
      <c r="D285" s="265">
        <v>1205</v>
      </c>
      <c r="E285" s="268" t="s">
        <v>271</v>
      </c>
      <c r="F285" s="267">
        <v>1644</v>
      </c>
    </row>
    <row r="286" spans="1:6" ht="18.649999999999999" customHeight="1" x14ac:dyDescent="0.2">
      <c r="A286" s="254" t="s">
        <v>342</v>
      </c>
      <c r="B286" s="265">
        <v>3600</v>
      </c>
      <c r="C286" s="311" t="s">
        <v>286</v>
      </c>
      <c r="D286" s="265">
        <v>2515</v>
      </c>
      <c r="E286" s="269" t="s">
        <v>272</v>
      </c>
      <c r="F286" s="267">
        <v>15118</v>
      </c>
    </row>
    <row r="287" spans="1:6" ht="18.649999999999999" customHeight="1" x14ac:dyDescent="0.2">
      <c r="A287" s="253" t="s">
        <v>368</v>
      </c>
      <c r="B287" s="265">
        <v>2409</v>
      </c>
      <c r="C287" s="254" t="s">
        <v>275</v>
      </c>
      <c r="D287" s="265">
        <v>7540</v>
      </c>
      <c r="E287" s="269" t="s">
        <v>275</v>
      </c>
      <c r="F287" s="267">
        <v>7856</v>
      </c>
    </row>
    <row r="288" spans="1:6" ht="18.649999999999999" customHeight="1" x14ac:dyDescent="0.2">
      <c r="A288" s="254" t="s">
        <v>271</v>
      </c>
      <c r="B288" s="388">
        <v>229</v>
      </c>
      <c r="C288" s="254" t="s">
        <v>664</v>
      </c>
      <c r="D288" s="265">
        <v>1237</v>
      </c>
      <c r="E288" s="311" t="s">
        <v>554</v>
      </c>
      <c r="F288" s="267">
        <v>1192</v>
      </c>
    </row>
    <row r="289" spans="1:6" ht="18.649999999999999" customHeight="1" x14ac:dyDescent="0.2">
      <c r="A289" s="254" t="s">
        <v>275</v>
      </c>
      <c r="B289" s="265">
        <v>9293</v>
      </c>
      <c r="C289" s="253" t="s">
        <v>665</v>
      </c>
      <c r="D289" s="265">
        <v>91795</v>
      </c>
      <c r="E289" s="311" t="s">
        <v>315</v>
      </c>
      <c r="F289" s="267">
        <v>1002</v>
      </c>
    </row>
    <row r="290" spans="1:6" ht="18.649999999999999" customHeight="1" x14ac:dyDescent="0.2">
      <c r="A290" s="254" t="s">
        <v>370</v>
      </c>
      <c r="B290" s="265">
        <v>587132</v>
      </c>
      <c r="C290" s="269" t="s">
        <v>366</v>
      </c>
      <c r="D290" s="265">
        <v>19117</v>
      </c>
      <c r="E290" s="311" t="s">
        <v>630</v>
      </c>
      <c r="F290" s="267">
        <v>6931</v>
      </c>
    </row>
    <row r="291" spans="1:6" ht="18.649999999999999" customHeight="1" x14ac:dyDescent="0.2">
      <c r="A291" s="304" t="s">
        <v>281</v>
      </c>
      <c r="B291" s="327">
        <v>12876</v>
      </c>
      <c r="C291" s="312" t="s">
        <v>378</v>
      </c>
      <c r="D291" s="265">
        <v>27514</v>
      </c>
      <c r="E291" s="311" t="s">
        <v>666</v>
      </c>
      <c r="F291" s="267">
        <v>706</v>
      </c>
    </row>
    <row r="292" spans="1:6" ht="18.649999999999999" customHeight="1" x14ac:dyDescent="0.2">
      <c r="A292" s="254" t="s">
        <v>287</v>
      </c>
      <c r="B292" s="388">
        <v>2032</v>
      </c>
      <c r="C292" s="311" t="s">
        <v>291</v>
      </c>
      <c r="D292" s="265">
        <v>12737</v>
      </c>
      <c r="E292" s="315" t="s">
        <v>667</v>
      </c>
      <c r="F292" s="326">
        <v>1001</v>
      </c>
    </row>
    <row r="293" spans="1:6" ht="18.649999999999999" customHeight="1" x14ac:dyDescent="0.2">
      <c r="A293" s="253" t="s">
        <v>282</v>
      </c>
      <c r="B293" s="388">
        <v>2319</v>
      </c>
      <c r="C293" s="311" t="s">
        <v>380</v>
      </c>
      <c r="D293" s="388">
        <v>9664</v>
      </c>
      <c r="E293" s="311" t="s">
        <v>317</v>
      </c>
      <c r="F293" s="267">
        <v>4777</v>
      </c>
    </row>
    <row r="294" spans="1:6" ht="18.649999999999999" customHeight="1" x14ac:dyDescent="0.2">
      <c r="A294" s="254" t="s">
        <v>275</v>
      </c>
      <c r="B294" s="265">
        <v>68475</v>
      </c>
      <c r="C294" s="254" t="s">
        <v>379</v>
      </c>
      <c r="D294" s="265">
        <v>29711</v>
      </c>
      <c r="E294" s="305" t="s">
        <v>668</v>
      </c>
      <c r="F294" s="326">
        <v>1252</v>
      </c>
    </row>
    <row r="295" spans="1:6" ht="18.649999999999999" customHeight="1" x14ac:dyDescent="0.2">
      <c r="A295" s="254" t="s">
        <v>290</v>
      </c>
      <c r="B295" s="265">
        <v>13372</v>
      </c>
      <c r="C295" s="305" t="s">
        <v>283</v>
      </c>
      <c r="D295" s="339">
        <v>30166</v>
      </c>
      <c r="E295" s="311" t="s">
        <v>556</v>
      </c>
      <c r="F295" s="267">
        <v>2343</v>
      </c>
    </row>
    <row r="296" spans="1:6" ht="18.649999999999999" customHeight="1" x14ac:dyDescent="0.2">
      <c r="A296" s="270" t="s">
        <v>283</v>
      </c>
      <c r="B296" s="265">
        <v>14900</v>
      </c>
      <c r="C296" s="269" t="s">
        <v>381</v>
      </c>
      <c r="D296" s="388">
        <v>9958</v>
      </c>
      <c r="E296" s="305" t="s">
        <v>385</v>
      </c>
      <c r="F296" s="326">
        <v>1716</v>
      </c>
    </row>
    <row r="297" spans="1:6" ht="18.649999999999999" customHeight="1" x14ac:dyDescent="0.2">
      <c r="A297" s="254" t="s">
        <v>336</v>
      </c>
      <c r="B297" s="265">
        <v>45332</v>
      </c>
      <c r="C297" s="315" t="s">
        <v>292</v>
      </c>
      <c r="D297" s="327">
        <v>62517</v>
      </c>
      <c r="E297" s="269" t="s">
        <v>320</v>
      </c>
      <c r="F297" s="267">
        <v>1716</v>
      </c>
    </row>
    <row r="298" spans="1:6" ht="18.649999999999999" customHeight="1" x14ac:dyDescent="0.2">
      <c r="A298" s="254" t="s">
        <v>322</v>
      </c>
      <c r="B298" s="265">
        <v>5917</v>
      </c>
      <c r="C298" s="385" t="s">
        <v>275</v>
      </c>
      <c r="D298" s="265">
        <v>10735</v>
      </c>
      <c r="E298" s="311" t="s">
        <v>387</v>
      </c>
      <c r="F298" s="267">
        <v>369760</v>
      </c>
    </row>
    <row r="299" spans="1:6" ht="18.649999999999999" customHeight="1" x14ac:dyDescent="0.2">
      <c r="A299" s="254" t="s">
        <v>294</v>
      </c>
      <c r="B299" s="265">
        <v>7512</v>
      </c>
      <c r="C299" s="315" t="s">
        <v>322</v>
      </c>
      <c r="D299" s="327">
        <v>58660</v>
      </c>
      <c r="E299" s="312" t="s">
        <v>353</v>
      </c>
      <c r="F299" s="267">
        <v>369760</v>
      </c>
    </row>
    <row r="300" spans="1:6" ht="18.649999999999999" customHeight="1" x14ac:dyDescent="0.2">
      <c r="A300" s="304" t="s">
        <v>295</v>
      </c>
      <c r="B300" s="339">
        <v>3422</v>
      </c>
      <c r="C300" s="268" t="s">
        <v>294</v>
      </c>
      <c r="D300" s="265">
        <v>16161</v>
      </c>
      <c r="E300" s="311"/>
      <c r="F300" s="267"/>
    </row>
    <row r="301" spans="1:6" ht="18.649999999999999" customHeight="1" x14ac:dyDescent="0.2">
      <c r="A301" s="254" t="s">
        <v>297</v>
      </c>
      <c r="B301" s="265">
        <v>35957</v>
      </c>
      <c r="C301" s="311" t="s">
        <v>552</v>
      </c>
      <c r="D301" s="265">
        <v>600</v>
      </c>
      <c r="E301" s="311"/>
      <c r="F301" s="267"/>
    </row>
    <row r="302" spans="1:6" ht="18.649999999999999" customHeight="1" x14ac:dyDescent="0.2">
      <c r="A302" s="254" t="s">
        <v>275</v>
      </c>
      <c r="B302" s="265">
        <v>64045</v>
      </c>
      <c r="C302" s="254" t="s">
        <v>275</v>
      </c>
      <c r="D302" s="265">
        <v>7560</v>
      </c>
      <c r="E302" s="315"/>
      <c r="F302" s="387"/>
    </row>
    <row r="303" spans="1:6" ht="18.649999999999999" customHeight="1" x14ac:dyDescent="0.2">
      <c r="A303" s="254" t="s">
        <v>273</v>
      </c>
      <c r="B303" s="265">
        <v>4400</v>
      </c>
      <c r="C303" s="269" t="s">
        <v>295</v>
      </c>
      <c r="D303" s="265">
        <v>4046</v>
      </c>
      <c r="E303" s="311"/>
      <c r="F303" s="267"/>
    </row>
    <row r="304" spans="1:6" ht="18.649999999999999" customHeight="1" x14ac:dyDescent="0.2">
      <c r="A304" s="254" t="s">
        <v>553</v>
      </c>
      <c r="B304" s="388">
        <v>1393</v>
      </c>
      <c r="C304" s="269" t="s">
        <v>296</v>
      </c>
      <c r="D304" s="265">
        <v>1185</v>
      </c>
      <c r="E304" s="305"/>
      <c r="F304" s="387"/>
    </row>
    <row r="305" spans="1:6" ht="18.649999999999999" customHeight="1" x14ac:dyDescent="0.2">
      <c r="A305" s="270" t="s">
        <v>800</v>
      </c>
      <c r="B305" s="388">
        <v>58907</v>
      </c>
      <c r="C305" s="311" t="s">
        <v>275</v>
      </c>
      <c r="D305" s="265">
        <v>1113</v>
      </c>
      <c r="E305" s="311"/>
      <c r="F305" s="389"/>
    </row>
    <row r="306" spans="1:6" ht="18.649999999999999" customHeight="1" x14ac:dyDescent="0.2">
      <c r="A306" s="304" t="s">
        <v>386</v>
      </c>
      <c r="B306" s="327">
        <v>21</v>
      </c>
      <c r="C306" s="311" t="s">
        <v>273</v>
      </c>
      <c r="D306" s="388">
        <v>12041</v>
      </c>
      <c r="E306" s="305"/>
      <c r="F306" s="387"/>
    </row>
    <row r="307" spans="1:6" ht="18.649999999999999" customHeight="1" x14ac:dyDescent="0.2">
      <c r="A307" s="270" t="s">
        <v>405</v>
      </c>
      <c r="B307" s="265">
        <v>4740</v>
      </c>
      <c r="C307" s="269" t="s">
        <v>669</v>
      </c>
      <c r="D307" s="388">
        <v>2592</v>
      </c>
      <c r="E307" s="269"/>
      <c r="F307" s="267"/>
    </row>
    <row r="308" spans="1:6" ht="18.649999999999999" customHeight="1" x14ac:dyDescent="0.2">
      <c r="A308" s="254" t="s">
        <v>275</v>
      </c>
      <c r="B308" s="306">
        <v>1950</v>
      </c>
      <c r="C308" s="311" t="s">
        <v>670</v>
      </c>
      <c r="D308" s="265">
        <v>4202</v>
      </c>
      <c r="E308" s="311"/>
      <c r="F308" s="267"/>
    </row>
    <row r="309" spans="1:6" ht="18.649999999999999" customHeight="1" x14ac:dyDescent="0.2">
      <c r="A309" s="270" t="s">
        <v>372</v>
      </c>
      <c r="B309" s="306">
        <v>11978</v>
      </c>
      <c r="C309" s="269" t="s">
        <v>386</v>
      </c>
      <c r="D309" s="265">
        <v>2578</v>
      </c>
      <c r="E309" s="269"/>
      <c r="F309" s="267"/>
    </row>
    <row r="310" spans="1:6" ht="18.649999999999999" customHeight="1" x14ac:dyDescent="0.2">
      <c r="A310" s="254" t="s">
        <v>373</v>
      </c>
      <c r="B310" s="306">
        <v>2010</v>
      </c>
      <c r="C310" s="311" t="s">
        <v>275</v>
      </c>
      <c r="D310" s="265">
        <v>3137</v>
      </c>
      <c r="E310" s="311"/>
      <c r="F310" s="267"/>
    </row>
    <row r="311" spans="1:6" ht="18.649999999999999" customHeight="1" x14ac:dyDescent="0.2">
      <c r="A311" s="254" t="s">
        <v>284</v>
      </c>
      <c r="B311" s="388">
        <v>98217</v>
      </c>
      <c r="C311" s="311" t="s">
        <v>301</v>
      </c>
      <c r="D311" s="265">
        <v>5490</v>
      </c>
      <c r="E311" s="311"/>
      <c r="F311" s="267"/>
    </row>
    <row r="312" spans="1:6" ht="18.649999999999999" customHeight="1" x14ac:dyDescent="0.2">
      <c r="A312" s="254" t="s">
        <v>332</v>
      </c>
      <c r="B312" s="306">
        <v>252</v>
      </c>
      <c r="C312" s="311" t="s">
        <v>302</v>
      </c>
      <c r="D312" s="265">
        <v>9297</v>
      </c>
      <c r="E312" s="311"/>
      <c r="F312" s="267"/>
    </row>
    <row r="313" spans="1:6" ht="18.649999999999999" customHeight="1" x14ac:dyDescent="0.2">
      <c r="A313" s="254" t="s">
        <v>275</v>
      </c>
      <c r="B313" s="265">
        <v>57245</v>
      </c>
      <c r="C313" s="254" t="s">
        <v>303</v>
      </c>
      <c r="D313" s="265">
        <v>76153</v>
      </c>
      <c r="E313" s="311"/>
      <c r="F313" s="267"/>
    </row>
    <row r="314" spans="1:6" ht="18.649999999999999" customHeight="1" x14ac:dyDescent="0.2">
      <c r="A314" s="254" t="s">
        <v>368</v>
      </c>
      <c r="B314" s="265">
        <v>19</v>
      </c>
      <c r="C314" s="269" t="s">
        <v>304</v>
      </c>
      <c r="D314" s="265">
        <v>49858</v>
      </c>
      <c r="E314" s="311"/>
      <c r="F314" s="267"/>
    </row>
    <row r="315" spans="1:6" ht="18.649999999999999" customHeight="1" x14ac:dyDescent="0.2">
      <c r="A315" s="254" t="s">
        <v>374</v>
      </c>
      <c r="B315" s="306">
        <v>7715</v>
      </c>
      <c r="C315" s="311" t="s">
        <v>275</v>
      </c>
      <c r="D315" s="265">
        <v>23799</v>
      </c>
      <c r="E315" s="268"/>
      <c r="F315" s="267"/>
    </row>
    <row r="316" spans="1:6" ht="18.649999999999999" customHeight="1" x14ac:dyDescent="0.2">
      <c r="A316" s="270" t="s">
        <v>330</v>
      </c>
      <c r="B316" s="306">
        <v>980</v>
      </c>
      <c r="C316" s="311" t="s">
        <v>284</v>
      </c>
      <c r="D316" s="265">
        <v>652</v>
      </c>
      <c r="E316" s="269"/>
      <c r="F316" s="267"/>
    </row>
    <row r="317" spans="1:6" ht="18.649999999999999" customHeight="1" x14ac:dyDescent="0.2">
      <c r="A317" s="254" t="s">
        <v>375</v>
      </c>
      <c r="B317" s="306">
        <v>14156</v>
      </c>
      <c r="C317" s="311" t="s">
        <v>671</v>
      </c>
      <c r="D317" s="265">
        <v>6690</v>
      </c>
      <c r="E317" s="269"/>
      <c r="F317" s="387"/>
    </row>
    <row r="318" spans="1:6" ht="18.649999999999999" customHeight="1" x14ac:dyDescent="0.2">
      <c r="A318" s="254" t="s">
        <v>311</v>
      </c>
      <c r="B318" s="265">
        <v>750</v>
      </c>
      <c r="C318" s="311" t="s">
        <v>332</v>
      </c>
      <c r="D318" s="265">
        <v>3398</v>
      </c>
      <c r="E318" s="311"/>
      <c r="F318" s="387"/>
    </row>
    <row r="319" spans="1:6" ht="18.649999999999999" customHeight="1" x14ac:dyDescent="0.2">
      <c r="A319" s="270" t="s">
        <v>271</v>
      </c>
      <c r="B319" s="306">
        <v>1223</v>
      </c>
      <c r="C319" s="311" t="s">
        <v>382</v>
      </c>
      <c r="D319" s="265">
        <v>5000</v>
      </c>
      <c r="E319" s="311"/>
      <c r="F319" s="267"/>
    </row>
    <row r="320" spans="1:6" ht="18.649999999999999" customHeight="1" x14ac:dyDescent="0.2">
      <c r="A320" s="254" t="s">
        <v>339</v>
      </c>
      <c r="B320" s="306">
        <v>45017</v>
      </c>
      <c r="C320" s="311" t="s">
        <v>275</v>
      </c>
      <c r="D320" s="265">
        <v>6009</v>
      </c>
      <c r="E320" s="311"/>
      <c r="F320" s="387"/>
    </row>
    <row r="321" spans="1:6" ht="18.649999999999999" customHeight="1" x14ac:dyDescent="0.2">
      <c r="A321" s="254" t="s">
        <v>340</v>
      </c>
      <c r="B321" s="265">
        <v>27642</v>
      </c>
      <c r="C321" s="269" t="s">
        <v>306</v>
      </c>
      <c r="D321" s="265">
        <v>50925</v>
      </c>
      <c r="E321" s="312"/>
      <c r="F321" s="267"/>
    </row>
    <row r="322" spans="1:6" ht="18.649999999999999" customHeight="1" x14ac:dyDescent="0.2">
      <c r="A322" s="254" t="s">
        <v>287</v>
      </c>
      <c r="B322" s="306">
        <v>311</v>
      </c>
      <c r="C322" s="312" t="s">
        <v>672</v>
      </c>
      <c r="D322" s="265">
        <v>18051</v>
      </c>
      <c r="E322" s="311"/>
      <c r="F322" s="387"/>
    </row>
    <row r="323" spans="1:6" ht="18.649999999999999" customHeight="1" x14ac:dyDescent="0.2">
      <c r="A323" s="254" t="s">
        <v>371</v>
      </c>
      <c r="B323" s="306">
        <v>1523</v>
      </c>
      <c r="C323" s="312" t="s">
        <v>433</v>
      </c>
      <c r="D323" s="265">
        <v>646</v>
      </c>
      <c r="E323" s="311"/>
      <c r="F323" s="267"/>
    </row>
    <row r="324" spans="1:6" ht="18.649999999999999" customHeight="1" x14ac:dyDescent="0.2">
      <c r="A324" s="254" t="s">
        <v>266</v>
      </c>
      <c r="B324" s="306">
        <v>2650</v>
      </c>
      <c r="C324" s="312" t="s">
        <v>307</v>
      </c>
      <c r="D324" s="265">
        <v>4734</v>
      </c>
      <c r="E324" s="311"/>
      <c r="F324" s="387"/>
    </row>
    <row r="325" spans="1:6" ht="18.649999999999999" customHeight="1" x14ac:dyDescent="0.2">
      <c r="A325" s="254" t="s">
        <v>555</v>
      </c>
      <c r="B325" s="306">
        <v>7045</v>
      </c>
      <c r="C325" s="253" t="s">
        <v>383</v>
      </c>
      <c r="D325" s="265">
        <v>31902</v>
      </c>
      <c r="E325" s="315"/>
      <c r="F325" s="326"/>
    </row>
    <row r="326" spans="1:6" ht="18.649999999999999" customHeight="1" x14ac:dyDescent="0.2">
      <c r="A326" s="254" t="s">
        <v>673</v>
      </c>
      <c r="B326" s="306">
        <v>650</v>
      </c>
      <c r="C326" s="312" t="s">
        <v>402</v>
      </c>
      <c r="D326" s="265">
        <v>620</v>
      </c>
      <c r="E326" s="311"/>
      <c r="F326" s="387"/>
    </row>
    <row r="327" spans="1:6" ht="18.649999999999999" customHeight="1" x14ac:dyDescent="0.2">
      <c r="A327" s="253" t="s">
        <v>284</v>
      </c>
      <c r="B327" s="306">
        <v>2560</v>
      </c>
      <c r="C327" s="311" t="s">
        <v>546</v>
      </c>
      <c r="D327" s="265">
        <v>2429</v>
      </c>
      <c r="E327" s="305"/>
      <c r="F327" s="326"/>
    </row>
    <row r="328" spans="1:6" ht="18.649999999999999" customHeight="1" x14ac:dyDescent="0.2">
      <c r="A328" s="270" t="s">
        <v>332</v>
      </c>
      <c r="B328" s="306">
        <v>12903</v>
      </c>
      <c r="C328" s="311" t="s">
        <v>384</v>
      </c>
      <c r="D328" s="265">
        <v>22179</v>
      </c>
      <c r="E328" s="311"/>
      <c r="F328" s="267"/>
    </row>
    <row r="329" spans="1:6" ht="18.649999999999999" customHeight="1" x14ac:dyDescent="0.2">
      <c r="A329" s="253" t="s">
        <v>344</v>
      </c>
      <c r="B329" s="306">
        <v>54660</v>
      </c>
      <c r="C329" s="311" t="s">
        <v>330</v>
      </c>
      <c r="D329" s="265">
        <v>5866</v>
      </c>
      <c r="E329" s="305"/>
      <c r="F329" s="326"/>
    </row>
    <row r="330" spans="1:6" ht="18.649999999999999" customHeight="1" x14ac:dyDescent="0.2">
      <c r="A330" s="254" t="s">
        <v>295</v>
      </c>
      <c r="B330" s="306">
        <v>54660</v>
      </c>
      <c r="C330" s="312" t="s">
        <v>375</v>
      </c>
      <c r="D330" s="265">
        <v>7272</v>
      </c>
      <c r="E330" s="269"/>
      <c r="F330" s="267"/>
    </row>
    <row r="331" spans="1:6" ht="18.649999999999999" customHeight="1" x14ac:dyDescent="0.2">
      <c r="A331" s="254" t="s">
        <v>376</v>
      </c>
      <c r="B331" s="306">
        <v>1017</v>
      </c>
      <c r="C331" s="312" t="s">
        <v>310</v>
      </c>
      <c r="D331" s="265">
        <v>8278</v>
      </c>
      <c r="E331" s="269"/>
      <c r="F331" s="267"/>
    </row>
    <row r="332" spans="1:6" ht="18.649999999999999" customHeight="1" x14ac:dyDescent="0.2">
      <c r="A332" s="285" t="s">
        <v>377</v>
      </c>
      <c r="B332" s="336">
        <v>1017</v>
      </c>
      <c r="C332" s="313" t="s">
        <v>311</v>
      </c>
      <c r="D332" s="272">
        <v>2089</v>
      </c>
      <c r="E332" s="562"/>
      <c r="F332" s="300"/>
    </row>
    <row r="333" spans="1:6" x14ac:dyDescent="0.2">
      <c r="F333" s="257" t="s">
        <v>199</v>
      </c>
    </row>
    <row r="334" spans="1:6" x14ac:dyDescent="0.2">
      <c r="A334" s="247"/>
      <c r="B334" s="258"/>
      <c r="F334" s="335"/>
    </row>
    <row r="335" spans="1:6" s="341" customFormat="1" x14ac:dyDescent="0.2">
      <c r="A335" s="342" t="s">
        <v>400</v>
      </c>
      <c r="B335" s="258"/>
      <c r="C335" s="247"/>
      <c r="D335" s="247"/>
      <c r="E335" s="258"/>
      <c r="F335" s="248"/>
    </row>
    <row r="336" spans="1:6" s="341" customFormat="1" x14ac:dyDescent="0.2">
      <c r="A336" s="247"/>
      <c r="B336" s="258"/>
      <c r="C336" s="247"/>
      <c r="D336" s="247"/>
      <c r="E336" s="258"/>
      <c r="F336" s="248"/>
    </row>
    <row r="337" spans="1:6" s="341" customFormat="1" ht="20.399999999999999" customHeight="1" x14ac:dyDescent="0.2">
      <c r="A337" s="249" t="s">
        <v>63</v>
      </c>
      <c r="B337" s="307" t="s">
        <v>696</v>
      </c>
      <c r="C337" s="309" t="s">
        <v>63</v>
      </c>
      <c r="D337" s="307" t="s">
        <v>696</v>
      </c>
      <c r="E337" s="309" t="s">
        <v>63</v>
      </c>
      <c r="F337" s="307" t="s">
        <v>696</v>
      </c>
    </row>
    <row r="338" spans="1:6" s="341" customFormat="1" ht="20.399999999999999" customHeight="1" x14ac:dyDescent="0.2">
      <c r="A338" s="251" t="s">
        <v>354</v>
      </c>
      <c r="B338" s="262" t="s">
        <v>65</v>
      </c>
      <c r="C338" s="310" t="s">
        <v>354</v>
      </c>
      <c r="D338" s="324" t="s">
        <v>65</v>
      </c>
      <c r="E338" s="310" t="s">
        <v>354</v>
      </c>
      <c r="F338" s="308" t="s">
        <v>65</v>
      </c>
    </row>
    <row r="339" spans="1:6" s="341" customFormat="1" ht="19.25" customHeight="1" x14ac:dyDescent="0.2">
      <c r="A339" s="337" t="s">
        <v>536</v>
      </c>
      <c r="B339" s="338">
        <v>6745284</v>
      </c>
      <c r="C339" s="269" t="s">
        <v>283</v>
      </c>
      <c r="D339" s="388">
        <v>565762</v>
      </c>
      <c r="E339" s="269" t="s">
        <v>715</v>
      </c>
      <c r="F339" s="561">
        <v>12873</v>
      </c>
    </row>
    <row r="340" spans="1:6" s="341" customFormat="1" ht="22.75" customHeight="1" x14ac:dyDescent="0.2">
      <c r="A340" s="302" t="s">
        <v>407</v>
      </c>
      <c r="B340" s="339">
        <f>SUM(B341:B345)</f>
        <v>15315</v>
      </c>
      <c r="C340" s="254" t="s">
        <v>273</v>
      </c>
      <c r="D340" s="605">
        <v>407684</v>
      </c>
      <c r="E340" s="269" t="s">
        <v>300</v>
      </c>
      <c r="F340" s="387">
        <v>8970</v>
      </c>
    </row>
    <row r="341" spans="1:6" s="341" customFormat="1" ht="21.65" customHeight="1" x14ac:dyDescent="0.2">
      <c r="A341" s="253" t="s">
        <v>645</v>
      </c>
      <c r="B341" s="388">
        <v>2512</v>
      </c>
      <c r="C341" s="254" t="s">
        <v>801</v>
      </c>
      <c r="D341" s="388">
        <v>3244</v>
      </c>
      <c r="E341" s="269" t="s">
        <v>368</v>
      </c>
      <c r="F341" s="274">
        <v>1815</v>
      </c>
    </row>
    <row r="342" spans="1:6" s="341" customFormat="1" ht="22.25" customHeight="1" x14ac:dyDescent="0.2">
      <c r="A342" s="270" t="s">
        <v>295</v>
      </c>
      <c r="B342" s="388">
        <v>7744</v>
      </c>
      <c r="C342" s="254" t="s">
        <v>802</v>
      </c>
      <c r="D342" s="605">
        <v>23660</v>
      </c>
      <c r="E342" s="311" t="s">
        <v>339</v>
      </c>
      <c r="F342" s="561">
        <v>3002</v>
      </c>
    </row>
    <row r="343" spans="1:6" s="341" customFormat="1" ht="18.649999999999999" customHeight="1" x14ac:dyDescent="0.2">
      <c r="A343" s="264" t="s">
        <v>300</v>
      </c>
      <c r="B343" s="388">
        <v>2539</v>
      </c>
      <c r="C343" s="269" t="s">
        <v>765</v>
      </c>
      <c r="D343" s="605">
        <v>379309</v>
      </c>
      <c r="E343" s="305" t="s">
        <v>412</v>
      </c>
      <c r="F343" s="326">
        <f>SUM(F344:F350,H291:H293)</f>
        <v>133105</v>
      </c>
    </row>
    <row r="344" spans="1:6" s="341" customFormat="1" ht="18.649999999999999" customHeight="1" x14ac:dyDescent="0.2">
      <c r="A344" s="254" t="s">
        <v>325</v>
      </c>
      <c r="B344" s="605">
        <v>2119</v>
      </c>
      <c r="C344" s="302" t="s">
        <v>240</v>
      </c>
      <c r="D344" s="339">
        <f>SUM(D345:D358)</f>
        <v>381710</v>
      </c>
      <c r="E344" s="311" t="s">
        <v>698</v>
      </c>
      <c r="F344" s="267">
        <v>1000</v>
      </c>
    </row>
    <row r="345" spans="1:6" s="341" customFormat="1" ht="18.649999999999999" customHeight="1" x14ac:dyDescent="0.2">
      <c r="A345" s="268" t="s">
        <v>699</v>
      </c>
      <c r="B345" s="388">
        <v>401</v>
      </c>
      <c r="C345" s="254" t="s">
        <v>712</v>
      </c>
      <c r="D345" s="605">
        <v>70784</v>
      </c>
      <c r="E345" s="269" t="s">
        <v>774</v>
      </c>
      <c r="F345" s="387">
        <v>5590</v>
      </c>
    </row>
    <row r="346" spans="1:6" s="341" customFormat="1" ht="18.649999999999999" customHeight="1" x14ac:dyDescent="0.2">
      <c r="A346" s="302" t="s">
        <v>540</v>
      </c>
      <c r="B346" s="339">
        <f>SUM(B347:B349)</f>
        <v>43934</v>
      </c>
      <c r="C346" s="269" t="s">
        <v>767</v>
      </c>
      <c r="D346" s="605">
        <v>5680</v>
      </c>
      <c r="E346" s="311" t="s">
        <v>803</v>
      </c>
      <c r="F346" s="267">
        <v>101185</v>
      </c>
    </row>
    <row r="347" spans="1:6" s="341" customFormat="1" ht="18.649999999999999" customHeight="1" x14ac:dyDescent="0.2">
      <c r="A347" s="254" t="s">
        <v>287</v>
      </c>
      <c r="B347" s="605">
        <v>1229</v>
      </c>
      <c r="C347" s="269" t="s">
        <v>287</v>
      </c>
      <c r="D347" s="605">
        <v>8033</v>
      </c>
      <c r="E347" s="311" t="s">
        <v>300</v>
      </c>
      <c r="F347" s="267">
        <v>5565</v>
      </c>
    </row>
    <row r="348" spans="1:6" s="341" customFormat="1" ht="18.649999999999999" customHeight="1" x14ac:dyDescent="0.2">
      <c r="A348" s="254" t="s">
        <v>717</v>
      </c>
      <c r="B348" s="605">
        <v>7069</v>
      </c>
      <c r="C348" s="311" t="s">
        <v>804</v>
      </c>
      <c r="D348" s="605">
        <v>27408</v>
      </c>
      <c r="E348" s="269" t="s">
        <v>756</v>
      </c>
      <c r="F348" s="267">
        <v>5070</v>
      </c>
    </row>
    <row r="349" spans="1:6" s="341" customFormat="1" ht="18.649999999999999" customHeight="1" x14ac:dyDescent="0.2">
      <c r="A349" s="254" t="s">
        <v>300</v>
      </c>
      <c r="B349" s="605">
        <v>35636</v>
      </c>
      <c r="C349" s="269" t="s">
        <v>713</v>
      </c>
      <c r="D349" s="605">
        <v>2185</v>
      </c>
      <c r="E349" s="268" t="s">
        <v>805</v>
      </c>
      <c r="F349" s="267">
        <v>9925</v>
      </c>
    </row>
    <row r="350" spans="1:6" s="341" customFormat="1" ht="18.649999999999999" customHeight="1" x14ac:dyDescent="0.2">
      <c r="A350" s="302" t="s">
        <v>408</v>
      </c>
      <c r="B350" s="339">
        <f>SUM(B351:B352)</f>
        <v>3538</v>
      </c>
      <c r="C350" s="269" t="s">
        <v>806</v>
      </c>
      <c r="D350" s="388">
        <v>11104</v>
      </c>
      <c r="E350" s="311" t="s">
        <v>339</v>
      </c>
      <c r="F350" s="267">
        <v>4770</v>
      </c>
    </row>
    <row r="351" spans="1:6" s="341" customFormat="1" ht="18.649999999999999" customHeight="1" x14ac:dyDescent="0.2">
      <c r="A351" s="254" t="s">
        <v>300</v>
      </c>
      <c r="B351" s="605">
        <v>2496</v>
      </c>
      <c r="C351" s="311" t="s">
        <v>294</v>
      </c>
      <c r="D351" s="388">
        <v>838</v>
      </c>
      <c r="E351" s="315" t="s">
        <v>435</v>
      </c>
      <c r="F351" s="334">
        <f>SUM(F352:F368)</f>
        <v>210849</v>
      </c>
    </row>
    <row r="352" spans="1:6" s="341" customFormat="1" ht="18.649999999999999" customHeight="1" x14ac:dyDescent="0.2">
      <c r="A352" s="254" t="s">
        <v>616</v>
      </c>
      <c r="B352" s="605">
        <v>1042</v>
      </c>
      <c r="C352" s="269" t="s">
        <v>717</v>
      </c>
      <c r="D352" s="388">
        <v>13879</v>
      </c>
      <c r="E352" s="312" t="s">
        <v>281</v>
      </c>
      <c r="F352" s="267">
        <v>2202</v>
      </c>
    </row>
    <row r="353" spans="1:6" s="341" customFormat="1" ht="18.649999999999999" customHeight="1" x14ac:dyDescent="0.2">
      <c r="A353" s="302" t="s">
        <v>409</v>
      </c>
      <c r="B353" s="339">
        <f>SUM(B354:B356)</f>
        <v>8226</v>
      </c>
      <c r="C353" s="311" t="s">
        <v>364</v>
      </c>
      <c r="D353" s="605">
        <v>1021</v>
      </c>
      <c r="E353" s="312" t="s">
        <v>287</v>
      </c>
      <c r="F353" s="267">
        <v>10791</v>
      </c>
    </row>
    <row r="354" spans="1:6" s="341" customFormat="1" ht="18.649999999999999" customHeight="1" x14ac:dyDescent="0.2">
      <c r="A354" s="254" t="s">
        <v>717</v>
      </c>
      <c r="B354" s="605">
        <v>4621</v>
      </c>
      <c r="C354" s="269" t="s">
        <v>273</v>
      </c>
      <c r="D354" s="605">
        <v>3354</v>
      </c>
      <c r="E354" s="268" t="s">
        <v>698</v>
      </c>
      <c r="F354" s="267">
        <v>1920</v>
      </c>
    </row>
    <row r="355" spans="1:6" s="341" customFormat="1" ht="18.649999999999999" customHeight="1" x14ac:dyDescent="0.2">
      <c r="A355" s="254" t="s">
        <v>300</v>
      </c>
      <c r="B355" s="605">
        <v>2402</v>
      </c>
      <c r="C355" s="269" t="s">
        <v>300</v>
      </c>
      <c r="D355" s="605">
        <v>26099</v>
      </c>
      <c r="E355" s="311" t="s">
        <v>751</v>
      </c>
      <c r="F355" s="390">
        <v>13153</v>
      </c>
    </row>
    <row r="356" spans="1:6" s="341" customFormat="1" ht="18.649999999999999" customHeight="1" x14ac:dyDescent="0.2">
      <c r="A356" s="254" t="s">
        <v>731</v>
      </c>
      <c r="B356" s="605">
        <v>1203</v>
      </c>
      <c r="C356" s="311" t="s">
        <v>807</v>
      </c>
      <c r="D356" s="605">
        <v>20095</v>
      </c>
      <c r="E356" s="312" t="s">
        <v>290</v>
      </c>
      <c r="F356" s="267">
        <v>320</v>
      </c>
    </row>
    <row r="357" spans="1:6" s="341" customFormat="1" ht="18.649999999999999" customHeight="1" x14ac:dyDescent="0.2">
      <c r="A357" s="302" t="s">
        <v>355</v>
      </c>
      <c r="B357" s="339">
        <f>SUM(B358)</f>
        <v>31</v>
      </c>
      <c r="C357" s="269" t="s">
        <v>748</v>
      </c>
      <c r="D357" s="605">
        <v>17615</v>
      </c>
      <c r="E357" s="312" t="s">
        <v>713</v>
      </c>
      <c r="F357" s="267">
        <v>8224</v>
      </c>
    </row>
    <row r="358" spans="1:6" s="341" customFormat="1" ht="18.649999999999999" customHeight="1" x14ac:dyDescent="0.2">
      <c r="A358" s="254" t="s">
        <v>747</v>
      </c>
      <c r="B358" s="605">
        <v>31</v>
      </c>
      <c r="C358" s="269" t="s">
        <v>765</v>
      </c>
      <c r="D358" s="605">
        <v>173615</v>
      </c>
      <c r="E358" s="311" t="s">
        <v>774</v>
      </c>
      <c r="F358" s="267">
        <v>8950</v>
      </c>
    </row>
    <row r="359" spans="1:6" s="341" customFormat="1" ht="18.649999999999999" customHeight="1" x14ac:dyDescent="0.2">
      <c r="A359" s="302" t="s">
        <v>356</v>
      </c>
      <c r="B359" s="339">
        <f>SUM(B360:B366)</f>
        <v>23266</v>
      </c>
      <c r="C359" s="305" t="s">
        <v>319</v>
      </c>
      <c r="D359" s="339">
        <f>SUM(D360:D362)</f>
        <v>28916</v>
      </c>
      <c r="E359" s="268" t="s">
        <v>803</v>
      </c>
      <c r="F359" s="267">
        <v>104375</v>
      </c>
    </row>
    <row r="360" spans="1:6" s="341" customFormat="1" ht="18.649999999999999" customHeight="1" x14ac:dyDescent="0.2">
      <c r="A360" s="254" t="s">
        <v>287</v>
      </c>
      <c r="B360" s="605">
        <v>18741</v>
      </c>
      <c r="C360" s="269" t="s">
        <v>712</v>
      </c>
      <c r="D360" s="605">
        <v>14766</v>
      </c>
      <c r="E360" s="311" t="s">
        <v>295</v>
      </c>
      <c r="F360" s="267">
        <v>1709</v>
      </c>
    </row>
    <row r="361" spans="1:6" s="341" customFormat="1" ht="18.649999999999999" customHeight="1" x14ac:dyDescent="0.2">
      <c r="A361" s="254" t="s">
        <v>808</v>
      </c>
      <c r="B361" s="605">
        <v>914</v>
      </c>
      <c r="C361" s="311" t="s">
        <v>809</v>
      </c>
      <c r="D361" s="605">
        <v>13959</v>
      </c>
      <c r="E361" s="269" t="s">
        <v>810</v>
      </c>
      <c r="F361" s="561">
        <v>6628</v>
      </c>
    </row>
    <row r="362" spans="1:6" s="341" customFormat="1" ht="18.649999999999999" customHeight="1" x14ac:dyDescent="0.2">
      <c r="A362" s="254" t="s">
        <v>753</v>
      </c>
      <c r="B362" s="605">
        <v>687</v>
      </c>
      <c r="C362" s="269" t="s">
        <v>811</v>
      </c>
      <c r="D362" s="605">
        <v>191</v>
      </c>
      <c r="E362" s="269" t="s">
        <v>300</v>
      </c>
      <c r="F362" s="561">
        <v>7938</v>
      </c>
    </row>
    <row r="363" spans="1:6" s="341" customFormat="1" ht="18.649999999999999" customHeight="1" x14ac:dyDescent="0.2">
      <c r="A363" s="254" t="s">
        <v>812</v>
      </c>
      <c r="B363" s="605">
        <v>614</v>
      </c>
      <c r="C363" s="305" t="s">
        <v>633</v>
      </c>
      <c r="D363" s="339">
        <f>SUM(D364)</f>
        <v>3170</v>
      </c>
      <c r="E363" s="311" t="s">
        <v>405</v>
      </c>
      <c r="F363" s="267">
        <v>904</v>
      </c>
    </row>
    <row r="364" spans="1:6" s="341" customFormat="1" ht="18.649999999999999" customHeight="1" x14ac:dyDescent="0.2">
      <c r="A364" s="254" t="s">
        <v>813</v>
      </c>
      <c r="B364" s="605">
        <v>327</v>
      </c>
      <c r="C364" s="268" t="s">
        <v>750</v>
      </c>
      <c r="D364" s="388">
        <v>3170</v>
      </c>
      <c r="E364" s="311" t="s">
        <v>756</v>
      </c>
      <c r="F364" s="267">
        <v>10320</v>
      </c>
    </row>
    <row r="365" spans="1:6" s="341" customFormat="1" ht="18.649999999999999" customHeight="1" x14ac:dyDescent="0.2">
      <c r="A365" s="254" t="s">
        <v>814</v>
      </c>
      <c r="B365" s="605">
        <v>1195</v>
      </c>
      <c r="C365" s="305" t="s">
        <v>321</v>
      </c>
      <c r="D365" s="339">
        <f>SUM(D366:D371)</f>
        <v>2396</v>
      </c>
      <c r="E365" s="269" t="s">
        <v>745</v>
      </c>
      <c r="F365" s="267">
        <v>1965</v>
      </c>
    </row>
    <row r="366" spans="1:6" s="341" customFormat="1" ht="18.649999999999999" customHeight="1" x14ac:dyDescent="0.2">
      <c r="A366" s="254" t="s">
        <v>761</v>
      </c>
      <c r="B366" s="388">
        <v>788</v>
      </c>
      <c r="C366" s="269" t="s">
        <v>815</v>
      </c>
      <c r="D366" s="605">
        <v>271</v>
      </c>
      <c r="E366" s="311" t="s">
        <v>816</v>
      </c>
      <c r="F366" s="267">
        <v>12780</v>
      </c>
    </row>
    <row r="367" spans="1:6" s="341" customFormat="1" ht="18.649999999999999" customHeight="1" x14ac:dyDescent="0.2">
      <c r="A367" s="302" t="s">
        <v>262</v>
      </c>
      <c r="B367" s="339">
        <f>SUM(B368:B371)</f>
        <v>9474</v>
      </c>
      <c r="C367" s="311" t="s">
        <v>699</v>
      </c>
      <c r="D367" s="391">
        <v>150</v>
      </c>
      <c r="E367" s="311" t="s">
        <v>271</v>
      </c>
      <c r="F367" s="267">
        <v>1512</v>
      </c>
    </row>
    <row r="368" spans="1:6" s="341" customFormat="1" ht="18.649999999999999" customHeight="1" x14ac:dyDescent="0.2">
      <c r="A368" s="254" t="s">
        <v>817</v>
      </c>
      <c r="B368" s="605">
        <v>997</v>
      </c>
      <c r="C368" s="311" t="s">
        <v>718</v>
      </c>
      <c r="D368" s="391">
        <v>119</v>
      </c>
      <c r="E368" s="311" t="s">
        <v>339</v>
      </c>
      <c r="F368" s="267">
        <v>17158</v>
      </c>
    </row>
    <row r="369" spans="1:6" s="341" customFormat="1" ht="18.649999999999999" customHeight="1" x14ac:dyDescent="0.2">
      <c r="A369" s="254" t="s">
        <v>713</v>
      </c>
      <c r="B369" s="605">
        <v>5306</v>
      </c>
      <c r="C369" s="268" t="s">
        <v>730</v>
      </c>
      <c r="D369" s="391">
        <v>1693</v>
      </c>
      <c r="E369" s="305" t="s">
        <v>818</v>
      </c>
      <c r="F369" s="334">
        <f>SUM(F370:F373)</f>
        <v>22196</v>
      </c>
    </row>
    <row r="370" spans="1:6" s="341" customFormat="1" ht="18.649999999999999" customHeight="1" x14ac:dyDescent="0.2">
      <c r="A370" s="254" t="s">
        <v>748</v>
      </c>
      <c r="B370" s="605">
        <v>1090</v>
      </c>
      <c r="C370" s="311" t="s">
        <v>699</v>
      </c>
      <c r="D370" s="391">
        <v>56</v>
      </c>
      <c r="E370" s="311" t="s">
        <v>819</v>
      </c>
      <c r="F370" s="267">
        <v>9877</v>
      </c>
    </row>
    <row r="371" spans="1:6" s="341" customFormat="1" ht="18.649999999999999" customHeight="1" x14ac:dyDescent="0.2">
      <c r="A371" s="311" t="s">
        <v>705</v>
      </c>
      <c r="B371" s="605">
        <v>2081</v>
      </c>
      <c r="C371" s="268" t="s">
        <v>820</v>
      </c>
      <c r="D371" s="391">
        <v>107</v>
      </c>
      <c r="E371" s="269" t="s">
        <v>307</v>
      </c>
      <c r="F371" s="267">
        <v>2459</v>
      </c>
    </row>
    <row r="372" spans="1:6" s="341" customFormat="1" ht="18.649999999999999" customHeight="1" x14ac:dyDescent="0.2">
      <c r="A372" s="302" t="s">
        <v>358</v>
      </c>
      <c r="B372" s="339">
        <f>SUM(B373:B374)</f>
        <v>4622</v>
      </c>
      <c r="C372" s="305" t="s">
        <v>411</v>
      </c>
      <c r="D372" s="339">
        <f>SUM(D373)</f>
        <v>47</v>
      </c>
      <c r="E372" s="311" t="s">
        <v>745</v>
      </c>
      <c r="F372" s="267">
        <v>4930</v>
      </c>
    </row>
    <row r="373" spans="1:6" s="341" customFormat="1" ht="18.649999999999999" customHeight="1" x14ac:dyDescent="0.2">
      <c r="A373" s="254" t="s">
        <v>817</v>
      </c>
      <c r="B373" s="605">
        <v>1550</v>
      </c>
      <c r="C373" s="311" t="s">
        <v>287</v>
      </c>
      <c r="D373" s="265">
        <v>47</v>
      </c>
      <c r="E373" s="312" t="s">
        <v>821</v>
      </c>
      <c r="F373" s="267">
        <v>4930</v>
      </c>
    </row>
    <row r="374" spans="1:6" s="341" customFormat="1" ht="18.649999999999999" customHeight="1" x14ac:dyDescent="0.2">
      <c r="A374" s="254" t="s">
        <v>713</v>
      </c>
      <c r="B374" s="605">
        <v>3072</v>
      </c>
      <c r="C374" s="315" t="s">
        <v>537</v>
      </c>
      <c r="D374" s="339">
        <f>SUM(D375:D389)</f>
        <v>486579</v>
      </c>
      <c r="E374" s="305" t="s">
        <v>331</v>
      </c>
      <c r="F374" s="326">
        <f>SUM(F375:F390)</f>
        <v>454534</v>
      </c>
    </row>
    <row r="375" spans="1:6" s="341" customFormat="1" ht="18.649999999999999" customHeight="1" x14ac:dyDescent="0.2">
      <c r="A375" s="302" t="s">
        <v>263</v>
      </c>
      <c r="B375" s="339">
        <f>SUM(B376:B379)</f>
        <v>197611</v>
      </c>
      <c r="C375" s="269" t="s">
        <v>822</v>
      </c>
      <c r="D375" s="614">
        <v>4016</v>
      </c>
      <c r="E375" s="311" t="s">
        <v>287</v>
      </c>
      <c r="F375" s="267">
        <v>2402</v>
      </c>
    </row>
    <row r="376" spans="1:6" s="341" customFormat="1" ht="18.649999999999999" customHeight="1" x14ac:dyDescent="0.2">
      <c r="A376" s="270" t="s">
        <v>713</v>
      </c>
      <c r="B376" s="605">
        <v>72729</v>
      </c>
      <c r="C376" s="311" t="s">
        <v>718</v>
      </c>
      <c r="D376" s="605">
        <v>2237</v>
      </c>
      <c r="E376" s="311" t="s">
        <v>698</v>
      </c>
      <c r="F376" s="267">
        <v>121036</v>
      </c>
    </row>
    <row r="377" spans="1:6" s="341" customFormat="1" ht="18.649999999999999" customHeight="1" x14ac:dyDescent="0.2">
      <c r="A377" s="254" t="s">
        <v>273</v>
      </c>
      <c r="B377" s="605">
        <v>10500</v>
      </c>
      <c r="C377" s="311" t="s">
        <v>776</v>
      </c>
      <c r="D377" s="605">
        <v>1013</v>
      </c>
      <c r="E377" s="311" t="s">
        <v>290</v>
      </c>
      <c r="F377" s="267">
        <v>26639</v>
      </c>
    </row>
    <row r="378" spans="1:6" s="341" customFormat="1" ht="18.649999999999999" customHeight="1" x14ac:dyDescent="0.2">
      <c r="A378" s="254" t="s">
        <v>748</v>
      </c>
      <c r="B378" s="605">
        <v>1798</v>
      </c>
      <c r="C378" s="269" t="s">
        <v>717</v>
      </c>
      <c r="D378" s="605">
        <v>3975</v>
      </c>
      <c r="E378" s="269" t="s">
        <v>823</v>
      </c>
      <c r="F378" s="561">
        <v>2426</v>
      </c>
    </row>
    <row r="379" spans="1:6" s="341" customFormat="1" ht="18.649999999999999" customHeight="1" x14ac:dyDescent="0.2">
      <c r="A379" s="254" t="s">
        <v>765</v>
      </c>
      <c r="B379" s="605">
        <v>112584</v>
      </c>
      <c r="C379" s="311" t="s">
        <v>824</v>
      </c>
      <c r="D379" s="265">
        <v>52269</v>
      </c>
      <c r="E379" s="311" t="s">
        <v>699</v>
      </c>
      <c r="F379" s="267">
        <v>7622</v>
      </c>
    </row>
    <row r="380" spans="1:6" s="341" customFormat="1" ht="18.649999999999999" customHeight="1" x14ac:dyDescent="0.2">
      <c r="A380" s="302" t="s">
        <v>264</v>
      </c>
      <c r="B380" s="395">
        <f>SUM(B381:B384)</f>
        <v>460461</v>
      </c>
      <c r="C380" s="311" t="s">
        <v>300</v>
      </c>
      <c r="D380" s="267">
        <v>35552</v>
      </c>
      <c r="E380" s="269" t="s">
        <v>825</v>
      </c>
      <c r="F380" s="387">
        <v>59712</v>
      </c>
    </row>
    <row r="381" spans="1:6" s="341" customFormat="1" ht="18.649999999999999" customHeight="1" x14ac:dyDescent="0.2">
      <c r="A381" s="270" t="s">
        <v>750</v>
      </c>
      <c r="B381" s="605">
        <v>436403</v>
      </c>
      <c r="C381" s="269" t="s">
        <v>734</v>
      </c>
      <c r="D381" s="274">
        <v>124809</v>
      </c>
      <c r="E381" s="311" t="s">
        <v>803</v>
      </c>
      <c r="F381" s="274">
        <v>25521</v>
      </c>
    </row>
    <row r="382" spans="1:6" s="341" customFormat="1" ht="18.649999999999999" customHeight="1" x14ac:dyDescent="0.2">
      <c r="A382" s="254" t="s">
        <v>826</v>
      </c>
      <c r="B382" s="605">
        <v>4207</v>
      </c>
      <c r="C382" s="311" t="s">
        <v>332</v>
      </c>
      <c r="D382" s="387">
        <v>33859</v>
      </c>
      <c r="E382" s="311" t="s">
        <v>320</v>
      </c>
      <c r="F382" s="267">
        <v>278</v>
      </c>
    </row>
    <row r="383" spans="1:6" s="341" customFormat="1" ht="18.649999999999999" customHeight="1" x14ac:dyDescent="0.2">
      <c r="A383" s="254" t="s">
        <v>740</v>
      </c>
      <c r="B383" s="605">
        <v>19250</v>
      </c>
      <c r="C383" s="269" t="s">
        <v>541</v>
      </c>
      <c r="D383" s="274">
        <v>2602</v>
      </c>
      <c r="E383" s="312" t="s">
        <v>810</v>
      </c>
      <c r="F383" s="267">
        <v>14576</v>
      </c>
    </row>
    <row r="384" spans="1:6" s="341" customFormat="1" ht="18.649999999999999" customHeight="1" x14ac:dyDescent="0.2">
      <c r="A384" s="254" t="s">
        <v>748</v>
      </c>
      <c r="B384" s="605">
        <v>601</v>
      </c>
      <c r="C384" s="269" t="s">
        <v>827</v>
      </c>
      <c r="D384" s="274">
        <v>10042</v>
      </c>
      <c r="E384" s="311" t="s">
        <v>300</v>
      </c>
      <c r="F384" s="387">
        <v>99129</v>
      </c>
    </row>
    <row r="385" spans="1:6" s="341" customFormat="1" ht="18.649999999999999" customHeight="1" x14ac:dyDescent="0.2">
      <c r="A385" s="302" t="s">
        <v>362</v>
      </c>
      <c r="B385" s="339">
        <f>SUM(B386:B391)</f>
        <v>29456</v>
      </c>
      <c r="C385" s="269" t="s">
        <v>748</v>
      </c>
      <c r="D385" s="274">
        <v>14142</v>
      </c>
      <c r="E385" s="311" t="s">
        <v>734</v>
      </c>
      <c r="F385" s="274">
        <v>15280</v>
      </c>
    </row>
    <row r="386" spans="1:6" s="341" customFormat="1" ht="18.649999999999999" customHeight="1" x14ac:dyDescent="0.2">
      <c r="A386" s="254" t="s">
        <v>713</v>
      </c>
      <c r="B386" s="388">
        <v>2741</v>
      </c>
      <c r="C386" s="311" t="s">
        <v>628</v>
      </c>
      <c r="D386" s="274">
        <v>101673</v>
      </c>
      <c r="E386" s="311" t="s">
        <v>332</v>
      </c>
      <c r="F386" s="267">
        <v>15569</v>
      </c>
    </row>
    <row r="387" spans="1:6" s="341" customFormat="1" ht="18.649999999999999" customHeight="1" x14ac:dyDescent="0.2">
      <c r="A387" s="254" t="s">
        <v>730</v>
      </c>
      <c r="B387" s="388">
        <v>6025</v>
      </c>
      <c r="C387" s="311" t="s">
        <v>751</v>
      </c>
      <c r="D387" s="274">
        <v>30772</v>
      </c>
      <c r="E387" s="311" t="s">
        <v>699</v>
      </c>
      <c r="F387" s="267">
        <v>25259</v>
      </c>
    </row>
    <row r="388" spans="1:6" s="341" customFormat="1" ht="18.649999999999999" customHeight="1" x14ac:dyDescent="0.2">
      <c r="A388" s="311" t="s">
        <v>705</v>
      </c>
      <c r="B388" s="605">
        <v>3000</v>
      </c>
      <c r="C388" s="311" t="s">
        <v>753</v>
      </c>
      <c r="D388" s="267">
        <v>800</v>
      </c>
      <c r="E388" s="311" t="s">
        <v>805</v>
      </c>
      <c r="F388" s="274">
        <v>21690</v>
      </c>
    </row>
    <row r="389" spans="1:6" s="341" customFormat="1" ht="18.649999999999999" customHeight="1" x14ac:dyDescent="0.2">
      <c r="A389" s="254" t="s">
        <v>273</v>
      </c>
      <c r="B389" s="605">
        <v>6920</v>
      </c>
      <c r="C389" s="269" t="s">
        <v>729</v>
      </c>
      <c r="D389" s="561">
        <v>68818</v>
      </c>
      <c r="E389" s="269" t="s">
        <v>753</v>
      </c>
      <c r="F389" s="274">
        <v>1337</v>
      </c>
    </row>
    <row r="390" spans="1:6" s="341" customFormat="1" ht="18.649999999999999" customHeight="1" x14ac:dyDescent="0.2">
      <c r="A390" s="270" t="s">
        <v>819</v>
      </c>
      <c r="B390" s="391">
        <v>1500</v>
      </c>
      <c r="C390" s="269" t="s">
        <v>630</v>
      </c>
      <c r="D390" s="561">
        <v>1995</v>
      </c>
      <c r="E390" s="311" t="s">
        <v>339</v>
      </c>
      <c r="F390" s="387">
        <v>16058</v>
      </c>
    </row>
    <row r="391" spans="1:6" s="341" customFormat="1" ht="18.649999999999999" customHeight="1" x14ac:dyDescent="0.2">
      <c r="A391" s="254" t="s">
        <v>828</v>
      </c>
      <c r="B391" s="605">
        <v>9270</v>
      </c>
      <c r="C391" s="305" t="s">
        <v>326</v>
      </c>
      <c r="D391" s="326">
        <f>SUM(D392:D393)</f>
        <v>4563</v>
      </c>
      <c r="E391" s="315" t="s">
        <v>345</v>
      </c>
      <c r="F391" s="326">
        <f>SUM(F392:F394)+SUM(B400:B401)</f>
        <v>207173</v>
      </c>
    </row>
    <row r="392" spans="1:6" s="341" customFormat="1" ht="18.649999999999999" customHeight="1" x14ac:dyDescent="0.2">
      <c r="A392" s="302" t="s">
        <v>242</v>
      </c>
      <c r="B392" s="395">
        <f>SUM(B393:B394)+SUM(D339:D343)</f>
        <v>1942242</v>
      </c>
      <c r="C392" s="312" t="s">
        <v>734</v>
      </c>
      <c r="D392" s="265">
        <v>650</v>
      </c>
      <c r="E392" s="311" t="s">
        <v>829</v>
      </c>
      <c r="F392" s="267">
        <v>1618</v>
      </c>
    </row>
    <row r="393" spans="1:6" s="341" customFormat="1" ht="18.649999999999999" customHeight="1" x14ac:dyDescent="0.2">
      <c r="A393" s="254" t="s">
        <v>287</v>
      </c>
      <c r="B393" s="605">
        <v>297061</v>
      </c>
      <c r="C393" s="311" t="s">
        <v>751</v>
      </c>
      <c r="D393" s="265">
        <v>3913</v>
      </c>
      <c r="E393" s="311" t="s">
        <v>830</v>
      </c>
      <c r="F393" s="267">
        <v>3000</v>
      </c>
    </row>
    <row r="394" spans="1:6" s="341" customFormat="1" ht="18.649999999999999" customHeight="1" x14ac:dyDescent="0.2">
      <c r="A394" s="314" t="s">
        <v>817</v>
      </c>
      <c r="B394" s="394">
        <v>265522</v>
      </c>
      <c r="C394" s="615" t="s">
        <v>327</v>
      </c>
      <c r="D394" s="616">
        <f>SUM(F339:F342)</f>
        <v>26660</v>
      </c>
      <c r="E394" s="562" t="s">
        <v>715</v>
      </c>
      <c r="F394" s="300">
        <v>129300</v>
      </c>
    </row>
    <row r="395" spans="1:6" s="341" customFormat="1" x14ac:dyDescent="0.2">
      <c r="A395" s="247"/>
      <c r="B395" s="258"/>
      <c r="C395" s="258"/>
      <c r="D395" s="258"/>
      <c r="E395" s="258"/>
      <c r="F395" s="257"/>
    </row>
    <row r="396" spans="1:6" s="341" customFormat="1" x14ac:dyDescent="0.2">
      <c r="A396" s="342"/>
      <c r="B396" s="258"/>
      <c r="C396" s="247"/>
      <c r="D396" s="247"/>
      <c r="E396" s="258"/>
      <c r="F396" s="248"/>
    </row>
    <row r="397" spans="1:6" s="341" customFormat="1" x14ac:dyDescent="0.2">
      <c r="A397" s="342"/>
      <c r="B397" s="258"/>
      <c r="C397" s="247"/>
      <c r="D397" s="247"/>
      <c r="E397" s="258"/>
      <c r="F397" s="248"/>
    </row>
    <row r="398" spans="1:6" s="341" customFormat="1" ht="20.399999999999999" customHeight="1" x14ac:dyDescent="0.2">
      <c r="A398" s="249" t="s">
        <v>63</v>
      </c>
      <c r="B398" s="307" t="s">
        <v>696</v>
      </c>
      <c r="C398" s="309" t="s">
        <v>63</v>
      </c>
      <c r="D398" s="307" t="s">
        <v>696</v>
      </c>
      <c r="E398" s="309" t="s">
        <v>63</v>
      </c>
      <c r="F398" s="307" t="s">
        <v>696</v>
      </c>
    </row>
    <row r="399" spans="1:6" s="341" customFormat="1" ht="20.399999999999999" customHeight="1" x14ac:dyDescent="0.2">
      <c r="A399" s="251" t="s">
        <v>354</v>
      </c>
      <c r="B399" s="262" t="s">
        <v>65</v>
      </c>
      <c r="C399" s="310" t="s">
        <v>354</v>
      </c>
      <c r="D399" s="252" t="s">
        <v>65</v>
      </c>
      <c r="E399" s="310" t="s">
        <v>354</v>
      </c>
      <c r="F399" s="343" t="s">
        <v>65</v>
      </c>
    </row>
    <row r="400" spans="1:6" s="341" customFormat="1" ht="18.649999999999999" customHeight="1" x14ac:dyDescent="0.2">
      <c r="A400" s="311" t="s">
        <v>300</v>
      </c>
      <c r="B400" s="274">
        <v>69755</v>
      </c>
      <c r="C400" s="270" t="s">
        <v>337</v>
      </c>
      <c r="D400" s="605">
        <v>5617</v>
      </c>
      <c r="E400" s="311" t="s">
        <v>307</v>
      </c>
      <c r="F400" s="267">
        <v>2088</v>
      </c>
    </row>
    <row r="401" spans="1:6" s="341" customFormat="1" ht="18.649999999999999" customHeight="1" x14ac:dyDescent="0.2">
      <c r="A401" s="269" t="s">
        <v>756</v>
      </c>
      <c r="B401" s="274">
        <v>3500</v>
      </c>
      <c r="C401" s="254" t="s">
        <v>831</v>
      </c>
      <c r="D401" s="605">
        <v>719</v>
      </c>
      <c r="E401" s="311" t="s">
        <v>832</v>
      </c>
      <c r="F401" s="267">
        <v>22998</v>
      </c>
    </row>
    <row r="402" spans="1:6" s="341" customFormat="1" ht="18.649999999999999" customHeight="1" x14ac:dyDescent="0.2">
      <c r="A402" s="305" t="s">
        <v>538</v>
      </c>
      <c r="B402" s="326">
        <f>SUM(B403:B411)</f>
        <v>67875</v>
      </c>
      <c r="C402" s="254" t="s">
        <v>284</v>
      </c>
      <c r="D402" s="306">
        <v>1749</v>
      </c>
      <c r="E402" s="311" t="s">
        <v>703</v>
      </c>
      <c r="F402" s="267">
        <v>1929</v>
      </c>
    </row>
    <row r="403" spans="1:6" s="341" customFormat="1" ht="18.649999999999999" customHeight="1" x14ac:dyDescent="0.2">
      <c r="A403" s="254" t="s">
        <v>282</v>
      </c>
      <c r="B403" s="265">
        <v>3900</v>
      </c>
      <c r="C403" s="254" t="s">
        <v>788</v>
      </c>
      <c r="D403" s="265">
        <v>15791</v>
      </c>
      <c r="E403" s="311" t="s">
        <v>833</v>
      </c>
      <c r="F403" s="267">
        <v>669</v>
      </c>
    </row>
    <row r="404" spans="1:6" s="341" customFormat="1" ht="18.649999999999999" customHeight="1" x14ac:dyDescent="0.2">
      <c r="A404" s="254" t="s">
        <v>834</v>
      </c>
      <c r="B404" s="388">
        <v>1500</v>
      </c>
      <c r="C404" s="254" t="s">
        <v>748</v>
      </c>
      <c r="D404" s="265">
        <v>3168</v>
      </c>
      <c r="E404" s="311" t="s">
        <v>835</v>
      </c>
      <c r="F404" s="267">
        <v>19814</v>
      </c>
    </row>
    <row r="405" spans="1:6" s="341" customFormat="1" ht="18.649999999999999" customHeight="1" x14ac:dyDescent="0.2">
      <c r="A405" s="269" t="s">
        <v>803</v>
      </c>
      <c r="B405" s="274">
        <v>610</v>
      </c>
      <c r="C405" s="254" t="s">
        <v>795</v>
      </c>
      <c r="D405" s="265">
        <v>382</v>
      </c>
      <c r="E405" s="311" t="s">
        <v>745</v>
      </c>
      <c r="F405" s="267">
        <v>2537</v>
      </c>
    </row>
    <row r="406" spans="1:6" s="341" customFormat="1" ht="18.649999999999999" customHeight="1" x14ac:dyDescent="0.2">
      <c r="A406" s="270" t="s">
        <v>781</v>
      </c>
      <c r="B406" s="605">
        <v>1814</v>
      </c>
      <c r="C406" s="304" t="s">
        <v>836</v>
      </c>
      <c r="D406" s="339">
        <f>SUM(D407)</f>
        <v>1040</v>
      </c>
      <c r="E406" s="311" t="s">
        <v>837</v>
      </c>
      <c r="F406" s="267">
        <v>5272</v>
      </c>
    </row>
    <row r="407" spans="1:6" s="341" customFormat="1" ht="18.649999999999999" customHeight="1" x14ac:dyDescent="0.2">
      <c r="A407" s="270" t="s">
        <v>300</v>
      </c>
      <c r="B407" s="306">
        <v>12224</v>
      </c>
      <c r="C407" s="270" t="s">
        <v>784</v>
      </c>
      <c r="D407" s="388">
        <v>1040</v>
      </c>
      <c r="E407" s="311" t="s">
        <v>838</v>
      </c>
      <c r="F407" s="267">
        <v>4674</v>
      </c>
    </row>
    <row r="408" spans="1:6" s="341" customFormat="1" ht="18.649999999999999" customHeight="1" x14ac:dyDescent="0.2">
      <c r="A408" s="270" t="s">
        <v>756</v>
      </c>
      <c r="B408" s="265">
        <v>1550</v>
      </c>
      <c r="C408" s="304" t="s">
        <v>344</v>
      </c>
      <c r="D408" s="339">
        <f>SUM(D409)</f>
        <v>51760</v>
      </c>
      <c r="E408" s="311" t="s">
        <v>839</v>
      </c>
      <c r="F408" s="267">
        <v>5891</v>
      </c>
    </row>
    <row r="409" spans="1:6" s="341" customFormat="1" ht="18.649999999999999" customHeight="1" x14ac:dyDescent="0.2">
      <c r="A409" s="254" t="s">
        <v>790</v>
      </c>
      <c r="B409" s="306">
        <v>29306</v>
      </c>
      <c r="C409" s="270" t="s">
        <v>295</v>
      </c>
      <c r="D409" s="388">
        <v>51760</v>
      </c>
      <c r="E409" s="311" t="s">
        <v>840</v>
      </c>
      <c r="F409" s="267">
        <v>717</v>
      </c>
    </row>
    <row r="410" spans="1:6" s="341" customFormat="1" ht="18.649999999999999" customHeight="1" x14ac:dyDescent="0.2">
      <c r="A410" s="270" t="s">
        <v>271</v>
      </c>
      <c r="B410" s="306">
        <v>11026</v>
      </c>
      <c r="C410" s="315" t="s">
        <v>348</v>
      </c>
      <c r="D410" s="327">
        <f>SUM(D411:D449,F400:F420)</f>
        <v>846654</v>
      </c>
      <c r="E410" s="311" t="s">
        <v>705</v>
      </c>
      <c r="F410" s="267">
        <v>2168</v>
      </c>
    </row>
    <row r="411" spans="1:6" s="341" customFormat="1" ht="18.649999999999999" customHeight="1" x14ac:dyDescent="0.2">
      <c r="A411" s="254" t="s">
        <v>841</v>
      </c>
      <c r="B411" s="306">
        <v>5945</v>
      </c>
      <c r="C411" s="269" t="s">
        <v>712</v>
      </c>
      <c r="D411" s="388">
        <v>51034</v>
      </c>
      <c r="E411" s="311" t="s">
        <v>842</v>
      </c>
      <c r="F411" s="267">
        <v>6153</v>
      </c>
    </row>
    <row r="412" spans="1:6" s="341" customFormat="1" ht="18.649999999999999" customHeight="1" x14ac:dyDescent="0.2">
      <c r="A412" s="304" t="s">
        <v>334</v>
      </c>
      <c r="B412" s="339">
        <f>SUM(B413:B415)</f>
        <v>27143</v>
      </c>
      <c r="C412" s="311" t="s">
        <v>766</v>
      </c>
      <c r="D412" s="306">
        <v>1207</v>
      </c>
      <c r="E412" s="311" t="s">
        <v>748</v>
      </c>
      <c r="F412" s="267">
        <v>5103</v>
      </c>
    </row>
    <row r="413" spans="1:6" s="341" customFormat="1" ht="18.649999999999999" customHeight="1" x14ac:dyDescent="0.2">
      <c r="A413" s="254" t="s">
        <v>756</v>
      </c>
      <c r="B413" s="265">
        <v>20400</v>
      </c>
      <c r="C413" s="311" t="s">
        <v>769</v>
      </c>
      <c r="D413" s="265">
        <v>3694</v>
      </c>
      <c r="E413" s="311" t="s">
        <v>628</v>
      </c>
      <c r="F413" s="274">
        <v>11510</v>
      </c>
    </row>
    <row r="414" spans="1:6" s="341" customFormat="1" ht="18.649999999999999" customHeight="1" x14ac:dyDescent="0.2">
      <c r="A414" s="254" t="s">
        <v>790</v>
      </c>
      <c r="B414" s="306">
        <v>5543</v>
      </c>
      <c r="C414" s="254" t="s">
        <v>705</v>
      </c>
      <c r="D414" s="265">
        <v>3106</v>
      </c>
      <c r="E414" s="311" t="s">
        <v>841</v>
      </c>
      <c r="F414" s="274">
        <v>1524</v>
      </c>
    </row>
    <row r="415" spans="1:6" s="341" customFormat="1" ht="18.649999999999999" customHeight="1" x14ac:dyDescent="0.2">
      <c r="A415" s="270" t="s">
        <v>843</v>
      </c>
      <c r="B415" s="306">
        <v>1200</v>
      </c>
      <c r="C415" s="254" t="s">
        <v>844</v>
      </c>
      <c r="D415" s="265">
        <v>84895</v>
      </c>
      <c r="E415" s="311" t="s">
        <v>705</v>
      </c>
      <c r="F415" s="274">
        <v>16476</v>
      </c>
    </row>
    <row r="416" spans="1:6" s="341" customFormat="1" ht="18.649999999999999" customHeight="1" x14ac:dyDescent="0.2">
      <c r="A416" s="304" t="s">
        <v>370</v>
      </c>
      <c r="B416" s="327">
        <f>SUM(B417:B445)</f>
        <v>586999</v>
      </c>
      <c r="C416" s="269" t="s">
        <v>815</v>
      </c>
      <c r="D416" s="265">
        <v>9868</v>
      </c>
      <c r="E416" s="311" t="s">
        <v>753</v>
      </c>
      <c r="F416" s="267">
        <v>2606</v>
      </c>
    </row>
    <row r="417" spans="1:6" s="341" customFormat="1" ht="18.649999999999999" customHeight="1" x14ac:dyDescent="0.2">
      <c r="A417" s="254" t="s">
        <v>712</v>
      </c>
      <c r="B417" s="265">
        <v>14360</v>
      </c>
      <c r="C417" s="311" t="s">
        <v>651</v>
      </c>
      <c r="D417" s="265">
        <v>27468</v>
      </c>
      <c r="E417" s="311" t="s">
        <v>765</v>
      </c>
      <c r="F417" s="267">
        <v>5684</v>
      </c>
    </row>
    <row r="418" spans="1:6" s="341" customFormat="1" ht="18.649999999999999" customHeight="1" x14ac:dyDescent="0.2">
      <c r="A418" s="270" t="s">
        <v>287</v>
      </c>
      <c r="B418" s="306">
        <v>4024</v>
      </c>
      <c r="C418" s="312" t="s">
        <v>830</v>
      </c>
      <c r="D418" s="265">
        <v>1300</v>
      </c>
      <c r="E418" s="311" t="s">
        <v>845</v>
      </c>
      <c r="F418" s="267">
        <v>2205</v>
      </c>
    </row>
    <row r="419" spans="1:6" s="341" customFormat="1" ht="18.649999999999999" customHeight="1" x14ac:dyDescent="0.2">
      <c r="A419" s="254" t="s">
        <v>282</v>
      </c>
      <c r="B419" s="265">
        <v>3565</v>
      </c>
      <c r="C419" s="312" t="s">
        <v>711</v>
      </c>
      <c r="D419" s="265">
        <v>17111</v>
      </c>
      <c r="E419" s="311" t="s">
        <v>846</v>
      </c>
      <c r="F419" s="387">
        <v>3744</v>
      </c>
    </row>
    <row r="420" spans="1:6" s="341" customFormat="1" ht="18.649999999999999" customHeight="1" x14ac:dyDescent="0.2">
      <c r="A420" s="254" t="s">
        <v>705</v>
      </c>
      <c r="B420" s="605">
        <v>62272</v>
      </c>
      <c r="C420" s="311" t="s">
        <v>847</v>
      </c>
      <c r="D420" s="265">
        <v>7462</v>
      </c>
      <c r="E420" s="311" t="s">
        <v>848</v>
      </c>
      <c r="F420" s="267">
        <v>2568</v>
      </c>
    </row>
    <row r="421" spans="1:6" s="341" customFormat="1" ht="18.649999999999999" customHeight="1" x14ac:dyDescent="0.2">
      <c r="A421" s="270" t="s">
        <v>377</v>
      </c>
      <c r="B421" s="306">
        <v>10735</v>
      </c>
      <c r="C421" s="311" t="s">
        <v>849</v>
      </c>
      <c r="D421" s="265">
        <v>1303</v>
      </c>
      <c r="E421" s="315" t="s">
        <v>385</v>
      </c>
      <c r="F421" s="326">
        <f>SUM(F422)</f>
        <v>1565</v>
      </c>
    </row>
    <row r="422" spans="1:6" s="341" customFormat="1" ht="18.649999999999999" customHeight="1" x14ac:dyDescent="0.2">
      <c r="A422" s="254" t="s">
        <v>713</v>
      </c>
      <c r="B422" s="306">
        <v>17446</v>
      </c>
      <c r="C422" s="311" t="s">
        <v>379</v>
      </c>
      <c r="D422" s="265">
        <v>37895</v>
      </c>
      <c r="E422" s="311" t="s">
        <v>320</v>
      </c>
      <c r="F422" s="267">
        <v>1565</v>
      </c>
    </row>
    <row r="423" spans="1:6" s="341" customFormat="1" ht="18.649999999999999" customHeight="1" x14ac:dyDescent="0.2">
      <c r="A423" s="254" t="s">
        <v>705</v>
      </c>
      <c r="B423" s="306">
        <v>1002</v>
      </c>
      <c r="C423" s="311" t="s">
        <v>713</v>
      </c>
      <c r="D423" s="265">
        <v>33602</v>
      </c>
      <c r="E423" s="315" t="s">
        <v>352</v>
      </c>
      <c r="F423" s="326">
        <f>SUM(F424)</f>
        <v>1</v>
      </c>
    </row>
    <row r="424" spans="1:6" s="341" customFormat="1" ht="18.649999999999999" customHeight="1" x14ac:dyDescent="0.2">
      <c r="A424" s="254" t="s">
        <v>774</v>
      </c>
      <c r="B424" s="306">
        <v>47738</v>
      </c>
      <c r="C424" s="312" t="s">
        <v>850</v>
      </c>
      <c r="D424" s="265">
        <v>3665</v>
      </c>
      <c r="E424" s="311" t="s">
        <v>320</v>
      </c>
      <c r="F424" s="267">
        <v>1</v>
      </c>
    </row>
    <row r="425" spans="1:6" s="341" customFormat="1" ht="18.649999999999999" customHeight="1" x14ac:dyDescent="0.2">
      <c r="A425" s="254" t="s">
        <v>718</v>
      </c>
      <c r="B425" s="306">
        <v>11707</v>
      </c>
      <c r="C425" s="312" t="s">
        <v>851</v>
      </c>
      <c r="D425" s="265">
        <v>11510</v>
      </c>
      <c r="E425" s="305" t="s">
        <v>437</v>
      </c>
      <c r="F425" s="326">
        <f>SUM(F426)</f>
        <v>804</v>
      </c>
    </row>
    <row r="426" spans="1:6" s="341" customFormat="1" ht="18.649999999999999" customHeight="1" x14ac:dyDescent="0.2">
      <c r="A426" s="270" t="s">
        <v>777</v>
      </c>
      <c r="B426" s="306">
        <v>5692</v>
      </c>
      <c r="C426" s="312" t="s">
        <v>705</v>
      </c>
      <c r="D426" s="265">
        <v>4971</v>
      </c>
      <c r="E426" s="269" t="s">
        <v>748</v>
      </c>
      <c r="F426" s="267">
        <v>804</v>
      </c>
    </row>
    <row r="427" spans="1:6" s="341" customFormat="1" ht="18.649999999999999" customHeight="1" x14ac:dyDescent="0.2">
      <c r="A427" s="270" t="s">
        <v>717</v>
      </c>
      <c r="B427" s="306">
        <v>6736</v>
      </c>
      <c r="C427" s="312" t="s">
        <v>718</v>
      </c>
      <c r="D427" s="265">
        <v>37130</v>
      </c>
      <c r="E427" s="305" t="s">
        <v>387</v>
      </c>
      <c r="F427" s="326">
        <f>SUM(F428)</f>
        <v>427010</v>
      </c>
    </row>
    <row r="428" spans="1:6" s="341" customFormat="1" ht="18.649999999999999" customHeight="1" x14ac:dyDescent="0.2">
      <c r="A428" s="270" t="s">
        <v>719</v>
      </c>
      <c r="B428" s="306">
        <v>37820</v>
      </c>
      <c r="C428" s="269" t="s">
        <v>777</v>
      </c>
      <c r="D428" s="265">
        <v>32700</v>
      </c>
      <c r="E428" s="311" t="s">
        <v>852</v>
      </c>
      <c r="F428" s="267">
        <v>427010</v>
      </c>
    </row>
    <row r="429" spans="1:6" s="341" customFormat="1" ht="18.649999999999999" customHeight="1" x14ac:dyDescent="0.2">
      <c r="A429" s="254" t="s">
        <v>705</v>
      </c>
      <c r="B429" s="306">
        <v>47588</v>
      </c>
      <c r="C429" s="269" t="s">
        <v>727</v>
      </c>
      <c r="D429" s="265">
        <v>540</v>
      </c>
      <c r="E429" s="311"/>
      <c r="F429" s="267"/>
    </row>
    <row r="430" spans="1:6" s="341" customFormat="1" ht="18.649999999999999" customHeight="1" x14ac:dyDescent="0.2">
      <c r="A430" s="254" t="s">
        <v>781</v>
      </c>
      <c r="B430" s="306">
        <v>15675</v>
      </c>
      <c r="C430" s="312" t="s">
        <v>295</v>
      </c>
      <c r="D430" s="265">
        <v>7185</v>
      </c>
      <c r="E430" s="311"/>
      <c r="F430" s="267"/>
    </row>
    <row r="431" spans="1:6" s="341" customFormat="1" ht="18.649999999999999" customHeight="1" x14ac:dyDescent="0.2">
      <c r="A431" s="254" t="s">
        <v>553</v>
      </c>
      <c r="B431" s="306">
        <v>1990</v>
      </c>
      <c r="C431" s="312" t="s">
        <v>779</v>
      </c>
      <c r="D431" s="265">
        <v>16517</v>
      </c>
      <c r="E431" s="311"/>
      <c r="F431" s="267"/>
    </row>
    <row r="432" spans="1:6" s="341" customFormat="1" ht="18.649999999999999" customHeight="1" x14ac:dyDescent="0.2">
      <c r="A432" s="270" t="s">
        <v>853</v>
      </c>
      <c r="B432" s="306">
        <v>49147</v>
      </c>
      <c r="C432" s="312" t="s">
        <v>719</v>
      </c>
      <c r="D432" s="265">
        <v>17944</v>
      </c>
      <c r="E432" s="268"/>
      <c r="F432" s="267"/>
    </row>
    <row r="433" spans="1:6" s="341" customFormat="1" ht="18.649999999999999" customHeight="1" x14ac:dyDescent="0.2">
      <c r="A433" s="270" t="s">
        <v>386</v>
      </c>
      <c r="B433" s="306">
        <v>20</v>
      </c>
      <c r="C433" s="312" t="s">
        <v>705</v>
      </c>
      <c r="D433" s="265">
        <v>5271</v>
      </c>
      <c r="E433" s="269"/>
      <c r="F433" s="267"/>
    </row>
    <row r="434" spans="1:6" s="341" customFormat="1" ht="18.649999999999999" customHeight="1" x14ac:dyDescent="0.2">
      <c r="A434" s="254" t="s">
        <v>405</v>
      </c>
      <c r="B434" s="306">
        <v>980</v>
      </c>
      <c r="C434" s="312" t="s">
        <v>781</v>
      </c>
      <c r="D434" s="265">
        <v>31561</v>
      </c>
      <c r="E434" s="269"/>
      <c r="F434" s="387"/>
    </row>
    <row r="435" spans="1:6" s="341" customFormat="1" ht="18.649999999999999" customHeight="1" x14ac:dyDescent="0.2">
      <c r="A435" s="270" t="s">
        <v>705</v>
      </c>
      <c r="B435" s="388">
        <v>2550</v>
      </c>
      <c r="C435" s="312" t="s">
        <v>854</v>
      </c>
      <c r="D435" s="265">
        <v>1251</v>
      </c>
      <c r="E435" s="311"/>
      <c r="F435" s="387"/>
    </row>
    <row r="436" spans="1:6" s="341" customFormat="1" ht="18.649999999999999" customHeight="1" x14ac:dyDescent="0.2">
      <c r="A436" s="254" t="s">
        <v>855</v>
      </c>
      <c r="B436" s="265">
        <v>4972</v>
      </c>
      <c r="C436" s="312" t="s">
        <v>856</v>
      </c>
      <c r="D436" s="265">
        <v>1307</v>
      </c>
      <c r="E436" s="311"/>
      <c r="F436" s="267"/>
    </row>
    <row r="437" spans="1:6" s="341" customFormat="1" ht="18.649999999999999" customHeight="1" x14ac:dyDescent="0.2">
      <c r="A437" s="270" t="s">
        <v>857</v>
      </c>
      <c r="B437" s="265">
        <v>2179</v>
      </c>
      <c r="C437" s="312" t="s">
        <v>705</v>
      </c>
      <c r="D437" s="265">
        <v>1350</v>
      </c>
      <c r="E437" s="311"/>
      <c r="F437" s="387"/>
    </row>
    <row r="438" spans="1:6" s="341" customFormat="1" ht="18.649999999999999" customHeight="1" x14ac:dyDescent="0.2">
      <c r="A438" s="254" t="s">
        <v>734</v>
      </c>
      <c r="B438" s="306">
        <v>104693</v>
      </c>
      <c r="C438" s="312" t="s">
        <v>858</v>
      </c>
      <c r="D438" s="265">
        <v>6585</v>
      </c>
      <c r="E438" s="312"/>
      <c r="F438" s="267"/>
    </row>
    <row r="439" spans="1:6" s="341" customFormat="1" ht="18.649999999999999" customHeight="1" x14ac:dyDescent="0.2">
      <c r="A439" s="270" t="s">
        <v>705</v>
      </c>
      <c r="B439" s="265">
        <v>65196</v>
      </c>
      <c r="C439" s="312" t="s">
        <v>859</v>
      </c>
      <c r="D439" s="265">
        <v>7644</v>
      </c>
      <c r="E439" s="311"/>
      <c r="F439" s="387"/>
    </row>
    <row r="440" spans="1:6" s="341" customFormat="1" ht="18.649999999999999" customHeight="1" x14ac:dyDescent="0.2">
      <c r="A440" s="254" t="s">
        <v>860</v>
      </c>
      <c r="B440" s="265">
        <v>6916</v>
      </c>
      <c r="C440" s="312" t="s">
        <v>861</v>
      </c>
      <c r="D440" s="265">
        <v>98676</v>
      </c>
      <c r="E440" s="311"/>
      <c r="F440" s="267"/>
    </row>
    <row r="441" spans="1:6" s="341" customFormat="1" ht="18.649999999999999" customHeight="1" x14ac:dyDescent="0.2">
      <c r="A441" s="254" t="s">
        <v>745</v>
      </c>
      <c r="B441" s="265">
        <v>1000</v>
      </c>
      <c r="C441" s="312" t="s">
        <v>733</v>
      </c>
      <c r="D441" s="265">
        <v>37478</v>
      </c>
      <c r="E441" s="311"/>
      <c r="F441" s="387"/>
    </row>
    <row r="442" spans="1:6" s="341" customFormat="1" ht="18.649999999999999" customHeight="1" x14ac:dyDescent="0.2">
      <c r="A442" s="563" t="s">
        <v>375</v>
      </c>
      <c r="B442" s="265">
        <v>10963</v>
      </c>
      <c r="C442" s="312" t="s">
        <v>705</v>
      </c>
      <c r="D442" s="265">
        <v>43208</v>
      </c>
      <c r="E442" s="315"/>
      <c r="F442" s="326"/>
    </row>
    <row r="443" spans="1:6" s="341" customFormat="1" ht="18.649999999999999" customHeight="1" x14ac:dyDescent="0.2">
      <c r="A443" s="563" t="s">
        <v>862</v>
      </c>
      <c r="B443" s="265">
        <v>450</v>
      </c>
      <c r="C443" s="312" t="s">
        <v>734</v>
      </c>
      <c r="D443" s="265">
        <v>1888</v>
      </c>
      <c r="E443" s="311"/>
      <c r="F443" s="387"/>
    </row>
    <row r="444" spans="1:6" s="341" customFormat="1" ht="18.649999999999999" customHeight="1" x14ac:dyDescent="0.2">
      <c r="A444" s="254" t="s">
        <v>748</v>
      </c>
      <c r="B444" s="265">
        <v>1689</v>
      </c>
      <c r="C444" s="312" t="s">
        <v>863</v>
      </c>
      <c r="D444" s="265">
        <v>11650</v>
      </c>
      <c r="E444" s="305"/>
      <c r="F444" s="326"/>
    </row>
    <row r="445" spans="1:6" s="341" customFormat="1" ht="18.649999999999999" customHeight="1" x14ac:dyDescent="0.2">
      <c r="A445" s="254" t="s">
        <v>765</v>
      </c>
      <c r="B445" s="265">
        <v>47894</v>
      </c>
      <c r="C445" s="312" t="s">
        <v>788</v>
      </c>
      <c r="D445" s="265">
        <v>4110</v>
      </c>
      <c r="E445" s="311"/>
      <c r="F445" s="267"/>
    </row>
    <row r="446" spans="1:6" s="341" customFormat="1" ht="18.649999999999999" customHeight="1" x14ac:dyDescent="0.2">
      <c r="A446" s="302" t="s">
        <v>340</v>
      </c>
      <c r="B446" s="327">
        <f>SUM(B447:B449)+SUM(D400:D405)</f>
        <v>34359</v>
      </c>
      <c r="C446" s="312" t="s">
        <v>864</v>
      </c>
      <c r="D446" s="265">
        <v>3955</v>
      </c>
      <c r="E446" s="305"/>
      <c r="F446" s="326"/>
    </row>
    <row r="447" spans="1:6" s="341" customFormat="1" ht="18.649999999999999" customHeight="1" x14ac:dyDescent="0.2">
      <c r="A447" s="270" t="s">
        <v>797</v>
      </c>
      <c r="B447" s="605">
        <v>2828</v>
      </c>
      <c r="C447" s="311" t="s">
        <v>699</v>
      </c>
      <c r="D447" s="265">
        <v>10457</v>
      </c>
      <c r="E447" s="269"/>
      <c r="F447" s="267"/>
    </row>
    <row r="448" spans="1:6" s="341" customFormat="1" ht="18.649999999999999" customHeight="1" x14ac:dyDescent="0.2">
      <c r="A448" s="270" t="s">
        <v>713</v>
      </c>
      <c r="B448" s="605">
        <v>2063</v>
      </c>
      <c r="C448" s="269" t="s">
        <v>789</v>
      </c>
      <c r="D448" s="265">
        <v>41196</v>
      </c>
      <c r="E448" s="269"/>
      <c r="F448" s="267"/>
    </row>
    <row r="449" spans="1:6" s="341" customFormat="1" ht="18.649999999999999" customHeight="1" x14ac:dyDescent="0.2">
      <c r="A449" s="303" t="s">
        <v>865</v>
      </c>
      <c r="B449" s="336">
        <v>2042</v>
      </c>
      <c r="C449" s="313" t="s">
        <v>866</v>
      </c>
      <c r="D449" s="272">
        <v>630</v>
      </c>
      <c r="E449" s="562"/>
      <c r="F449" s="300"/>
    </row>
    <row r="450" spans="1:6" s="341" customFormat="1" ht="18.649999999999999" customHeight="1" x14ac:dyDescent="0.2">
      <c r="A450" s="248"/>
      <c r="B450" s="340"/>
      <c r="C450" s="258"/>
      <c r="D450" s="258"/>
      <c r="E450" s="258"/>
      <c r="F450" s="257" t="s">
        <v>199</v>
      </c>
    </row>
    <row r="452" spans="1:6" x14ac:dyDescent="0.2">
      <c r="A452" s="617"/>
    </row>
    <row r="453" spans="1:6" x14ac:dyDescent="0.2">
      <c r="A453" s="412"/>
    </row>
    <row r="454" spans="1:6" x14ac:dyDescent="0.2">
      <c r="A454" s="412"/>
    </row>
  </sheetData>
  <phoneticPr fontId="3"/>
  <pageMargins left="0.7" right="0.7" top="0.75" bottom="0.75" header="0.3" footer="0.3"/>
  <pageSetup paperSize="9" scale="69" fitToHeight="0" orientation="portrait" r:id="rId1"/>
  <headerFooter alignWithMargins="0"/>
  <rowBreaks count="7" manualBreakCount="7">
    <brk id="58" max="5" man="1"/>
    <brk id="108" max="5" man="1"/>
    <brk id="166" max="5" man="1"/>
    <brk id="217" max="5" man="1"/>
    <brk id="278" max="5" man="1"/>
    <brk id="334" max="5" man="1"/>
    <brk id="39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zoomScaleNormal="100" zoomScaleSheetLayoutView="100" workbookViewId="0">
      <selection activeCell="A55" sqref="A55"/>
    </sheetView>
  </sheetViews>
  <sheetFormatPr defaultColWidth="9" defaultRowHeight="13" x14ac:dyDescent="0.2"/>
  <cols>
    <col min="1" max="1" width="25.58203125" style="248" customWidth="1"/>
    <col min="2" max="2" width="14.5" style="273" customWidth="1"/>
    <col min="3" max="3" width="25.58203125" style="248" customWidth="1"/>
    <col min="4" max="4" width="14.58203125" style="248" customWidth="1"/>
    <col min="5" max="16384" width="9" style="248"/>
  </cols>
  <sheetData>
    <row r="1" spans="1:4" ht="14" x14ac:dyDescent="0.2">
      <c r="A1" s="244" t="s">
        <v>557</v>
      </c>
      <c r="B1" s="245"/>
      <c r="C1" s="246"/>
      <c r="D1" s="247"/>
    </row>
    <row r="2" spans="1:4" ht="14" x14ac:dyDescent="0.2">
      <c r="A2" s="246"/>
      <c r="B2" s="245"/>
      <c r="C2" s="246"/>
      <c r="D2" s="247"/>
    </row>
    <row r="3" spans="1:4" ht="18.75" customHeight="1" x14ac:dyDescent="0.2">
      <c r="A3" s="249" t="s">
        <v>63</v>
      </c>
      <c r="B3" s="250" t="s">
        <v>674</v>
      </c>
      <c r="C3" s="309" t="s">
        <v>63</v>
      </c>
      <c r="D3" s="250" t="s">
        <v>867</v>
      </c>
    </row>
    <row r="4" spans="1:4" ht="18.649999999999999" customHeight="1" x14ac:dyDescent="0.2">
      <c r="A4" s="251" t="s">
        <v>64</v>
      </c>
      <c r="B4" s="252" t="s">
        <v>65</v>
      </c>
      <c r="C4" s="310" t="s">
        <v>64</v>
      </c>
      <c r="D4" s="252" t="s">
        <v>65</v>
      </c>
    </row>
    <row r="5" spans="1:4" ht="18.75" customHeight="1" x14ac:dyDescent="0.2">
      <c r="A5" s="337" t="s">
        <v>692</v>
      </c>
      <c r="B5" s="397">
        <v>856350</v>
      </c>
      <c r="C5" s="456" t="s">
        <v>536</v>
      </c>
      <c r="D5" s="397">
        <v>714780</v>
      </c>
    </row>
    <row r="6" spans="1:4" ht="18.75" customHeight="1" x14ac:dyDescent="0.2">
      <c r="A6" s="302" t="s">
        <v>82</v>
      </c>
      <c r="B6" s="334">
        <v>1115</v>
      </c>
      <c r="C6" s="315" t="s">
        <v>263</v>
      </c>
      <c r="D6" s="334">
        <f>SUM(D7)</f>
        <v>33300</v>
      </c>
    </row>
    <row r="7" spans="1:4" ht="18.75" customHeight="1" x14ac:dyDescent="0.2">
      <c r="A7" s="254" t="s">
        <v>68</v>
      </c>
      <c r="B7" s="387">
        <v>1115</v>
      </c>
      <c r="C7" s="311" t="s">
        <v>572</v>
      </c>
      <c r="D7" s="387">
        <v>33300</v>
      </c>
    </row>
    <row r="8" spans="1:4" ht="18.75" customHeight="1" x14ac:dyDescent="0.2">
      <c r="A8" s="302" t="s">
        <v>80</v>
      </c>
      <c r="B8" s="334">
        <v>22421</v>
      </c>
      <c r="C8" s="315" t="s">
        <v>558</v>
      </c>
      <c r="D8" s="334">
        <f>SUM(D9:D11)</f>
        <v>43778</v>
      </c>
    </row>
    <row r="9" spans="1:4" ht="18.75" customHeight="1" x14ac:dyDescent="0.2">
      <c r="A9" s="254" t="s">
        <v>66</v>
      </c>
      <c r="B9" s="387">
        <v>20421</v>
      </c>
      <c r="C9" s="311" t="s">
        <v>559</v>
      </c>
      <c r="D9" s="387">
        <v>9800</v>
      </c>
    </row>
    <row r="10" spans="1:4" ht="18.75" customHeight="1" x14ac:dyDescent="0.2">
      <c r="A10" s="254" t="s">
        <v>67</v>
      </c>
      <c r="B10" s="387">
        <v>2000</v>
      </c>
      <c r="C10" s="311" t="s">
        <v>68</v>
      </c>
      <c r="D10" s="387">
        <v>1215</v>
      </c>
    </row>
    <row r="11" spans="1:4" ht="18.75" customHeight="1" x14ac:dyDescent="0.2">
      <c r="A11" s="302" t="s">
        <v>868</v>
      </c>
      <c r="B11" s="334">
        <v>120507</v>
      </c>
      <c r="C11" s="311" t="s">
        <v>67</v>
      </c>
      <c r="D11" s="387">
        <v>32763</v>
      </c>
    </row>
    <row r="12" spans="1:4" ht="18.75" customHeight="1" x14ac:dyDescent="0.2">
      <c r="A12" s="254" t="s">
        <v>66</v>
      </c>
      <c r="B12" s="387">
        <v>6977</v>
      </c>
      <c r="C12" s="315" t="s">
        <v>84</v>
      </c>
      <c r="D12" s="334">
        <f>SUM(D13:D28)</f>
        <v>552720</v>
      </c>
    </row>
    <row r="13" spans="1:4" ht="18.75" customHeight="1" x14ac:dyDescent="0.2">
      <c r="A13" s="254" t="s">
        <v>68</v>
      </c>
      <c r="B13" s="258">
        <v>7434</v>
      </c>
      <c r="C13" s="311" t="s">
        <v>66</v>
      </c>
      <c r="D13" s="258">
        <v>57820</v>
      </c>
    </row>
    <row r="14" spans="1:4" ht="18.75" customHeight="1" x14ac:dyDescent="0.2">
      <c r="A14" s="254" t="s">
        <v>67</v>
      </c>
      <c r="B14" s="387">
        <v>74521</v>
      </c>
      <c r="C14" s="311" t="s">
        <v>562</v>
      </c>
      <c r="D14" s="387">
        <v>65082</v>
      </c>
    </row>
    <row r="15" spans="1:4" ht="18.75" customHeight="1" x14ac:dyDescent="0.2">
      <c r="A15" s="254" t="s">
        <v>117</v>
      </c>
      <c r="B15" s="387">
        <v>31575</v>
      </c>
      <c r="C15" s="311" t="s">
        <v>67</v>
      </c>
      <c r="D15" s="387">
        <v>86921</v>
      </c>
    </row>
    <row r="16" spans="1:4" ht="18.75" customHeight="1" x14ac:dyDescent="0.2">
      <c r="A16" s="302" t="s">
        <v>84</v>
      </c>
      <c r="B16" s="334">
        <v>567590</v>
      </c>
      <c r="C16" s="312" t="s">
        <v>200</v>
      </c>
      <c r="D16" s="561">
        <v>69978</v>
      </c>
    </row>
    <row r="17" spans="1:4" ht="18.75" customHeight="1" x14ac:dyDescent="0.2">
      <c r="A17" s="254" t="s">
        <v>66</v>
      </c>
      <c r="B17" s="387">
        <v>34881</v>
      </c>
      <c r="C17" s="311" t="s">
        <v>69</v>
      </c>
      <c r="D17" s="387">
        <v>757</v>
      </c>
    </row>
    <row r="18" spans="1:4" ht="18.75" customHeight="1" x14ac:dyDescent="0.2">
      <c r="A18" s="254" t="s">
        <v>68</v>
      </c>
      <c r="B18" s="387">
        <v>85103</v>
      </c>
      <c r="C18" s="312" t="s">
        <v>115</v>
      </c>
      <c r="D18" s="387">
        <v>87071</v>
      </c>
    </row>
    <row r="19" spans="1:4" ht="18.75" customHeight="1" x14ac:dyDescent="0.2">
      <c r="A19" s="254" t="s">
        <v>67</v>
      </c>
      <c r="B19" s="387">
        <v>133513</v>
      </c>
      <c r="C19" s="312" t="s">
        <v>116</v>
      </c>
      <c r="D19" s="387">
        <v>43939</v>
      </c>
    </row>
    <row r="20" spans="1:4" ht="18.75" customHeight="1" x14ac:dyDescent="0.2">
      <c r="A20" s="253" t="s">
        <v>200</v>
      </c>
      <c r="B20" s="387">
        <v>62085</v>
      </c>
      <c r="C20" s="312" t="s">
        <v>565</v>
      </c>
      <c r="D20" s="387">
        <v>1380</v>
      </c>
    </row>
    <row r="21" spans="1:4" ht="18.75" customHeight="1" x14ac:dyDescent="0.2">
      <c r="A21" s="254" t="s">
        <v>69</v>
      </c>
      <c r="B21" s="387">
        <v>18781</v>
      </c>
      <c r="C21" s="312" t="s">
        <v>564</v>
      </c>
      <c r="D21" s="387">
        <v>18258</v>
      </c>
    </row>
    <row r="22" spans="1:4" ht="18.75" customHeight="1" x14ac:dyDescent="0.2">
      <c r="A22" s="253" t="s">
        <v>115</v>
      </c>
      <c r="B22" s="387">
        <v>78366</v>
      </c>
      <c r="C22" s="311" t="s">
        <v>236</v>
      </c>
      <c r="D22" s="387">
        <v>32289</v>
      </c>
    </row>
    <row r="23" spans="1:4" ht="18.75" customHeight="1" x14ac:dyDescent="0.2">
      <c r="A23" s="253" t="s">
        <v>116</v>
      </c>
      <c r="B23" s="387">
        <v>52825</v>
      </c>
      <c r="C23" s="312" t="s">
        <v>430</v>
      </c>
      <c r="D23" s="387">
        <v>6339</v>
      </c>
    </row>
    <row r="24" spans="1:4" ht="18.75" customHeight="1" x14ac:dyDescent="0.2">
      <c r="A24" s="253" t="s">
        <v>72</v>
      </c>
      <c r="B24" s="387">
        <v>7593</v>
      </c>
      <c r="C24" s="312" t="s">
        <v>241</v>
      </c>
      <c r="D24" s="387">
        <v>26113</v>
      </c>
    </row>
    <row r="25" spans="1:4" ht="18.75" customHeight="1" x14ac:dyDescent="0.2">
      <c r="A25" s="253" t="s">
        <v>117</v>
      </c>
      <c r="B25" s="387">
        <v>30777</v>
      </c>
      <c r="C25" s="312" t="s">
        <v>869</v>
      </c>
      <c r="D25" s="387">
        <v>1757</v>
      </c>
    </row>
    <row r="26" spans="1:4" ht="18.75" customHeight="1" x14ac:dyDescent="0.2">
      <c r="A26" s="254" t="s">
        <v>870</v>
      </c>
      <c r="B26" s="387">
        <v>32111</v>
      </c>
      <c r="C26" s="311" t="s">
        <v>871</v>
      </c>
      <c r="D26" s="387">
        <v>13436</v>
      </c>
    </row>
    <row r="27" spans="1:4" ht="18.75" customHeight="1" x14ac:dyDescent="0.2">
      <c r="A27" s="253" t="s">
        <v>872</v>
      </c>
      <c r="B27" s="387">
        <v>16613</v>
      </c>
      <c r="C27" s="312" t="s">
        <v>239</v>
      </c>
      <c r="D27" s="387">
        <v>1277</v>
      </c>
    </row>
    <row r="28" spans="1:4" ht="18.75" customHeight="1" x14ac:dyDescent="0.2">
      <c r="A28" s="254" t="s">
        <v>873</v>
      </c>
      <c r="B28" s="387">
        <v>14942</v>
      </c>
      <c r="C28" s="311" t="s">
        <v>560</v>
      </c>
      <c r="D28" s="387">
        <v>40303</v>
      </c>
    </row>
    <row r="29" spans="1:4" ht="18.75" customHeight="1" x14ac:dyDescent="0.2">
      <c r="A29" s="302" t="s">
        <v>427</v>
      </c>
      <c r="B29" s="334">
        <v>127</v>
      </c>
      <c r="C29" s="315" t="s">
        <v>427</v>
      </c>
      <c r="D29" s="334">
        <f>SUM(D30:D31)</f>
        <v>4662</v>
      </c>
    </row>
    <row r="30" spans="1:4" ht="18.75" customHeight="1" x14ac:dyDescent="0.2">
      <c r="A30" s="253" t="s">
        <v>214</v>
      </c>
      <c r="B30" s="387">
        <v>127</v>
      </c>
      <c r="C30" s="312" t="s">
        <v>559</v>
      </c>
      <c r="D30" s="387">
        <v>1395</v>
      </c>
    </row>
    <row r="31" spans="1:4" ht="18.75" customHeight="1" x14ac:dyDescent="0.2">
      <c r="A31" s="302" t="s">
        <v>81</v>
      </c>
      <c r="B31" s="334">
        <v>2658</v>
      </c>
      <c r="C31" s="312" t="s">
        <v>214</v>
      </c>
      <c r="D31" s="387">
        <v>3267</v>
      </c>
    </row>
    <row r="32" spans="1:4" ht="18.75" customHeight="1" x14ac:dyDescent="0.2">
      <c r="A32" s="254" t="s">
        <v>68</v>
      </c>
      <c r="B32" s="387">
        <v>2658</v>
      </c>
      <c r="C32" s="315" t="s">
        <v>81</v>
      </c>
      <c r="D32" s="334">
        <f>SUM(D33:D34)</f>
        <v>2311</v>
      </c>
    </row>
    <row r="33" spans="1:4" ht="18.75" customHeight="1" x14ac:dyDescent="0.2">
      <c r="A33" s="304" t="s">
        <v>874</v>
      </c>
      <c r="B33" s="334">
        <v>2013</v>
      </c>
      <c r="C33" s="311" t="s">
        <v>559</v>
      </c>
      <c r="D33" s="387">
        <v>1211</v>
      </c>
    </row>
    <row r="34" spans="1:4" ht="18.75" customHeight="1" x14ac:dyDescent="0.2">
      <c r="A34" s="253" t="s">
        <v>214</v>
      </c>
      <c r="B34" s="387">
        <v>2013</v>
      </c>
      <c r="C34" s="269" t="s">
        <v>562</v>
      </c>
      <c r="D34" s="387">
        <v>1100</v>
      </c>
    </row>
    <row r="35" spans="1:4" ht="18.75" customHeight="1" x14ac:dyDescent="0.2">
      <c r="A35" s="325" t="s">
        <v>429</v>
      </c>
      <c r="B35" s="334">
        <v>5465</v>
      </c>
      <c r="C35" s="305" t="s">
        <v>875</v>
      </c>
      <c r="D35" s="334">
        <f>SUM(D36)</f>
        <v>1860</v>
      </c>
    </row>
    <row r="36" spans="1:4" ht="18.75" customHeight="1" x14ac:dyDescent="0.2">
      <c r="A36" s="254" t="s">
        <v>66</v>
      </c>
      <c r="B36" s="387">
        <v>2827</v>
      </c>
      <c r="C36" s="269" t="s">
        <v>559</v>
      </c>
      <c r="D36" s="561">
        <v>1860</v>
      </c>
    </row>
    <row r="37" spans="1:4" ht="18.75" customHeight="1" x14ac:dyDescent="0.2">
      <c r="A37" s="254" t="s">
        <v>67</v>
      </c>
      <c r="B37" s="387">
        <v>2638</v>
      </c>
      <c r="C37" s="315" t="s">
        <v>428</v>
      </c>
      <c r="D37" s="334">
        <f>SUM(D38)</f>
        <v>700</v>
      </c>
    </row>
    <row r="38" spans="1:4" ht="18.75" customHeight="1" x14ac:dyDescent="0.2">
      <c r="A38" s="302" t="s">
        <v>428</v>
      </c>
      <c r="B38" s="334">
        <v>900</v>
      </c>
      <c r="C38" s="311" t="s">
        <v>559</v>
      </c>
      <c r="D38" s="390">
        <v>700</v>
      </c>
    </row>
    <row r="39" spans="1:4" ht="18.75" customHeight="1" x14ac:dyDescent="0.2">
      <c r="A39" s="254" t="s">
        <v>66</v>
      </c>
      <c r="B39" s="390">
        <v>900</v>
      </c>
      <c r="C39" s="315" t="s">
        <v>335</v>
      </c>
      <c r="D39" s="334">
        <f>SUM(D40:D42)</f>
        <v>27699</v>
      </c>
    </row>
    <row r="40" spans="1:4" ht="18.75" customHeight="1" x14ac:dyDescent="0.2">
      <c r="A40" s="302" t="s">
        <v>335</v>
      </c>
      <c r="B40" s="398">
        <v>37800</v>
      </c>
      <c r="C40" s="311" t="s">
        <v>66</v>
      </c>
      <c r="D40" s="390">
        <v>16913</v>
      </c>
    </row>
    <row r="41" spans="1:4" ht="18.75" customHeight="1" x14ac:dyDescent="0.2">
      <c r="A41" s="254" t="s">
        <v>66</v>
      </c>
      <c r="B41" s="390">
        <v>16998</v>
      </c>
      <c r="C41" s="311" t="s">
        <v>68</v>
      </c>
      <c r="D41" s="390">
        <v>6866</v>
      </c>
    </row>
    <row r="42" spans="1:4" ht="18.75" customHeight="1" x14ac:dyDescent="0.2">
      <c r="A42" s="254" t="s">
        <v>68</v>
      </c>
      <c r="B42" s="390">
        <v>4901</v>
      </c>
      <c r="C42" s="311" t="s">
        <v>67</v>
      </c>
      <c r="D42" s="387">
        <v>3920</v>
      </c>
    </row>
    <row r="43" spans="1:4" ht="18.75" customHeight="1" x14ac:dyDescent="0.2">
      <c r="A43" s="254" t="s">
        <v>67</v>
      </c>
      <c r="B43" s="387">
        <v>7817</v>
      </c>
      <c r="C43" s="302" t="s">
        <v>118</v>
      </c>
      <c r="D43" s="334">
        <f>SUM(D44:D47)</f>
        <v>47750</v>
      </c>
    </row>
    <row r="44" spans="1:4" ht="18.75" customHeight="1" x14ac:dyDescent="0.2">
      <c r="A44" s="253" t="s">
        <v>115</v>
      </c>
      <c r="B44" s="390">
        <v>1979</v>
      </c>
      <c r="C44" s="254" t="s">
        <v>66</v>
      </c>
      <c r="D44" s="267">
        <v>16916</v>
      </c>
    </row>
    <row r="45" spans="1:4" ht="18.75" customHeight="1" x14ac:dyDescent="0.2">
      <c r="A45" s="264" t="s">
        <v>876</v>
      </c>
      <c r="B45" s="267">
        <v>702</v>
      </c>
      <c r="C45" s="311" t="s">
        <v>67</v>
      </c>
      <c r="D45" s="267">
        <v>23405</v>
      </c>
    </row>
    <row r="46" spans="1:4" ht="18.75" customHeight="1" x14ac:dyDescent="0.2">
      <c r="A46" s="254" t="s">
        <v>877</v>
      </c>
      <c r="B46" s="267">
        <v>5403</v>
      </c>
      <c r="C46" s="254" t="s">
        <v>236</v>
      </c>
      <c r="D46" s="267">
        <v>3372</v>
      </c>
    </row>
    <row r="47" spans="1:4" ht="18.75" customHeight="1" x14ac:dyDescent="0.2">
      <c r="A47" s="302" t="s">
        <v>118</v>
      </c>
      <c r="B47" s="326">
        <v>95754</v>
      </c>
      <c r="C47" s="311" t="s">
        <v>566</v>
      </c>
      <c r="D47" s="267">
        <v>4057</v>
      </c>
    </row>
    <row r="48" spans="1:4" ht="18.75" customHeight="1" x14ac:dyDescent="0.2">
      <c r="A48" s="254" t="s">
        <v>66</v>
      </c>
      <c r="B48" s="267">
        <v>23346</v>
      </c>
      <c r="C48" s="311"/>
      <c r="D48" s="267"/>
    </row>
    <row r="49" spans="1:4" ht="18.75" customHeight="1" x14ac:dyDescent="0.2">
      <c r="A49" s="254" t="s">
        <v>68</v>
      </c>
      <c r="B49" s="267">
        <v>14172</v>
      </c>
      <c r="C49" s="254"/>
      <c r="D49" s="267"/>
    </row>
    <row r="50" spans="1:4" ht="18.75" customHeight="1" x14ac:dyDescent="0.2">
      <c r="A50" s="254" t="s">
        <v>67</v>
      </c>
      <c r="B50" s="267">
        <v>2998</v>
      </c>
      <c r="C50" s="311"/>
      <c r="D50" s="267"/>
    </row>
    <row r="51" spans="1:4" ht="18.75" customHeight="1" x14ac:dyDescent="0.2">
      <c r="A51" s="254" t="s">
        <v>69</v>
      </c>
      <c r="B51" s="267">
        <v>8201</v>
      </c>
      <c r="C51" s="311"/>
      <c r="D51" s="267"/>
    </row>
    <row r="52" spans="1:4" ht="18.75" customHeight="1" x14ac:dyDescent="0.2">
      <c r="A52" s="254" t="s">
        <v>117</v>
      </c>
      <c r="B52" s="267">
        <v>40983</v>
      </c>
      <c r="C52" s="254"/>
      <c r="D52" s="267"/>
    </row>
    <row r="53" spans="1:4" ht="18.75" customHeight="1" x14ac:dyDescent="0.2">
      <c r="A53" s="303" t="s">
        <v>878</v>
      </c>
      <c r="B53" s="300">
        <v>6054</v>
      </c>
      <c r="C53" s="313"/>
      <c r="D53" s="300"/>
    </row>
    <row r="54" spans="1:4" ht="14" x14ac:dyDescent="0.2">
      <c r="A54" s="255"/>
      <c r="B54" s="256"/>
      <c r="C54" s="254"/>
      <c r="D54" s="257" t="s">
        <v>199</v>
      </c>
    </row>
    <row r="55" spans="1:4" ht="14" x14ac:dyDescent="0.2">
      <c r="A55" s="342" t="s">
        <v>567</v>
      </c>
      <c r="B55" s="258"/>
      <c r="C55" s="247"/>
      <c r="D55" s="247"/>
    </row>
    <row r="56" spans="1:4" ht="14" x14ac:dyDescent="0.2">
      <c r="A56" s="342"/>
      <c r="B56" s="258"/>
      <c r="C56" s="247"/>
      <c r="D56" s="247"/>
    </row>
    <row r="57" spans="1:4" ht="18.649999999999999" customHeight="1" x14ac:dyDescent="0.2">
      <c r="A57" s="259" t="s">
        <v>63</v>
      </c>
      <c r="B57" s="250" t="s">
        <v>674</v>
      </c>
      <c r="C57" s="260" t="s">
        <v>63</v>
      </c>
      <c r="D57" s="250" t="s">
        <v>674</v>
      </c>
    </row>
    <row r="58" spans="1:4" ht="18.649999999999999" customHeight="1" x14ac:dyDescent="0.2">
      <c r="A58" s="261" t="s">
        <v>119</v>
      </c>
      <c r="B58" s="252" t="s">
        <v>65</v>
      </c>
      <c r="C58" s="263" t="s">
        <v>119</v>
      </c>
      <c r="D58" s="252" t="s">
        <v>65</v>
      </c>
    </row>
    <row r="59" spans="1:4" ht="18.649999999999999" customHeight="1" x14ac:dyDescent="0.2">
      <c r="A59" s="328" t="s">
        <v>396</v>
      </c>
      <c r="B59" s="327">
        <v>19253280</v>
      </c>
      <c r="C59" s="386" t="s">
        <v>571</v>
      </c>
      <c r="D59" s="408">
        <v>96</v>
      </c>
    </row>
    <row r="60" spans="1:4" ht="18.649999999999999" customHeight="1" x14ac:dyDescent="0.2">
      <c r="A60" s="304" t="s">
        <v>82</v>
      </c>
      <c r="B60" s="327">
        <v>63298</v>
      </c>
      <c r="C60" s="268" t="s">
        <v>219</v>
      </c>
      <c r="D60" s="258">
        <v>96</v>
      </c>
    </row>
    <row r="61" spans="1:4" ht="18.649999999999999" customHeight="1" x14ac:dyDescent="0.2">
      <c r="A61" s="270" t="s">
        <v>71</v>
      </c>
      <c r="B61" s="265">
        <v>29753</v>
      </c>
      <c r="C61" s="305" t="s">
        <v>874</v>
      </c>
      <c r="D61" s="396">
        <v>19418</v>
      </c>
    </row>
    <row r="62" spans="1:4" ht="18.649999999999999" customHeight="1" x14ac:dyDescent="0.2">
      <c r="A62" s="270" t="s">
        <v>70</v>
      </c>
      <c r="B62" s="265">
        <v>6069</v>
      </c>
      <c r="C62" s="269" t="s">
        <v>214</v>
      </c>
      <c r="D62" s="258">
        <v>19418</v>
      </c>
    </row>
    <row r="63" spans="1:4" ht="18.649999999999999" customHeight="1" x14ac:dyDescent="0.2">
      <c r="A63" s="270" t="s">
        <v>872</v>
      </c>
      <c r="B63" s="265">
        <v>27476</v>
      </c>
      <c r="C63" s="305" t="s">
        <v>73</v>
      </c>
      <c r="D63" s="396">
        <v>16935069</v>
      </c>
    </row>
    <row r="64" spans="1:4" ht="18.649999999999999" customHeight="1" x14ac:dyDescent="0.2">
      <c r="A64" s="304" t="s">
        <v>234</v>
      </c>
      <c r="B64" s="327">
        <v>34090</v>
      </c>
      <c r="C64" s="284" t="s">
        <v>69</v>
      </c>
      <c r="D64" s="258">
        <v>2146386</v>
      </c>
    </row>
    <row r="65" spans="1:4" ht="18.649999999999999" customHeight="1" x14ac:dyDescent="0.2">
      <c r="A65" s="270" t="s">
        <v>116</v>
      </c>
      <c r="B65" s="265">
        <v>23500</v>
      </c>
      <c r="C65" s="268" t="s">
        <v>74</v>
      </c>
      <c r="D65" s="258">
        <v>811560</v>
      </c>
    </row>
    <row r="66" spans="1:4" ht="18.649999999999999" customHeight="1" x14ac:dyDescent="0.2">
      <c r="A66" s="270" t="s">
        <v>72</v>
      </c>
      <c r="B66" s="265">
        <v>10590</v>
      </c>
      <c r="C66" s="284" t="s">
        <v>72</v>
      </c>
      <c r="D66" s="258">
        <v>1287183</v>
      </c>
    </row>
    <row r="67" spans="1:4" ht="18.649999999999999" customHeight="1" x14ac:dyDescent="0.2">
      <c r="A67" s="304" t="s">
        <v>879</v>
      </c>
      <c r="B67" s="327">
        <v>1320672</v>
      </c>
      <c r="C67" s="268" t="s">
        <v>75</v>
      </c>
      <c r="D67" s="258">
        <v>327576</v>
      </c>
    </row>
    <row r="68" spans="1:4" ht="18.649999999999999" customHeight="1" x14ac:dyDescent="0.2">
      <c r="A68" s="270" t="s">
        <v>69</v>
      </c>
      <c r="B68" s="265">
        <v>22927</v>
      </c>
      <c r="C68" s="284" t="s">
        <v>76</v>
      </c>
      <c r="D68" s="258">
        <v>1376415</v>
      </c>
    </row>
    <row r="69" spans="1:4" ht="18.649999999999999" customHeight="1" x14ac:dyDescent="0.2">
      <c r="A69" s="270" t="s">
        <v>71</v>
      </c>
      <c r="B69" s="265">
        <v>1018208</v>
      </c>
      <c r="C69" s="284" t="s">
        <v>77</v>
      </c>
      <c r="D69" s="258">
        <v>7492266</v>
      </c>
    </row>
    <row r="70" spans="1:4" ht="18.649999999999999" customHeight="1" x14ac:dyDescent="0.2">
      <c r="A70" s="270" t="s">
        <v>70</v>
      </c>
      <c r="B70" s="271">
        <v>279537</v>
      </c>
      <c r="C70" s="268" t="s">
        <v>201</v>
      </c>
      <c r="D70" s="258">
        <v>1386312</v>
      </c>
    </row>
    <row r="71" spans="1:4" ht="18.649999999999999" customHeight="1" x14ac:dyDescent="0.2">
      <c r="A71" s="304" t="s">
        <v>213</v>
      </c>
      <c r="B71" s="327">
        <v>90190</v>
      </c>
      <c r="C71" s="268" t="s">
        <v>880</v>
      </c>
      <c r="D71" s="258">
        <v>152857</v>
      </c>
    </row>
    <row r="72" spans="1:4" ht="18.649999999999999" customHeight="1" x14ac:dyDescent="0.2">
      <c r="A72" s="333" t="s">
        <v>72</v>
      </c>
      <c r="B72" s="271">
        <v>1000</v>
      </c>
      <c r="C72" s="284" t="s">
        <v>70</v>
      </c>
      <c r="D72" s="258">
        <v>632402</v>
      </c>
    </row>
    <row r="73" spans="1:4" ht="18.649999999999999" customHeight="1" x14ac:dyDescent="0.2">
      <c r="A73" s="264" t="s">
        <v>71</v>
      </c>
      <c r="B73" s="265">
        <v>37671</v>
      </c>
      <c r="C73" s="284" t="s">
        <v>872</v>
      </c>
      <c r="D73" s="258">
        <v>1145498</v>
      </c>
    </row>
    <row r="74" spans="1:4" ht="18.649999999999999" customHeight="1" x14ac:dyDescent="0.2">
      <c r="A74" s="270" t="s">
        <v>70</v>
      </c>
      <c r="B74" s="265">
        <v>8684</v>
      </c>
      <c r="C74" s="269" t="s">
        <v>881</v>
      </c>
      <c r="D74" s="258">
        <v>176614</v>
      </c>
    </row>
    <row r="75" spans="1:4" ht="18.649999999999999" customHeight="1" x14ac:dyDescent="0.2">
      <c r="A75" s="264" t="s">
        <v>872</v>
      </c>
      <c r="B75" s="265">
        <v>11279</v>
      </c>
      <c r="C75" s="305" t="s">
        <v>331</v>
      </c>
      <c r="D75" s="396">
        <v>3626</v>
      </c>
    </row>
    <row r="76" spans="1:4" ht="18.649999999999999" customHeight="1" x14ac:dyDescent="0.2">
      <c r="A76" s="264" t="s">
        <v>882</v>
      </c>
      <c r="B76" s="265">
        <v>10541</v>
      </c>
      <c r="C76" s="269" t="s">
        <v>66</v>
      </c>
      <c r="D76" s="258">
        <v>3626</v>
      </c>
    </row>
    <row r="77" spans="1:4" ht="18.649999999999999" customHeight="1" x14ac:dyDescent="0.2">
      <c r="A77" s="264" t="s">
        <v>883</v>
      </c>
      <c r="B77" s="265">
        <v>15887</v>
      </c>
      <c r="C77" s="305" t="s">
        <v>85</v>
      </c>
      <c r="D77" s="396">
        <v>12031</v>
      </c>
    </row>
    <row r="78" spans="1:4" ht="18.649999999999999" customHeight="1" x14ac:dyDescent="0.2">
      <c r="A78" s="270" t="s">
        <v>881</v>
      </c>
      <c r="B78" s="265">
        <v>5128</v>
      </c>
      <c r="C78" s="269" t="s">
        <v>66</v>
      </c>
      <c r="D78" s="258">
        <v>11329</v>
      </c>
    </row>
    <row r="79" spans="1:4" ht="18.649999999999999" customHeight="1" x14ac:dyDescent="0.2">
      <c r="A79" s="304" t="s">
        <v>83</v>
      </c>
      <c r="B79" s="327">
        <v>249655</v>
      </c>
      <c r="C79" s="269" t="s">
        <v>214</v>
      </c>
      <c r="D79" s="258">
        <v>702</v>
      </c>
    </row>
    <row r="80" spans="1:4" ht="18.649999999999999" customHeight="1" x14ac:dyDescent="0.2">
      <c r="A80" s="264" t="s">
        <v>115</v>
      </c>
      <c r="B80" s="265">
        <v>55110</v>
      </c>
      <c r="C80" s="305" t="s">
        <v>78</v>
      </c>
      <c r="D80" s="396">
        <v>364194</v>
      </c>
    </row>
    <row r="81" spans="1:4" ht="18.649999999999999" customHeight="1" x14ac:dyDescent="0.2">
      <c r="A81" s="264" t="s">
        <v>71</v>
      </c>
      <c r="B81" s="265">
        <v>194545</v>
      </c>
      <c r="C81" s="269" t="s">
        <v>66</v>
      </c>
      <c r="D81" s="258">
        <v>69512</v>
      </c>
    </row>
    <row r="82" spans="1:4" ht="18.649999999999999" customHeight="1" x14ac:dyDescent="0.2">
      <c r="A82" s="304" t="s">
        <v>80</v>
      </c>
      <c r="B82" s="327">
        <v>33976</v>
      </c>
      <c r="C82" s="268" t="s">
        <v>68</v>
      </c>
      <c r="D82" s="258">
        <v>15941</v>
      </c>
    </row>
    <row r="83" spans="1:4" ht="18.649999999999999" customHeight="1" x14ac:dyDescent="0.2">
      <c r="A83" s="270" t="s">
        <v>66</v>
      </c>
      <c r="B83" s="265">
        <v>2115</v>
      </c>
      <c r="C83" s="268" t="s">
        <v>214</v>
      </c>
      <c r="D83" s="258">
        <v>2000</v>
      </c>
    </row>
    <row r="84" spans="1:4" ht="18.649999999999999" customHeight="1" x14ac:dyDescent="0.2">
      <c r="A84" s="270" t="s">
        <v>68</v>
      </c>
      <c r="B84" s="265">
        <v>5200</v>
      </c>
      <c r="C84" s="268" t="s">
        <v>69</v>
      </c>
      <c r="D84" s="258">
        <v>890</v>
      </c>
    </row>
    <row r="85" spans="1:4" ht="18.649999999999999" customHeight="1" x14ac:dyDescent="0.2">
      <c r="A85" s="270" t="s">
        <v>214</v>
      </c>
      <c r="B85" s="265">
        <v>21618</v>
      </c>
      <c r="C85" s="268" t="s">
        <v>115</v>
      </c>
      <c r="D85" s="258">
        <v>33768</v>
      </c>
    </row>
    <row r="86" spans="1:4" ht="18.649999999999999" customHeight="1" x14ac:dyDescent="0.2">
      <c r="A86" s="270" t="s">
        <v>71</v>
      </c>
      <c r="B86" s="265">
        <v>5043</v>
      </c>
      <c r="C86" s="268" t="s">
        <v>72</v>
      </c>
      <c r="D86" s="258">
        <v>59977</v>
      </c>
    </row>
    <row r="87" spans="1:4" ht="18.649999999999999" customHeight="1" x14ac:dyDescent="0.2">
      <c r="A87" s="304" t="s">
        <v>242</v>
      </c>
      <c r="B87" s="327">
        <v>22437</v>
      </c>
      <c r="C87" s="268" t="s">
        <v>117</v>
      </c>
      <c r="D87" s="258">
        <v>10023</v>
      </c>
    </row>
    <row r="88" spans="1:4" ht="18.649999999999999" customHeight="1" x14ac:dyDescent="0.2">
      <c r="A88" s="264" t="s">
        <v>214</v>
      </c>
      <c r="B88" s="265">
        <v>20938</v>
      </c>
      <c r="C88" s="268" t="s">
        <v>430</v>
      </c>
      <c r="D88" s="258">
        <v>21088</v>
      </c>
    </row>
    <row r="89" spans="1:4" ht="18.649999999999999" customHeight="1" x14ac:dyDescent="0.2">
      <c r="A89" s="270" t="s">
        <v>70</v>
      </c>
      <c r="B89" s="265">
        <v>1499</v>
      </c>
      <c r="C89" s="268" t="s">
        <v>870</v>
      </c>
      <c r="D89" s="258">
        <v>145780</v>
      </c>
    </row>
    <row r="90" spans="1:4" ht="18.649999999999999" customHeight="1" x14ac:dyDescent="0.2">
      <c r="A90" s="304" t="s">
        <v>240</v>
      </c>
      <c r="B90" s="327">
        <v>4270</v>
      </c>
      <c r="C90" s="268" t="s">
        <v>574</v>
      </c>
      <c r="D90" s="258">
        <v>5215</v>
      </c>
    </row>
    <row r="91" spans="1:4" ht="18.649999999999999" customHeight="1" x14ac:dyDescent="0.2">
      <c r="A91" s="264" t="s">
        <v>214</v>
      </c>
      <c r="B91" s="265">
        <v>1266</v>
      </c>
      <c r="C91" s="305" t="s">
        <v>79</v>
      </c>
      <c r="D91" s="396">
        <v>30749</v>
      </c>
    </row>
    <row r="92" spans="1:4" ht="18.649999999999999" customHeight="1" x14ac:dyDescent="0.2">
      <c r="A92" s="270" t="s">
        <v>69</v>
      </c>
      <c r="B92" s="265">
        <v>2317</v>
      </c>
      <c r="C92" s="268" t="s">
        <v>68</v>
      </c>
      <c r="D92" s="258">
        <v>1035</v>
      </c>
    </row>
    <row r="93" spans="1:4" ht="18.649999999999999" customHeight="1" x14ac:dyDescent="0.2">
      <c r="A93" s="270" t="s">
        <v>117</v>
      </c>
      <c r="B93" s="265">
        <v>687</v>
      </c>
      <c r="C93" s="268" t="s">
        <v>214</v>
      </c>
      <c r="D93" s="258">
        <v>29714</v>
      </c>
    </row>
    <row r="94" spans="1:4" ht="18.649999999999999" customHeight="1" x14ac:dyDescent="0.2">
      <c r="A94" s="304" t="s">
        <v>321</v>
      </c>
      <c r="B94" s="327">
        <v>31984</v>
      </c>
      <c r="C94" s="305" t="s">
        <v>118</v>
      </c>
      <c r="D94" s="396">
        <v>37525</v>
      </c>
    </row>
    <row r="95" spans="1:4" ht="18.649999999999999" customHeight="1" x14ac:dyDescent="0.2">
      <c r="A95" s="270" t="s">
        <v>66</v>
      </c>
      <c r="B95" s="265">
        <v>3547</v>
      </c>
      <c r="C95" s="268" t="s">
        <v>66</v>
      </c>
      <c r="D95" s="258">
        <v>31567</v>
      </c>
    </row>
    <row r="96" spans="1:4" ht="18.649999999999999" customHeight="1" x14ac:dyDescent="0.2">
      <c r="A96" s="264" t="s">
        <v>214</v>
      </c>
      <c r="B96" s="265">
        <v>12851</v>
      </c>
      <c r="C96" s="268" t="s">
        <v>68</v>
      </c>
      <c r="D96" s="258">
        <v>5958</v>
      </c>
    </row>
    <row r="97" spans="1:4" ht="18.649999999999999" customHeight="1" x14ac:dyDescent="0.2">
      <c r="A97" s="270" t="s">
        <v>69</v>
      </c>
      <c r="B97" s="265">
        <v>12356</v>
      </c>
      <c r="C97" s="268"/>
      <c r="D97" s="258"/>
    </row>
    <row r="98" spans="1:4" ht="18.649999999999999" customHeight="1" x14ac:dyDescent="0.2">
      <c r="A98" s="285" t="s">
        <v>117</v>
      </c>
      <c r="B98" s="272">
        <v>3230</v>
      </c>
      <c r="C98" s="299"/>
      <c r="D98" s="329"/>
    </row>
    <row r="99" spans="1:4" x14ac:dyDescent="0.2">
      <c r="D99" s="257" t="s">
        <v>199</v>
      </c>
    </row>
    <row r="100" spans="1:4" ht="14" x14ac:dyDescent="0.2">
      <c r="A100" s="342" t="s">
        <v>570</v>
      </c>
      <c r="B100" s="245"/>
      <c r="C100" s="246"/>
      <c r="D100" s="247"/>
    </row>
    <row r="101" spans="1:4" ht="14" x14ac:dyDescent="0.2">
      <c r="A101" s="247"/>
      <c r="B101" s="245"/>
      <c r="C101" s="246"/>
      <c r="D101" s="247"/>
    </row>
    <row r="102" spans="1:4" ht="17.25" customHeight="1" x14ac:dyDescent="0.2">
      <c r="A102" s="259" t="s">
        <v>63</v>
      </c>
      <c r="B102" s="250" t="s">
        <v>867</v>
      </c>
      <c r="C102" s="260" t="s">
        <v>63</v>
      </c>
      <c r="D102" s="250" t="s">
        <v>867</v>
      </c>
    </row>
    <row r="103" spans="1:4" ht="17.25" customHeight="1" x14ac:dyDescent="0.2">
      <c r="A103" s="261" t="s">
        <v>119</v>
      </c>
      <c r="B103" s="252" t="s">
        <v>65</v>
      </c>
      <c r="C103" s="263" t="s">
        <v>119</v>
      </c>
      <c r="D103" s="252" t="s">
        <v>65</v>
      </c>
    </row>
    <row r="104" spans="1:4" ht="18.649999999999999" customHeight="1" x14ac:dyDescent="0.2">
      <c r="A104" s="328" t="s">
        <v>396</v>
      </c>
      <c r="B104" s="327">
        <v>15562377</v>
      </c>
      <c r="C104" s="269" t="s">
        <v>214</v>
      </c>
      <c r="D104" s="258">
        <v>21293</v>
      </c>
    </row>
    <row r="105" spans="1:4" ht="18.649999999999999" customHeight="1" x14ac:dyDescent="0.2">
      <c r="A105" s="304" t="s">
        <v>82</v>
      </c>
      <c r="B105" s="327">
        <f>SUM(B106)</f>
        <v>118348</v>
      </c>
      <c r="C105" s="305" t="s">
        <v>429</v>
      </c>
      <c r="D105" s="396">
        <f>SUM(D106)</f>
        <v>603</v>
      </c>
    </row>
    <row r="106" spans="1:4" ht="18.649999999999999" customHeight="1" x14ac:dyDescent="0.2">
      <c r="A106" s="270" t="s">
        <v>71</v>
      </c>
      <c r="B106" s="265">
        <v>118348</v>
      </c>
      <c r="C106" s="269" t="s">
        <v>559</v>
      </c>
      <c r="D106" s="340">
        <v>603</v>
      </c>
    </row>
    <row r="107" spans="1:4" ht="18.649999999999999" customHeight="1" x14ac:dyDescent="0.2">
      <c r="A107" s="304" t="s">
        <v>234</v>
      </c>
      <c r="B107" s="327">
        <f>SUM(B108:B109)</f>
        <v>126490</v>
      </c>
      <c r="C107" s="305" t="s">
        <v>73</v>
      </c>
      <c r="D107" s="396">
        <f>SUM(D108:D119)</f>
        <v>12892070</v>
      </c>
    </row>
    <row r="108" spans="1:4" ht="18.649999999999999" customHeight="1" x14ac:dyDescent="0.2">
      <c r="A108" s="270" t="s">
        <v>235</v>
      </c>
      <c r="B108" s="265">
        <v>20150</v>
      </c>
      <c r="C108" s="284" t="s">
        <v>214</v>
      </c>
      <c r="D108" s="258">
        <v>177364</v>
      </c>
    </row>
    <row r="109" spans="1:4" ht="18.649999999999999" customHeight="1" x14ac:dyDescent="0.2">
      <c r="A109" s="270" t="s">
        <v>564</v>
      </c>
      <c r="B109" s="265">
        <v>106340</v>
      </c>
      <c r="C109" s="268" t="s">
        <v>235</v>
      </c>
      <c r="D109" s="258">
        <v>772042</v>
      </c>
    </row>
    <row r="110" spans="1:4" ht="18.649999999999999" customHeight="1" x14ac:dyDescent="0.2">
      <c r="A110" s="304" t="s">
        <v>573</v>
      </c>
      <c r="B110" s="327">
        <f>SUM(B111:B115)</f>
        <v>1391592</v>
      </c>
      <c r="C110" s="284" t="s">
        <v>568</v>
      </c>
      <c r="D110" s="258">
        <v>150251</v>
      </c>
    </row>
    <row r="111" spans="1:4" ht="18.649999999999999" customHeight="1" x14ac:dyDescent="0.2">
      <c r="A111" s="270" t="s">
        <v>214</v>
      </c>
      <c r="B111" s="265">
        <v>52130</v>
      </c>
      <c r="C111" s="268" t="s">
        <v>884</v>
      </c>
      <c r="D111" s="258">
        <v>240096</v>
      </c>
    </row>
    <row r="112" spans="1:4" ht="18.649999999999999" customHeight="1" x14ac:dyDescent="0.2">
      <c r="A112" s="270" t="s">
        <v>235</v>
      </c>
      <c r="B112" s="306">
        <v>33338</v>
      </c>
      <c r="C112" s="284" t="s">
        <v>564</v>
      </c>
      <c r="D112" s="258">
        <v>1039003</v>
      </c>
    </row>
    <row r="113" spans="1:7" ht="18.649999999999999" customHeight="1" x14ac:dyDescent="0.2">
      <c r="A113" s="270" t="s">
        <v>237</v>
      </c>
      <c r="B113" s="265">
        <v>1073590</v>
      </c>
      <c r="C113" s="284" t="s">
        <v>885</v>
      </c>
      <c r="D113" s="258">
        <v>151628</v>
      </c>
    </row>
    <row r="114" spans="1:7" ht="18.649999999999999" customHeight="1" x14ac:dyDescent="0.2">
      <c r="A114" s="270" t="s">
        <v>238</v>
      </c>
      <c r="B114" s="265">
        <v>178480</v>
      </c>
      <c r="C114" s="268" t="s">
        <v>886</v>
      </c>
      <c r="D114" s="258">
        <v>611047</v>
      </c>
    </row>
    <row r="115" spans="1:7" ht="18.649999999999999" customHeight="1" x14ac:dyDescent="0.2">
      <c r="A115" s="270" t="s">
        <v>239</v>
      </c>
      <c r="B115" s="271">
        <v>54054</v>
      </c>
      <c r="C115" s="268" t="s">
        <v>237</v>
      </c>
      <c r="D115" s="258">
        <v>6138559</v>
      </c>
    </row>
    <row r="116" spans="1:7" ht="18.649999999999999" customHeight="1" x14ac:dyDescent="0.2">
      <c r="A116" s="304" t="s">
        <v>358</v>
      </c>
      <c r="B116" s="327">
        <f>SUM(B117)</f>
        <v>15145</v>
      </c>
      <c r="C116" s="284" t="s">
        <v>887</v>
      </c>
      <c r="D116" s="258">
        <v>2207621</v>
      </c>
    </row>
    <row r="117" spans="1:7" ht="18.649999999999999" customHeight="1" x14ac:dyDescent="0.2">
      <c r="A117" s="333" t="s">
        <v>561</v>
      </c>
      <c r="B117" s="271">
        <v>15145</v>
      </c>
      <c r="C117" s="284" t="s">
        <v>888</v>
      </c>
      <c r="D117" s="258">
        <v>151254</v>
      </c>
    </row>
    <row r="118" spans="1:7" ht="18.649999999999999" customHeight="1" x14ac:dyDescent="0.2">
      <c r="A118" s="304" t="s">
        <v>213</v>
      </c>
      <c r="B118" s="327">
        <f>SUM(B119:B123)</f>
        <v>80738</v>
      </c>
      <c r="C118" s="269" t="s">
        <v>238</v>
      </c>
      <c r="D118" s="258">
        <v>619420</v>
      </c>
      <c r="F118" s="318"/>
    </row>
    <row r="119" spans="1:7" ht="18.649999999999999" customHeight="1" x14ac:dyDescent="0.2">
      <c r="A119" s="264" t="s">
        <v>237</v>
      </c>
      <c r="B119" s="265">
        <v>31854</v>
      </c>
      <c r="C119" s="269" t="s">
        <v>239</v>
      </c>
      <c r="D119" s="258">
        <v>633785</v>
      </c>
      <c r="F119" s="247"/>
    </row>
    <row r="120" spans="1:7" ht="18.649999999999999" customHeight="1" x14ac:dyDescent="0.2">
      <c r="A120" s="270" t="s">
        <v>238</v>
      </c>
      <c r="B120" s="265">
        <v>1980</v>
      </c>
      <c r="C120" s="305" t="s">
        <v>331</v>
      </c>
      <c r="D120" s="396">
        <f>SUM(D121)</f>
        <v>8379</v>
      </c>
      <c r="F120" s="247"/>
    </row>
    <row r="121" spans="1:7" ht="18.649999999999999" customHeight="1" x14ac:dyDescent="0.2">
      <c r="A121" s="264" t="s">
        <v>239</v>
      </c>
      <c r="B121" s="265">
        <v>15252</v>
      </c>
      <c r="C121" s="269" t="s">
        <v>66</v>
      </c>
      <c r="D121" s="258">
        <v>8379</v>
      </c>
      <c r="F121" s="318"/>
    </row>
    <row r="122" spans="1:7" ht="18.649999999999999" customHeight="1" x14ac:dyDescent="0.2">
      <c r="A122" s="264" t="s">
        <v>561</v>
      </c>
      <c r="B122" s="265">
        <v>10727</v>
      </c>
      <c r="C122" s="305" t="s">
        <v>85</v>
      </c>
      <c r="D122" s="396">
        <f>SUM(D123)</f>
        <v>13834</v>
      </c>
      <c r="F122" s="319"/>
    </row>
    <row r="123" spans="1:7" ht="18.649999999999999" customHeight="1" x14ac:dyDescent="0.2">
      <c r="A123" s="264" t="s">
        <v>569</v>
      </c>
      <c r="B123" s="265">
        <v>20925</v>
      </c>
      <c r="C123" s="269" t="s">
        <v>66</v>
      </c>
      <c r="D123" s="258">
        <v>13834</v>
      </c>
      <c r="F123" s="319"/>
    </row>
    <row r="124" spans="1:7" ht="18.649999999999999" customHeight="1" x14ac:dyDescent="0.2">
      <c r="A124" s="304" t="s">
        <v>889</v>
      </c>
      <c r="B124" s="327">
        <f>SUM(B125)</f>
        <v>1452</v>
      </c>
      <c r="C124" s="305" t="s">
        <v>78</v>
      </c>
      <c r="D124" s="396">
        <f>SUM(D125:D132)</f>
        <v>311332</v>
      </c>
      <c r="F124" s="319"/>
    </row>
    <row r="125" spans="1:7" ht="18.649999999999999" customHeight="1" x14ac:dyDescent="0.2">
      <c r="A125" s="264" t="s">
        <v>890</v>
      </c>
      <c r="B125" s="265">
        <v>1452</v>
      </c>
      <c r="C125" s="269" t="s">
        <v>66</v>
      </c>
      <c r="D125" s="258">
        <v>11881</v>
      </c>
      <c r="F125" s="319"/>
    </row>
    <row r="126" spans="1:7" ht="18.649999999999999" customHeight="1" x14ac:dyDescent="0.2">
      <c r="A126" s="304" t="s">
        <v>83</v>
      </c>
      <c r="B126" s="327">
        <f>SUM(B127)</f>
        <v>368726</v>
      </c>
      <c r="C126" s="268" t="s">
        <v>214</v>
      </c>
      <c r="D126" s="258">
        <v>2000</v>
      </c>
      <c r="F126" s="318"/>
      <c r="G126" s="396"/>
    </row>
    <row r="127" spans="1:7" ht="18.649999999999999" customHeight="1" x14ac:dyDescent="0.2">
      <c r="A127" s="264" t="s">
        <v>71</v>
      </c>
      <c r="B127" s="265">
        <v>368726</v>
      </c>
      <c r="C127" s="268" t="s">
        <v>568</v>
      </c>
      <c r="D127" s="258">
        <v>31978</v>
      </c>
      <c r="F127" s="247"/>
      <c r="G127" s="258"/>
    </row>
    <row r="128" spans="1:7" ht="18.649999999999999" customHeight="1" x14ac:dyDescent="0.2">
      <c r="A128" s="304" t="s">
        <v>80</v>
      </c>
      <c r="B128" s="327">
        <f>SUM(B129:B132)</f>
        <v>94073</v>
      </c>
      <c r="C128" s="268" t="s">
        <v>572</v>
      </c>
      <c r="D128" s="258">
        <v>9993</v>
      </c>
      <c r="F128" s="319"/>
      <c r="G128" s="258"/>
    </row>
    <row r="129" spans="1:4" ht="18.649999999999999" customHeight="1" x14ac:dyDescent="0.2">
      <c r="A129" s="270" t="s">
        <v>66</v>
      </c>
      <c r="B129" s="265">
        <v>3000</v>
      </c>
      <c r="C129" s="268" t="s">
        <v>564</v>
      </c>
      <c r="D129" s="258">
        <v>59685</v>
      </c>
    </row>
    <row r="130" spans="1:4" ht="18.649999999999999" customHeight="1" x14ac:dyDescent="0.2">
      <c r="A130" s="270" t="s">
        <v>214</v>
      </c>
      <c r="B130" s="265">
        <v>51648</v>
      </c>
      <c r="C130" s="268" t="s">
        <v>236</v>
      </c>
      <c r="D130" s="258">
        <v>5914</v>
      </c>
    </row>
    <row r="131" spans="1:4" ht="18.649999999999999" customHeight="1" x14ac:dyDescent="0.2">
      <c r="A131" s="270" t="s">
        <v>237</v>
      </c>
      <c r="B131" s="265">
        <v>38453</v>
      </c>
      <c r="C131" s="268" t="s">
        <v>430</v>
      </c>
      <c r="D131" s="258">
        <v>22441</v>
      </c>
    </row>
    <row r="132" spans="1:4" ht="18.649999999999999" customHeight="1" x14ac:dyDescent="0.2">
      <c r="A132" s="270" t="s">
        <v>238</v>
      </c>
      <c r="B132" s="265">
        <v>972</v>
      </c>
      <c r="C132" s="268" t="s">
        <v>241</v>
      </c>
      <c r="D132" s="258">
        <v>167440</v>
      </c>
    </row>
    <row r="133" spans="1:4" ht="18.649999999999999" customHeight="1" x14ac:dyDescent="0.2">
      <c r="A133" s="304" t="s">
        <v>242</v>
      </c>
      <c r="B133" s="327">
        <f>SUM(B134)</f>
        <v>33580</v>
      </c>
      <c r="C133" s="305" t="s">
        <v>79</v>
      </c>
      <c r="D133" s="396">
        <f>SUM(D134:D136)</f>
        <v>28792</v>
      </c>
    </row>
    <row r="134" spans="1:4" ht="18.649999999999999" customHeight="1" x14ac:dyDescent="0.2">
      <c r="A134" s="264" t="s">
        <v>214</v>
      </c>
      <c r="B134" s="265">
        <v>33580</v>
      </c>
      <c r="C134" s="268" t="s">
        <v>68</v>
      </c>
      <c r="D134" s="258">
        <v>2807</v>
      </c>
    </row>
    <row r="135" spans="1:4" ht="18.649999999999999" customHeight="1" x14ac:dyDescent="0.2">
      <c r="A135" s="304" t="s">
        <v>321</v>
      </c>
      <c r="B135" s="327">
        <f>SUM(B136:B137)</f>
        <v>7520</v>
      </c>
      <c r="C135" s="268" t="s">
        <v>214</v>
      </c>
      <c r="D135" s="258">
        <v>19917</v>
      </c>
    </row>
    <row r="136" spans="1:4" ht="18.649999999999999" customHeight="1" x14ac:dyDescent="0.2">
      <c r="A136" s="270" t="s">
        <v>66</v>
      </c>
      <c r="B136" s="265">
        <v>80</v>
      </c>
      <c r="C136" s="269" t="s">
        <v>890</v>
      </c>
      <c r="D136" s="258">
        <v>6068</v>
      </c>
    </row>
    <row r="137" spans="1:4" ht="18.649999999999999" customHeight="1" x14ac:dyDescent="0.2">
      <c r="A137" s="264" t="s">
        <v>214</v>
      </c>
      <c r="B137" s="265">
        <v>7440</v>
      </c>
      <c r="C137" s="305" t="s">
        <v>118</v>
      </c>
      <c r="D137" s="396">
        <f>SUM(D138:D140)</f>
        <v>47550</v>
      </c>
    </row>
    <row r="138" spans="1:4" ht="18.649999999999999" customHeight="1" x14ac:dyDescent="0.2">
      <c r="A138" s="315" t="s">
        <v>571</v>
      </c>
      <c r="B138" s="618">
        <f>SUM(B139:B140)</f>
        <v>473</v>
      </c>
      <c r="C138" s="268" t="s">
        <v>66</v>
      </c>
      <c r="D138" s="258">
        <v>31306</v>
      </c>
    </row>
    <row r="139" spans="1:4" ht="18.649999999999999" customHeight="1" x14ac:dyDescent="0.2">
      <c r="A139" s="270" t="s">
        <v>891</v>
      </c>
      <c r="B139" s="265">
        <v>153</v>
      </c>
      <c r="C139" s="268" t="s">
        <v>68</v>
      </c>
      <c r="D139" s="258">
        <v>14724</v>
      </c>
    </row>
    <row r="140" spans="1:4" ht="18.649999999999999" customHeight="1" x14ac:dyDescent="0.2">
      <c r="A140" s="270" t="s">
        <v>214</v>
      </c>
      <c r="B140" s="265">
        <v>320</v>
      </c>
      <c r="C140" s="268" t="s">
        <v>214</v>
      </c>
      <c r="D140" s="258">
        <v>1520</v>
      </c>
    </row>
    <row r="141" spans="1:4" ht="18.649999999999999" customHeight="1" x14ac:dyDescent="0.2">
      <c r="A141" s="315" t="s">
        <v>875</v>
      </c>
      <c r="B141" s="618">
        <f>SUM(B142)</f>
        <v>387</v>
      </c>
      <c r="C141" s="268"/>
      <c r="D141" s="258"/>
    </row>
    <row r="142" spans="1:4" ht="18.649999999999999" customHeight="1" x14ac:dyDescent="0.2">
      <c r="A142" s="270" t="s">
        <v>892</v>
      </c>
      <c r="B142" s="265">
        <v>387</v>
      </c>
      <c r="C142" s="268"/>
      <c r="D142" s="258"/>
    </row>
    <row r="143" spans="1:4" ht="18.649999999999999" customHeight="1" x14ac:dyDescent="0.2">
      <c r="A143" s="305" t="s">
        <v>563</v>
      </c>
      <c r="B143" s="396">
        <f>SUM(D104)</f>
        <v>21293</v>
      </c>
      <c r="C143" s="299"/>
      <c r="D143" s="329"/>
    </row>
    <row r="144" spans="1:4" x14ac:dyDescent="0.2">
      <c r="A144" s="457"/>
      <c r="B144" s="458"/>
      <c r="D144" s="257" t="s">
        <v>199</v>
      </c>
    </row>
    <row r="147" spans="1:2" x14ac:dyDescent="0.2">
      <c r="A147" s="412"/>
    </row>
    <row r="148" spans="1:2" x14ac:dyDescent="0.2">
      <c r="A148" s="412"/>
    </row>
    <row r="149" spans="1:2" x14ac:dyDescent="0.2">
      <c r="A149" s="412"/>
    </row>
    <row r="154" spans="1:2" x14ac:dyDescent="0.2">
      <c r="B154" s="248"/>
    </row>
    <row r="155" spans="1:2" x14ac:dyDescent="0.2">
      <c r="B155" s="248"/>
    </row>
    <row r="156" spans="1:2" x14ac:dyDescent="0.2">
      <c r="B156" s="248"/>
    </row>
    <row r="157" spans="1:2" x14ac:dyDescent="0.2">
      <c r="B157" s="248"/>
    </row>
  </sheetData>
  <phoneticPr fontId="3"/>
  <pageMargins left="0.7" right="0.7" top="0.75" bottom="0.75" header="0.3" footer="0.3"/>
  <pageSetup paperSize="9" scale="80" fitToHeight="0" orientation="portrait" r:id="rId1"/>
  <headerFooter alignWithMargins="0"/>
  <rowBreaks count="2" manualBreakCount="2">
    <brk id="54" max="3" man="1"/>
    <brk id="99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"/>
  <sheetViews>
    <sheetView showGridLines="0" zoomScaleNormal="100" zoomScaleSheetLayoutView="100" workbookViewId="0">
      <selection activeCell="A14" sqref="A14"/>
    </sheetView>
  </sheetViews>
  <sheetFormatPr defaultColWidth="10.6640625" defaultRowHeight="13.5" customHeight="1" x14ac:dyDescent="0.2"/>
  <cols>
    <col min="1" max="1" width="7.58203125" style="36" customWidth="1"/>
    <col min="2" max="2" width="6.6640625" style="36" bestFit="1" customWidth="1"/>
    <col min="3" max="4" width="16.58203125" style="36" customWidth="1"/>
    <col min="5" max="5" width="15.9140625" style="36" customWidth="1"/>
    <col min="6" max="16384" width="10.6640625" style="36"/>
  </cols>
  <sheetData>
    <row r="1" spans="1:243" s="37" customFormat="1" ht="18" customHeight="1" x14ac:dyDescent="0.2">
      <c r="A1" s="4" t="s">
        <v>254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</row>
    <row r="2" spans="1:243" s="37" customFormat="1" ht="15.75" customHeight="1" x14ac:dyDescent="0.2">
      <c r="A2" s="34"/>
      <c r="B2" s="38"/>
      <c r="D2" s="40" t="s">
        <v>60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</row>
    <row r="3" spans="1:243" s="39" customFormat="1" ht="25.5" customHeight="1" x14ac:dyDescent="0.2">
      <c r="A3" s="41" t="s">
        <v>32</v>
      </c>
      <c r="B3" s="297"/>
      <c r="C3" s="43" t="s">
        <v>33</v>
      </c>
      <c r="D3" s="42" t="s">
        <v>34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</row>
    <row r="4" spans="1:243" s="47" customFormat="1" ht="19.25" customHeight="1" x14ac:dyDescent="0.2">
      <c r="A4" s="10" t="s">
        <v>397</v>
      </c>
      <c r="B4" s="298" t="s">
        <v>893</v>
      </c>
      <c r="C4" s="9">
        <v>174270</v>
      </c>
      <c r="D4" s="9">
        <v>452274</v>
      </c>
      <c r="E4" s="49"/>
      <c r="F4" s="49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</row>
    <row r="5" spans="1:243" s="48" customFormat="1" ht="19.25" customHeight="1" x14ac:dyDescent="0.2">
      <c r="A5" s="10"/>
      <c r="B5" s="463" t="s">
        <v>894</v>
      </c>
      <c r="C5" s="9">
        <v>150141</v>
      </c>
      <c r="D5" s="9">
        <v>363603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</row>
    <row r="6" spans="1:243" s="48" customFormat="1" ht="19.25" customHeight="1" x14ac:dyDescent="0.2">
      <c r="A6" s="10"/>
      <c r="B6" s="459" t="s">
        <v>575</v>
      </c>
      <c r="C6" s="227">
        <v>226413.77600000001</v>
      </c>
      <c r="D6" s="227">
        <v>459913.35099999997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</row>
    <row r="7" spans="1:243" s="48" customFormat="1" ht="19.25" customHeight="1" x14ac:dyDescent="0.2">
      <c r="B7" s="459" t="s">
        <v>895</v>
      </c>
      <c r="C7" s="564">
        <v>288550</v>
      </c>
      <c r="D7" s="227">
        <v>826305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</row>
    <row r="8" spans="1:243" s="48" customFormat="1" ht="19.25" customHeight="1" x14ac:dyDescent="0.2">
      <c r="A8" s="460"/>
      <c r="B8" s="407" t="s">
        <v>896</v>
      </c>
      <c r="C8" s="461">
        <v>265808</v>
      </c>
      <c r="D8" s="462">
        <v>580251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</row>
    <row r="9" spans="1:243" s="48" customFormat="1" ht="13" x14ac:dyDescent="0.2">
      <c r="A9" s="136" t="s">
        <v>897</v>
      </c>
      <c r="B9" s="45"/>
      <c r="C9" s="9"/>
      <c r="D9" s="14" t="s">
        <v>215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</row>
    <row r="10" spans="1:243" s="48" customFormat="1" ht="13" x14ac:dyDescent="0.2">
      <c r="A10" s="136" t="s">
        <v>898</v>
      </c>
      <c r="B10" s="45"/>
      <c r="C10" s="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</row>
    <row r="11" spans="1:243" s="48" customFormat="1" ht="17.25" customHeight="1" x14ac:dyDescent="0.2">
      <c r="A11" s="136"/>
      <c r="B11" s="45"/>
      <c r="C11" s="9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</row>
    <row r="12" spans="1:243" s="48" customFormat="1" ht="17.25" customHeight="1" x14ac:dyDescent="0.2">
      <c r="A12" s="136"/>
      <c r="B12" s="45"/>
      <c r="C12" s="9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</row>
    <row r="13" spans="1:243" ht="29" customHeight="1" x14ac:dyDescent="0.2"/>
    <row r="14" spans="1:243" ht="18" customHeight="1" x14ac:dyDescent="0.2">
      <c r="A14" s="4" t="s">
        <v>255</v>
      </c>
    </row>
    <row r="15" spans="1:243" ht="13.5" customHeight="1" x14ac:dyDescent="0.2">
      <c r="A15" s="34"/>
      <c r="B15" s="38"/>
      <c r="C15" s="37"/>
      <c r="D15" s="40" t="s">
        <v>61</v>
      </c>
    </row>
    <row r="16" spans="1:243" ht="25.5" customHeight="1" x14ac:dyDescent="0.2">
      <c r="A16" s="41" t="s">
        <v>32</v>
      </c>
      <c r="B16" s="297"/>
      <c r="C16" s="43" t="s">
        <v>56</v>
      </c>
      <c r="D16" s="42" t="s">
        <v>57</v>
      </c>
    </row>
    <row r="17" spans="1:242" ht="19.25" customHeight="1" x14ac:dyDescent="0.2">
      <c r="A17" s="10" t="s">
        <v>62</v>
      </c>
      <c r="B17" s="298" t="s">
        <v>675</v>
      </c>
      <c r="C17" s="97">
        <v>31002</v>
      </c>
      <c r="D17" s="97">
        <v>30314</v>
      </c>
    </row>
    <row r="18" spans="1:242" ht="19.25" customHeight="1" x14ac:dyDescent="0.2">
      <c r="A18" s="10" t="s">
        <v>418</v>
      </c>
      <c r="B18" s="298" t="s">
        <v>893</v>
      </c>
      <c r="C18" s="97">
        <v>36398</v>
      </c>
      <c r="D18" s="97">
        <v>46667</v>
      </c>
    </row>
    <row r="19" spans="1:242" ht="19.25" customHeight="1" x14ac:dyDescent="0.2">
      <c r="A19" s="10"/>
      <c r="B19" s="463" t="s">
        <v>894</v>
      </c>
      <c r="C19" s="248">
        <v>38788</v>
      </c>
      <c r="D19" s="248">
        <v>47109</v>
      </c>
    </row>
    <row r="20" spans="1:242" ht="19.25" customHeight="1" x14ac:dyDescent="0.2">
      <c r="A20" s="10"/>
      <c r="B20" s="463" t="s">
        <v>575</v>
      </c>
      <c r="C20" s="231">
        <v>42522</v>
      </c>
      <c r="D20" s="231">
        <v>48764</v>
      </c>
    </row>
    <row r="21" spans="1:242" ht="19.25" customHeight="1" x14ac:dyDescent="0.2">
      <c r="A21" s="464"/>
      <c r="B21" s="565" t="s">
        <v>676</v>
      </c>
      <c r="C21" s="552">
        <v>41944</v>
      </c>
      <c r="D21" s="552">
        <v>45014</v>
      </c>
    </row>
    <row r="22" spans="1:242" ht="13.5" customHeight="1" x14ac:dyDescent="0.2">
      <c r="A22" s="34"/>
      <c r="B22" s="465"/>
      <c r="C22" s="619"/>
      <c r="D22" s="234" t="s">
        <v>199</v>
      </c>
    </row>
    <row r="25" spans="1:242" ht="13.5" customHeight="1" x14ac:dyDescent="0.2">
      <c r="A25" s="4"/>
    </row>
    <row r="26" spans="1:242" s="48" customFormat="1" ht="17.25" customHeight="1" x14ac:dyDescent="0.2">
      <c r="A26" s="620"/>
      <c r="B26" s="45"/>
      <c r="C26" s="9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</row>
    <row r="27" spans="1:242" s="48" customFormat="1" ht="17.25" customHeight="1" x14ac:dyDescent="0.2">
      <c r="A27" s="621"/>
      <c r="B27" s="45"/>
      <c r="C27" s="9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</row>
    <row r="29" spans="1:242" ht="13.5" customHeight="1" x14ac:dyDescent="0.2">
      <c r="A29" s="4"/>
    </row>
    <row r="30" spans="1:242" ht="13.5" customHeight="1" x14ac:dyDescent="0.2">
      <c r="A30" s="598"/>
    </row>
    <row r="31" spans="1:242" ht="13.5" customHeight="1" x14ac:dyDescent="0.2">
      <c r="A31" s="6"/>
    </row>
  </sheetData>
  <phoneticPr fontId="3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showOutlineSymbols="0" zoomScale="110" zoomScaleNormal="110" zoomScaleSheetLayoutView="100" workbookViewId="0"/>
  </sheetViews>
  <sheetFormatPr defaultColWidth="10.6640625" defaultRowHeight="13" x14ac:dyDescent="0.2"/>
  <cols>
    <col min="1" max="1" width="3.08203125" style="566" customWidth="1"/>
    <col min="2" max="2" width="35.08203125" style="65" customWidth="1"/>
    <col min="3" max="11" width="9.6640625" style="65" customWidth="1"/>
    <col min="12" max="12" width="9.6640625" style="567" customWidth="1"/>
    <col min="13" max="16" width="9.6640625" style="65" customWidth="1"/>
    <col min="17" max="17" width="9.6640625" style="587" customWidth="1"/>
    <col min="18" max="16384" width="10.6640625" style="65"/>
  </cols>
  <sheetData>
    <row r="1" spans="1:17" ht="15" customHeight="1" x14ac:dyDescent="0.2">
      <c r="A1" s="599" t="s">
        <v>256</v>
      </c>
    </row>
    <row r="2" spans="1:17" ht="12" customHeight="1" x14ac:dyDescent="0.2">
      <c r="M2" s="568"/>
      <c r="N2" s="568"/>
      <c r="O2" s="234"/>
      <c r="P2" s="568"/>
      <c r="Q2" s="88" t="s">
        <v>576</v>
      </c>
    </row>
    <row r="3" spans="1:17" ht="18" customHeight="1" x14ac:dyDescent="0.2">
      <c r="A3" s="656" t="s">
        <v>132</v>
      </c>
      <c r="B3" s="657"/>
      <c r="C3" s="658" t="s">
        <v>388</v>
      </c>
      <c r="D3" s="659"/>
      <c r="E3" s="660"/>
      <c r="F3" s="658" t="s">
        <v>419</v>
      </c>
      <c r="G3" s="659"/>
      <c r="H3" s="660"/>
      <c r="I3" s="658" t="s">
        <v>577</v>
      </c>
      <c r="J3" s="659"/>
      <c r="K3" s="660"/>
      <c r="L3" s="658" t="s">
        <v>677</v>
      </c>
      <c r="M3" s="661"/>
      <c r="N3" s="661"/>
      <c r="O3" s="658" t="s">
        <v>899</v>
      </c>
      <c r="P3" s="661"/>
      <c r="Q3" s="661"/>
    </row>
    <row r="4" spans="1:17" ht="18" customHeight="1" x14ac:dyDescent="0.2">
      <c r="A4" s="652" t="s">
        <v>1</v>
      </c>
      <c r="B4" s="653"/>
      <c r="C4" s="525" t="s">
        <v>129</v>
      </c>
      <c r="D4" s="525" t="s">
        <v>130</v>
      </c>
      <c r="E4" s="525" t="s">
        <v>131</v>
      </c>
      <c r="F4" s="525" t="s">
        <v>129</v>
      </c>
      <c r="G4" s="525" t="s">
        <v>130</v>
      </c>
      <c r="H4" s="525" t="s">
        <v>131</v>
      </c>
      <c r="I4" s="525" t="s">
        <v>129</v>
      </c>
      <c r="J4" s="525" t="s">
        <v>130</v>
      </c>
      <c r="K4" s="526" t="s">
        <v>131</v>
      </c>
      <c r="L4" s="525" t="s">
        <v>129</v>
      </c>
      <c r="M4" s="525" t="s">
        <v>130</v>
      </c>
      <c r="N4" s="526" t="s">
        <v>131</v>
      </c>
      <c r="O4" s="525" t="s">
        <v>129</v>
      </c>
      <c r="P4" s="525" t="s">
        <v>130</v>
      </c>
      <c r="Q4" s="526" t="s">
        <v>131</v>
      </c>
    </row>
    <row r="5" spans="1:17" ht="18.649999999999999" customHeight="1" x14ac:dyDescent="0.2">
      <c r="A5" s="569">
        <v>1</v>
      </c>
      <c r="B5" s="570" t="s">
        <v>197</v>
      </c>
      <c r="C5" s="571">
        <v>7884</v>
      </c>
      <c r="D5" s="571">
        <v>3775</v>
      </c>
      <c r="E5" s="571">
        <v>4109</v>
      </c>
      <c r="F5" s="571">
        <v>2968</v>
      </c>
      <c r="G5" s="571">
        <v>1514</v>
      </c>
      <c r="H5" s="571">
        <v>1454</v>
      </c>
      <c r="I5" s="572">
        <v>2932</v>
      </c>
      <c r="J5" s="571">
        <v>1498</v>
      </c>
      <c r="K5" s="571">
        <v>1434</v>
      </c>
      <c r="L5" s="572">
        <v>1379</v>
      </c>
      <c r="M5" s="571">
        <v>716</v>
      </c>
      <c r="N5" s="571">
        <v>663</v>
      </c>
      <c r="O5" s="572">
        <f>SUM(P5:Q5)</f>
        <v>3951</v>
      </c>
      <c r="P5" s="571">
        <v>2052</v>
      </c>
      <c r="Q5" s="571">
        <v>1899</v>
      </c>
    </row>
    <row r="6" spans="1:17" ht="18.649999999999999" customHeight="1" x14ac:dyDescent="0.2">
      <c r="A6" s="569">
        <v>2</v>
      </c>
      <c r="B6" s="570" t="s">
        <v>198</v>
      </c>
      <c r="C6" s="571">
        <v>8026</v>
      </c>
      <c r="D6" s="571">
        <v>3862</v>
      </c>
      <c r="E6" s="571">
        <v>4164</v>
      </c>
      <c r="F6" s="571">
        <v>2388</v>
      </c>
      <c r="G6" s="571">
        <v>1311</v>
      </c>
      <c r="H6" s="571">
        <v>1077</v>
      </c>
      <c r="I6" s="573">
        <v>2730</v>
      </c>
      <c r="J6" s="571">
        <v>1612</v>
      </c>
      <c r="K6" s="571">
        <v>1118</v>
      </c>
      <c r="L6" s="573">
        <v>811</v>
      </c>
      <c r="M6" s="571">
        <v>473</v>
      </c>
      <c r="N6" s="571">
        <v>338</v>
      </c>
      <c r="O6" s="573">
        <f t="shared" ref="O6:O48" si="0">SUM(P6:Q6)</f>
        <v>3714</v>
      </c>
      <c r="P6" s="571">
        <v>2009</v>
      </c>
      <c r="Q6" s="571">
        <v>1705</v>
      </c>
    </row>
    <row r="7" spans="1:17" ht="18.649999999999999" customHeight="1" x14ac:dyDescent="0.2">
      <c r="A7" s="569">
        <v>3</v>
      </c>
      <c r="B7" s="570" t="s">
        <v>578</v>
      </c>
      <c r="C7" s="571">
        <v>20023</v>
      </c>
      <c r="D7" s="571">
        <v>8850</v>
      </c>
      <c r="E7" s="571">
        <v>11173</v>
      </c>
      <c r="F7" s="571">
        <v>11102</v>
      </c>
      <c r="G7" s="571">
        <v>4713</v>
      </c>
      <c r="H7" s="571">
        <v>6389</v>
      </c>
      <c r="I7" s="573">
        <v>9648</v>
      </c>
      <c r="J7" s="571">
        <v>4386</v>
      </c>
      <c r="K7" s="571">
        <v>5262</v>
      </c>
      <c r="L7" s="573">
        <v>10688</v>
      </c>
      <c r="M7" s="571">
        <v>4872</v>
      </c>
      <c r="N7" s="571">
        <v>5816</v>
      </c>
      <c r="O7" s="573">
        <f t="shared" si="0"/>
        <v>15394</v>
      </c>
      <c r="P7" s="571">
        <v>7056</v>
      </c>
      <c r="Q7" s="571">
        <v>8338</v>
      </c>
    </row>
    <row r="8" spans="1:17" ht="18.649999999999999" customHeight="1" x14ac:dyDescent="0.2">
      <c r="A8" s="569">
        <v>4</v>
      </c>
      <c r="B8" s="570" t="s">
        <v>579</v>
      </c>
      <c r="C8" s="571">
        <v>16162</v>
      </c>
      <c r="D8" s="571">
        <v>7390</v>
      </c>
      <c r="E8" s="571">
        <v>8772</v>
      </c>
      <c r="F8" s="571">
        <v>6495</v>
      </c>
      <c r="G8" s="571">
        <v>3003</v>
      </c>
      <c r="H8" s="571">
        <v>3492</v>
      </c>
      <c r="I8" s="573">
        <v>6292</v>
      </c>
      <c r="J8" s="571">
        <v>2914</v>
      </c>
      <c r="K8" s="571">
        <v>3378</v>
      </c>
      <c r="L8" s="573">
        <v>6953</v>
      </c>
      <c r="M8" s="571">
        <v>3410</v>
      </c>
      <c r="N8" s="571">
        <v>3543</v>
      </c>
      <c r="O8" s="573">
        <f t="shared" si="0"/>
        <v>11927</v>
      </c>
      <c r="P8" s="571">
        <v>5711</v>
      </c>
      <c r="Q8" s="571">
        <v>6216</v>
      </c>
    </row>
    <row r="9" spans="1:17" ht="18.649999999999999" customHeight="1" x14ac:dyDescent="0.2">
      <c r="A9" s="569">
        <v>5</v>
      </c>
      <c r="B9" s="570" t="s">
        <v>580</v>
      </c>
      <c r="C9" s="571">
        <v>6459</v>
      </c>
      <c r="D9" s="571">
        <v>2984</v>
      </c>
      <c r="E9" s="571">
        <v>3475</v>
      </c>
      <c r="F9" s="571">
        <v>4303</v>
      </c>
      <c r="G9" s="571">
        <v>2140</v>
      </c>
      <c r="H9" s="571">
        <v>2163</v>
      </c>
      <c r="I9" s="573">
        <v>3563</v>
      </c>
      <c r="J9" s="571">
        <v>1768</v>
      </c>
      <c r="K9" s="571">
        <v>1795</v>
      </c>
      <c r="L9" s="573">
        <v>3456</v>
      </c>
      <c r="M9" s="571">
        <v>1666</v>
      </c>
      <c r="N9" s="571">
        <v>1790</v>
      </c>
      <c r="O9" s="573">
        <f t="shared" si="0"/>
        <v>5421</v>
      </c>
      <c r="P9" s="571">
        <v>2813</v>
      </c>
      <c r="Q9" s="571">
        <v>2608</v>
      </c>
    </row>
    <row r="10" spans="1:17" ht="18.649999999999999" customHeight="1" x14ac:dyDescent="0.2">
      <c r="A10" s="569">
        <v>6</v>
      </c>
      <c r="B10" s="570" t="s">
        <v>581</v>
      </c>
      <c r="C10" s="571">
        <v>4709</v>
      </c>
      <c r="D10" s="573">
        <v>2160</v>
      </c>
      <c r="E10" s="573">
        <v>2549</v>
      </c>
      <c r="F10" s="571">
        <v>2402</v>
      </c>
      <c r="G10" s="571">
        <v>1152</v>
      </c>
      <c r="H10" s="571">
        <v>1250</v>
      </c>
      <c r="I10" s="573">
        <v>2488</v>
      </c>
      <c r="J10" s="571">
        <v>1243</v>
      </c>
      <c r="K10" s="571">
        <v>1245</v>
      </c>
      <c r="L10" s="573">
        <v>2539</v>
      </c>
      <c r="M10" s="571">
        <v>1284</v>
      </c>
      <c r="N10" s="571">
        <v>1255</v>
      </c>
      <c r="O10" s="573">
        <f t="shared" si="0"/>
        <v>3319</v>
      </c>
      <c r="P10" s="571">
        <v>1650</v>
      </c>
      <c r="Q10" s="571">
        <v>1669</v>
      </c>
    </row>
    <row r="11" spans="1:17" ht="18.649999999999999" customHeight="1" x14ac:dyDescent="0.2">
      <c r="A11" s="569">
        <v>7</v>
      </c>
      <c r="B11" s="570" t="s">
        <v>582</v>
      </c>
      <c r="C11" s="571">
        <v>7171</v>
      </c>
      <c r="D11" s="571">
        <v>2878</v>
      </c>
      <c r="E11" s="571">
        <v>4293</v>
      </c>
      <c r="F11" s="571">
        <v>3770</v>
      </c>
      <c r="G11" s="571">
        <v>1682</v>
      </c>
      <c r="H11" s="571">
        <v>2088</v>
      </c>
      <c r="I11" s="573">
        <v>3365</v>
      </c>
      <c r="J11" s="571">
        <v>1529</v>
      </c>
      <c r="K11" s="571">
        <v>1836</v>
      </c>
      <c r="L11" s="573">
        <v>3641</v>
      </c>
      <c r="M11" s="571">
        <v>1716</v>
      </c>
      <c r="N11" s="571">
        <v>1925</v>
      </c>
      <c r="O11" s="573">
        <f t="shared" si="0"/>
        <v>4756</v>
      </c>
      <c r="P11" s="571">
        <v>2165</v>
      </c>
      <c r="Q11" s="571">
        <v>2591</v>
      </c>
    </row>
    <row r="12" spans="1:17" ht="18.649999999999999" customHeight="1" x14ac:dyDescent="0.2">
      <c r="A12" s="574">
        <v>8</v>
      </c>
      <c r="B12" s="279" t="s">
        <v>421</v>
      </c>
      <c r="C12" s="571">
        <v>8866</v>
      </c>
      <c r="D12" s="575">
        <v>4252</v>
      </c>
      <c r="E12" s="575">
        <v>4614</v>
      </c>
      <c r="F12" s="571">
        <v>1442</v>
      </c>
      <c r="G12" s="575">
        <v>877</v>
      </c>
      <c r="H12" s="575">
        <v>565</v>
      </c>
      <c r="I12" s="573">
        <v>1540</v>
      </c>
      <c r="J12" s="575">
        <v>945</v>
      </c>
      <c r="K12" s="575">
        <v>595</v>
      </c>
      <c r="L12" s="573">
        <v>553</v>
      </c>
      <c r="M12" s="575">
        <v>323</v>
      </c>
      <c r="N12" s="575">
        <v>230</v>
      </c>
      <c r="O12" s="573">
        <f t="shared" si="0"/>
        <v>3877</v>
      </c>
      <c r="P12" s="575">
        <v>2054</v>
      </c>
      <c r="Q12" s="575">
        <v>1823</v>
      </c>
    </row>
    <row r="13" spans="1:17" ht="18.649999999999999" customHeight="1" x14ac:dyDescent="0.2">
      <c r="A13" s="574">
        <v>9</v>
      </c>
      <c r="B13" s="279" t="s">
        <v>227</v>
      </c>
      <c r="C13" s="571">
        <v>4863</v>
      </c>
      <c r="D13" s="575">
        <v>2030</v>
      </c>
      <c r="E13" s="575">
        <v>2833</v>
      </c>
      <c r="F13" s="571">
        <v>2751</v>
      </c>
      <c r="G13" s="575">
        <v>1289</v>
      </c>
      <c r="H13" s="575">
        <v>1462</v>
      </c>
      <c r="I13" s="573">
        <v>2829</v>
      </c>
      <c r="J13" s="575">
        <v>1283</v>
      </c>
      <c r="K13" s="575">
        <v>1546</v>
      </c>
      <c r="L13" s="573">
        <v>2864</v>
      </c>
      <c r="M13" s="575">
        <v>1333</v>
      </c>
      <c r="N13" s="575">
        <v>1531</v>
      </c>
      <c r="O13" s="573">
        <f t="shared" si="0"/>
        <v>3784</v>
      </c>
      <c r="P13" s="575">
        <v>1714</v>
      </c>
      <c r="Q13" s="575">
        <v>2070</v>
      </c>
    </row>
    <row r="14" spans="1:17" ht="18.649999999999999" customHeight="1" x14ac:dyDescent="0.2">
      <c r="A14" s="574">
        <v>10</v>
      </c>
      <c r="B14" s="279" t="s">
        <v>583</v>
      </c>
      <c r="C14" s="571">
        <v>4229</v>
      </c>
      <c r="D14" s="575">
        <v>1954</v>
      </c>
      <c r="E14" s="575">
        <v>2275</v>
      </c>
      <c r="F14" s="571">
        <v>2603</v>
      </c>
      <c r="G14" s="575">
        <v>1247</v>
      </c>
      <c r="H14" s="575">
        <v>1356</v>
      </c>
      <c r="I14" s="573">
        <v>2616</v>
      </c>
      <c r="J14" s="575">
        <v>1214</v>
      </c>
      <c r="K14" s="575">
        <v>1402</v>
      </c>
      <c r="L14" s="573">
        <v>2198</v>
      </c>
      <c r="M14" s="575">
        <v>1072</v>
      </c>
      <c r="N14" s="575">
        <v>1126</v>
      </c>
      <c r="O14" s="573">
        <f t="shared" si="0"/>
        <v>3549</v>
      </c>
      <c r="P14" s="575">
        <v>1807</v>
      </c>
      <c r="Q14" s="575">
        <v>1742</v>
      </c>
    </row>
    <row r="15" spans="1:17" ht="18.649999999999999" customHeight="1" x14ac:dyDescent="0.2">
      <c r="A15" s="574">
        <v>11</v>
      </c>
      <c r="B15" s="279" t="s">
        <v>228</v>
      </c>
      <c r="C15" s="576">
        <v>8334</v>
      </c>
      <c r="D15" s="576">
        <v>4113</v>
      </c>
      <c r="E15" s="576">
        <v>4221</v>
      </c>
      <c r="F15" s="571">
        <v>3584</v>
      </c>
      <c r="G15" s="575">
        <v>1814</v>
      </c>
      <c r="H15" s="575">
        <v>1770</v>
      </c>
      <c r="I15" s="573">
        <v>3701</v>
      </c>
      <c r="J15" s="575">
        <v>1930</v>
      </c>
      <c r="K15" s="575">
        <v>1771</v>
      </c>
      <c r="L15" s="573">
        <v>1797</v>
      </c>
      <c r="M15" s="575">
        <v>915</v>
      </c>
      <c r="N15" s="575">
        <v>882</v>
      </c>
      <c r="O15" s="573">
        <f t="shared" si="0"/>
        <v>5035</v>
      </c>
      <c r="P15" s="575">
        <v>2547</v>
      </c>
      <c r="Q15" s="575">
        <v>2488</v>
      </c>
    </row>
    <row r="16" spans="1:17" ht="18.649999999999999" customHeight="1" x14ac:dyDescent="0.2">
      <c r="A16" s="574">
        <v>12</v>
      </c>
      <c r="B16" s="279" t="s">
        <v>229</v>
      </c>
      <c r="C16" s="576">
        <v>2109</v>
      </c>
      <c r="D16" s="576">
        <v>1002</v>
      </c>
      <c r="E16" s="576">
        <v>1107</v>
      </c>
      <c r="F16" s="571">
        <v>1665</v>
      </c>
      <c r="G16" s="575">
        <v>836</v>
      </c>
      <c r="H16" s="575">
        <v>829</v>
      </c>
      <c r="I16" s="573">
        <v>1769</v>
      </c>
      <c r="J16" s="575">
        <v>903</v>
      </c>
      <c r="K16" s="575">
        <v>866</v>
      </c>
      <c r="L16" s="573">
        <v>999</v>
      </c>
      <c r="M16" s="575">
        <v>531</v>
      </c>
      <c r="N16" s="575">
        <v>468</v>
      </c>
      <c r="O16" s="573">
        <f t="shared" si="0"/>
        <v>1822</v>
      </c>
      <c r="P16" s="575">
        <v>908</v>
      </c>
      <c r="Q16" s="575">
        <v>914</v>
      </c>
    </row>
    <row r="17" spans="1:17" ht="18.649999999999999" customHeight="1" x14ac:dyDescent="0.2">
      <c r="A17" s="574">
        <v>13</v>
      </c>
      <c r="B17" s="279" t="s">
        <v>247</v>
      </c>
      <c r="C17" s="577">
        <v>1369</v>
      </c>
      <c r="D17" s="577">
        <v>726</v>
      </c>
      <c r="E17" s="577">
        <v>643</v>
      </c>
      <c r="F17" s="571">
        <v>1207</v>
      </c>
      <c r="G17" s="577">
        <v>711</v>
      </c>
      <c r="H17" s="577">
        <v>496</v>
      </c>
      <c r="I17" s="573">
        <v>1186</v>
      </c>
      <c r="J17" s="577">
        <v>714</v>
      </c>
      <c r="K17" s="577">
        <v>472</v>
      </c>
      <c r="L17" s="573">
        <v>589</v>
      </c>
      <c r="M17" s="577">
        <v>311</v>
      </c>
      <c r="N17" s="577">
        <v>278</v>
      </c>
      <c r="O17" s="573">
        <f t="shared" si="0"/>
        <v>1149</v>
      </c>
      <c r="P17" s="577">
        <v>622</v>
      </c>
      <c r="Q17" s="577">
        <v>527</v>
      </c>
    </row>
    <row r="18" spans="1:17" ht="18.649999999999999" customHeight="1" x14ac:dyDescent="0.2">
      <c r="A18" s="574">
        <v>14</v>
      </c>
      <c r="B18" s="279" t="s">
        <v>248</v>
      </c>
      <c r="C18" s="571">
        <v>8486</v>
      </c>
      <c r="D18" s="571">
        <v>4047</v>
      </c>
      <c r="E18" s="571">
        <v>4439</v>
      </c>
      <c r="F18" s="571">
        <v>4198</v>
      </c>
      <c r="G18" s="571">
        <v>2321</v>
      </c>
      <c r="H18" s="571">
        <v>1877</v>
      </c>
      <c r="I18" s="573">
        <v>4322</v>
      </c>
      <c r="J18" s="571">
        <v>2410</v>
      </c>
      <c r="K18" s="571">
        <v>1912</v>
      </c>
      <c r="L18" s="573">
        <v>2012</v>
      </c>
      <c r="M18" s="571">
        <v>1061</v>
      </c>
      <c r="N18" s="571">
        <v>951</v>
      </c>
      <c r="O18" s="573">
        <f t="shared" si="0"/>
        <v>5566</v>
      </c>
      <c r="P18" s="571">
        <v>3003</v>
      </c>
      <c r="Q18" s="571">
        <v>2563</v>
      </c>
    </row>
    <row r="19" spans="1:17" ht="18.649999999999999" customHeight="1" x14ac:dyDescent="0.2">
      <c r="A19" s="574">
        <v>15</v>
      </c>
      <c r="B19" s="279" t="s">
        <v>584</v>
      </c>
      <c r="C19" s="571">
        <v>2369</v>
      </c>
      <c r="D19" s="575">
        <v>1187</v>
      </c>
      <c r="E19" s="575">
        <v>1182</v>
      </c>
      <c r="F19" s="571">
        <v>1674</v>
      </c>
      <c r="G19" s="575">
        <v>924</v>
      </c>
      <c r="H19" s="575">
        <v>750</v>
      </c>
      <c r="I19" s="573">
        <v>1804</v>
      </c>
      <c r="J19" s="575">
        <v>1002</v>
      </c>
      <c r="K19" s="575">
        <v>802</v>
      </c>
      <c r="L19" s="573">
        <v>947</v>
      </c>
      <c r="M19" s="575">
        <v>462</v>
      </c>
      <c r="N19" s="575">
        <v>485</v>
      </c>
      <c r="O19" s="573">
        <f t="shared" si="0"/>
        <v>1811</v>
      </c>
      <c r="P19" s="575">
        <v>899</v>
      </c>
      <c r="Q19" s="575">
        <v>912</v>
      </c>
    </row>
    <row r="20" spans="1:17" ht="18.649999999999999" customHeight="1" x14ac:dyDescent="0.2">
      <c r="A20" s="574">
        <v>16</v>
      </c>
      <c r="B20" s="279" t="s">
        <v>137</v>
      </c>
      <c r="C20" s="571">
        <v>3219</v>
      </c>
      <c r="D20" s="575">
        <v>1743</v>
      </c>
      <c r="E20" s="575">
        <v>1476</v>
      </c>
      <c r="F20" s="571">
        <v>2359</v>
      </c>
      <c r="G20" s="575">
        <v>1368</v>
      </c>
      <c r="H20" s="575">
        <v>991</v>
      </c>
      <c r="I20" s="573">
        <v>2120</v>
      </c>
      <c r="J20" s="575">
        <v>1202</v>
      </c>
      <c r="K20" s="575">
        <v>918</v>
      </c>
      <c r="L20" s="573">
        <v>955</v>
      </c>
      <c r="M20" s="575">
        <v>524</v>
      </c>
      <c r="N20" s="575">
        <v>431</v>
      </c>
      <c r="O20" s="573">
        <f t="shared" si="0"/>
        <v>2077</v>
      </c>
      <c r="P20" s="575">
        <v>1154</v>
      </c>
      <c r="Q20" s="575">
        <v>923</v>
      </c>
    </row>
    <row r="21" spans="1:17" ht="18.649999999999999" customHeight="1" x14ac:dyDescent="0.2">
      <c r="A21" s="574">
        <v>17</v>
      </c>
      <c r="B21" s="279" t="s">
        <v>585</v>
      </c>
      <c r="C21" s="571">
        <v>9932</v>
      </c>
      <c r="D21" s="571">
        <v>5159</v>
      </c>
      <c r="E21" s="571">
        <v>4773</v>
      </c>
      <c r="F21" s="571">
        <v>6150</v>
      </c>
      <c r="G21" s="571">
        <v>3363</v>
      </c>
      <c r="H21" s="571">
        <v>2787</v>
      </c>
      <c r="I21" s="573">
        <v>5301</v>
      </c>
      <c r="J21" s="571">
        <v>2984</v>
      </c>
      <c r="K21" s="571">
        <v>2317</v>
      </c>
      <c r="L21" s="573">
        <v>5054</v>
      </c>
      <c r="M21" s="571">
        <v>2583</v>
      </c>
      <c r="N21" s="571">
        <v>2471</v>
      </c>
      <c r="O21" s="573">
        <f t="shared" si="0"/>
        <v>7574</v>
      </c>
      <c r="P21" s="571">
        <v>4225</v>
      </c>
      <c r="Q21" s="571">
        <v>3349</v>
      </c>
    </row>
    <row r="22" spans="1:17" ht="18.649999999999999" customHeight="1" x14ac:dyDescent="0.2">
      <c r="A22" s="574">
        <v>18</v>
      </c>
      <c r="B22" s="279" t="s">
        <v>586</v>
      </c>
      <c r="C22" s="571">
        <v>9763</v>
      </c>
      <c r="D22" s="575">
        <v>5802</v>
      </c>
      <c r="E22" s="575">
        <v>3961</v>
      </c>
      <c r="F22" s="571">
        <v>7075</v>
      </c>
      <c r="G22" s="575">
        <v>4008</v>
      </c>
      <c r="H22" s="575">
        <v>3067</v>
      </c>
      <c r="I22" s="573">
        <v>6353</v>
      </c>
      <c r="J22" s="575">
        <v>3675</v>
      </c>
      <c r="K22" s="575">
        <v>2678</v>
      </c>
      <c r="L22" s="573">
        <v>6753</v>
      </c>
      <c r="M22" s="575">
        <v>4021</v>
      </c>
      <c r="N22" s="575">
        <v>2732</v>
      </c>
      <c r="O22" s="573">
        <f t="shared" si="0"/>
        <v>9328</v>
      </c>
      <c r="P22" s="575">
        <v>5427</v>
      </c>
      <c r="Q22" s="575">
        <v>3901</v>
      </c>
    </row>
    <row r="23" spans="1:17" ht="18.649999999999999" customHeight="1" x14ac:dyDescent="0.2">
      <c r="A23" s="574">
        <v>19</v>
      </c>
      <c r="B23" s="279" t="s">
        <v>587</v>
      </c>
      <c r="C23" s="571">
        <v>22176</v>
      </c>
      <c r="D23" s="571">
        <v>9548</v>
      </c>
      <c r="E23" s="571">
        <v>12628</v>
      </c>
      <c r="F23" s="571">
        <v>12348</v>
      </c>
      <c r="G23" s="571">
        <v>5347</v>
      </c>
      <c r="H23" s="571">
        <v>7001</v>
      </c>
      <c r="I23" s="573">
        <v>11265</v>
      </c>
      <c r="J23" s="571">
        <v>5134</v>
      </c>
      <c r="K23" s="571">
        <v>6131</v>
      </c>
      <c r="L23" s="573">
        <v>12410</v>
      </c>
      <c r="M23" s="571">
        <v>5710</v>
      </c>
      <c r="N23" s="571">
        <v>6700</v>
      </c>
      <c r="O23" s="573">
        <f t="shared" si="0"/>
        <v>15452</v>
      </c>
      <c r="P23" s="571">
        <v>6982</v>
      </c>
      <c r="Q23" s="571">
        <v>8470</v>
      </c>
    </row>
    <row r="24" spans="1:17" ht="18.649999999999999" customHeight="1" x14ac:dyDescent="0.2">
      <c r="A24" s="569">
        <v>20</v>
      </c>
      <c r="B24" s="570" t="s">
        <v>135</v>
      </c>
      <c r="C24" s="571">
        <v>23192</v>
      </c>
      <c r="D24" s="575">
        <v>9441</v>
      </c>
      <c r="E24" s="575">
        <v>13751</v>
      </c>
      <c r="F24" s="571">
        <v>19156</v>
      </c>
      <c r="G24" s="575">
        <v>7690</v>
      </c>
      <c r="H24" s="575">
        <v>11466</v>
      </c>
      <c r="I24" s="573">
        <v>15982</v>
      </c>
      <c r="J24" s="575">
        <v>6919</v>
      </c>
      <c r="K24" s="575">
        <v>9063</v>
      </c>
      <c r="L24" s="573">
        <v>17025</v>
      </c>
      <c r="M24" s="575">
        <v>7504</v>
      </c>
      <c r="N24" s="575">
        <v>9521</v>
      </c>
      <c r="O24" s="573">
        <f t="shared" si="0"/>
        <v>24409</v>
      </c>
      <c r="P24" s="575">
        <v>10943</v>
      </c>
      <c r="Q24" s="575">
        <v>13466</v>
      </c>
    </row>
    <row r="25" spans="1:17" ht="18.649999999999999" customHeight="1" x14ac:dyDescent="0.2">
      <c r="A25" s="574">
        <v>21</v>
      </c>
      <c r="B25" s="279" t="s">
        <v>136</v>
      </c>
      <c r="C25" s="571">
        <v>11320</v>
      </c>
      <c r="D25" s="575">
        <v>5338</v>
      </c>
      <c r="E25" s="575">
        <v>5982</v>
      </c>
      <c r="F25" s="571">
        <v>8036</v>
      </c>
      <c r="G25" s="575">
        <v>3777</v>
      </c>
      <c r="H25" s="575">
        <v>4259</v>
      </c>
      <c r="I25" s="573">
        <v>7289</v>
      </c>
      <c r="J25" s="575">
        <v>3688</v>
      </c>
      <c r="K25" s="575">
        <v>3601</v>
      </c>
      <c r="L25" s="573">
        <v>4646</v>
      </c>
      <c r="M25" s="575">
        <v>2424</v>
      </c>
      <c r="N25" s="575">
        <v>2222</v>
      </c>
      <c r="O25" s="573">
        <f t="shared" si="0"/>
        <v>8270</v>
      </c>
      <c r="P25" s="575">
        <v>4282</v>
      </c>
      <c r="Q25" s="575">
        <v>3988</v>
      </c>
    </row>
    <row r="26" spans="1:17" ht="18.649999999999999" customHeight="1" x14ac:dyDescent="0.2">
      <c r="A26" s="574">
        <v>22</v>
      </c>
      <c r="B26" s="279" t="s">
        <v>218</v>
      </c>
      <c r="C26" s="577">
        <v>4255</v>
      </c>
      <c r="D26" s="577">
        <v>1887</v>
      </c>
      <c r="E26" s="577">
        <v>2368</v>
      </c>
      <c r="F26" s="571">
        <v>3894</v>
      </c>
      <c r="G26" s="577">
        <v>1768</v>
      </c>
      <c r="H26" s="577">
        <v>2126</v>
      </c>
      <c r="I26" s="573">
        <v>3923</v>
      </c>
      <c r="J26" s="577">
        <v>1868</v>
      </c>
      <c r="K26" s="577">
        <v>2055</v>
      </c>
      <c r="L26" s="573">
        <v>3331</v>
      </c>
      <c r="M26" s="577">
        <v>1528</v>
      </c>
      <c r="N26" s="577">
        <v>1803</v>
      </c>
      <c r="O26" s="573">
        <f t="shared" si="0"/>
        <v>4357</v>
      </c>
      <c r="P26" s="577">
        <v>2039</v>
      </c>
      <c r="Q26" s="577">
        <v>2318</v>
      </c>
    </row>
    <row r="27" spans="1:17" ht="18.649999999999999" customHeight="1" x14ac:dyDescent="0.2">
      <c r="A27" s="574">
        <v>23</v>
      </c>
      <c r="B27" s="279" t="s">
        <v>120</v>
      </c>
      <c r="C27" s="571">
        <v>5679</v>
      </c>
      <c r="D27" s="571">
        <v>2395</v>
      </c>
      <c r="E27" s="575">
        <v>3284</v>
      </c>
      <c r="F27" s="571">
        <v>5468</v>
      </c>
      <c r="G27" s="577">
        <v>2390</v>
      </c>
      <c r="H27" s="577">
        <v>3078</v>
      </c>
      <c r="I27" s="573">
        <v>5160</v>
      </c>
      <c r="J27" s="577">
        <v>2270</v>
      </c>
      <c r="K27" s="577">
        <v>2890</v>
      </c>
      <c r="L27" s="573">
        <v>3304</v>
      </c>
      <c r="M27" s="577">
        <v>1487</v>
      </c>
      <c r="N27" s="577">
        <v>1817</v>
      </c>
      <c r="O27" s="573">
        <f t="shared" si="0"/>
        <v>6538</v>
      </c>
      <c r="P27" s="577">
        <v>2869</v>
      </c>
      <c r="Q27" s="577">
        <v>3669</v>
      </c>
    </row>
    <row r="28" spans="1:17" ht="18.649999999999999" customHeight="1" x14ac:dyDescent="0.2">
      <c r="A28" s="569">
        <v>24</v>
      </c>
      <c r="B28" s="570" t="s">
        <v>134</v>
      </c>
      <c r="C28" s="571">
        <v>12096</v>
      </c>
      <c r="D28" s="571">
        <v>5728</v>
      </c>
      <c r="E28" s="571">
        <v>6368</v>
      </c>
      <c r="F28" s="571">
        <v>7767</v>
      </c>
      <c r="G28" s="571">
        <v>3781</v>
      </c>
      <c r="H28" s="575">
        <v>3986</v>
      </c>
      <c r="I28" s="573">
        <v>7169</v>
      </c>
      <c r="J28" s="571">
        <v>3551</v>
      </c>
      <c r="K28" s="575">
        <v>3618</v>
      </c>
      <c r="L28" s="573">
        <v>4061</v>
      </c>
      <c r="M28" s="571">
        <v>1930</v>
      </c>
      <c r="N28" s="575">
        <v>2131</v>
      </c>
      <c r="O28" s="573">
        <f t="shared" si="0"/>
        <v>9534</v>
      </c>
      <c r="P28" s="571">
        <v>4771</v>
      </c>
      <c r="Q28" s="575">
        <v>4763</v>
      </c>
    </row>
    <row r="29" spans="1:17" ht="18.649999999999999" customHeight="1" x14ac:dyDescent="0.2">
      <c r="A29" s="574">
        <v>25</v>
      </c>
      <c r="B29" s="279" t="s">
        <v>389</v>
      </c>
      <c r="C29" s="571">
        <v>4210</v>
      </c>
      <c r="D29" s="575">
        <v>1817</v>
      </c>
      <c r="E29" s="575">
        <v>2393</v>
      </c>
      <c r="F29" s="571">
        <v>2254</v>
      </c>
      <c r="G29" s="571">
        <v>875</v>
      </c>
      <c r="H29" s="571">
        <v>1379</v>
      </c>
      <c r="I29" s="573">
        <v>1753</v>
      </c>
      <c r="J29" s="571">
        <v>743</v>
      </c>
      <c r="K29" s="571">
        <v>1010</v>
      </c>
      <c r="L29" s="573">
        <v>2075</v>
      </c>
      <c r="M29" s="571">
        <v>935</v>
      </c>
      <c r="N29" s="571">
        <v>1140</v>
      </c>
      <c r="O29" s="573">
        <f t="shared" si="0"/>
        <v>2916</v>
      </c>
      <c r="P29" s="571">
        <v>1326</v>
      </c>
      <c r="Q29" s="571">
        <v>1590</v>
      </c>
    </row>
    <row r="30" spans="1:17" ht="18.649999999999999" customHeight="1" x14ac:dyDescent="0.2">
      <c r="A30" s="574">
        <v>26</v>
      </c>
      <c r="B30" s="279" t="s">
        <v>390</v>
      </c>
      <c r="C30" s="571">
        <v>5215</v>
      </c>
      <c r="D30" s="575">
        <v>2187</v>
      </c>
      <c r="E30" s="575">
        <v>3028</v>
      </c>
      <c r="F30" s="571">
        <v>3101</v>
      </c>
      <c r="G30" s="575">
        <v>1220</v>
      </c>
      <c r="H30" s="575">
        <v>1881</v>
      </c>
      <c r="I30" s="573">
        <v>2859</v>
      </c>
      <c r="J30" s="575">
        <v>1162</v>
      </c>
      <c r="K30" s="575">
        <v>1697</v>
      </c>
      <c r="L30" s="573">
        <v>2624</v>
      </c>
      <c r="M30" s="575">
        <v>1096</v>
      </c>
      <c r="N30" s="575">
        <v>1528</v>
      </c>
      <c r="O30" s="573">
        <f t="shared" si="0"/>
        <v>3997</v>
      </c>
      <c r="P30" s="575">
        <v>1761</v>
      </c>
      <c r="Q30" s="575">
        <v>2236</v>
      </c>
    </row>
    <row r="31" spans="1:17" ht="18.649999999999999" customHeight="1" x14ac:dyDescent="0.2">
      <c r="A31" s="574">
        <v>27</v>
      </c>
      <c r="B31" s="279" t="s">
        <v>391</v>
      </c>
      <c r="C31" s="571">
        <v>12346</v>
      </c>
      <c r="D31" s="575">
        <v>4797</v>
      </c>
      <c r="E31" s="575">
        <v>7549</v>
      </c>
      <c r="F31" s="571">
        <v>6199</v>
      </c>
      <c r="G31" s="575">
        <v>2241</v>
      </c>
      <c r="H31" s="575">
        <v>3958</v>
      </c>
      <c r="I31" s="573">
        <v>5599</v>
      </c>
      <c r="J31" s="575">
        <v>2072</v>
      </c>
      <c r="K31" s="575">
        <v>3527</v>
      </c>
      <c r="L31" s="573">
        <v>11995</v>
      </c>
      <c r="M31" s="575">
        <v>4754</v>
      </c>
      <c r="N31" s="575">
        <v>7241</v>
      </c>
      <c r="O31" s="573">
        <f t="shared" si="0"/>
        <v>8222</v>
      </c>
      <c r="P31" s="575">
        <v>3423</v>
      </c>
      <c r="Q31" s="575">
        <v>4799</v>
      </c>
    </row>
    <row r="32" spans="1:17" ht="18.649999999999999" customHeight="1" x14ac:dyDescent="0.2">
      <c r="A32" s="574">
        <v>28</v>
      </c>
      <c r="B32" s="279" t="s">
        <v>111</v>
      </c>
      <c r="C32" s="571">
        <v>50380</v>
      </c>
      <c r="D32" s="571">
        <v>19902</v>
      </c>
      <c r="E32" s="571">
        <v>30478</v>
      </c>
      <c r="F32" s="571">
        <v>32621</v>
      </c>
      <c r="G32" s="575">
        <v>12861</v>
      </c>
      <c r="H32" s="575">
        <v>19760</v>
      </c>
      <c r="I32" s="573">
        <v>31583</v>
      </c>
      <c r="J32" s="575">
        <v>13105</v>
      </c>
      <c r="K32" s="575">
        <v>18478</v>
      </c>
      <c r="L32" s="573">
        <v>34453</v>
      </c>
      <c r="M32" s="575">
        <v>14356</v>
      </c>
      <c r="N32" s="575">
        <v>20097</v>
      </c>
      <c r="O32" s="573">
        <f t="shared" si="0"/>
        <v>44896</v>
      </c>
      <c r="P32" s="575">
        <v>18542</v>
      </c>
      <c r="Q32" s="575">
        <v>26354</v>
      </c>
    </row>
    <row r="33" spans="1:17" ht="18.649999999999999" customHeight="1" x14ac:dyDescent="0.2">
      <c r="A33" s="574">
        <v>29</v>
      </c>
      <c r="B33" s="279" t="s">
        <v>217</v>
      </c>
      <c r="C33" s="577">
        <v>9395</v>
      </c>
      <c r="D33" s="577">
        <v>3701</v>
      </c>
      <c r="E33" s="577">
        <v>5694</v>
      </c>
      <c r="F33" s="571">
        <v>6808</v>
      </c>
      <c r="G33" s="571">
        <v>2597</v>
      </c>
      <c r="H33" s="571">
        <v>4211</v>
      </c>
      <c r="I33" s="573">
        <v>6771</v>
      </c>
      <c r="J33" s="571">
        <v>2620</v>
      </c>
      <c r="K33" s="571">
        <v>4151</v>
      </c>
      <c r="L33" s="573">
        <v>5711</v>
      </c>
      <c r="M33" s="571">
        <v>2411</v>
      </c>
      <c r="N33" s="571">
        <v>3300</v>
      </c>
      <c r="O33" s="573">
        <f t="shared" si="0"/>
        <v>8337</v>
      </c>
      <c r="P33" s="571">
        <v>3456</v>
      </c>
      <c r="Q33" s="571">
        <v>4881</v>
      </c>
    </row>
    <row r="34" spans="1:17" ht="18.649999999999999" customHeight="1" x14ac:dyDescent="0.2">
      <c r="A34" s="574">
        <v>30</v>
      </c>
      <c r="B34" s="279" t="s">
        <v>202</v>
      </c>
      <c r="C34" s="571">
        <v>2898</v>
      </c>
      <c r="D34" s="571">
        <v>1374</v>
      </c>
      <c r="E34" s="571">
        <v>1524</v>
      </c>
      <c r="F34" s="571">
        <v>2739</v>
      </c>
      <c r="G34" s="577">
        <v>1366</v>
      </c>
      <c r="H34" s="577">
        <v>1373</v>
      </c>
      <c r="I34" s="573">
        <v>2498</v>
      </c>
      <c r="J34" s="577">
        <v>1272</v>
      </c>
      <c r="K34" s="577">
        <v>1226</v>
      </c>
      <c r="L34" s="573">
        <v>1881</v>
      </c>
      <c r="M34" s="577">
        <v>938</v>
      </c>
      <c r="N34" s="577">
        <v>943</v>
      </c>
      <c r="O34" s="573">
        <f t="shared" si="0"/>
        <v>2971</v>
      </c>
      <c r="P34" s="577">
        <v>1549</v>
      </c>
      <c r="Q34" s="577">
        <v>1422</v>
      </c>
    </row>
    <row r="35" spans="1:17" ht="18.649999999999999" customHeight="1" x14ac:dyDescent="0.2">
      <c r="A35" s="574">
        <v>31</v>
      </c>
      <c r="B35" s="279" t="s">
        <v>203</v>
      </c>
      <c r="C35" s="571">
        <v>8675</v>
      </c>
      <c r="D35" s="571">
        <v>4690</v>
      </c>
      <c r="E35" s="571">
        <v>3985</v>
      </c>
      <c r="F35" s="571">
        <v>8446</v>
      </c>
      <c r="G35" s="571">
        <v>4210</v>
      </c>
      <c r="H35" s="571">
        <v>4236</v>
      </c>
      <c r="I35" s="573">
        <v>7919</v>
      </c>
      <c r="J35" s="571">
        <v>4073</v>
      </c>
      <c r="K35" s="571">
        <v>3846</v>
      </c>
      <c r="L35" s="573">
        <v>8272</v>
      </c>
      <c r="M35" s="571">
        <v>4290</v>
      </c>
      <c r="N35" s="571">
        <v>3982</v>
      </c>
      <c r="O35" s="573">
        <f t="shared" si="0"/>
        <v>9979</v>
      </c>
      <c r="P35" s="571">
        <v>5292</v>
      </c>
      <c r="Q35" s="571">
        <v>4687</v>
      </c>
    </row>
    <row r="36" spans="1:17" ht="18.649999999999999" customHeight="1" x14ac:dyDescent="0.2">
      <c r="A36" s="574">
        <v>32</v>
      </c>
      <c r="B36" s="279" t="s">
        <v>231</v>
      </c>
      <c r="C36" s="577">
        <v>4285</v>
      </c>
      <c r="D36" s="577">
        <v>1982</v>
      </c>
      <c r="E36" s="577">
        <v>2303</v>
      </c>
      <c r="F36" s="571">
        <v>3245</v>
      </c>
      <c r="G36" s="571">
        <v>1479</v>
      </c>
      <c r="H36" s="571">
        <v>1766</v>
      </c>
      <c r="I36" s="573">
        <v>3454</v>
      </c>
      <c r="J36" s="571">
        <v>1628</v>
      </c>
      <c r="K36" s="571">
        <v>1826</v>
      </c>
      <c r="L36" s="573">
        <v>1763</v>
      </c>
      <c r="M36" s="571">
        <v>744</v>
      </c>
      <c r="N36" s="571">
        <v>1019</v>
      </c>
      <c r="O36" s="573">
        <f t="shared" si="0"/>
        <v>3725</v>
      </c>
      <c r="P36" s="571">
        <v>1711</v>
      </c>
      <c r="Q36" s="571">
        <v>2014</v>
      </c>
    </row>
    <row r="37" spans="1:17" ht="18.649999999999999" customHeight="1" x14ac:dyDescent="0.2">
      <c r="A37" s="574">
        <v>33</v>
      </c>
      <c r="B37" s="279" t="s">
        <v>232</v>
      </c>
      <c r="C37" s="577">
        <v>2737</v>
      </c>
      <c r="D37" s="577">
        <v>1362</v>
      </c>
      <c r="E37" s="577">
        <v>1375</v>
      </c>
      <c r="F37" s="571">
        <v>3496</v>
      </c>
      <c r="G37" s="577">
        <v>1699</v>
      </c>
      <c r="H37" s="577">
        <v>1797</v>
      </c>
      <c r="I37" s="573">
        <v>3249</v>
      </c>
      <c r="J37" s="577">
        <v>1553</v>
      </c>
      <c r="K37" s="577">
        <v>1696</v>
      </c>
      <c r="L37" s="573">
        <v>1749</v>
      </c>
      <c r="M37" s="577">
        <v>827</v>
      </c>
      <c r="N37" s="577">
        <v>922</v>
      </c>
      <c r="O37" s="573">
        <f t="shared" si="0"/>
        <v>3310</v>
      </c>
      <c r="P37" s="577">
        <v>1654</v>
      </c>
      <c r="Q37" s="577">
        <v>1656</v>
      </c>
    </row>
    <row r="38" spans="1:17" ht="18.649999999999999" customHeight="1" x14ac:dyDescent="0.2">
      <c r="A38" s="574">
        <v>34</v>
      </c>
      <c r="B38" s="279" t="s">
        <v>230</v>
      </c>
      <c r="C38" s="577">
        <v>6764</v>
      </c>
      <c r="D38" s="577">
        <v>3296</v>
      </c>
      <c r="E38" s="577">
        <v>3468</v>
      </c>
      <c r="F38" s="571">
        <v>5536</v>
      </c>
      <c r="G38" s="577">
        <v>2705</v>
      </c>
      <c r="H38" s="577">
        <v>2831</v>
      </c>
      <c r="I38" s="573">
        <v>6616</v>
      </c>
      <c r="J38" s="577">
        <v>3212</v>
      </c>
      <c r="K38" s="577">
        <v>3404</v>
      </c>
      <c r="L38" s="573">
        <v>3879</v>
      </c>
      <c r="M38" s="577">
        <v>1617</v>
      </c>
      <c r="N38" s="577">
        <v>2262</v>
      </c>
      <c r="O38" s="573">
        <f t="shared" si="0"/>
        <v>5793</v>
      </c>
      <c r="P38" s="577">
        <v>2649</v>
      </c>
      <c r="Q38" s="577">
        <v>3144</v>
      </c>
    </row>
    <row r="39" spans="1:17" ht="18.649999999999999" customHeight="1" x14ac:dyDescent="0.2">
      <c r="A39" s="569">
        <v>35</v>
      </c>
      <c r="B39" s="570" t="s">
        <v>588</v>
      </c>
      <c r="C39" s="578">
        <v>7637</v>
      </c>
      <c r="D39" s="578">
        <v>3381</v>
      </c>
      <c r="E39" s="578">
        <v>4256</v>
      </c>
      <c r="F39" s="578">
        <v>4912</v>
      </c>
      <c r="G39" s="578">
        <v>2152</v>
      </c>
      <c r="H39" s="578">
        <v>2760</v>
      </c>
      <c r="I39" s="573">
        <v>5746</v>
      </c>
      <c r="J39" s="579">
        <v>2571</v>
      </c>
      <c r="K39" s="579">
        <v>3175</v>
      </c>
      <c r="L39" s="573">
        <v>8684</v>
      </c>
      <c r="M39" s="579">
        <v>3500</v>
      </c>
      <c r="N39" s="579">
        <v>5184</v>
      </c>
      <c r="O39" s="573">
        <f t="shared" si="0"/>
        <v>10209</v>
      </c>
      <c r="P39" s="579">
        <v>3943</v>
      </c>
      <c r="Q39" s="579">
        <v>6266</v>
      </c>
    </row>
    <row r="40" spans="1:17" ht="18.649999999999999" customHeight="1" x14ac:dyDescent="0.2">
      <c r="A40" s="574">
        <v>36</v>
      </c>
      <c r="B40" s="279" t="s">
        <v>422</v>
      </c>
      <c r="C40" s="579">
        <v>529</v>
      </c>
      <c r="D40" s="579">
        <v>243</v>
      </c>
      <c r="E40" s="579">
        <v>286</v>
      </c>
      <c r="F40" s="579">
        <v>541</v>
      </c>
      <c r="G40" s="579">
        <v>253</v>
      </c>
      <c r="H40" s="579">
        <v>288</v>
      </c>
      <c r="I40" s="573">
        <v>850</v>
      </c>
      <c r="J40" s="579">
        <v>411</v>
      </c>
      <c r="K40" s="579">
        <v>439</v>
      </c>
      <c r="L40" s="573">
        <v>879</v>
      </c>
      <c r="M40" s="579">
        <v>435</v>
      </c>
      <c r="N40" s="579">
        <v>444</v>
      </c>
      <c r="O40" s="573">
        <f t="shared" si="0"/>
        <v>1534</v>
      </c>
      <c r="P40" s="579">
        <v>537</v>
      </c>
      <c r="Q40" s="579">
        <v>997</v>
      </c>
    </row>
    <row r="41" spans="1:17" ht="18.649999999999999" customHeight="1" x14ac:dyDescent="0.2">
      <c r="A41" s="574">
        <v>37</v>
      </c>
      <c r="B41" s="279" t="s">
        <v>423</v>
      </c>
      <c r="C41" s="579">
        <v>338</v>
      </c>
      <c r="D41" s="579">
        <v>172</v>
      </c>
      <c r="E41" s="579">
        <v>166</v>
      </c>
      <c r="F41" s="579">
        <v>387</v>
      </c>
      <c r="G41" s="579">
        <v>188</v>
      </c>
      <c r="H41" s="579">
        <v>199</v>
      </c>
      <c r="I41" s="573">
        <v>642</v>
      </c>
      <c r="J41" s="579">
        <v>325</v>
      </c>
      <c r="K41" s="579">
        <v>317</v>
      </c>
      <c r="L41" s="573">
        <v>702</v>
      </c>
      <c r="M41" s="579">
        <v>370</v>
      </c>
      <c r="N41" s="579">
        <v>332</v>
      </c>
      <c r="O41" s="573">
        <f t="shared" si="0"/>
        <v>1422</v>
      </c>
      <c r="P41" s="579">
        <v>489</v>
      </c>
      <c r="Q41" s="579">
        <v>933</v>
      </c>
    </row>
    <row r="42" spans="1:17" ht="18.649999999999999" customHeight="1" x14ac:dyDescent="0.2">
      <c r="A42" s="574">
        <v>38</v>
      </c>
      <c r="B42" s="280" t="s">
        <v>424</v>
      </c>
      <c r="C42" s="579">
        <v>1489</v>
      </c>
      <c r="D42" s="579">
        <v>792</v>
      </c>
      <c r="E42" s="579">
        <v>697</v>
      </c>
      <c r="F42" s="579">
        <v>1650</v>
      </c>
      <c r="G42" s="579">
        <v>922</v>
      </c>
      <c r="H42" s="579">
        <v>728</v>
      </c>
      <c r="I42" s="573">
        <v>1635</v>
      </c>
      <c r="J42" s="579">
        <v>1004</v>
      </c>
      <c r="K42" s="579">
        <v>631</v>
      </c>
      <c r="L42" s="573">
        <v>838</v>
      </c>
      <c r="M42" s="579">
        <v>495</v>
      </c>
      <c r="N42" s="579">
        <v>343</v>
      </c>
      <c r="O42" s="573">
        <f t="shared" si="0"/>
        <v>1399</v>
      </c>
      <c r="P42" s="579">
        <v>783</v>
      </c>
      <c r="Q42" s="579">
        <v>616</v>
      </c>
    </row>
    <row r="43" spans="1:17" ht="18.649999999999999" customHeight="1" x14ac:dyDescent="0.2">
      <c r="A43" s="574">
        <v>39</v>
      </c>
      <c r="B43" s="280" t="s">
        <v>425</v>
      </c>
      <c r="C43" s="579">
        <v>1872</v>
      </c>
      <c r="D43" s="579">
        <v>760</v>
      </c>
      <c r="E43" s="579">
        <v>1112</v>
      </c>
      <c r="F43" s="579">
        <v>1931</v>
      </c>
      <c r="G43" s="579">
        <v>814</v>
      </c>
      <c r="H43" s="579">
        <v>1117</v>
      </c>
      <c r="I43" s="573">
        <v>1950</v>
      </c>
      <c r="J43" s="579">
        <v>944</v>
      </c>
      <c r="K43" s="579">
        <v>1006</v>
      </c>
      <c r="L43" s="573">
        <v>999</v>
      </c>
      <c r="M43" s="579">
        <v>478</v>
      </c>
      <c r="N43" s="579">
        <v>521</v>
      </c>
      <c r="O43" s="573">
        <f t="shared" si="0"/>
        <v>1700</v>
      </c>
      <c r="P43" s="579">
        <v>824</v>
      </c>
      <c r="Q43" s="579">
        <v>876</v>
      </c>
    </row>
    <row r="44" spans="1:17" ht="18.649999999999999" customHeight="1" x14ac:dyDescent="0.2">
      <c r="A44" s="574">
        <v>40</v>
      </c>
      <c r="B44" s="280" t="s">
        <v>393</v>
      </c>
      <c r="C44" s="579">
        <v>1320</v>
      </c>
      <c r="D44" s="579">
        <v>631</v>
      </c>
      <c r="E44" s="579">
        <v>689</v>
      </c>
      <c r="F44" s="579">
        <v>885</v>
      </c>
      <c r="G44" s="579">
        <v>468</v>
      </c>
      <c r="H44" s="579">
        <v>417</v>
      </c>
      <c r="I44" s="573">
        <v>805</v>
      </c>
      <c r="J44" s="579">
        <v>422</v>
      </c>
      <c r="K44" s="579">
        <v>383</v>
      </c>
      <c r="L44" s="573">
        <v>489</v>
      </c>
      <c r="M44" s="579">
        <v>273</v>
      </c>
      <c r="N44" s="579">
        <v>216</v>
      </c>
      <c r="O44" s="573">
        <f t="shared" si="0"/>
        <v>1159</v>
      </c>
      <c r="P44" s="579">
        <v>604</v>
      </c>
      <c r="Q44" s="579">
        <v>555</v>
      </c>
    </row>
    <row r="45" spans="1:17" ht="18.649999999999999" customHeight="1" x14ac:dyDescent="0.2">
      <c r="A45" s="574">
        <v>41</v>
      </c>
      <c r="B45" s="279" t="s">
        <v>426</v>
      </c>
      <c r="C45" s="579">
        <v>10234</v>
      </c>
      <c r="D45" s="579">
        <v>5008</v>
      </c>
      <c r="E45" s="579">
        <v>5226</v>
      </c>
      <c r="F45" s="579">
        <v>2365</v>
      </c>
      <c r="G45" s="579">
        <v>1354</v>
      </c>
      <c r="H45" s="579">
        <v>1011</v>
      </c>
      <c r="I45" s="573">
        <v>2232</v>
      </c>
      <c r="J45" s="579">
        <v>1210</v>
      </c>
      <c r="K45" s="579">
        <v>1022</v>
      </c>
      <c r="L45" s="573">
        <v>1252</v>
      </c>
      <c r="M45" s="579">
        <v>658</v>
      </c>
      <c r="N45" s="579">
        <v>594</v>
      </c>
      <c r="O45" s="573">
        <f t="shared" si="0"/>
        <v>4208</v>
      </c>
      <c r="P45" s="579">
        <v>2187</v>
      </c>
      <c r="Q45" s="579">
        <v>2021</v>
      </c>
    </row>
    <row r="46" spans="1:17" ht="18.649999999999999" customHeight="1" x14ac:dyDescent="0.2">
      <c r="A46" s="574">
        <v>42</v>
      </c>
      <c r="B46" s="279" t="s">
        <v>589</v>
      </c>
      <c r="C46" s="579">
        <v>13352</v>
      </c>
      <c r="D46" s="579">
        <v>6129</v>
      </c>
      <c r="E46" s="579">
        <v>7223</v>
      </c>
      <c r="F46" s="579">
        <v>4465</v>
      </c>
      <c r="G46" s="579">
        <v>2313</v>
      </c>
      <c r="H46" s="579">
        <v>2152</v>
      </c>
      <c r="I46" s="573">
        <v>5425</v>
      </c>
      <c r="J46" s="579">
        <v>2746</v>
      </c>
      <c r="K46" s="579">
        <v>2679</v>
      </c>
      <c r="L46" s="573">
        <v>4437</v>
      </c>
      <c r="M46" s="579">
        <v>2326</v>
      </c>
      <c r="N46" s="579">
        <v>2111</v>
      </c>
      <c r="O46" s="573">
        <f t="shared" si="0"/>
        <v>10087</v>
      </c>
      <c r="P46" s="579">
        <v>4936</v>
      </c>
      <c r="Q46" s="579">
        <v>5151</v>
      </c>
    </row>
    <row r="47" spans="1:17" ht="18.649999999999999" customHeight="1" x14ac:dyDescent="0.2">
      <c r="A47" s="574">
        <v>43</v>
      </c>
      <c r="B47" s="279" t="s">
        <v>678</v>
      </c>
      <c r="C47" s="579" t="s">
        <v>126</v>
      </c>
      <c r="D47" s="579" t="s">
        <v>126</v>
      </c>
      <c r="E47" s="579" t="s">
        <v>126</v>
      </c>
      <c r="F47" s="579" t="s">
        <v>126</v>
      </c>
      <c r="G47" s="579" t="s">
        <v>126</v>
      </c>
      <c r="H47" s="579" t="s">
        <v>126</v>
      </c>
      <c r="I47" s="579" t="s">
        <v>126</v>
      </c>
      <c r="J47" s="579" t="s">
        <v>126</v>
      </c>
      <c r="K47" s="579" t="s">
        <v>126</v>
      </c>
      <c r="L47" s="579">
        <v>405</v>
      </c>
      <c r="M47" s="579">
        <v>214</v>
      </c>
      <c r="N47" s="579">
        <v>191</v>
      </c>
      <c r="O47" s="573">
        <f>SUM(P47:Q47)</f>
        <v>892</v>
      </c>
      <c r="P47" s="579">
        <v>224</v>
      </c>
      <c r="Q47" s="579">
        <v>668</v>
      </c>
    </row>
    <row r="48" spans="1:17" ht="18.649999999999999" customHeight="1" x14ac:dyDescent="0.2">
      <c r="A48" s="580">
        <v>44</v>
      </c>
      <c r="B48" s="581" t="s">
        <v>900</v>
      </c>
      <c r="C48" s="582" t="s">
        <v>126</v>
      </c>
      <c r="D48" s="582" t="s">
        <v>126</v>
      </c>
      <c r="E48" s="582" t="s">
        <v>126</v>
      </c>
      <c r="F48" s="583">
        <v>0</v>
      </c>
      <c r="G48" s="583" t="s">
        <v>126</v>
      </c>
      <c r="H48" s="583" t="s">
        <v>126</v>
      </c>
      <c r="I48" s="584">
        <v>0</v>
      </c>
      <c r="J48" s="583" t="s">
        <v>126</v>
      </c>
      <c r="K48" s="583" t="s">
        <v>126</v>
      </c>
      <c r="L48" s="584">
        <v>0</v>
      </c>
      <c r="M48" s="583" t="s">
        <v>126</v>
      </c>
      <c r="N48" s="583">
        <v>0</v>
      </c>
      <c r="O48" s="584">
        <f t="shared" si="0"/>
        <v>477</v>
      </c>
      <c r="P48" s="583">
        <v>209</v>
      </c>
      <c r="Q48" s="584">
        <v>268</v>
      </c>
    </row>
    <row r="49" spans="1:17" ht="13.5" customHeight="1" x14ac:dyDescent="0.2">
      <c r="B49" s="568" t="s">
        <v>901</v>
      </c>
      <c r="C49" s="568"/>
      <c r="D49" s="568"/>
      <c r="E49" s="568"/>
      <c r="F49" s="568"/>
      <c r="G49" s="568"/>
      <c r="I49" s="527"/>
      <c r="J49" s="527"/>
      <c r="K49" s="527"/>
      <c r="L49" s="527"/>
      <c r="N49" s="585"/>
      <c r="O49" s="88"/>
      <c r="P49" s="654" t="s">
        <v>679</v>
      </c>
      <c r="Q49" s="655"/>
    </row>
    <row r="50" spans="1:17" x14ac:dyDescent="0.2">
      <c r="B50" s="527" t="s">
        <v>680</v>
      </c>
      <c r="Q50" s="88"/>
    </row>
    <row r="51" spans="1:17" x14ac:dyDescent="0.2">
      <c r="A51" s="586"/>
      <c r="B51" s="65" t="s">
        <v>420</v>
      </c>
      <c r="Q51" s="88"/>
    </row>
    <row r="52" spans="1:17" x14ac:dyDescent="0.2">
      <c r="C52" s="568"/>
    </row>
    <row r="53" spans="1:17" x14ac:dyDescent="0.2">
      <c r="B53" s="568"/>
      <c r="C53" s="568"/>
    </row>
    <row r="54" spans="1:17" x14ac:dyDescent="0.2">
      <c r="B54" s="568"/>
      <c r="C54" s="568"/>
      <c r="O54" s="65" t="s">
        <v>902</v>
      </c>
    </row>
    <row r="55" spans="1:17" ht="14" x14ac:dyDescent="0.2">
      <c r="B55" s="602"/>
      <c r="C55" s="568"/>
      <c r="O55" s="65" t="s">
        <v>902</v>
      </c>
    </row>
    <row r="56" spans="1:17" x14ac:dyDescent="0.2">
      <c r="B56" s="568"/>
      <c r="C56" s="568"/>
    </row>
    <row r="57" spans="1:17" x14ac:dyDescent="0.2">
      <c r="A57" s="65"/>
      <c r="B57" s="568"/>
      <c r="C57" s="568"/>
      <c r="L57" s="65"/>
      <c r="Q57" s="65"/>
    </row>
  </sheetData>
  <mergeCells count="8">
    <mergeCell ref="A4:B4"/>
    <mergeCell ref="P49:Q49"/>
    <mergeCell ref="A3:B3"/>
    <mergeCell ref="C3:E3"/>
    <mergeCell ref="F3:H3"/>
    <mergeCell ref="I3:K3"/>
    <mergeCell ref="L3:N3"/>
    <mergeCell ref="O3:Q3"/>
  </mergeCells>
  <phoneticPr fontId="3"/>
  <pageMargins left="0.51181102362204722" right="0.47244094488188981" top="0.74803149606299213" bottom="0.51181102362204722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5"/>
  <sheetViews>
    <sheetView showGridLines="0" zoomScaleNormal="100" zoomScaleSheetLayoutView="90" workbookViewId="0"/>
  </sheetViews>
  <sheetFormatPr defaultColWidth="10" defaultRowHeight="13" x14ac:dyDescent="0.2"/>
  <cols>
    <col min="1" max="1" width="3.08203125" style="468" customWidth="1"/>
    <col min="2" max="2" width="5.1640625" style="468" customWidth="1"/>
    <col min="3" max="3" width="3.4140625" style="467" customWidth="1"/>
    <col min="4" max="4" width="2.58203125" style="468" customWidth="1"/>
    <col min="5" max="5" width="2.08203125" style="468" customWidth="1"/>
    <col min="6" max="6" width="1.9140625" style="468" customWidth="1"/>
    <col min="7" max="7" width="6.5" style="468" customWidth="1"/>
    <col min="8" max="8" width="1.6640625" style="468" customWidth="1"/>
    <col min="9" max="9" width="3.5" style="468" customWidth="1"/>
    <col min="10" max="10" width="1.9140625" style="468" customWidth="1"/>
    <col min="11" max="11" width="5.9140625" style="468" customWidth="1"/>
    <col min="12" max="13" width="2.1640625" style="468" customWidth="1"/>
    <col min="14" max="14" width="3" style="468" customWidth="1"/>
    <col min="15" max="15" width="4.58203125" style="468" customWidth="1"/>
    <col min="16" max="16" width="1.9140625" style="468" customWidth="1"/>
    <col min="17" max="17" width="8" style="468" customWidth="1"/>
    <col min="18" max="18" width="2.5" style="468" customWidth="1"/>
    <col min="19" max="19" width="7.5" style="468" customWidth="1"/>
    <col min="20" max="20" width="0.9140625" style="468" customWidth="1"/>
    <col min="21" max="21" width="7.08203125" style="468" customWidth="1"/>
    <col min="22" max="22" width="1.08203125" style="468" customWidth="1"/>
    <col min="23" max="24" width="2.4140625" style="468" customWidth="1"/>
    <col min="25" max="25" width="6.9140625" style="468" customWidth="1"/>
    <col min="26" max="26" width="0.6640625" style="468" customWidth="1"/>
    <col min="27" max="27" width="7.5" style="468" customWidth="1"/>
    <col min="28" max="28" width="0.6640625" style="468" customWidth="1"/>
    <col min="29" max="29" width="5.58203125" style="468" customWidth="1"/>
    <col min="30" max="30" width="2.5" style="468" customWidth="1"/>
    <col min="31" max="31" width="3.5" style="468" customWidth="1"/>
    <col min="32" max="32" width="2.5" style="468" customWidth="1"/>
    <col min="33" max="33" width="5.58203125" style="468" customWidth="1"/>
    <col min="34" max="34" width="1.08203125" style="468" customWidth="1"/>
    <col min="35" max="35" width="5.1640625" style="200" customWidth="1"/>
    <col min="36" max="36" width="1.08203125" style="468" customWidth="1"/>
    <col min="37" max="37" width="6.5" style="468" customWidth="1"/>
    <col min="38" max="38" width="1.58203125" style="468" customWidth="1"/>
    <col min="39" max="39" width="3" style="468" customWidth="1"/>
    <col min="40" max="40" width="2.08203125" style="468" customWidth="1"/>
    <col min="41" max="41" width="6.08203125" style="468" customWidth="1"/>
    <col min="42" max="42" width="1.6640625" style="468" customWidth="1"/>
    <col min="43" max="43" width="2.1640625" style="468" customWidth="1"/>
    <col min="44" max="44" width="5" style="468" customWidth="1"/>
    <col min="45" max="45" width="6.58203125" style="468" customWidth="1"/>
    <col min="46" max="46" width="3.08203125" style="468" customWidth="1"/>
    <col min="47" max="47" width="4.4140625" style="468" customWidth="1"/>
    <col min="48" max="48" width="2.1640625" style="468" customWidth="1"/>
    <col min="49" max="49" width="8.6640625" style="468" customWidth="1"/>
    <col min="50" max="53" width="1.4140625" style="468" customWidth="1"/>
    <col min="54" max="54" width="2.4140625" style="468" customWidth="1"/>
    <col min="55" max="55" width="1" style="468" customWidth="1"/>
    <col min="56" max="56" width="4.6640625" style="468" customWidth="1"/>
    <col min="57" max="62" width="1.9140625" style="468" customWidth="1"/>
    <col min="63" max="16384" width="10" style="468"/>
  </cols>
  <sheetData>
    <row r="1" spans="1:49" ht="39" customHeight="1" x14ac:dyDescent="0.2">
      <c r="AS1" s="662">
        <v>45045</v>
      </c>
      <c r="AT1" s="662"/>
      <c r="AU1" s="662"/>
      <c r="AV1" s="662"/>
      <c r="AW1" s="383"/>
    </row>
    <row r="2" spans="1:49" ht="18" customHeight="1" x14ac:dyDescent="0.2">
      <c r="Q2" s="516"/>
      <c r="R2" s="516"/>
      <c r="U2" s="663" t="s">
        <v>112</v>
      </c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3"/>
      <c r="AL2" s="663"/>
      <c r="AM2" s="663"/>
      <c r="AN2" s="663"/>
      <c r="AO2" s="663"/>
      <c r="AP2" s="137"/>
      <c r="AQ2" s="137"/>
      <c r="AS2" s="664"/>
      <c r="AT2" s="664"/>
      <c r="AU2" s="664"/>
      <c r="AV2" s="664"/>
      <c r="AW2" s="138"/>
    </row>
    <row r="3" spans="1:49" ht="17.25" customHeight="1" x14ac:dyDescent="0.2">
      <c r="P3" s="516"/>
      <c r="Q3" s="516"/>
      <c r="R3" s="516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  <c r="AJ3" s="663"/>
      <c r="AK3" s="663"/>
      <c r="AL3" s="663"/>
      <c r="AM3" s="663"/>
      <c r="AN3" s="663"/>
      <c r="AO3" s="663"/>
      <c r="AP3" s="139"/>
      <c r="AQ3" s="139"/>
      <c r="AS3" s="384" t="s">
        <v>903</v>
      </c>
      <c r="AT3" s="384"/>
      <c r="AU3" s="384"/>
      <c r="AV3" s="384"/>
      <c r="AW3" s="384"/>
    </row>
    <row r="4" spans="1:49" ht="1.5" customHeight="1" x14ac:dyDescent="0.2">
      <c r="P4" s="516"/>
      <c r="Q4" s="516"/>
      <c r="R4" s="516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467"/>
      <c r="AQ4" s="467"/>
    </row>
    <row r="5" spans="1:49" ht="4.5" customHeight="1" x14ac:dyDescent="0.2">
      <c r="P5" s="516"/>
      <c r="Q5" s="516"/>
      <c r="R5" s="516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3"/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467"/>
      <c r="AQ5" s="467"/>
    </row>
    <row r="6" spans="1:49" ht="8.25" customHeight="1" x14ac:dyDescent="0.2">
      <c r="P6" s="516"/>
      <c r="Q6" s="516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8"/>
      <c r="AG6" s="108"/>
      <c r="AH6" s="467"/>
      <c r="AI6" s="201"/>
      <c r="AJ6" s="467"/>
      <c r="AK6" s="467"/>
      <c r="AL6" s="467"/>
      <c r="AM6" s="467"/>
      <c r="AN6" s="467"/>
      <c r="AO6" s="467"/>
      <c r="AP6" s="467"/>
      <c r="AQ6" s="467"/>
    </row>
    <row r="7" spans="1:49" ht="14.25" customHeight="1" x14ac:dyDescent="0.2">
      <c r="B7" s="467"/>
      <c r="D7" s="467"/>
      <c r="E7" s="109"/>
      <c r="F7" s="467"/>
      <c r="G7" s="467"/>
      <c r="H7" s="467"/>
      <c r="I7" s="467"/>
      <c r="J7" s="109"/>
      <c r="K7" s="467"/>
      <c r="L7" s="467"/>
      <c r="M7" s="467"/>
      <c r="N7" s="467"/>
      <c r="O7" s="109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201"/>
      <c r="AJ7" s="467"/>
      <c r="AK7" s="467"/>
      <c r="AL7" s="467"/>
      <c r="AM7" s="471"/>
      <c r="AN7" s="467"/>
      <c r="AO7" s="467"/>
      <c r="AP7" s="110"/>
      <c r="AQ7" s="110"/>
      <c r="AS7" s="665" t="s">
        <v>904</v>
      </c>
      <c r="AT7" s="665"/>
      <c r="AU7" s="665"/>
      <c r="AV7" s="665"/>
      <c r="AW7" s="382"/>
    </row>
    <row r="8" spans="1:49" ht="14.25" customHeight="1" x14ac:dyDescent="0.2">
      <c r="B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106"/>
      <c r="O8" s="106"/>
      <c r="P8" s="106"/>
      <c r="Q8" s="106"/>
      <c r="R8" s="106"/>
      <c r="S8" s="106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201"/>
      <c r="AJ8" s="467"/>
      <c r="AK8" s="467"/>
      <c r="AL8" s="467"/>
      <c r="AM8" s="471"/>
      <c r="AN8" s="467"/>
      <c r="AO8" s="467"/>
      <c r="AP8" s="112"/>
      <c r="AQ8" s="112"/>
      <c r="AR8" s="111"/>
      <c r="AS8" s="666" t="s">
        <v>905</v>
      </c>
      <c r="AT8" s="667"/>
      <c r="AU8" s="667"/>
      <c r="AV8" s="668"/>
    </row>
    <row r="9" spans="1:49" ht="14.25" customHeight="1" x14ac:dyDescent="0.2">
      <c r="B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106"/>
      <c r="O9" s="106"/>
      <c r="P9" s="106"/>
      <c r="Q9" s="106"/>
      <c r="R9" s="106"/>
      <c r="S9" s="106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  <c r="AI9" s="201"/>
      <c r="AJ9" s="467"/>
      <c r="AK9" s="467"/>
      <c r="AL9" s="467"/>
      <c r="AM9" s="471"/>
      <c r="AN9" s="467"/>
      <c r="AO9" s="488"/>
      <c r="AP9" s="110"/>
      <c r="AQ9" s="110"/>
      <c r="AR9" s="475"/>
    </row>
    <row r="10" spans="1:49" ht="15.9" customHeight="1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2"/>
      <c r="Q10" s="113"/>
      <c r="R10" s="480"/>
      <c r="S10" s="485"/>
      <c r="T10" s="481"/>
      <c r="U10" s="481"/>
      <c r="V10" s="481"/>
      <c r="W10" s="481"/>
      <c r="X10" s="481"/>
      <c r="Y10" s="481"/>
      <c r="Z10" s="481"/>
      <c r="AA10" s="485"/>
      <c r="AB10" s="481"/>
      <c r="AC10" s="481"/>
      <c r="AD10" s="481"/>
      <c r="AE10" s="481"/>
      <c r="AF10" s="481"/>
      <c r="AG10" s="481"/>
      <c r="AH10" s="481"/>
      <c r="AI10" s="202"/>
      <c r="AJ10" s="481"/>
      <c r="AK10" s="481"/>
      <c r="AL10" s="481"/>
      <c r="AM10" s="481"/>
      <c r="AN10" s="481"/>
      <c r="AO10" s="482"/>
      <c r="AR10" s="480"/>
      <c r="AS10" s="481"/>
      <c r="AT10" s="481"/>
      <c r="AU10" s="481"/>
      <c r="AV10" s="481"/>
      <c r="AW10" s="481"/>
    </row>
    <row r="11" spans="1:49" ht="15.9" customHeight="1" x14ac:dyDescent="0.2">
      <c r="B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86"/>
      <c r="T11" s="467"/>
      <c r="U11" s="467"/>
      <c r="V11" s="467"/>
      <c r="W11" s="467"/>
      <c r="X11" s="467"/>
      <c r="Y11" s="467"/>
      <c r="Z11" s="467"/>
      <c r="AA11" s="486"/>
      <c r="AB11" s="467"/>
      <c r="AC11" s="467"/>
      <c r="AD11" s="467"/>
      <c r="AE11" s="467"/>
      <c r="AF11" s="467"/>
      <c r="AG11" s="467"/>
      <c r="AH11" s="467"/>
      <c r="AI11" s="201"/>
      <c r="AJ11" s="467"/>
      <c r="AK11" s="467"/>
      <c r="AL11" s="467"/>
      <c r="AM11" s="467"/>
      <c r="AN11" s="467"/>
      <c r="AO11" s="478"/>
    </row>
    <row r="12" spans="1:49" ht="15.9" customHeight="1" x14ac:dyDescent="0.2">
      <c r="B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106"/>
      <c r="R12" s="467"/>
      <c r="S12" s="486"/>
      <c r="T12" s="467"/>
      <c r="U12" s="467"/>
      <c r="V12" s="467"/>
      <c r="W12" s="467"/>
      <c r="X12" s="467"/>
      <c r="Y12" s="467"/>
      <c r="Z12" s="467"/>
      <c r="AA12" s="486"/>
      <c r="AB12" s="467"/>
      <c r="AC12" s="467"/>
      <c r="AD12" s="467"/>
      <c r="AE12" s="467"/>
      <c r="AF12" s="467"/>
      <c r="AG12" s="467"/>
      <c r="AH12" s="467"/>
      <c r="AI12" s="201"/>
      <c r="AJ12" s="467"/>
      <c r="AK12" s="467"/>
      <c r="AL12" s="467"/>
      <c r="AM12" s="467"/>
      <c r="AN12" s="467"/>
      <c r="AO12" s="481"/>
      <c r="AU12" s="588" t="s">
        <v>681</v>
      </c>
    </row>
    <row r="13" spans="1:49" ht="15.9" customHeight="1" x14ac:dyDescent="0.2">
      <c r="B13" s="124"/>
      <c r="D13" s="124"/>
      <c r="F13" s="669" t="s">
        <v>86</v>
      </c>
      <c r="G13" s="670"/>
      <c r="H13" s="670"/>
      <c r="I13" s="670"/>
      <c r="J13" s="670"/>
      <c r="K13" s="670"/>
      <c r="L13" s="670"/>
      <c r="M13" s="670"/>
      <c r="N13" s="670"/>
      <c r="O13" s="671"/>
      <c r="P13" s="467"/>
      <c r="Q13" s="106"/>
      <c r="S13" s="496"/>
      <c r="U13" s="669" t="s">
        <v>87</v>
      </c>
      <c r="V13" s="678"/>
      <c r="W13" s="678"/>
      <c r="X13" s="678"/>
      <c r="Y13" s="678"/>
      <c r="Z13" s="678"/>
      <c r="AA13" s="678"/>
      <c r="AB13" s="678"/>
      <c r="AC13" s="678"/>
      <c r="AD13" s="678"/>
      <c r="AE13" s="678"/>
      <c r="AF13" s="678"/>
      <c r="AG13" s="678"/>
      <c r="AH13" s="678"/>
      <c r="AI13" s="678"/>
      <c r="AJ13" s="678"/>
      <c r="AK13" s="678"/>
      <c r="AL13" s="678"/>
      <c r="AM13" s="678"/>
      <c r="AN13" s="678"/>
      <c r="AO13" s="679"/>
      <c r="AP13" s="517"/>
      <c r="AQ13" s="517"/>
      <c r="AR13" s="686"/>
      <c r="AS13" s="686"/>
      <c r="AT13" s="686"/>
      <c r="AU13" s="467"/>
      <c r="AV13" s="467"/>
      <c r="AW13" s="467"/>
    </row>
    <row r="14" spans="1:49" ht="14.25" customHeight="1" x14ac:dyDescent="0.2">
      <c r="B14" s="113"/>
      <c r="D14" s="113"/>
      <c r="F14" s="672"/>
      <c r="G14" s="673"/>
      <c r="H14" s="673"/>
      <c r="I14" s="673"/>
      <c r="J14" s="673"/>
      <c r="K14" s="673"/>
      <c r="L14" s="673"/>
      <c r="M14" s="673"/>
      <c r="N14" s="673"/>
      <c r="O14" s="674"/>
      <c r="P14" s="467"/>
      <c r="Q14" s="106"/>
      <c r="S14" s="467"/>
      <c r="U14" s="680"/>
      <c r="V14" s="681"/>
      <c r="W14" s="681"/>
      <c r="X14" s="681"/>
      <c r="Y14" s="681"/>
      <c r="Z14" s="681"/>
      <c r="AA14" s="681"/>
      <c r="AB14" s="681"/>
      <c r="AC14" s="681"/>
      <c r="AD14" s="681"/>
      <c r="AE14" s="681"/>
      <c r="AF14" s="681"/>
      <c r="AG14" s="681"/>
      <c r="AH14" s="681"/>
      <c r="AI14" s="681"/>
      <c r="AJ14" s="681"/>
      <c r="AK14" s="681"/>
      <c r="AL14" s="681"/>
      <c r="AM14" s="681"/>
      <c r="AN14" s="681"/>
      <c r="AO14" s="682"/>
      <c r="AP14" s="517"/>
      <c r="AQ14" s="517"/>
      <c r="AR14" s="686"/>
      <c r="AS14" s="686"/>
      <c r="AT14" s="686"/>
      <c r="AU14" s="467"/>
      <c r="AV14" s="467"/>
      <c r="AW14" s="467"/>
    </row>
    <row r="15" spans="1:49" ht="14.25" customHeight="1" x14ac:dyDescent="0.2">
      <c r="B15" s="113"/>
      <c r="D15" s="113"/>
      <c r="F15" s="672"/>
      <c r="G15" s="673"/>
      <c r="H15" s="673"/>
      <c r="I15" s="673"/>
      <c r="J15" s="673"/>
      <c r="K15" s="673"/>
      <c r="L15" s="673"/>
      <c r="M15" s="673"/>
      <c r="N15" s="673"/>
      <c r="O15" s="674"/>
      <c r="P15" s="467"/>
      <c r="Q15" s="106"/>
      <c r="S15" s="509"/>
      <c r="U15" s="680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681"/>
      <c r="AO15" s="682"/>
      <c r="AP15" s="517"/>
      <c r="AQ15" s="517"/>
      <c r="AR15" s="686"/>
      <c r="AS15" s="686"/>
      <c r="AT15" s="686"/>
      <c r="AU15" s="467"/>
      <c r="AV15" s="467"/>
      <c r="AW15" s="467"/>
    </row>
    <row r="16" spans="1:49" ht="14.25" customHeight="1" x14ac:dyDescent="0.2">
      <c r="B16" s="113"/>
      <c r="D16" s="113"/>
      <c r="F16" s="672"/>
      <c r="G16" s="673"/>
      <c r="H16" s="673"/>
      <c r="I16" s="673"/>
      <c r="J16" s="673"/>
      <c r="K16" s="673"/>
      <c r="L16" s="673"/>
      <c r="M16" s="673"/>
      <c r="N16" s="673"/>
      <c r="O16" s="674"/>
      <c r="P16" s="467"/>
      <c r="Q16" s="106"/>
      <c r="S16" s="467"/>
      <c r="U16" s="680"/>
      <c r="V16" s="681"/>
      <c r="W16" s="681"/>
      <c r="X16" s="681"/>
      <c r="Y16" s="681"/>
      <c r="Z16" s="681"/>
      <c r="AA16" s="681"/>
      <c r="AB16" s="681"/>
      <c r="AC16" s="681"/>
      <c r="AD16" s="681"/>
      <c r="AE16" s="681"/>
      <c r="AF16" s="681"/>
      <c r="AG16" s="681"/>
      <c r="AH16" s="681"/>
      <c r="AI16" s="681"/>
      <c r="AJ16" s="681"/>
      <c r="AK16" s="681"/>
      <c r="AL16" s="681"/>
      <c r="AM16" s="681"/>
      <c r="AN16" s="681"/>
      <c r="AO16" s="682"/>
      <c r="AP16" s="517"/>
      <c r="AQ16" s="517"/>
      <c r="AR16" s="475"/>
      <c r="AS16" s="467"/>
      <c r="AT16" s="467"/>
      <c r="AU16" s="467"/>
      <c r="AV16" s="467"/>
      <c r="AW16" s="488"/>
    </row>
    <row r="17" spans="2:49" ht="15.9" customHeight="1" x14ac:dyDescent="0.2">
      <c r="B17" s="125"/>
      <c r="D17" s="125"/>
      <c r="F17" s="675"/>
      <c r="G17" s="676"/>
      <c r="H17" s="676"/>
      <c r="I17" s="676"/>
      <c r="J17" s="676"/>
      <c r="K17" s="676"/>
      <c r="L17" s="676"/>
      <c r="M17" s="676"/>
      <c r="N17" s="676"/>
      <c r="O17" s="677"/>
      <c r="P17" s="467"/>
      <c r="Q17" s="106"/>
      <c r="S17" s="486"/>
      <c r="U17" s="683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  <c r="AF17" s="684"/>
      <c r="AG17" s="684"/>
      <c r="AH17" s="684"/>
      <c r="AI17" s="684"/>
      <c r="AJ17" s="684"/>
      <c r="AK17" s="684"/>
      <c r="AL17" s="684"/>
      <c r="AM17" s="684"/>
      <c r="AN17" s="684"/>
      <c r="AO17" s="685"/>
      <c r="AP17" s="517"/>
      <c r="AQ17" s="517"/>
      <c r="AR17" s="480"/>
      <c r="AS17" s="481"/>
      <c r="AT17" s="481"/>
      <c r="AU17" s="481"/>
      <c r="AV17" s="481"/>
      <c r="AW17" s="482"/>
    </row>
    <row r="18" spans="2:49" ht="15.9" customHeight="1" x14ac:dyDescent="0.2">
      <c r="Q18" s="106"/>
      <c r="R18" s="106"/>
      <c r="S18" s="622">
        <v>2055</v>
      </c>
      <c r="AA18" s="486"/>
      <c r="AR18" s="467"/>
      <c r="AS18" s="467"/>
      <c r="AT18" s="467"/>
      <c r="AU18" s="467"/>
    </row>
    <row r="19" spans="2:49" ht="15.9" customHeight="1" x14ac:dyDescent="0.2">
      <c r="B19" s="124"/>
      <c r="D19" s="124"/>
      <c r="F19" s="506"/>
      <c r="G19" s="478"/>
      <c r="H19" s="478"/>
      <c r="I19" s="479"/>
      <c r="K19" s="506"/>
      <c r="L19" s="478"/>
      <c r="M19" s="478"/>
      <c r="N19" s="478"/>
      <c r="O19" s="479"/>
      <c r="P19" s="467"/>
      <c r="Q19" s="106"/>
      <c r="R19" s="106"/>
      <c r="S19" s="623">
        <v>225</v>
      </c>
      <c r="U19" s="506"/>
      <c r="V19" s="478"/>
      <c r="W19" s="478"/>
      <c r="X19" s="478"/>
      <c r="Y19" s="479"/>
      <c r="AA19" s="106"/>
      <c r="AC19" s="687" t="s">
        <v>223</v>
      </c>
      <c r="AD19" s="670"/>
      <c r="AE19" s="670"/>
      <c r="AF19" s="670"/>
      <c r="AG19" s="670"/>
      <c r="AH19" s="670"/>
      <c r="AI19" s="670"/>
      <c r="AJ19" s="670"/>
      <c r="AK19" s="670"/>
      <c r="AL19" s="670"/>
      <c r="AM19" s="670"/>
      <c r="AN19" s="670"/>
      <c r="AO19" s="671"/>
      <c r="AR19" s="506"/>
      <c r="AS19" s="478"/>
      <c r="AT19" s="478"/>
      <c r="AU19" s="478"/>
      <c r="AV19" s="478"/>
      <c r="AW19" s="479"/>
    </row>
    <row r="20" spans="2:49" ht="14.25" customHeight="1" x14ac:dyDescent="0.2">
      <c r="B20" s="113"/>
      <c r="D20" s="113"/>
      <c r="F20" s="475"/>
      <c r="G20" s="467"/>
      <c r="H20" s="467"/>
      <c r="I20" s="488"/>
      <c r="K20" s="475"/>
      <c r="L20" s="467"/>
      <c r="M20" s="688"/>
      <c r="N20" s="689"/>
      <c r="O20" s="690"/>
      <c r="P20" s="467"/>
      <c r="Q20" s="106"/>
      <c r="R20" s="106"/>
      <c r="S20" s="134"/>
      <c r="U20" s="691" t="s">
        <v>590</v>
      </c>
      <c r="V20" s="692"/>
      <c r="W20" s="693"/>
      <c r="X20" s="467"/>
      <c r="Y20" s="488"/>
      <c r="AA20" s="106"/>
      <c r="AC20" s="672"/>
      <c r="AD20" s="673"/>
      <c r="AE20" s="673"/>
      <c r="AF20" s="673"/>
      <c r="AG20" s="673"/>
      <c r="AH20" s="673"/>
      <c r="AI20" s="673"/>
      <c r="AJ20" s="673"/>
      <c r="AK20" s="673"/>
      <c r="AL20" s="673"/>
      <c r="AM20" s="673"/>
      <c r="AN20" s="673"/>
      <c r="AO20" s="674"/>
      <c r="AR20" s="475"/>
      <c r="AS20" s="467"/>
      <c r="AT20" s="467"/>
      <c r="AU20" s="467"/>
      <c r="AV20" s="467"/>
      <c r="AW20" s="488"/>
    </row>
    <row r="21" spans="2:49" ht="14.25" customHeight="1" x14ac:dyDescent="0.2">
      <c r="B21" s="113"/>
      <c r="D21" s="113"/>
      <c r="F21" s="475"/>
      <c r="G21" s="467"/>
      <c r="H21" s="467"/>
      <c r="I21" s="488"/>
      <c r="K21" s="475"/>
      <c r="L21" s="467"/>
      <c r="M21" s="689"/>
      <c r="N21" s="689"/>
      <c r="O21" s="690"/>
      <c r="P21" s="467"/>
      <c r="Q21" s="106"/>
      <c r="R21" s="106"/>
      <c r="S21" s="134"/>
      <c r="U21" s="694"/>
      <c r="V21" s="689"/>
      <c r="W21" s="690"/>
      <c r="X21" s="467"/>
      <c r="Y21" s="488"/>
      <c r="AA21" s="106"/>
      <c r="AC21" s="675"/>
      <c r="AD21" s="676"/>
      <c r="AE21" s="676"/>
      <c r="AF21" s="676"/>
      <c r="AG21" s="676"/>
      <c r="AH21" s="676"/>
      <c r="AI21" s="676"/>
      <c r="AJ21" s="676"/>
      <c r="AK21" s="676"/>
      <c r="AL21" s="676"/>
      <c r="AM21" s="676"/>
      <c r="AN21" s="676"/>
      <c r="AO21" s="677"/>
      <c r="AR21" s="475"/>
      <c r="AS21" s="467"/>
      <c r="AT21" s="467"/>
      <c r="AU21" s="467"/>
      <c r="AV21" s="467"/>
      <c r="AW21" s="488"/>
    </row>
    <row r="22" spans="2:49" ht="14.25" customHeight="1" x14ac:dyDescent="0.2">
      <c r="B22" s="113"/>
      <c r="D22" s="113"/>
      <c r="F22" s="475"/>
      <c r="G22" s="467"/>
      <c r="H22" s="467"/>
      <c r="I22" s="488"/>
      <c r="K22" s="475"/>
      <c r="L22" s="467"/>
      <c r="M22" s="689"/>
      <c r="N22" s="689"/>
      <c r="O22" s="690"/>
      <c r="P22" s="467"/>
      <c r="Q22" s="106"/>
      <c r="R22" s="106"/>
      <c r="S22" s="134"/>
      <c r="U22" s="695"/>
      <c r="V22" s="696"/>
      <c r="W22" s="697"/>
      <c r="X22" s="467"/>
      <c r="Y22" s="488"/>
      <c r="AA22" s="106"/>
      <c r="AC22" s="475"/>
      <c r="AD22" s="467"/>
      <c r="AE22" s="467"/>
      <c r="AF22" s="467"/>
      <c r="AG22" s="467"/>
      <c r="AH22" s="467"/>
      <c r="AI22" s="201"/>
      <c r="AJ22" s="467"/>
      <c r="AK22" s="467"/>
      <c r="AL22" s="467"/>
      <c r="AM22" s="467"/>
      <c r="AN22" s="467"/>
      <c r="AO22" s="488"/>
      <c r="AR22" s="698" t="s">
        <v>204</v>
      </c>
      <c r="AS22" s="671"/>
      <c r="AT22" s="467"/>
      <c r="AU22" s="467"/>
      <c r="AV22" s="467"/>
      <c r="AW22" s="488"/>
    </row>
    <row r="23" spans="2:49" ht="15.9" customHeight="1" x14ac:dyDescent="0.2">
      <c r="B23" s="125"/>
      <c r="D23" s="125"/>
      <c r="F23" s="480"/>
      <c r="G23" s="481"/>
      <c r="H23" s="481"/>
      <c r="I23" s="482"/>
      <c r="K23" s="480"/>
      <c r="L23" s="481"/>
      <c r="M23" s="481"/>
      <c r="N23" s="481"/>
      <c r="O23" s="482"/>
      <c r="P23" s="467"/>
      <c r="Q23" s="106"/>
      <c r="R23" s="106"/>
      <c r="S23" s="622">
        <v>1822</v>
      </c>
      <c r="U23" s="480"/>
      <c r="V23" s="481"/>
      <c r="W23" s="481"/>
      <c r="X23" s="481"/>
      <c r="Y23" s="482"/>
      <c r="AA23" s="106"/>
      <c r="AC23" s="480"/>
      <c r="AD23" s="481"/>
      <c r="AE23" s="481"/>
      <c r="AF23" s="481"/>
      <c r="AG23" s="481"/>
      <c r="AH23" s="481"/>
      <c r="AI23" s="202"/>
      <c r="AJ23" s="481"/>
      <c r="AK23" s="481"/>
      <c r="AL23" s="481"/>
      <c r="AM23" s="481"/>
      <c r="AN23" s="481"/>
      <c r="AO23" s="482"/>
      <c r="AR23" s="675"/>
      <c r="AS23" s="677"/>
      <c r="AT23" s="481"/>
      <c r="AU23" s="481"/>
      <c r="AV23" s="481"/>
      <c r="AW23" s="482"/>
    </row>
    <row r="24" spans="2:49" ht="15.75" customHeight="1" x14ac:dyDescent="0.2">
      <c r="Q24" s="106"/>
      <c r="R24" s="106"/>
      <c r="S24" s="624">
        <v>328</v>
      </c>
      <c r="AA24" s="106"/>
      <c r="AR24" s="467"/>
      <c r="AS24" s="467"/>
      <c r="AT24" s="467"/>
      <c r="AU24" s="467"/>
    </row>
    <row r="25" spans="2:49" ht="18" customHeight="1" x14ac:dyDescent="0.2">
      <c r="B25" s="493" t="s">
        <v>88</v>
      </c>
      <c r="C25" s="349"/>
      <c r="G25" s="115"/>
      <c r="Q25" s="106"/>
      <c r="R25" s="106"/>
      <c r="S25" s="106"/>
      <c r="AR25" s="467"/>
      <c r="AS25" s="467"/>
      <c r="AT25" s="467"/>
      <c r="AU25" s="467"/>
    </row>
    <row r="26" spans="2:49" ht="14.25" hidden="1" customHeight="1" x14ac:dyDescent="0.2">
      <c r="S26" s="467"/>
      <c r="AR26" s="467"/>
      <c r="AS26" s="467"/>
      <c r="AT26" s="467"/>
      <c r="AU26" s="467"/>
    </row>
    <row r="27" spans="2:49" ht="3.75" hidden="1" customHeight="1" x14ac:dyDescent="0.2">
      <c r="S27" s="467"/>
      <c r="AR27" s="467"/>
      <c r="AS27" s="467"/>
      <c r="AT27" s="467"/>
      <c r="AU27" s="467"/>
    </row>
    <row r="28" spans="2:49" ht="15.75" customHeight="1" x14ac:dyDescent="0.2">
      <c r="B28" s="124"/>
      <c r="D28" s="124"/>
      <c r="F28" s="506"/>
      <c r="G28" s="478"/>
      <c r="H28" s="478"/>
      <c r="I28" s="479"/>
      <c r="K28" s="506"/>
      <c r="L28" s="478"/>
      <c r="M28" s="478"/>
      <c r="N28" s="478"/>
      <c r="O28" s="479"/>
      <c r="P28" s="467"/>
      <c r="S28" s="467"/>
      <c r="U28" s="506"/>
      <c r="V28" s="478"/>
      <c r="W28" s="478"/>
      <c r="X28" s="478"/>
      <c r="Y28" s="479"/>
      <c r="AC28" s="506"/>
      <c r="AD28" s="478"/>
      <c r="AE28" s="478"/>
      <c r="AF28" s="478"/>
      <c r="AG28" s="479"/>
      <c r="AH28" s="467"/>
      <c r="AK28" s="506"/>
      <c r="AL28" s="478"/>
      <c r="AM28" s="478"/>
      <c r="AN28" s="478"/>
      <c r="AO28" s="479"/>
      <c r="AR28" s="506"/>
      <c r="AS28" s="478"/>
      <c r="AT28" s="478"/>
      <c r="AU28" s="478"/>
      <c r="AV28" s="478"/>
      <c r="AW28" s="479"/>
    </row>
    <row r="29" spans="2:49" ht="5.25" customHeight="1" x14ac:dyDescent="0.2">
      <c r="B29" s="113"/>
      <c r="D29" s="113"/>
      <c r="F29" s="475"/>
      <c r="G29" s="467"/>
      <c r="H29" s="467"/>
      <c r="I29" s="488"/>
      <c r="K29" s="475"/>
      <c r="L29" s="467"/>
      <c r="M29" s="467"/>
      <c r="N29" s="467"/>
      <c r="O29" s="488"/>
      <c r="P29" s="467"/>
      <c r="S29" s="467"/>
      <c r="U29" s="475"/>
      <c r="V29" s="467"/>
      <c r="W29" s="467"/>
      <c r="X29" s="467"/>
      <c r="Y29" s="488"/>
      <c r="AC29" s="475"/>
      <c r="AD29" s="467"/>
      <c r="AE29" s="467"/>
      <c r="AF29" s="467"/>
      <c r="AG29" s="488"/>
      <c r="AH29" s="467"/>
      <c r="AK29" s="475"/>
      <c r="AL29" s="467"/>
      <c r="AM29" s="467"/>
      <c r="AN29" s="467"/>
      <c r="AO29" s="488"/>
      <c r="AR29" s="475"/>
      <c r="AS29" s="467"/>
      <c r="AT29" s="467"/>
      <c r="AU29" s="467"/>
      <c r="AV29" s="467"/>
      <c r="AW29" s="488"/>
    </row>
    <row r="30" spans="2:49" ht="13.5" customHeight="1" x14ac:dyDescent="0.2">
      <c r="B30" s="125"/>
      <c r="D30" s="125"/>
      <c r="F30" s="480"/>
      <c r="G30" s="481"/>
      <c r="H30" s="481"/>
      <c r="I30" s="482"/>
      <c r="K30" s="480"/>
      <c r="L30" s="481"/>
      <c r="M30" s="481"/>
      <c r="N30" s="481"/>
      <c r="O30" s="482"/>
      <c r="P30" s="467"/>
      <c r="U30" s="480"/>
      <c r="V30" s="481"/>
      <c r="W30" s="481"/>
      <c r="X30" s="481"/>
      <c r="Y30" s="482"/>
      <c r="AC30" s="480"/>
      <c r="AD30" s="481"/>
      <c r="AE30" s="481"/>
      <c r="AF30" s="481"/>
      <c r="AG30" s="482"/>
      <c r="AH30" s="467"/>
      <c r="AK30" s="480"/>
      <c r="AL30" s="481"/>
      <c r="AM30" s="481"/>
      <c r="AN30" s="481"/>
      <c r="AO30" s="482"/>
      <c r="AR30" s="480"/>
      <c r="AS30" s="481"/>
      <c r="AT30" s="481"/>
      <c r="AU30" s="481"/>
      <c r="AV30" s="481"/>
      <c r="AW30" s="482"/>
    </row>
    <row r="31" spans="2:49" ht="0.75" customHeight="1" x14ac:dyDescent="0.2">
      <c r="Q31" s="106"/>
      <c r="R31" s="106"/>
      <c r="S31" s="106"/>
      <c r="AR31" s="467"/>
      <c r="AS31" s="467"/>
      <c r="AT31" s="467"/>
      <c r="AU31" s="467"/>
    </row>
    <row r="32" spans="2:49" ht="14.25" hidden="1" customHeight="1" x14ac:dyDescent="0.2">
      <c r="Q32" s="106"/>
      <c r="R32" s="106"/>
      <c r="S32" s="106"/>
      <c r="AR32" s="467"/>
      <c r="AS32" s="467"/>
      <c r="AT32" s="467"/>
      <c r="AU32" s="467"/>
    </row>
    <row r="33" spans="2:49" ht="1.5" hidden="1" customHeight="1" x14ac:dyDescent="0.2">
      <c r="Q33" s="106"/>
      <c r="R33" s="106"/>
      <c r="S33" s="106"/>
      <c r="AR33" s="467"/>
      <c r="AS33" s="467"/>
      <c r="AT33" s="467"/>
      <c r="AU33" s="467"/>
    </row>
    <row r="34" spans="2:49" ht="15.9" customHeight="1" x14ac:dyDescent="0.2">
      <c r="Q34" s="106"/>
      <c r="R34" s="106"/>
      <c r="S34" s="491"/>
      <c r="AA34" s="486">
        <v>4983</v>
      </c>
      <c r="AR34" s="467"/>
      <c r="AS34" s="467"/>
      <c r="AT34" s="467"/>
      <c r="AU34" s="467"/>
    </row>
    <row r="35" spans="2:49" ht="15.9" customHeight="1" x14ac:dyDescent="0.2">
      <c r="B35" s="124"/>
      <c r="D35" s="124"/>
      <c r="F35" s="506"/>
      <c r="G35" s="478"/>
      <c r="H35" s="478"/>
      <c r="I35" s="479"/>
      <c r="K35" s="506"/>
      <c r="L35" s="478"/>
      <c r="M35" s="478"/>
      <c r="N35" s="478"/>
      <c r="O35" s="479"/>
      <c r="P35" s="467"/>
      <c r="Q35" s="106"/>
      <c r="R35" s="106"/>
      <c r="S35" s="276"/>
      <c r="U35" s="510"/>
      <c r="V35" s="140"/>
      <c r="W35" s="140"/>
      <c r="X35" s="140"/>
      <c r="Y35" s="511"/>
      <c r="AA35" s="217">
        <v>3202</v>
      </c>
      <c r="AC35" s="506"/>
      <c r="AD35" s="478"/>
      <c r="AE35" s="478"/>
      <c r="AF35" s="478"/>
      <c r="AG35" s="479"/>
      <c r="AH35" s="467"/>
      <c r="AK35" s="506"/>
      <c r="AL35" s="478"/>
      <c r="AM35" s="478"/>
      <c r="AN35" s="478"/>
      <c r="AO35" s="479"/>
      <c r="AR35" s="506"/>
      <c r="AS35" s="478"/>
      <c r="AT35" s="478"/>
      <c r="AU35" s="478"/>
      <c r="AV35" s="478"/>
      <c r="AW35" s="479"/>
    </row>
    <row r="36" spans="2:49" ht="14.25" customHeight="1" x14ac:dyDescent="0.2">
      <c r="B36" s="113"/>
      <c r="D36" s="113"/>
      <c r="F36" s="475"/>
      <c r="G36" s="467"/>
      <c r="H36" s="467"/>
      <c r="I36" s="488"/>
      <c r="K36" s="475"/>
      <c r="L36" s="467"/>
      <c r="M36" s="467"/>
      <c r="N36" s="467"/>
      <c r="O36" s="488"/>
      <c r="P36" s="467"/>
      <c r="Q36" s="106"/>
      <c r="R36" s="106"/>
      <c r="S36" s="347"/>
      <c r="U36" s="699" t="s">
        <v>222</v>
      </c>
      <c r="V36" s="700"/>
      <c r="W36" s="700"/>
      <c r="X36" s="700"/>
      <c r="Y36" s="701"/>
      <c r="AC36" s="475"/>
      <c r="AD36" s="467"/>
      <c r="AE36" s="467"/>
      <c r="AF36" s="467"/>
      <c r="AG36" s="488"/>
      <c r="AH36" s="467"/>
      <c r="AK36" s="475"/>
      <c r="AL36" s="467"/>
      <c r="AM36" s="467"/>
      <c r="AN36" s="467"/>
      <c r="AO36" s="488"/>
      <c r="AR36" s="475"/>
      <c r="AS36" s="467"/>
      <c r="AT36" s="467"/>
      <c r="AU36" s="467"/>
      <c r="AV36" s="467"/>
      <c r="AW36" s="488"/>
    </row>
    <row r="37" spans="2:49" ht="14.25" customHeight="1" x14ac:dyDescent="0.2">
      <c r="B37" s="113"/>
      <c r="D37" s="113"/>
      <c r="F37" s="475"/>
      <c r="G37" s="467"/>
      <c r="H37" s="467"/>
      <c r="I37" s="488"/>
      <c r="K37" s="475"/>
      <c r="L37" s="467"/>
      <c r="M37" s="467"/>
      <c r="N37" s="467"/>
      <c r="O37" s="488"/>
      <c r="P37" s="467"/>
      <c r="Q37" s="106"/>
      <c r="R37" s="106"/>
      <c r="S37" s="347"/>
      <c r="U37" s="699" t="s">
        <v>113</v>
      </c>
      <c r="V37" s="700"/>
      <c r="W37" s="700"/>
      <c r="X37" s="700"/>
      <c r="Y37" s="701"/>
      <c r="AA37" s="468">
        <v>4</v>
      </c>
      <c r="AC37" s="702" t="s">
        <v>906</v>
      </c>
      <c r="AD37" s="467"/>
      <c r="AE37" s="691" t="s">
        <v>591</v>
      </c>
      <c r="AF37" s="703"/>
      <c r="AG37" s="488"/>
      <c r="AH37" s="467"/>
      <c r="AK37" s="475"/>
      <c r="AL37" s="708"/>
      <c r="AM37" s="708"/>
      <c r="AN37" s="708"/>
      <c r="AO37" s="488"/>
      <c r="AR37" s="475"/>
      <c r="AS37" s="467"/>
      <c r="AT37" s="467"/>
      <c r="AU37" s="467"/>
      <c r="AV37" s="467"/>
      <c r="AW37" s="488"/>
    </row>
    <row r="38" spans="2:49" ht="14.25" customHeight="1" x14ac:dyDescent="0.2">
      <c r="B38" s="113"/>
      <c r="D38" s="113"/>
      <c r="F38" s="475"/>
      <c r="G38" s="467"/>
      <c r="H38" s="467"/>
      <c r="I38" s="488"/>
      <c r="K38" s="475"/>
      <c r="L38" s="698" t="s">
        <v>89</v>
      </c>
      <c r="M38" s="670"/>
      <c r="N38" s="670"/>
      <c r="O38" s="671"/>
      <c r="P38" s="467"/>
      <c r="Q38" s="106"/>
      <c r="R38" s="106"/>
      <c r="S38" s="347"/>
      <c r="U38" s="514"/>
      <c r="V38" s="515"/>
      <c r="W38" s="116"/>
      <c r="X38" s="729" t="s">
        <v>90</v>
      </c>
      <c r="Y38" s="730"/>
      <c r="AC38" s="694"/>
      <c r="AD38" s="475"/>
      <c r="AE38" s="704"/>
      <c r="AF38" s="705"/>
      <c r="AG38" s="488"/>
      <c r="AH38" s="467"/>
      <c r="AK38" s="475"/>
      <c r="AL38" s="708"/>
      <c r="AM38" s="708"/>
      <c r="AN38" s="708"/>
      <c r="AO38" s="488"/>
      <c r="AR38" s="475"/>
      <c r="AS38" s="467"/>
      <c r="AT38" s="467"/>
      <c r="AU38" s="467"/>
      <c r="AV38" s="467"/>
      <c r="AW38" s="488"/>
    </row>
    <row r="39" spans="2:49" ht="15.9" customHeight="1" x14ac:dyDescent="0.2">
      <c r="B39" s="125"/>
      <c r="D39" s="125"/>
      <c r="F39" s="480"/>
      <c r="G39" s="481"/>
      <c r="H39" s="481"/>
      <c r="I39" s="482"/>
      <c r="K39" s="480"/>
      <c r="L39" s="675"/>
      <c r="M39" s="676"/>
      <c r="N39" s="676"/>
      <c r="O39" s="677"/>
      <c r="P39" s="467"/>
      <c r="Q39" s="106"/>
      <c r="R39" s="106"/>
      <c r="S39" s="486"/>
      <c r="U39" s="512"/>
      <c r="V39" s="117"/>
      <c r="W39" s="513"/>
      <c r="X39" s="731"/>
      <c r="Y39" s="732"/>
      <c r="AA39" s="114">
        <v>6944</v>
      </c>
      <c r="AC39" s="695"/>
      <c r="AD39" s="480"/>
      <c r="AE39" s="706"/>
      <c r="AF39" s="707"/>
      <c r="AG39" s="482"/>
      <c r="AH39" s="467"/>
      <c r="AK39" s="480"/>
      <c r="AL39" s="709"/>
      <c r="AM39" s="709"/>
      <c r="AN39" s="709"/>
      <c r="AO39" s="482"/>
      <c r="AR39" s="480"/>
      <c r="AS39" s="481"/>
      <c r="AT39" s="481"/>
      <c r="AU39" s="481"/>
      <c r="AV39" s="481"/>
      <c r="AW39" s="482"/>
    </row>
    <row r="40" spans="2:49" ht="15.9" customHeight="1" x14ac:dyDescent="0.2">
      <c r="Q40" s="106"/>
      <c r="R40" s="106"/>
      <c r="S40" s="345"/>
      <c r="AA40" s="217">
        <v>3751</v>
      </c>
      <c r="AI40" s="203" t="s">
        <v>91</v>
      </c>
      <c r="AR40" s="467"/>
      <c r="AS40" s="467"/>
      <c r="AT40" s="467"/>
      <c r="AU40" s="467"/>
    </row>
    <row r="41" spans="2:49" ht="15.9" customHeight="1" x14ac:dyDescent="0.2">
      <c r="B41" s="733" t="s">
        <v>92</v>
      </c>
      <c r="C41" s="733"/>
      <c r="D41" s="733"/>
      <c r="E41" s="733"/>
      <c r="K41" s="486">
        <v>1794</v>
      </c>
      <c r="L41" s="710">
        <v>6</v>
      </c>
      <c r="M41" s="710"/>
      <c r="N41" s="710"/>
      <c r="O41" s="734">
        <v>1525</v>
      </c>
      <c r="P41" s="734"/>
      <c r="Q41" s="106"/>
      <c r="R41" s="106"/>
      <c r="T41" s="735">
        <v>1849</v>
      </c>
      <c r="U41" s="735"/>
      <c r="V41" s="106"/>
      <c r="W41" s="106"/>
      <c r="Y41" s="734">
        <v>1935</v>
      </c>
      <c r="Z41" s="734"/>
      <c r="AC41" s="114">
        <v>2337</v>
      </c>
      <c r="AD41" s="710">
        <v>7</v>
      </c>
      <c r="AE41" s="710"/>
      <c r="AF41" s="710"/>
      <c r="AG41" s="114">
        <v>2419</v>
      </c>
      <c r="AI41" s="204"/>
      <c r="AK41" s="106"/>
      <c r="AL41" s="106"/>
      <c r="AM41" s="106"/>
      <c r="AN41" s="106"/>
      <c r="AO41" s="106"/>
      <c r="AR41" s="467"/>
      <c r="AS41" s="467"/>
      <c r="AT41" s="467"/>
      <c r="AU41" s="467"/>
    </row>
    <row r="42" spans="2:49" ht="15.9" customHeight="1" x14ac:dyDescent="0.2">
      <c r="B42" s="733"/>
      <c r="C42" s="733"/>
      <c r="D42" s="733"/>
      <c r="E42" s="733"/>
      <c r="K42" s="217">
        <v>1325</v>
      </c>
      <c r="L42" s="710"/>
      <c r="M42" s="710"/>
      <c r="N42" s="710"/>
      <c r="O42" s="711">
        <v>1214</v>
      </c>
      <c r="P42" s="712"/>
      <c r="T42" s="711">
        <v>1314</v>
      </c>
      <c r="U42" s="712"/>
      <c r="V42" s="106"/>
      <c r="W42" s="106"/>
      <c r="Y42" s="711">
        <v>1550</v>
      </c>
      <c r="Z42" s="712"/>
      <c r="AC42" s="217">
        <v>1817</v>
      </c>
      <c r="AD42" s="710"/>
      <c r="AE42" s="710"/>
      <c r="AF42" s="710"/>
      <c r="AG42" s="217">
        <v>1824</v>
      </c>
      <c r="AI42" s="277">
        <v>1803</v>
      </c>
      <c r="AK42" s="106"/>
      <c r="AL42" s="106"/>
      <c r="AM42" s="106"/>
      <c r="AN42" s="106"/>
      <c r="AO42" s="106"/>
      <c r="AR42" s="467"/>
      <c r="AS42" s="467"/>
      <c r="AT42" s="467"/>
      <c r="AU42" s="467"/>
    </row>
    <row r="43" spans="2:49" ht="15.9" customHeight="1" x14ac:dyDescent="0.2">
      <c r="AI43" s="225">
        <v>1053</v>
      </c>
      <c r="AR43" s="467"/>
      <c r="AS43" s="467"/>
      <c r="AT43" s="467"/>
      <c r="AU43" s="467"/>
    </row>
    <row r="44" spans="2:49" ht="15.9" customHeight="1" x14ac:dyDescent="0.2">
      <c r="B44" s="124"/>
      <c r="D44" s="124"/>
      <c r="F44" s="506"/>
      <c r="G44" s="478"/>
      <c r="H44" s="478"/>
      <c r="I44" s="479"/>
      <c r="K44" s="506"/>
      <c r="L44" s="478"/>
      <c r="M44" s="713" t="s">
        <v>216</v>
      </c>
      <c r="N44" s="714"/>
      <c r="O44" s="715"/>
      <c r="P44" s="467"/>
      <c r="U44" s="722" t="s">
        <v>93</v>
      </c>
      <c r="V44" s="723"/>
      <c r="W44" s="724"/>
      <c r="X44" s="478"/>
      <c r="Y44" s="479"/>
      <c r="AA44" s="728" t="s">
        <v>395</v>
      </c>
      <c r="AC44" s="506"/>
      <c r="AD44" s="478"/>
      <c r="AE44" s="478"/>
      <c r="AF44" s="478"/>
      <c r="AG44" s="479"/>
      <c r="AH44" s="467"/>
      <c r="AI44" s="205"/>
      <c r="AK44" s="506"/>
      <c r="AL44" s="744" t="s">
        <v>592</v>
      </c>
      <c r="AM44" s="745"/>
      <c r="AN44" s="746"/>
      <c r="AO44" s="479"/>
      <c r="AR44" s="506"/>
      <c r="AS44" s="478"/>
      <c r="AT44" s="478"/>
      <c r="AU44" s="478"/>
      <c r="AV44" s="478"/>
      <c r="AW44" s="479"/>
    </row>
    <row r="45" spans="2:49" ht="14.25" customHeight="1" x14ac:dyDescent="0.2">
      <c r="B45" s="113"/>
      <c r="D45" s="113"/>
      <c r="F45" s="475"/>
      <c r="G45" s="467"/>
      <c r="H45" s="467"/>
      <c r="I45" s="488"/>
      <c r="K45" s="475"/>
      <c r="L45" s="467"/>
      <c r="M45" s="716"/>
      <c r="N45" s="717"/>
      <c r="O45" s="718"/>
      <c r="P45" s="467"/>
      <c r="U45" s="725"/>
      <c r="V45" s="726"/>
      <c r="W45" s="727"/>
      <c r="X45" s="467"/>
      <c r="Y45" s="488"/>
      <c r="AA45" s="728"/>
      <c r="AC45" s="475"/>
      <c r="AD45" s="467"/>
      <c r="AE45" s="467"/>
      <c r="AF45" s="467"/>
      <c r="AG45" s="488"/>
      <c r="AH45" s="467"/>
      <c r="AI45" s="206"/>
      <c r="AK45" s="475"/>
      <c r="AL45" s="747"/>
      <c r="AM45" s="708"/>
      <c r="AN45" s="748"/>
      <c r="AO45" s="488"/>
      <c r="AR45" s="475"/>
      <c r="AS45" s="467"/>
      <c r="AT45" s="467"/>
      <c r="AU45" s="467"/>
      <c r="AV45" s="467"/>
      <c r="AW45" s="488"/>
    </row>
    <row r="46" spans="2:49" ht="14.25" customHeight="1" x14ac:dyDescent="0.2">
      <c r="B46" s="113"/>
      <c r="D46" s="113"/>
      <c r="F46" s="475"/>
      <c r="G46" s="467"/>
      <c r="H46" s="467"/>
      <c r="I46" s="488"/>
      <c r="K46" s="475"/>
      <c r="L46" s="467"/>
      <c r="M46" s="716"/>
      <c r="N46" s="717"/>
      <c r="O46" s="718"/>
      <c r="P46" s="467"/>
      <c r="U46" s="475"/>
      <c r="V46" s="467"/>
      <c r="W46" s="467"/>
      <c r="X46" s="467"/>
      <c r="Y46" s="488"/>
      <c r="AA46" s="728"/>
      <c r="AC46" s="475"/>
      <c r="AD46" s="467"/>
      <c r="AE46" s="467"/>
      <c r="AF46" s="467"/>
      <c r="AG46" s="488"/>
      <c r="AH46" s="467"/>
      <c r="AI46" s="206"/>
      <c r="AK46" s="475"/>
      <c r="AL46" s="749"/>
      <c r="AM46" s="709"/>
      <c r="AN46" s="750"/>
      <c r="AO46" s="488"/>
      <c r="AR46" s="475"/>
      <c r="AS46" s="467"/>
      <c r="AT46" s="467"/>
      <c r="AU46" s="467"/>
      <c r="AV46" s="467"/>
      <c r="AW46" s="488"/>
    </row>
    <row r="47" spans="2:49" ht="14.25" customHeight="1" x14ac:dyDescent="0.2">
      <c r="B47" s="113"/>
      <c r="D47" s="113"/>
      <c r="F47" s="475"/>
      <c r="G47" s="467"/>
      <c r="H47" s="467"/>
      <c r="I47" s="488"/>
      <c r="K47" s="475"/>
      <c r="L47" s="467"/>
      <c r="M47" s="716"/>
      <c r="N47" s="717"/>
      <c r="O47" s="718"/>
      <c r="P47" s="467"/>
      <c r="U47" s="672" t="s">
        <v>233</v>
      </c>
      <c r="V47" s="673"/>
      <c r="W47" s="673"/>
      <c r="X47" s="673"/>
      <c r="Y47" s="674"/>
      <c r="AA47" s="728"/>
      <c r="AC47" s="698" t="s">
        <v>94</v>
      </c>
      <c r="AD47" s="670"/>
      <c r="AE47" s="670"/>
      <c r="AF47" s="670"/>
      <c r="AG47" s="671"/>
      <c r="AH47" s="467"/>
      <c r="AI47" s="207">
        <v>1746</v>
      </c>
      <c r="AK47" s="475"/>
      <c r="AL47" s="467"/>
      <c r="AM47" s="467"/>
      <c r="AN47" s="467"/>
      <c r="AO47" s="488"/>
      <c r="AR47" s="475"/>
      <c r="AS47" s="467"/>
      <c r="AT47" s="467"/>
      <c r="AU47" s="467"/>
      <c r="AV47" s="467"/>
      <c r="AW47" s="488"/>
    </row>
    <row r="48" spans="2:49" ht="15.9" customHeight="1" x14ac:dyDescent="0.2">
      <c r="B48" s="125"/>
      <c r="D48" s="125"/>
      <c r="F48" s="480"/>
      <c r="G48" s="481"/>
      <c r="H48" s="481"/>
      <c r="I48" s="482"/>
      <c r="K48" s="480"/>
      <c r="L48" s="481"/>
      <c r="M48" s="719"/>
      <c r="N48" s="720"/>
      <c r="O48" s="721"/>
      <c r="P48" s="467"/>
      <c r="U48" s="480"/>
      <c r="V48" s="481"/>
      <c r="W48" s="481"/>
      <c r="X48" s="481"/>
      <c r="Y48" s="482"/>
      <c r="AA48" s="728"/>
      <c r="AC48" s="675"/>
      <c r="AD48" s="676"/>
      <c r="AE48" s="676"/>
      <c r="AF48" s="676"/>
      <c r="AG48" s="677"/>
      <c r="AH48" s="467"/>
      <c r="AI48" s="226">
        <v>1145</v>
      </c>
      <c r="AK48" s="480"/>
      <c r="AL48" s="481"/>
      <c r="AM48" s="481"/>
      <c r="AN48" s="481"/>
      <c r="AO48" s="482"/>
      <c r="AR48" s="480"/>
      <c r="AS48" s="481"/>
      <c r="AT48" s="481"/>
      <c r="AU48" s="481"/>
      <c r="AV48" s="481"/>
      <c r="AW48" s="482"/>
    </row>
    <row r="49" spans="2:49" ht="15.9" customHeight="1" x14ac:dyDescent="0.2">
      <c r="B49" s="467"/>
      <c r="D49" s="467"/>
      <c r="F49" s="467"/>
      <c r="G49" s="467"/>
      <c r="H49" s="467"/>
      <c r="I49" s="467"/>
      <c r="K49" s="467"/>
      <c r="L49" s="467"/>
      <c r="M49" s="467"/>
      <c r="N49" s="467"/>
      <c r="O49" s="467"/>
      <c r="P49" s="467"/>
      <c r="U49" s="467"/>
      <c r="V49" s="467"/>
      <c r="W49" s="467"/>
      <c r="X49" s="467"/>
      <c r="Y49" s="467"/>
      <c r="AC49" s="467"/>
      <c r="AD49" s="467"/>
      <c r="AE49" s="467"/>
      <c r="AF49" s="467"/>
      <c r="AG49" s="467"/>
      <c r="AH49" s="467"/>
      <c r="AI49" s="208"/>
      <c r="AK49" s="467"/>
      <c r="AL49" s="467"/>
      <c r="AM49" s="467"/>
      <c r="AN49" s="467"/>
      <c r="AO49" s="467"/>
      <c r="AR49" s="467"/>
      <c r="AS49" s="467"/>
      <c r="AT49" s="467"/>
      <c r="AU49" s="467"/>
    </row>
    <row r="50" spans="2:49" ht="3.75" hidden="1" customHeight="1" x14ac:dyDescent="0.2">
      <c r="B50" s="467"/>
      <c r="D50" s="467"/>
      <c r="F50" s="467"/>
      <c r="G50" s="467"/>
      <c r="H50" s="467"/>
      <c r="I50" s="467"/>
      <c r="K50" s="467"/>
      <c r="L50" s="467"/>
      <c r="M50" s="467"/>
      <c r="N50" s="467"/>
      <c r="O50" s="467"/>
      <c r="P50" s="467"/>
      <c r="U50" s="467"/>
      <c r="V50" s="467"/>
      <c r="W50" s="467"/>
      <c r="X50" s="467"/>
      <c r="Y50" s="467"/>
      <c r="AC50" s="467"/>
      <c r="AD50" s="467"/>
      <c r="AE50" s="467"/>
      <c r="AF50" s="467"/>
      <c r="AG50" s="467"/>
      <c r="AH50" s="467"/>
      <c r="AK50" s="467"/>
      <c r="AL50" s="467"/>
      <c r="AM50" s="467"/>
      <c r="AN50" s="467"/>
      <c r="AO50" s="467"/>
      <c r="AR50" s="467"/>
      <c r="AS50" s="467"/>
      <c r="AT50" s="467"/>
      <c r="AU50" s="467"/>
    </row>
    <row r="51" spans="2:49" ht="14.25" customHeight="1" x14ac:dyDescent="0.2">
      <c r="F51" s="493" t="s">
        <v>95</v>
      </c>
      <c r="AA51" s="146"/>
      <c r="AR51" s="467"/>
      <c r="AS51" s="467"/>
      <c r="AT51" s="467"/>
      <c r="AU51" s="467"/>
    </row>
    <row r="52" spans="2:49" ht="15.9" customHeight="1" x14ac:dyDescent="0.2">
      <c r="Q52" s="486">
        <v>1691</v>
      </c>
      <c r="S52" s="486">
        <v>1494</v>
      </c>
      <c r="AA52" s="276"/>
      <c r="AP52" s="467"/>
      <c r="AQ52" s="467"/>
      <c r="AR52" s="467"/>
      <c r="AS52" s="467"/>
      <c r="AT52" s="467"/>
      <c r="AU52" s="467"/>
    </row>
    <row r="53" spans="2:49" ht="15.9" customHeight="1" x14ac:dyDescent="0.2">
      <c r="B53" s="124"/>
      <c r="D53" s="124"/>
      <c r="F53" s="506"/>
      <c r="G53" s="478"/>
      <c r="H53" s="478"/>
      <c r="I53" s="479"/>
      <c r="K53" s="506"/>
      <c r="L53" s="691" t="s">
        <v>133</v>
      </c>
      <c r="M53" s="670"/>
      <c r="N53" s="670"/>
      <c r="O53" s="671"/>
      <c r="P53" s="467"/>
      <c r="Q53" s="217">
        <v>596</v>
      </c>
      <c r="S53" s="217">
        <v>395</v>
      </c>
      <c r="U53" s="506"/>
      <c r="V53" s="478"/>
      <c r="W53" s="478"/>
      <c r="X53" s="478"/>
      <c r="Y53" s="479"/>
      <c r="AA53" s="486"/>
      <c r="AC53" s="506"/>
      <c r="AD53" s="478"/>
      <c r="AE53" s="478"/>
      <c r="AF53" s="478"/>
      <c r="AG53" s="479"/>
      <c r="AH53" s="467"/>
      <c r="AK53" s="506"/>
      <c r="AL53" s="478"/>
      <c r="AM53" s="478"/>
      <c r="AN53" s="478"/>
      <c r="AO53" s="479"/>
      <c r="AP53" s="467"/>
      <c r="AQ53" s="467"/>
      <c r="AR53" s="506"/>
      <c r="AS53" s="478"/>
      <c r="AT53" s="478"/>
      <c r="AU53" s="478"/>
      <c r="AV53" s="478"/>
      <c r="AW53" s="479"/>
    </row>
    <row r="54" spans="2:49" ht="14.25" customHeight="1" x14ac:dyDescent="0.2">
      <c r="B54" s="113"/>
      <c r="D54" s="113"/>
      <c r="F54" s="475"/>
      <c r="G54" s="467"/>
      <c r="H54" s="467"/>
      <c r="I54" s="488"/>
      <c r="K54" s="475"/>
      <c r="L54" s="672"/>
      <c r="M54" s="673"/>
      <c r="N54" s="673"/>
      <c r="O54" s="674"/>
      <c r="P54" s="467"/>
      <c r="U54" s="475"/>
      <c r="V54" s="467"/>
      <c r="W54" s="467"/>
      <c r="X54" s="467"/>
      <c r="Y54" s="488"/>
      <c r="AA54" s="106"/>
      <c r="AC54" s="475"/>
      <c r="AD54" s="467"/>
      <c r="AE54" s="467"/>
      <c r="AF54" s="467"/>
      <c r="AG54" s="488"/>
      <c r="AH54" s="467"/>
      <c r="AI54" s="751" t="s">
        <v>96</v>
      </c>
      <c r="AK54" s="475"/>
      <c r="AL54" s="467"/>
      <c r="AM54" s="467"/>
      <c r="AN54" s="467"/>
      <c r="AO54" s="488"/>
      <c r="AP54" s="467"/>
      <c r="AQ54" s="467"/>
      <c r="AR54" s="475"/>
      <c r="AS54" s="467"/>
      <c r="AT54" s="467"/>
      <c r="AU54" s="467"/>
      <c r="AV54" s="467"/>
      <c r="AW54" s="488"/>
    </row>
    <row r="55" spans="2:49" ht="14.25" customHeight="1" x14ac:dyDescent="0.2">
      <c r="B55" s="113"/>
      <c r="D55" s="113"/>
      <c r="F55" s="475"/>
      <c r="G55" s="467"/>
      <c r="H55" s="467"/>
      <c r="I55" s="488"/>
      <c r="K55" s="475"/>
      <c r="L55" s="675"/>
      <c r="M55" s="676"/>
      <c r="N55" s="676"/>
      <c r="O55" s="677"/>
      <c r="P55" s="467"/>
      <c r="Q55" s="468">
        <v>1</v>
      </c>
      <c r="S55" s="468">
        <v>2</v>
      </c>
      <c r="U55" s="506"/>
      <c r="V55" s="478"/>
      <c r="W55" s="478"/>
      <c r="X55" s="478"/>
      <c r="Y55" s="479"/>
      <c r="AA55" s="106"/>
      <c r="AC55" s="475"/>
      <c r="AD55" s="467"/>
      <c r="AE55" s="467"/>
      <c r="AF55" s="467"/>
      <c r="AG55" s="488"/>
      <c r="AH55" s="467"/>
      <c r="AI55" s="751"/>
      <c r="AK55" s="475"/>
      <c r="AL55" s="467"/>
      <c r="AM55" s="467"/>
      <c r="AN55" s="467"/>
      <c r="AO55" s="488"/>
      <c r="AP55" s="467"/>
      <c r="AQ55" s="467"/>
      <c r="AR55" s="475"/>
      <c r="AS55" s="467"/>
      <c r="AT55" s="467"/>
      <c r="AU55" s="467"/>
      <c r="AV55" s="467"/>
      <c r="AW55" s="488"/>
    </row>
    <row r="56" spans="2:49" ht="14.25" customHeight="1" x14ac:dyDescent="0.2">
      <c r="B56" s="113"/>
      <c r="D56" s="113"/>
      <c r="F56" s="475"/>
      <c r="G56" s="467"/>
      <c r="H56" s="467"/>
      <c r="I56" s="488"/>
      <c r="K56" s="475"/>
      <c r="L56" s="467"/>
      <c r="M56" s="467"/>
      <c r="N56" s="467"/>
      <c r="O56" s="488"/>
      <c r="P56" s="467"/>
      <c r="U56" s="672" t="s">
        <v>97</v>
      </c>
      <c r="V56" s="673"/>
      <c r="W56" s="673"/>
      <c r="X56" s="673"/>
      <c r="Y56" s="674"/>
      <c r="AA56" s="106"/>
      <c r="AC56" s="475"/>
      <c r="AD56" s="467"/>
      <c r="AE56" s="467"/>
      <c r="AF56" s="467"/>
      <c r="AG56" s="488"/>
      <c r="AH56" s="467"/>
      <c r="AI56" s="751"/>
      <c r="AK56" s="475"/>
      <c r="AL56" s="467"/>
      <c r="AM56" s="467"/>
      <c r="AN56" s="467"/>
      <c r="AO56" s="488"/>
      <c r="AP56" s="467"/>
      <c r="AQ56" s="467"/>
      <c r="AR56" s="475"/>
      <c r="AS56" s="467"/>
      <c r="AT56" s="467"/>
      <c r="AU56" s="467"/>
      <c r="AV56" s="467"/>
      <c r="AW56" s="488"/>
    </row>
    <row r="57" spans="2:49" ht="15.9" customHeight="1" x14ac:dyDescent="0.2">
      <c r="B57" s="125"/>
      <c r="D57" s="125"/>
      <c r="F57" s="480"/>
      <c r="G57" s="481"/>
      <c r="H57" s="481"/>
      <c r="I57" s="482"/>
      <c r="K57" s="480"/>
      <c r="L57" s="481"/>
      <c r="M57" s="481"/>
      <c r="N57" s="481"/>
      <c r="O57" s="482"/>
      <c r="P57" s="467"/>
      <c r="Q57" s="486">
        <v>2260</v>
      </c>
      <c r="S57" s="486">
        <v>2220</v>
      </c>
      <c r="U57" s="480"/>
      <c r="V57" s="481"/>
      <c r="W57" s="481"/>
      <c r="X57" s="481"/>
      <c r="Y57" s="482"/>
      <c r="AA57" s="486"/>
      <c r="AC57" s="480"/>
      <c r="AD57" s="481"/>
      <c r="AE57" s="481"/>
      <c r="AF57" s="481"/>
      <c r="AG57" s="482"/>
      <c r="AH57" s="467"/>
      <c r="AI57" s="751"/>
      <c r="AK57" s="480"/>
      <c r="AL57" s="481"/>
      <c r="AM57" s="481"/>
      <c r="AN57" s="481"/>
      <c r="AO57" s="482"/>
      <c r="AP57" s="467"/>
      <c r="AQ57" s="467"/>
      <c r="AR57" s="480"/>
      <c r="AS57" s="481"/>
      <c r="AT57" s="481"/>
      <c r="AU57" s="481"/>
      <c r="AV57" s="481"/>
      <c r="AW57" s="482"/>
    </row>
    <row r="58" spans="2:49" ht="15.9" customHeight="1" x14ac:dyDescent="0.2">
      <c r="Q58" s="217">
        <v>783</v>
      </c>
      <c r="S58" s="217">
        <v>416</v>
      </c>
      <c r="AA58" s="345"/>
      <c r="AP58" s="467"/>
      <c r="AQ58" s="467"/>
      <c r="AR58" s="467"/>
      <c r="AS58" s="467"/>
      <c r="AT58" s="467"/>
      <c r="AU58" s="467"/>
    </row>
    <row r="59" spans="2:49" ht="2.25" customHeight="1" x14ac:dyDescent="0.2">
      <c r="AA59" s="106"/>
      <c r="AP59" s="467"/>
      <c r="AQ59" s="467"/>
      <c r="AR59" s="467"/>
      <c r="AS59" s="467"/>
      <c r="AT59" s="467"/>
      <c r="AU59" s="467"/>
    </row>
    <row r="60" spans="2:49" ht="14.25" hidden="1" customHeight="1" x14ac:dyDescent="0.2">
      <c r="AA60" s="467"/>
      <c r="AP60" s="467"/>
      <c r="AQ60" s="467"/>
      <c r="AR60" s="467"/>
      <c r="AS60" s="467"/>
      <c r="AT60" s="467"/>
      <c r="AU60" s="467"/>
    </row>
    <row r="61" spans="2:49" ht="4.5" customHeight="1" x14ac:dyDescent="0.2">
      <c r="AA61" s="467"/>
      <c r="AP61" s="467"/>
      <c r="AQ61" s="467"/>
      <c r="AR61" s="467"/>
      <c r="AS61" s="467"/>
      <c r="AT61" s="467"/>
      <c r="AU61" s="467"/>
    </row>
    <row r="62" spans="2:49" ht="11.25" customHeight="1" x14ac:dyDescent="0.2">
      <c r="B62" s="124"/>
      <c r="D62" s="124"/>
      <c r="F62" s="506"/>
      <c r="G62" s="478"/>
      <c r="H62" s="478"/>
      <c r="I62" s="479"/>
      <c r="J62" s="756" t="s">
        <v>393</v>
      </c>
      <c r="K62" s="506"/>
      <c r="L62" s="478"/>
      <c r="M62" s="478"/>
      <c r="N62" s="478"/>
      <c r="O62" s="479"/>
      <c r="P62" s="467"/>
      <c r="Q62" s="757" t="s">
        <v>98</v>
      </c>
      <c r="R62" s="757"/>
      <c r="S62" s="757"/>
      <c r="U62" s="758" t="s">
        <v>99</v>
      </c>
      <c r="V62" s="759"/>
      <c r="W62" s="759"/>
      <c r="X62" s="759"/>
      <c r="Y62" s="760"/>
      <c r="AA62" s="467"/>
      <c r="AC62" s="506"/>
      <c r="AD62" s="478"/>
      <c r="AE62" s="478"/>
      <c r="AF62" s="478"/>
      <c r="AG62" s="479"/>
      <c r="AH62" s="467"/>
      <c r="AK62" s="506"/>
      <c r="AL62" s="478"/>
      <c r="AM62" s="478"/>
      <c r="AN62" s="478"/>
      <c r="AO62" s="479"/>
      <c r="AP62" s="736" t="s">
        <v>593</v>
      </c>
      <c r="AQ62" s="736"/>
      <c r="AR62" s="506"/>
      <c r="AS62" s="478"/>
      <c r="AT62" s="478"/>
      <c r="AU62" s="478"/>
      <c r="AV62" s="478"/>
      <c r="AW62" s="479"/>
    </row>
    <row r="63" spans="2:49" ht="9" customHeight="1" x14ac:dyDescent="0.2">
      <c r="B63" s="113"/>
      <c r="D63" s="113"/>
      <c r="F63" s="475"/>
      <c r="G63" s="467"/>
      <c r="H63" s="467"/>
      <c r="I63" s="488"/>
      <c r="J63" s="756"/>
      <c r="K63" s="475"/>
      <c r="L63" s="467"/>
      <c r="M63" s="467"/>
      <c r="N63" s="467"/>
      <c r="O63" s="488"/>
      <c r="P63" s="467"/>
      <c r="Q63" s="757"/>
      <c r="R63" s="757"/>
      <c r="S63" s="757"/>
      <c r="U63" s="761"/>
      <c r="V63" s="762"/>
      <c r="W63" s="762"/>
      <c r="X63" s="762"/>
      <c r="Y63" s="763"/>
      <c r="AA63" s="467"/>
      <c r="AC63" s="475"/>
      <c r="AD63" s="467"/>
      <c r="AE63" s="467"/>
      <c r="AF63" s="467"/>
      <c r="AG63" s="488"/>
      <c r="AH63" s="467"/>
      <c r="AK63" s="475"/>
      <c r="AL63" s="467"/>
      <c r="AM63" s="467"/>
      <c r="AN63" s="467"/>
      <c r="AO63" s="488"/>
      <c r="AP63" s="736"/>
      <c r="AQ63" s="736"/>
      <c r="AR63" s="475"/>
      <c r="AS63" s="467"/>
      <c r="AT63" s="467"/>
      <c r="AU63" s="467"/>
      <c r="AV63" s="467"/>
      <c r="AW63" s="488"/>
    </row>
    <row r="64" spans="2:49" ht="6" customHeight="1" x14ac:dyDescent="0.2">
      <c r="B64" s="113"/>
      <c r="D64" s="113"/>
      <c r="F64" s="475"/>
      <c r="G64" s="467"/>
      <c r="H64" s="467"/>
      <c r="I64" s="488"/>
      <c r="J64" s="756"/>
      <c r="K64" s="475"/>
      <c r="L64" s="698" t="s">
        <v>100</v>
      </c>
      <c r="M64" s="670"/>
      <c r="N64" s="670"/>
      <c r="O64" s="671"/>
      <c r="P64" s="467"/>
      <c r="Q64" s="757"/>
      <c r="R64" s="757"/>
      <c r="S64" s="757"/>
      <c r="U64" s="764"/>
      <c r="V64" s="765"/>
      <c r="W64" s="765"/>
      <c r="X64" s="765"/>
      <c r="Y64" s="766"/>
      <c r="AA64" s="467"/>
      <c r="AC64" s="475"/>
      <c r="AD64" s="467"/>
      <c r="AE64" s="467"/>
      <c r="AF64" s="467"/>
      <c r="AG64" s="488"/>
      <c r="AH64" s="467"/>
      <c r="AK64" s="475"/>
      <c r="AL64" s="467"/>
      <c r="AM64" s="467"/>
      <c r="AN64" s="467"/>
      <c r="AO64" s="488"/>
      <c r="AP64" s="736"/>
      <c r="AQ64" s="736"/>
      <c r="AR64" s="475"/>
      <c r="AS64" s="467"/>
      <c r="AT64" s="467"/>
      <c r="AU64" s="467"/>
      <c r="AV64" s="467"/>
      <c r="AW64" s="488"/>
    </row>
    <row r="65" spans="2:49" ht="11.25" customHeight="1" x14ac:dyDescent="0.2">
      <c r="B65" s="113"/>
      <c r="D65" s="113"/>
      <c r="F65" s="475"/>
      <c r="G65" s="467"/>
      <c r="H65" s="467"/>
      <c r="I65" s="488"/>
      <c r="J65" s="756"/>
      <c r="K65" s="475"/>
      <c r="L65" s="672"/>
      <c r="M65" s="673"/>
      <c r="N65" s="673"/>
      <c r="O65" s="674"/>
      <c r="P65" s="467"/>
      <c r="Q65" s="757"/>
      <c r="R65" s="757"/>
      <c r="S65" s="757"/>
      <c r="U65" s="499"/>
      <c r="V65" s="489"/>
      <c r="W65" s="489"/>
      <c r="X65" s="489"/>
      <c r="Y65" s="490"/>
      <c r="AA65" s="467"/>
      <c r="AC65" s="475"/>
      <c r="AD65" s="467"/>
      <c r="AE65" s="467"/>
      <c r="AF65" s="467"/>
      <c r="AG65" s="488"/>
      <c r="AH65" s="467"/>
      <c r="AK65" s="475"/>
      <c r="AL65" s="467"/>
      <c r="AM65" s="467"/>
      <c r="AN65" s="467"/>
      <c r="AO65" s="488"/>
      <c r="AP65" s="736"/>
      <c r="AQ65" s="736"/>
      <c r="AR65" s="475"/>
      <c r="AS65" s="467"/>
      <c r="AT65" s="467"/>
      <c r="AU65" s="467"/>
      <c r="AV65" s="467"/>
      <c r="AW65" s="488"/>
    </row>
    <row r="66" spans="2:49" ht="11.25" customHeight="1" x14ac:dyDescent="0.2">
      <c r="B66" s="125"/>
      <c r="D66" s="125"/>
      <c r="F66" s="480"/>
      <c r="G66" s="481"/>
      <c r="H66" s="481"/>
      <c r="I66" s="482"/>
      <c r="J66" s="756"/>
      <c r="K66" s="480"/>
      <c r="L66" s="675"/>
      <c r="M66" s="676"/>
      <c r="N66" s="676"/>
      <c r="O66" s="677"/>
      <c r="P66" s="467"/>
      <c r="Q66" s="757"/>
      <c r="R66" s="757"/>
      <c r="S66" s="757"/>
      <c r="U66" s="503"/>
      <c r="V66" s="504"/>
      <c r="W66" s="504"/>
      <c r="X66" s="504"/>
      <c r="Y66" s="505"/>
      <c r="AA66" s="467"/>
      <c r="AC66" s="480"/>
      <c r="AD66" s="481"/>
      <c r="AE66" s="481"/>
      <c r="AF66" s="481"/>
      <c r="AG66" s="482"/>
      <c r="AH66" s="467"/>
      <c r="AK66" s="480"/>
      <c r="AL66" s="481"/>
      <c r="AM66" s="481"/>
      <c r="AN66" s="481"/>
      <c r="AO66" s="482"/>
      <c r="AP66" s="736"/>
      <c r="AQ66" s="736"/>
      <c r="AR66" s="480"/>
      <c r="AS66" s="481"/>
      <c r="AT66" s="481"/>
      <c r="AU66" s="481"/>
      <c r="AV66" s="481"/>
      <c r="AW66" s="482"/>
    </row>
    <row r="67" spans="2:49" ht="8.25" customHeight="1" x14ac:dyDescent="0.2">
      <c r="B67" s="467"/>
      <c r="D67" s="467"/>
      <c r="F67" s="467"/>
      <c r="G67" s="467"/>
      <c r="H67" s="467"/>
      <c r="I67" s="467"/>
      <c r="J67" s="756"/>
      <c r="K67" s="467"/>
      <c r="L67" s="467"/>
      <c r="M67" s="467"/>
      <c r="N67" s="467"/>
      <c r="O67" s="467"/>
      <c r="P67" s="467"/>
      <c r="Q67" s="757"/>
      <c r="R67" s="757"/>
      <c r="S67" s="757"/>
      <c r="U67" s="467"/>
      <c r="V67" s="467"/>
      <c r="W67" s="467"/>
      <c r="X67" s="467"/>
      <c r="Y67" s="467"/>
      <c r="AA67" s="467"/>
      <c r="AC67" s="467"/>
      <c r="AD67" s="467"/>
      <c r="AE67" s="467"/>
      <c r="AF67" s="467"/>
      <c r="AG67" s="467"/>
      <c r="AH67" s="467"/>
      <c r="AK67" s="467"/>
      <c r="AL67" s="467"/>
      <c r="AM67" s="467"/>
      <c r="AN67" s="467"/>
      <c r="AO67" s="467"/>
      <c r="AP67" s="736"/>
      <c r="AQ67" s="736"/>
      <c r="AR67" s="467"/>
      <c r="AS67" s="467"/>
      <c r="AT67" s="467"/>
      <c r="AU67" s="467"/>
    </row>
    <row r="68" spans="2:49" ht="3.75" hidden="1" customHeight="1" x14ac:dyDescent="0.2">
      <c r="B68" s="467"/>
      <c r="D68" s="467"/>
      <c r="F68" s="467"/>
      <c r="G68" s="467"/>
      <c r="H68" s="467"/>
      <c r="I68" s="467"/>
      <c r="K68" s="467"/>
      <c r="L68" s="467"/>
      <c r="M68" s="467"/>
      <c r="N68" s="467"/>
      <c r="O68" s="467"/>
      <c r="P68" s="467"/>
      <c r="Q68" s="757"/>
      <c r="R68" s="757"/>
      <c r="S68" s="757"/>
      <c r="U68" s="467"/>
      <c r="V68" s="467"/>
      <c r="W68" s="467"/>
      <c r="X68" s="467"/>
      <c r="Y68" s="467"/>
      <c r="AA68" s="467"/>
      <c r="AC68" s="467"/>
      <c r="AD68" s="467"/>
      <c r="AE68" s="467"/>
      <c r="AF68" s="467"/>
      <c r="AG68" s="467"/>
      <c r="AH68" s="467"/>
      <c r="AK68" s="467"/>
      <c r="AL68" s="467"/>
      <c r="AM68" s="467"/>
      <c r="AN68" s="467"/>
      <c r="AO68" s="467"/>
      <c r="AP68" s="736"/>
      <c r="AQ68" s="736"/>
      <c r="AR68" s="467"/>
      <c r="AS68" s="467"/>
      <c r="AT68" s="467"/>
      <c r="AU68" s="467"/>
    </row>
    <row r="69" spans="2:49" ht="14.25" hidden="1" customHeight="1" x14ac:dyDescent="0.2">
      <c r="Q69" s="757"/>
      <c r="R69" s="757"/>
      <c r="S69" s="757"/>
      <c r="AA69" s="467"/>
      <c r="AP69" s="736"/>
      <c r="AQ69" s="736"/>
      <c r="AR69" s="467"/>
      <c r="AS69" s="467"/>
      <c r="AT69" s="467"/>
      <c r="AU69" s="467"/>
    </row>
    <row r="70" spans="2:49" ht="15.9" customHeight="1" x14ac:dyDescent="0.2">
      <c r="Q70" s="757"/>
      <c r="R70" s="757"/>
      <c r="S70" s="757"/>
      <c r="AA70" s="486">
        <v>6514</v>
      </c>
      <c r="AI70" s="205">
        <v>2663</v>
      </c>
      <c r="AP70" s="736"/>
      <c r="AQ70" s="736"/>
      <c r="AR70" s="467"/>
      <c r="AS70" s="467"/>
      <c r="AT70" s="467"/>
      <c r="AU70" s="467"/>
    </row>
    <row r="71" spans="2:49" ht="15.9" customHeight="1" x14ac:dyDescent="0.2">
      <c r="B71" s="506"/>
      <c r="C71" s="478"/>
      <c r="D71" s="479"/>
      <c r="F71" s="506"/>
      <c r="G71" s="478"/>
      <c r="H71" s="478"/>
      <c r="I71" s="479"/>
      <c r="K71" s="506"/>
      <c r="L71" s="478"/>
      <c r="M71" s="478"/>
      <c r="N71" s="478"/>
      <c r="O71" s="479"/>
      <c r="P71" s="467"/>
      <c r="Q71" s="757"/>
      <c r="R71" s="757"/>
      <c r="S71" s="757"/>
      <c r="U71" s="506"/>
      <c r="V71" s="478"/>
      <c r="W71" s="478"/>
      <c r="X71" s="478"/>
      <c r="Y71" s="479"/>
      <c r="AA71" s="283">
        <v>5133</v>
      </c>
      <c r="AC71" s="506"/>
      <c r="AD71" s="478"/>
      <c r="AE71" s="478"/>
      <c r="AF71" s="478"/>
      <c r="AG71" s="479"/>
      <c r="AH71" s="467"/>
      <c r="AI71" s="225">
        <v>1651</v>
      </c>
      <c r="AK71" s="506"/>
      <c r="AL71" s="478"/>
      <c r="AM71" s="478"/>
      <c r="AN71" s="478"/>
      <c r="AO71" s="479"/>
      <c r="AP71" s="736"/>
      <c r="AQ71" s="736"/>
      <c r="AR71" s="506"/>
      <c r="AS71" s="478"/>
      <c r="AT71" s="478"/>
      <c r="AU71" s="478"/>
      <c r="AV71" s="478"/>
      <c r="AW71" s="479"/>
    </row>
    <row r="72" spans="2:49" ht="14.25" customHeight="1" x14ac:dyDescent="0.2">
      <c r="B72" s="475"/>
      <c r="D72" s="488"/>
      <c r="F72" s="475"/>
      <c r="G72" s="467"/>
      <c r="H72" s="467"/>
      <c r="I72" s="488"/>
      <c r="K72" s="475"/>
      <c r="L72" s="467"/>
      <c r="M72" s="467"/>
      <c r="N72" s="467"/>
      <c r="O72" s="488"/>
      <c r="P72" s="467"/>
      <c r="Q72" s="757"/>
      <c r="R72" s="757"/>
      <c r="S72" s="757"/>
      <c r="U72" s="475"/>
      <c r="V72" s="467"/>
      <c r="W72" s="673"/>
      <c r="X72" s="673"/>
      <c r="Y72" s="674"/>
      <c r="AC72" s="475"/>
      <c r="AD72" s="467"/>
      <c r="AE72" s="467"/>
      <c r="AF72" s="467"/>
      <c r="AG72" s="488"/>
      <c r="AH72" s="467"/>
      <c r="AK72" s="475"/>
      <c r="AL72" s="467"/>
      <c r="AM72" s="467"/>
      <c r="AN72" s="467"/>
      <c r="AO72" s="488"/>
      <c r="AP72" s="467"/>
      <c r="AQ72" s="467"/>
      <c r="AR72" s="475"/>
      <c r="AS72" s="467"/>
      <c r="AT72" s="467"/>
      <c r="AU72" s="467"/>
      <c r="AV72" s="467"/>
      <c r="AW72" s="488"/>
    </row>
    <row r="73" spans="2:49" ht="14.25" customHeight="1" x14ac:dyDescent="0.2">
      <c r="B73" s="475"/>
      <c r="D73" s="488"/>
      <c r="F73" s="475"/>
      <c r="G73" s="467"/>
      <c r="H73" s="467"/>
      <c r="I73" s="488"/>
      <c r="K73" s="475"/>
      <c r="L73" s="698" t="s">
        <v>101</v>
      </c>
      <c r="M73" s="670"/>
      <c r="N73" s="670"/>
      <c r="O73" s="671"/>
      <c r="P73" s="467"/>
      <c r="Q73" s="757"/>
      <c r="R73" s="757"/>
      <c r="S73" s="757"/>
      <c r="U73" s="475"/>
      <c r="V73" s="467"/>
      <c r="W73" s="673"/>
      <c r="X73" s="673"/>
      <c r="Y73" s="674"/>
      <c r="AA73" s="468">
        <v>3</v>
      </c>
      <c r="AC73" s="669"/>
      <c r="AD73" s="737"/>
      <c r="AE73" s="738"/>
      <c r="AF73" s="691" t="s">
        <v>594</v>
      </c>
      <c r="AG73" s="739"/>
      <c r="AH73" s="467"/>
      <c r="AI73" s="200">
        <v>5</v>
      </c>
      <c r="AK73" s="691" t="s">
        <v>392</v>
      </c>
      <c r="AL73" s="739"/>
      <c r="AM73" s="147"/>
      <c r="AN73" s="147"/>
      <c r="AO73" s="488"/>
      <c r="AP73" s="467"/>
      <c r="AQ73" s="467"/>
      <c r="AR73" s="475"/>
      <c r="AS73" s="467"/>
      <c r="AT73" s="467"/>
      <c r="AU73" s="467"/>
      <c r="AV73" s="467"/>
      <c r="AW73" s="488"/>
    </row>
    <row r="74" spans="2:49" ht="14.25" customHeight="1" x14ac:dyDescent="0.2">
      <c r="B74" s="475"/>
      <c r="D74" s="488"/>
      <c r="F74" s="475"/>
      <c r="G74" s="467"/>
      <c r="H74" s="467"/>
      <c r="I74" s="488"/>
      <c r="K74" s="475"/>
      <c r="L74" s="672"/>
      <c r="M74" s="673"/>
      <c r="N74" s="673"/>
      <c r="O74" s="674"/>
      <c r="P74" s="467"/>
      <c r="Q74" s="757"/>
      <c r="R74" s="757"/>
      <c r="S74" s="757"/>
      <c r="U74" s="475"/>
      <c r="V74" s="467"/>
      <c r="W74" s="472"/>
      <c r="X74" s="467"/>
      <c r="Y74" s="702" t="s">
        <v>595</v>
      </c>
      <c r="AC74" s="475"/>
      <c r="AD74" s="467"/>
      <c r="AE74" s="476"/>
      <c r="AF74" s="740"/>
      <c r="AG74" s="741"/>
      <c r="AH74" s="467"/>
      <c r="AK74" s="740"/>
      <c r="AL74" s="741"/>
      <c r="AM74" s="147"/>
      <c r="AN74" s="147"/>
      <c r="AO74" s="488"/>
      <c r="AP74" s="467"/>
      <c r="AQ74" s="467"/>
      <c r="AR74" s="475"/>
      <c r="AS74" s="467"/>
      <c r="AT74" s="467"/>
      <c r="AU74" s="467"/>
      <c r="AV74" s="467"/>
      <c r="AW74" s="488"/>
    </row>
    <row r="75" spans="2:49" ht="15.9" customHeight="1" x14ac:dyDescent="0.2">
      <c r="B75" s="480"/>
      <c r="C75" s="481"/>
      <c r="D75" s="482"/>
      <c r="F75" s="480"/>
      <c r="G75" s="481"/>
      <c r="H75" s="481"/>
      <c r="I75" s="482"/>
      <c r="K75" s="480"/>
      <c r="L75" s="675"/>
      <c r="M75" s="676"/>
      <c r="N75" s="676"/>
      <c r="O75" s="677"/>
      <c r="P75" s="467"/>
      <c r="Q75" s="757"/>
      <c r="R75" s="757"/>
      <c r="S75" s="757"/>
      <c r="U75" s="480"/>
      <c r="V75" s="481"/>
      <c r="W75" s="481"/>
      <c r="X75" s="481"/>
      <c r="Y75" s="752"/>
      <c r="AA75" s="486">
        <v>8880</v>
      </c>
      <c r="AC75" s="480"/>
      <c r="AD75" s="481"/>
      <c r="AE75" s="477"/>
      <c r="AF75" s="742"/>
      <c r="AG75" s="743"/>
      <c r="AH75" s="467"/>
      <c r="AI75" s="209">
        <v>2758</v>
      </c>
      <c r="AK75" s="742"/>
      <c r="AL75" s="743"/>
      <c r="AM75" s="348"/>
      <c r="AN75" s="348"/>
      <c r="AO75" s="482"/>
      <c r="AP75" s="467"/>
      <c r="AQ75" s="467"/>
      <c r="AR75" s="480"/>
      <c r="AS75" s="481"/>
      <c r="AT75" s="481"/>
      <c r="AU75" s="481"/>
      <c r="AV75" s="481"/>
      <c r="AW75" s="482"/>
    </row>
    <row r="76" spans="2:49" ht="15.9" customHeight="1" x14ac:dyDescent="0.2">
      <c r="U76" s="625">
        <v>784</v>
      </c>
      <c r="Y76" s="626">
        <v>1038</v>
      </c>
      <c r="AA76" s="283">
        <v>5555</v>
      </c>
      <c r="AC76" s="141">
        <v>892</v>
      </c>
      <c r="AG76" s="141">
        <v>919</v>
      </c>
      <c r="AI76" s="225">
        <v>1805</v>
      </c>
      <c r="AP76" s="467"/>
      <c r="AQ76" s="467"/>
      <c r="AR76" s="467"/>
      <c r="AS76" s="467"/>
      <c r="AT76" s="467"/>
      <c r="AU76" s="467"/>
    </row>
    <row r="77" spans="2:49" ht="15.9" customHeight="1" x14ac:dyDescent="0.2"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U77" s="281">
        <v>446</v>
      </c>
      <c r="Y77" s="282">
        <v>553</v>
      </c>
      <c r="AC77" s="217">
        <v>451</v>
      </c>
      <c r="AD77" s="106"/>
      <c r="AE77" s="106"/>
      <c r="AF77" s="106"/>
      <c r="AG77" s="217">
        <v>496</v>
      </c>
      <c r="AI77" s="201"/>
      <c r="AP77" s="467"/>
      <c r="AQ77" s="467"/>
      <c r="AR77" s="467"/>
      <c r="AS77" s="467"/>
      <c r="AT77" s="467"/>
      <c r="AU77" s="467"/>
    </row>
    <row r="78" spans="2:49" ht="15.9" customHeight="1" x14ac:dyDescent="0.2">
      <c r="D78" s="493"/>
      <c r="I78" s="147"/>
      <c r="J78" s="753"/>
      <c r="K78" s="753"/>
      <c r="L78" s="753"/>
      <c r="M78" s="467"/>
      <c r="N78" s="467"/>
      <c r="O78" s="467"/>
      <c r="P78" s="754"/>
      <c r="Q78" s="754"/>
      <c r="R78" s="467"/>
      <c r="U78" s="470"/>
      <c r="Y78" s="494"/>
      <c r="AC78" s="142"/>
      <c r="AD78" s="143"/>
      <c r="AE78" s="143"/>
      <c r="AF78" s="143"/>
      <c r="AG78" s="142"/>
      <c r="AI78" s="201"/>
      <c r="AR78" s="467"/>
      <c r="AS78" s="467"/>
      <c r="AT78" s="467"/>
      <c r="AU78" s="467"/>
    </row>
    <row r="79" spans="2:49" ht="14.25" customHeight="1" x14ac:dyDescent="0.2">
      <c r="I79" s="147"/>
      <c r="J79" s="755"/>
      <c r="K79" s="755"/>
      <c r="L79" s="755"/>
      <c r="M79" s="467"/>
      <c r="N79" s="467"/>
      <c r="O79" s="467"/>
      <c r="P79" s="755"/>
      <c r="Q79" s="755"/>
      <c r="R79" s="467"/>
      <c r="AC79" s="143"/>
      <c r="AD79" s="143"/>
      <c r="AE79" s="143"/>
      <c r="AF79" s="143"/>
      <c r="AG79" s="143"/>
      <c r="AI79" s="201"/>
      <c r="AR79" s="467"/>
      <c r="AS79" s="467"/>
      <c r="AT79" s="467"/>
      <c r="AU79" s="467"/>
    </row>
    <row r="80" spans="2:49" ht="15.9" customHeight="1" x14ac:dyDescent="0.2">
      <c r="H80" s="777"/>
      <c r="I80" s="778"/>
      <c r="J80" s="778"/>
      <c r="K80" s="778"/>
      <c r="L80" s="467"/>
      <c r="M80" s="467"/>
      <c r="N80" s="467"/>
      <c r="O80" s="467"/>
      <c r="P80" s="467"/>
      <c r="Q80" s="467"/>
      <c r="R80" s="467"/>
      <c r="AC80" s="106"/>
      <c r="AD80" s="106"/>
      <c r="AE80" s="106"/>
      <c r="AF80" s="106"/>
      <c r="AG80" s="106"/>
      <c r="AI80" s="201"/>
      <c r="AR80" s="467"/>
      <c r="AS80" s="467"/>
      <c r="AT80" s="467"/>
      <c r="AU80" s="467"/>
    </row>
    <row r="81" spans="1:52" ht="15.9" customHeight="1" x14ac:dyDescent="0.2">
      <c r="H81" s="779"/>
      <c r="I81" s="780"/>
      <c r="M81" s="495"/>
      <c r="N81" s="780"/>
      <c r="O81" s="780"/>
      <c r="Q81" s="467"/>
      <c r="S81" s="486">
        <v>3236</v>
      </c>
      <c r="AC81" s="486">
        <v>1009</v>
      </c>
      <c r="AD81" s="134"/>
      <c r="AE81" s="134"/>
      <c r="AF81" s="134"/>
      <c r="AG81" s="486">
        <v>1068</v>
      </c>
      <c r="AI81" s="201"/>
      <c r="AR81" s="467"/>
      <c r="AS81" s="467"/>
      <c r="AT81" s="467"/>
      <c r="AU81" s="467"/>
    </row>
    <row r="82" spans="1:52" ht="15.9" customHeight="1" x14ac:dyDescent="0.2">
      <c r="C82" s="781" t="s">
        <v>394</v>
      </c>
      <c r="H82" s="782"/>
      <c r="I82" s="782"/>
      <c r="J82" s="467"/>
      <c r="K82" s="755"/>
      <c r="L82" s="755"/>
      <c r="N82" s="780"/>
      <c r="O82" s="780"/>
      <c r="Q82" s="496"/>
      <c r="R82" s="195"/>
      <c r="S82" s="217">
        <v>1076</v>
      </c>
      <c r="AA82" s="486"/>
      <c r="AC82" s="217">
        <v>469</v>
      </c>
      <c r="AG82" s="217">
        <v>486</v>
      </c>
      <c r="AI82" s="210">
        <v>3681</v>
      </c>
      <c r="AR82" s="467"/>
      <c r="AS82" s="467"/>
      <c r="AT82" s="467"/>
      <c r="AU82" s="467"/>
    </row>
    <row r="83" spans="1:52" ht="3.65" customHeight="1" x14ac:dyDescent="0.2">
      <c r="B83" s="467"/>
      <c r="C83" s="781"/>
      <c r="Q83" s="467"/>
      <c r="AA83" s="486"/>
      <c r="AC83" s="144"/>
      <c r="AD83" s="481"/>
      <c r="AE83" s="481"/>
      <c r="AF83" s="481"/>
      <c r="AG83" s="144"/>
      <c r="AI83" s="205"/>
      <c r="AR83" s="467"/>
      <c r="AS83" s="467"/>
      <c r="AT83" s="467"/>
      <c r="AU83" s="467"/>
    </row>
    <row r="84" spans="1:52" ht="15.65" customHeight="1" x14ac:dyDescent="0.2">
      <c r="B84" s="124"/>
      <c r="C84" s="781"/>
      <c r="D84" s="124"/>
      <c r="F84" s="506"/>
      <c r="G84" s="478"/>
      <c r="H84" s="478"/>
      <c r="I84" s="479"/>
      <c r="K84" s="212" t="s">
        <v>207</v>
      </c>
      <c r="L84" s="490"/>
      <c r="M84" s="501"/>
      <c r="N84" s="499"/>
      <c r="O84" s="490"/>
      <c r="P84" s="467"/>
      <c r="Q84" s="467"/>
      <c r="S84" s="710">
        <v>14</v>
      </c>
      <c r="U84" s="506"/>
      <c r="V84" s="478"/>
      <c r="W84" s="478"/>
      <c r="X84" s="478"/>
      <c r="Y84" s="479"/>
      <c r="AA84" s="486">
        <v>6498</v>
      </c>
      <c r="AC84" s="499"/>
      <c r="AD84" s="796" t="s">
        <v>102</v>
      </c>
      <c r="AE84" s="797"/>
      <c r="AF84" s="798"/>
      <c r="AG84" s="490"/>
      <c r="AH84" s="467"/>
      <c r="AI84" s="225">
        <v>2710</v>
      </c>
      <c r="AK84" s="691" t="s">
        <v>907</v>
      </c>
      <c r="AL84" s="767"/>
      <c r="AM84" s="768"/>
      <c r="AN84" s="769"/>
      <c r="AO84" s="773" t="s">
        <v>224</v>
      </c>
      <c r="AR84" s="775" t="s">
        <v>205</v>
      </c>
      <c r="AS84" s="776"/>
      <c r="AT84" s="478"/>
      <c r="AU84" s="478"/>
      <c r="AV84" s="478"/>
      <c r="AW84" s="479"/>
    </row>
    <row r="85" spans="1:52" ht="15" customHeight="1" x14ac:dyDescent="0.2">
      <c r="B85" s="113"/>
      <c r="C85" s="781"/>
      <c r="D85" s="113"/>
      <c r="F85" s="475"/>
      <c r="G85" s="467"/>
      <c r="H85" s="467"/>
      <c r="I85" s="488"/>
      <c r="K85" s="196"/>
      <c r="L85" s="197"/>
      <c r="M85" s="501"/>
      <c r="N85" s="500"/>
      <c r="O85" s="502"/>
      <c r="P85" s="467"/>
      <c r="Q85" s="467"/>
      <c r="S85" s="710"/>
      <c r="U85" s="480"/>
      <c r="V85" s="481"/>
      <c r="W85" s="481"/>
      <c r="X85" s="481"/>
      <c r="Y85" s="474"/>
      <c r="AA85" s="217">
        <v>6062</v>
      </c>
      <c r="AC85" s="480"/>
      <c r="AD85" s="785"/>
      <c r="AE85" s="799"/>
      <c r="AF85" s="800"/>
      <c r="AG85" s="505"/>
      <c r="AH85" s="467"/>
      <c r="AK85" s="742"/>
      <c r="AL85" s="770"/>
      <c r="AM85" s="771"/>
      <c r="AN85" s="772"/>
      <c r="AO85" s="774"/>
      <c r="AR85" s="475"/>
      <c r="AS85" s="467"/>
      <c r="AT85" s="467"/>
      <c r="AU85" s="467"/>
      <c r="AV85" s="467"/>
      <c r="AW85" s="488"/>
    </row>
    <row r="86" spans="1:52" ht="15" customHeight="1" x14ac:dyDescent="0.2">
      <c r="B86" s="113"/>
      <c r="C86" s="781"/>
      <c r="D86" s="360"/>
      <c r="F86" s="475"/>
      <c r="G86" s="689"/>
      <c r="H86" s="689"/>
      <c r="I86" s="690"/>
      <c r="K86" s="783" t="s">
        <v>206</v>
      </c>
      <c r="L86" s="784"/>
      <c r="M86" s="122"/>
      <c r="N86" s="121"/>
      <c r="O86" s="123"/>
      <c r="P86" s="467"/>
      <c r="S86" s="486">
        <v>2330</v>
      </c>
      <c r="U86" s="467"/>
      <c r="V86" s="467"/>
      <c r="W86" s="467"/>
      <c r="X86" s="467"/>
      <c r="Y86" s="467"/>
      <c r="AC86" s="489"/>
      <c r="AD86" s="489"/>
      <c r="AE86" s="489"/>
      <c r="AF86" s="489"/>
      <c r="AG86" s="489"/>
      <c r="AH86" s="467"/>
      <c r="AI86" s="200">
        <v>17</v>
      </c>
      <c r="AK86" s="506"/>
      <c r="AL86" s="467"/>
      <c r="AM86" s="467"/>
      <c r="AN86" s="467"/>
      <c r="AO86" s="488"/>
      <c r="AR86" s="475"/>
      <c r="AS86" s="467"/>
      <c r="AT86" s="467"/>
      <c r="AU86" s="467"/>
      <c r="AV86" s="467"/>
      <c r="AW86" s="488"/>
    </row>
    <row r="87" spans="1:52" ht="15" customHeight="1" x14ac:dyDescent="0.2">
      <c r="B87" s="125"/>
      <c r="C87" s="781"/>
      <c r="D87" s="361"/>
      <c r="F87" s="480"/>
      <c r="G87" s="696"/>
      <c r="H87" s="696"/>
      <c r="I87" s="697"/>
      <c r="K87" s="785"/>
      <c r="L87" s="786"/>
      <c r="M87" s="122"/>
      <c r="N87" s="492"/>
      <c r="O87" s="498"/>
      <c r="P87" s="467"/>
      <c r="S87" s="217">
        <v>936</v>
      </c>
      <c r="U87" s="506"/>
      <c r="V87" s="478"/>
      <c r="W87" s="478"/>
      <c r="X87" s="489"/>
      <c r="Y87" s="787" t="s">
        <v>908</v>
      </c>
      <c r="AA87" s="132">
        <v>19</v>
      </c>
      <c r="AC87" s="499"/>
      <c r="AD87" s="478"/>
      <c r="AE87" s="478"/>
      <c r="AF87" s="478"/>
      <c r="AG87" s="479"/>
      <c r="AH87" s="467"/>
      <c r="AK87" s="480"/>
      <c r="AL87" s="481"/>
      <c r="AM87" s="481"/>
      <c r="AN87" s="481"/>
      <c r="AO87" s="482"/>
      <c r="AR87" s="480"/>
      <c r="AS87" s="481"/>
      <c r="AT87" s="481"/>
      <c r="AU87" s="481"/>
      <c r="AV87" s="481"/>
      <c r="AW87" s="482"/>
    </row>
    <row r="88" spans="1:52" ht="15.9" customHeight="1" x14ac:dyDescent="0.2">
      <c r="C88" s="781"/>
      <c r="M88" s="467"/>
      <c r="P88" s="467"/>
      <c r="U88" s="713" t="s">
        <v>682</v>
      </c>
      <c r="V88" s="788"/>
      <c r="W88" s="467"/>
      <c r="X88" s="467"/>
      <c r="Y88" s="752"/>
      <c r="AA88" s="486"/>
      <c r="AC88" s="475"/>
      <c r="AD88" s="467"/>
      <c r="AE88" s="467"/>
      <c r="AF88" s="467"/>
      <c r="AG88" s="488"/>
      <c r="AH88" s="467"/>
      <c r="AI88" s="205">
        <v>3893</v>
      </c>
      <c r="AR88" s="467"/>
      <c r="AS88" s="467"/>
      <c r="AT88" s="467"/>
      <c r="AU88" s="467"/>
    </row>
    <row r="89" spans="1:52" ht="15.9" customHeight="1" x14ac:dyDescent="0.2">
      <c r="C89" s="781"/>
      <c r="D89"/>
      <c r="E89"/>
      <c r="G89" s="216"/>
      <c r="H89" s="467"/>
      <c r="I89" s="216"/>
      <c r="J89" s="216"/>
      <c r="K89" s="195"/>
      <c r="L89" s="754"/>
      <c r="M89" s="754"/>
      <c r="N89" s="754"/>
      <c r="O89" s="216"/>
      <c r="Q89" s="496"/>
      <c r="U89" s="789"/>
      <c r="V89" s="790"/>
      <c r="X89" s="691" t="s">
        <v>103</v>
      </c>
      <c r="Y89" s="739"/>
      <c r="AA89" s="486">
        <v>8954</v>
      </c>
      <c r="AC89" s="783" t="s">
        <v>121</v>
      </c>
      <c r="AD89" s="791"/>
      <c r="AE89" s="791"/>
      <c r="AF89" s="792"/>
      <c r="AG89" s="502"/>
      <c r="AI89" s="224">
        <v>2829</v>
      </c>
      <c r="AK89" s="506"/>
      <c r="AL89" s="478"/>
      <c r="AM89" s="478"/>
      <c r="AN89" s="478"/>
      <c r="AO89" s="479"/>
      <c r="AR89" s="506"/>
      <c r="AS89" s="478"/>
      <c r="AT89" s="478"/>
      <c r="AU89" s="478"/>
      <c r="AV89" s="478"/>
      <c r="AW89" s="479"/>
    </row>
    <row r="90" spans="1:52" ht="15.9" customHeight="1" x14ac:dyDescent="0.2">
      <c r="C90" s="400"/>
      <c r="D90"/>
      <c r="E90"/>
      <c r="G90" s="216"/>
      <c r="H90" s="143"/>
      <c r="I90" s="143"/>
      <c r="J90" s="143"/>
      <c r="K90" s="143"/>
      <c r="L90" s="754"/>
      <c r="M90" s="754"/>
      <c r="N90" s="754"/>
      <c r="O90" s="484"/>
      <c r="Q90" s="118"/>
      <c r="U90" s="480"/>
      <c r="V90" s="497"/>
      <c r="W90" s="497"/>
      <c r="X90" s="742"/>
      <c r="Y90" s="743"/>
      <c r="AA90" s="217">
        <v>6348</v>
      </c>
      <c r="AC90" s="793"/>
      <c r="AD90" s="794"/>
      <c r="AE90" s="794"/>
      <c r="AF90" s="795"/>
      <c r="AG90" s="505"/>
      <c r="AK90" s="480"/>
      <c r="AL90" s="801"/>
      <c r="AM90" s="801"/>
      <c r="AN90" s="801"/>
      <c r="AO90" s="482"/>
      <c r="AR90" s="480"/>
      <c r="AS90" s="481"/>
      <c r="AT90" s="481"/>
      <c r="AU90" s="481"/>
      <c r="AV90" s="481"/>
      <c r="AW90" s="482"/>
    </row>
    <row r="91" spans="1:52" ht="15.75" customHeight="1" x14ac:dyDescent="0.2">
      <c r="K91" s="802" t="s">
        <v>104</v>
      </c>
      <c r="L91" s="802"/>
      <c r="M91" s="802"/>
      <c r="N91" s="802"/>
      <c r="O91" s="802"/>
      <c r="Q91" s="119"/>
      <c r="AR91" s="467"/>
      <c r="AS91" s="467"/>
      <c r="AT91" s="467"/>
      <c r="AU91" s="467"/>
    </row>
    <row r="92" spans="1:52" ht="15.9" customHeight="1" x14ac:dyDescent="0.2">
      <c r="A92" s="467"/>
      <c r="B92" s="124"/>
      <c r="C92" s="350"/>
      <c r="D92" s="506"/>
      <c r="E92" s="478"/>
      <c r="F92" s="478"/>
      <c r="G92" s="478"/>
      <c r="H92" s="478"/>
      <c r="I92" s="478"/>
      <c r="J92" s="478"/>
      <c r="K92" s="506"/>
      <c r="L92" s="478"/>
      <c r="M92" s="478"/>
      <c r="N92" s="478"/>
      <c r="O92" s="479"/>
      <c r="Q92"/>
      <c r="U92" s="486">
        <v>3654</v>
      </c>
      <c r="V92" s="106"/>
      <c r="W92" s="106"/>
      <c r="X92" s="106"/>
      <c r="Y92" s="735">
        <v>4616</v>
      </c>
      <c r="Z92" s="735"/>
      <c r="AA92" s="106"/>
      <c r="AB92" s="106"/>
      <c r="AC92" s="486">
        <v>4579</v>
      </c>
      <c r="AD92" s="106"/>
      <c r="AE92" s="106"/>
      <c r="AF92" s="106"/>
      <c r="AG92" s="734">
        <v>4749</v>
      </c>
      <c r="AH92" s="734"/>
      <c r="AK92" s="486"/>
      <c r="AL92" s="673"/>
      <c r="AM92" s="673"/>
      <c r="AN92" s="673"/>
      <c r="AO92" s="486"/>
      <c r="AP92" s="146"/>
      <c r="AQ92" s="146"/>
      <c r="AR92" s="467"/>
      <c r="AS92" s="467"/>
    </row>
    <row r="93" spans="1:52" ht="15.9" customHeight="1" x14ac:dyDescent="0.2">
      <c r="A93" s="467"/>
      <c r="B93" s="125"/>
      <c r="C93" s="350"/>
      <c r="D93" s="475"/>
      <c r="E93" s="467"/>
      <c r="F93" s="467"/>
      <c r="G93" s="467"/>
      <c r="H93" s="467"/>
      <c r="I93" s="467"/>
      <c r="J93" s="467"/>
      <c r="K93" s="475"/>
      <c r="L93" s="467"/>
      <c r="M93" s="467"/>
      <c r="N93" s="467"/>
      <c r="O93" s="488"/>
      <c r="P93" s="467"/>
      <c r="Q93"/>
      <c r="S93" s="486"/>
      <c r="U93" s="223">
        <v>1840</v>
      </c>
      <c r="V93" s="106"/>
      <c r="W93" s="106"/>
      <c r="X93" s="106"/>
      <c r="Y93" s="803">
        <v>2806</v>
      </c>
      <c r="Z93" s="804"/>
      <c r="AA93" s="106"/>
      <c r="AB93" s="106"/>
      <c r="AC93" s="223">
        <v>3196</v>
      </c>
      <c r="AD93" s="106"/>
      <c r="AE93" s="106"/>
      <c r="AF93" s="106"/>
      <c r="AG93" s="803">
        <v>3557</v>
      </c>
      <c r="AH93" s="804"/>
      <c r="AI93" s="751" t="s">
        <v>105</v>
      </c>
      <c r="AK93" s="275"/>
      <c r="AL93" s="673"/>
      <c r="AM93" s="673"/>
      <c r="AN93" s="673"/>
      <c r="AO93" s="496"/>
      <c r="AP93" s="467"/>
      <c r="AQ93" s="467"/>
      <c r="AR93" s="467"/>
      <c r="AS93" s="467"/>
    </row>
    <row r="94" spans="1:52" ht="16.5" customHeight="1" x14ac:dyDescent="0.2">
      <c r="A94" s="481"/>
      <c r="B94" s="481"/>
      <c r="C94" s="350"/>
      <c r="D94" s="480"/>
      <c r="E94" s="481"/>
      <c r="F94" s="481"/>
      <c r="G94" s="481"/>
      <c r="H94" s="481"/>
      <c r="I94" s="481"/>
      <c r="J94" s="481"/>
      <c r="K94" s="805" t="s">
        <v>106</v>
      </c>
      <c r="L94" s="673"/>
      <c r="M94" s="673"/>
      <c r="N94" s="673"/>
      <c r="O94" s="674"/>
      <c r="P94" s="467"/>
      <c r="Q94"/>
      <c r="S94"/>
      <c r="U94" s="806" t="s">
        <v>107</v>
      </c>
      <c r="V94" s="806"/>
      <c r="W94" s="806"/>
      <c r="X94" s="806"/>
      <c r="Y94" s="806"/>
      <c r="AC94" s="806" t="s">
        <v>108</v>
      </c>
      <c r="AD94" s="806"/>
      <c r="AE94" s="806"/>
      <c r="AF94" s="806"/>
      <c r="AG94" s="806"/>
      <c r="AH94" s="467"/>
      <c r="AI94" s="751"/>
      <c r="AK94" s="467"/>
      <c r="AL94" s="467"/>
      <c r="AM94" s="467"/>
      <c r="AN94" s="467"/>
      <c r="AO94" s="467"/>
      <c r="AP94" s="467"/>
      <c r="AQ94" s="467"/>
      <c r="AR94" s="467"/>
      <c r="AS94" s="467"/>
    </row>
    <row r="95" spans="1:52" ht="14.25" customHeight="1" x14ac:dyDescent="0.2">
      <c r="A95" s="506"/>
      <c r="B95" s="351"/>
      <c r="C95" s="350"/>
      <c r="D95" s="363"/>
      <c r="E95" s="478"/>
      <c r="F95" s="807" t="s">
        <v>109</v>
      </c>
      <c r="G95" s="807"/>
      <c r="H95" s="807"/>
      <c r="I95" s="479"/>
      <c r="J95" s="467"/>
      <c r="K95" s="475"/>
      <c r="L95" s="467"/>
      <c r="M95" s="467"/>
      <c r="N95" s="467"/>
      <c r="O95" s="488"/>
      <c r="P95" s="467"/>
      <c r="Q95"/>
      <c r="S95"/>
      <c r="U95" s="713" t="s">
        <v>909</v>
      </c>
      <c r="V95" s="714"/>
      <c r="W95" s="715"/>
      <c r="X95" s="478"/>
      <c r="Y95" s="479"/>
      <c r="AA95" s="486">
        <v>11528</v>
      </c>
      <c r="AC95" s="506"/>
      <c r="AD95" s="478"/>
      <c r="AE95" s="478"/>
      <c r="AF95" s="478"/>
      <c r="AG95" s="479"/>
      <c r="AH95" s="467"/>
      <c r="AI95" s="751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ht="15" customHeight="1" x14ac:dyDescent="0.2">
      <c r="A96" s="475"/>
      <c r="B96" s="352"/>
      <c r="C96" s="350"/>
      <c r="D96" s="362"/>
      <c r="E96" s="467"/>
      <c r="F96" s="467"/>
      <c r="G96" s="467"/>
      <c r="H96" s="467"/>
      <c r="I96" s="488"/>
      <c r="J96" s="467"/>
      <c r="K96" s="475"/>
      <c r="L96" s="467"/>
      <c r="M96" s="467"/>
      <c r="N96" s="467"/>
      <c r="O96" s="488"/>
      <c r="P96" s="467"/>
      <c r="Q96"/>
      <c r="S96"/>
      <c r="U96" s="719"/>
      <c r="V96" s="720"/>
      <c r="W96" s="721"/>
      <c r="X96" s="467"/>
      <c r="Y96" s="488"/>
      <c r="AA96" s="217">
        <v>8562</v>
      </c>
      <c r="AC96" s="672"/>
      <c r="AD96" s="673"/>
      <c r="AE96" s="673"/>
      <c r="AF96" s="467"/>
      <c r="AG96" s="488"/>
      <c r="AH96" s="467"/>
      <c r="AI96" s="751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8" ht="15" customHeight="1" x14ac:dyDescent="0.2">
      <c r="A97" s="480"/>
      <c r="B97" s="353"/>
      <c r="D97" s="480"/>
      <c r="E97" s="481"/>
      <c r="F97" s="481"/>
      <c r="G97" s="481"/>
      <c r="H97" s="481"/>
      <c r="I97" s="482"/>
      <c r="J97" s="481"/>
      <c r="K97" s="480"/>
      <c r="L97" s="481"/>
      <c r="M97" s="481"/>
      <c r="N97" s="481"/>
      <c r="O97" s="482"/>
      <c r="P97" s="467"/>
      <c r="Q97"/>
      <c r="S97"/>
      <c r="U97" s="475"/>
      <c r="V97" s="467"/>
      <c r="W97" s="467"/>
      <c r="X97" s="467"/>
      <c r="Y97" s="488"/>
      <c r="AA97" s="106"/>
      <c r="AC97" s="672"/>
      <c r="AD97" s="673"/>
      <c r="AE97" s="673"/>
      <c r="AF97" s="467"/>
      <c r="AG97" s="488"/>
      <c r="AH97" s="467"/>
      <c r="AI97" s="751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8" ht="9" customHeight="1" x14ac:dyDescent="0.2">
      <c r="B98" s="147"/>
      <c r="C98" s="350"/>
      <c r="D98" s="147"/>
      <c r="E98" s="467"/>
      <c r="G98" s="147"/>
      <c r="H98"/>
      <c r="I98"/>
      <c r="J98"/>
      <c r="K98"/>
      <c r="L98"/>
      <c r="M98"/>
      <c r="N98"/>
      <c r="O98"/>
      <c r="P98" s="467"/>
      <c r="Q98"/>
      <c r="S98"/>
      <c r="U98" s="691" t="s">
        <v>596</v>
      </c>
      <c r="V98" s="808"/>
      <c r="W98" s="808"/>
      <c r="X98" s="808"/>
      <c r="Y98" s="739"/>
      <c r="AA98" s="106"/>
      <c r="AC98" s="740"/>
      <c r="AD98" s="688"/>
      <c r="AE98" s="688"/>
      <c r="AF98" s="688"/>
      <c r="AG98" s="488"/>
      <c r="AI98" s="751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 s="106"/>
      <c r="BB98" s="106"/>
      <c r="BC98" s="106"/>
      <c r="BD98" s="106"/>
      <c r="BE98" s="467"/>
      <c r="BF98" s="467"/>
    </row>
    <row r="99" spans="1:58" ht="9" customHeight="1" x14ac:dyDescent="0.2">
      <c r="E99" s="467"/>
      <c r="G99" s="147"/>
      <c r="H99"/>
      <c r="I99"/>
      <c r="J99"/>
      <c r="K99"/>
      <c r="L99"/>
      <c r="M99"/>
      <c r="N99"/>
      <c r="O99"/>
      <c r="P99" s="467"/>
      <c r="Q99"/>
      <c r="S99"/>
      <c r="U99" s="740"/>
      <c r="V99" s="688"/>
      <c r="W99" s="688"/>
      <c r="X99" s="688"/>
      <c r="Y99" s="741"/>
      <c r="AA99" s="106"/>
      <c r="AC99" s="742"/>
      <c r="AD99" s="809"/>
      <c r="AE99" s="809"/>
      <c r="AF99" s="809"/>
      <c r="AG99" s="488"/>
      <c r="AI99" s="751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C99" s="106"/>
      <c r="BD99" s="106"/>
      <c r="BE99" s="467"/>
      <c r="BF99" s="467"/>
    </row>
    <row r="100" spans="1:58" ht="9" customHeight="1" x14ac:dyDescent="0.2">
      <c r="E100" s="467"/>
      <c r="F100" s="673"/>
      <c r="G100" s="673"/>
      <c r="H100" s="673"/>
      <c r="I100" s="673"/>
      <c r="J100" s="170"/>
      <c r="K100" s="467"/>
      <c r="L100" s="481"/>
      <c r="M100" s="481"/>
      <c r="N100" s="170"/>
      <c r="O100" s="170"/>
      <c r="P100" s="467"/>
      <c r="Q100"/>
      <c r="S100"/>
      <c r="U100" s="740"/>
      <c r="V100" s="688"/>
      <c r="W100" s="688"/>
      <c r="X100" s="688"/>
      <c r="Y100" s="741"/>
      <c r="AA100" s="106"/>
      <c r="AC100" s="691" t="s">
        <v>110</v>
      </c>
      <c r="AD100" s="808"/>
      <c r="AE100" s="808"/>
      <c r="AF100" s="739"/>
      <c r="AG100" s="488"/>
      <c r="AI100" s="487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 s="176"/>
      <c r="BB100" s="176"/>
      <c r="BC100" s="106"/>
      <c r="BD100" s="106"/>
      <c r="BE100" s="467"/>
      <c r="BF100" s="467"/>
    </row>
    <row r="101" spans="1:58" ht="15" customHeight="1" x14ac:dyDescent="0.2">
      <c r="B101" s="354"/>
      <c r="C101" s="350"/>
      <c r="D101" s="354"/>
      <c r="E101" s="467"/>
      <c r="F101" s="810" t="s">
        <v>221</v>
      </c>
      <c r="G101" s="807"/>
      <c r="H101" s="807"/>
      <c r="I101" s="811"/>
      <c r="J101" s="479"/>
      <c r="K101" s="810" t="s">
        <v>208</v>
      </c>
      <c r="L101" s="670"/>
      <c r="M101" s="670"/>
      <c r="N101" s="670"/>
      <c r="O101" s="671"/>
      <c r="Q101"/>
      <c r="S101"/>
      <c r="U101" s="742"/>
      <c r="V101" s="809"/>
      <c r="W101" s="809"/>
      <c r="X101" s="809"/>
      <c r="Y101" s="743"/>
      <c r="AA101" s="486">
        <v>12881</v>
      </c>
      <c r="AC101" s="742"/>
      <c r="AD101" s="809"/>
      <c r="AE101" s="809"/>
      <c r="AF101" s="743"/>
      <c r="AG101" s="482"/>
      <c r="AI101" s="486"/>
      <c r="AJ101" s="818" t="s">
        <v>212</v>
      </c>
      <c r="AK101" s="818"/>
      <c r="AL101" s="467"/>
      <c r="AM101" s="673"/>
      <c r="AN101" s="673"/>
      <c r="AO101" s="467"/>
      <c r="AP101" s="467"/>
      <c r="AQ101" s="467"/>
      <c r="AR101" s="346"/>
      <c r="AS101" s="147"/>
      <c r="AT101" s="147"/>
      <c r="AU101" s="470"/>
      <c r="AV101" s="496"/>
      <c r="AW101" s="467"/>
      <c r="AX101" s="171">
        <v>890</v>
      </c>
      <c r="AY101" s="171">
        <v>890</v>
      </c>
      <c r="AZ101" s="171"/>
      <c r="BA101" s="171">
        <v>890</v>
      </c>
      <c r="BB101" s="467"/>
      <c r="BC101" s="106"/>
      <c r="BD101" s="106"/>
      <c r="BE101" s="467"/>
      <c r="BF101" s="467"/>
    </row>
    <row r="102" spans="1:58" ht="15" customHeight="1" x14ac:dyDescent="0.2">
      <c r="B102" s="355"/>
      <c r="C102" s="147"/>
      <c r="D102" s="355"/>
      <c r="E102" s="467"/>
      <c r="F102" s="812"/>
      <c r="G102" s="813"/>
      <c r="H102" s="813"/>
      <c r="I102" s="814"/>
      <c r="J102" s="482"/>
      <c r="K102" s="675"/>
      <c r="L102" s="676"/>
      <c r="M102" s="676"/>
      <c r="N102" s="676"/>
      <c r="O102" s="677"/>
      <c r="Q102"/>
      <c r="R102" s="106"/>
      <c r="U102" s="478"/>
      <c r="V102" s="478"/>
      <c r="W102" s="478"/>
      <c r="X102" s="478"/>
      <c r="Y102" s="478"/>
      <c r="AA102" s="217">
        <v>8463</v>
      </c>
      <c r="AJ102" s="467"/>
      <c r="AK102" s="175"/>
      <c r="AL102" s="106"/>
      <c r="AM102" s="106"/>
      <c r="AN102" s="106"/>
      <c r="AO102" s="106"/>
      <c r="AP102" s="106"/>
      <c r="AQ102" s="106"/>
      <c r="AR102" s="175"/>
      <c r="AS102" s="467"/>
      <c r="AT102" s="467"/>
      <c r="AU102" s="215"/>
      <c r="AV102" s="467"/>
      <c r="AW102" s="467"/>
      <c r="AX102" s="467"/>
      <c r="AY102" s="467"/>
      <c r="AZ102" s="467"/>
      <c r="BA102" s="467"/>
      <c r="BB102" s="467"/>
      <c r="BC102" s="106"/>
      <c r="BD102" s="106"/>
      <c r="BE102" s="467"/>
      <c r="BF102" s="467"/>
    </row>
    <row r="103" spans="1:58" ht="15" customHeight="1" x14ac:dyDescent="0.2">
      <c r="B103" s="467"/>
      <c r="D103" s="467"/>
      <c r="F103" s="467"/>
      <c r="G103" s="467"/>
      <c r="H103" s="467"/>
      <c r="I103" s="467"/>
      <c r="J103" s="478"/>
      <c r="K103" s="478"/>
      <c r="L103" s="478"/>
      <c r="Q103"/>
      <c r="R103" s="106"/>
      <c r="U103" s="686" t="s">
        <v>597</v>
      </c>
      <c r="V103" s="673"/>
      <c r="W103" s="673"/>
      <c r="X103" s="673"/>
      <c r="Y103" s="673"/>
      <c r="AC103" s="147"/>
      <c r="AD103" s="147"/>
      <c r="AE103" s="147"/>
      <c r="AF103" s="147"/>
      <c r="AG103" s="147"/>
      <c r="AJ103" s="467"/>
      <c r="AL103" s="106"/>
      <c r="AM103" s="106"/>
      <c r="AN103" s="106"/>
      <c r="AO103" s="106"/>
      <c r="AR103" s="467"/>
      <c r="AS103" s="467"/>
      <c r="AT103" s="467"/>
      <c r="AU103" s="467"/>
      <c r="AV103" s="467"/>
      <c r="AW103" s="467"/>
      <c r="AX103" s="106"/>
      <c r="AY103" s="106"/>
      <c r="AZ103" s="106"/>
      <c r="BA103" s="106"/>
      <c r="BB103" s="106"/>
      <c r="BC103" s="106"/>
      <c r="BD103" s="106"/>
      <c r="BE103" s="467"/>
      <c r="BF103" s="467"/>
    </row>
    <row r="104" spans="1:58" ht="15" customHeight="1" x14ac:dyDescent="0.2">
      <c r="B104" s="124"/>
      <c r="D104" s="124"/>
      <c r="F104" s="357"/>
      <c r="G104" s="145"/>
      <c r="H104" s="145"/>
      <c r="I104" s="145"/>
      <c r="J104" s="145"/>
      <c r="K104" s="351"/>
      <c r="L104" s="819"/>
      <c r="M104" s="820"/>
      <c r="N104" s="820"/>
      <c r="O104" s="821"/>
      <c r="Q104"/>
      <c r="R104" s="106"/>
      <c r="S104" s="214"/>
      <c r="U104" s="483"/>
      <c r="V104" s="481"/>
      <c r="W104" s="481"/>
      <c r="X104" s="481"/>
      <c r="Y104" s="481"/>
      <c r="Z104" s="481"/>
      <c r="AA104" s="481"/>
      <c r="AB104" s="481"/>
      <c r="AC104" s="348"/>
      <c r="AD104" s="348"/>
      <c r="AE104" s="348"/>
      <c r="AF104" s="147"/>
      <c r="AG104" s="147"/>
      <c r="AI104" s="366"/>
      <c r="AJ104" s="478"/>
      <c r="AK104" s="478"/>
      <c r="AL104" s="367"/>
      <c r="AM104" s="367"/>
      <c r="AN104" s="367"/>
      <c r="AO104" s="368"/>
      <c r="AR104" s="506"/>
      <c r="AS104" s="478"/>
      <c r="AT104" s="378"/>
      <c r="AU104" s="216"/>
      <c r="AV104" s="376"/>
      <c r="AW104" s="367"/>
      <c r="AX104" s="368"/>
      <c r="AY104" s="143"/>
      <c r="AZ104" s="106"/>
      <c r="BA104" s="106"/>
      <c r="BB104" s="106"/>
      <c r="BC104" s="106"/>
      <c r="BD104" s="106"/>
      <c r="BE104" s="467"/>
      <c r="BF104" s="467"/>
    </row>
    <row r="105" spans="1:58" ht="13.5" customHeight="1" x14ac:dyDescent="0.2">
      <c r="B105" s="113"/>
      <c r="D105" s="113"/>
      <c r="F105" s="362"/>
      <c r="G105" s="147"/>
      <c r="H105" s="147"/>
      <c r="I105" s="147"/>
      <c r="J105" s="147"/>
      <c r="K105" s="352"/>
      <c r="L105" s="822"/>
      <c r="M105" s="823"/>
      <c r="N105" s="823"/>
      <c r="O105" s="824"/>
      <c r="Q105"/>
      <c r="R105" s="106"/>
      <c r="S105" s="106"/>
      <c r="T105" s="488"/>
      <c r="U105" s="472"/>
      <c r="V105" s="467"/>
      <c r="W105" s="467"/>
      <c r="X105" s="467"/>
      <c r="Y105" s="467"/>
      <c r="AA105" s="148"/>
      <c r="AC105" s="147"/>
      <c r="AD105" s="147"/>
      <c r="AE105" s="352"/>
      <c r="AF105" s="147"/>
      <c r="AG105" s="147"/>
      <c r="AI105" s="369"/>
      <c r="AJ105" s="467"/>
      <c r="AK105" s="467"/>
      <c r="AL105" s="143"/>
      <c r="AM105" s="143"/>
      <c r="AN105" s="143"/>
      <c r="AO105" s="370"/>
      <c r="AR105" s="475"/>
      <c r="AS105" s="467"/>
      <c r="AT105" s="379"/>
      <c r="AU105" s="467"/>
      <c r="AV105" s="218"/>
      <c r="AW105" s="143"/>
      <c r="AX105" s="370"/>
      <c r="AY105" s="143"/>
      <c r="AZ105" s="106"/>
      <c r="BA105" s="106"/>
      <c r="BB105" s="106"/>
      <c r="BC105" s="106"/>
      <c r="BD105" s="106"/>
      <c r="BE105" s="467"/>
      <c r="BF105" s="467"/>
    </row>
    <row r="106" spans="1:58" ht="14.25" customHeight="1" x14ac:dyDescent="0.2">
      <c r="B106" s="113"/>
      <c r="D106" s="113"/>
      <c r="F106" s="362"/>
      <c r="G106" s="147"/>
      <c r="H106" s="147"/>
      <c r="I106" s="147"/>
      <c r="J106" s="147"/>
      <c r="K106" s="352"/>
      <c r="L106" s="822"/>
      <c r="M106" s="823"/>
      <c r="N106" s="823"/>
      <c r="O106" s="824"/>
      <c r="Q106"/>
      <c r="R106" s="106"/>
      <c r="S106" s="149"/>
      <c r="T106" s="488"/>
      <c r="U106" s="472"/>
      <c r="V106" s="467"/>
      <c r="W106" s="467"/>
      <c r="X106" s="467"/>
      <c r="Y106" s="467"/>
      <c r="AA106" s="486"/>
      <c r="AB106" s="467"/>
      <c r="AC106" s="147"/>
      <c r="AD106" s="147"/>
      <c r="AE106" s="352"/>
      <c r="AF106" s="147"/>
      <c r="AG106" s="147"/>
      <c r="AI106" s="369"/>
      <c r="AJ106" s="467"/>
      <c r="AK106" s="467"/>
      <c r="AL106" s="143"/>
      <c r="AM106" s="143"/>
      <c r="AN106" s="143"/>
      <c r="AO106" s="370"/>
      <c r="AR106" s="475"/>
      <c r="AS106" s="467"/>
      <c r="AT106" s="370"/>
      <c r="AU106" s="143"/>
      <c r="AV106" s="218"/>
      <c r="AW106" s="143"/>
      <c r="AX106" s="370"/>
      <c r="AY106" s="143"/>
      <c r="AZ106" s="106"/>
      <c r="BA106" s="106"/>
      <c r="BB106" s="106"/>
      <c r="BC106" s="106"/>
      <c r="BD106" s="106"/>
      <c r="BE106" s="467"/>
      <c r="BF106" s="467"/>
    </row>
    <row r="107" spans="1:58" ht="16.5" customHeight="1" x14ac:dyDescent="0.2">
      <c r="B107" s="113"/>
      <c r="D107" s="113"/>
      <c r="F107" s="362"/>
      <c r="G107" s="147"/>
      <c r="H107" s="147"/>
      <c r="I107" s="147"/>
      <c r="J107" s="147"/>
      <c r="K107" s="352"/>
      <c r="L107" s="822"/>
      <c r="M107" s="823"/>
      <c r="N107" s="823"/>
      <c r="O107" s="824"/>
      <c r="P107" s="467"/>
      <c r="Q107"/>
      <c r="R107" s="106"/>
      <c r="S107" s="496"/>
      <c r="T107" s="488"/>
      <c r="U107" s="472"/>
      <c r="V107" s="467"/>
      <c r="W107" s="467"/>
      <c r="X107" s="467"/>
      <c r="Y107" s="467"/>
      <c r="AA107" s="486"/>
      <c r="AB107" s="467"/>
      <c r="AC107" s="147"/>
      <c r="AD107" s="147"/>
      <c r="AE107" s="352"/>
      <c r="AF107" s="147"/>
      <c r="AG107" s="147"/>
      <c r="AI107" s="369"/>
      <c r="AJ107" s="467"/>
      <c r="AK107" s="467"/>
      <c r="AL107" s="143"/>
      <c r="AM107" s="143"/>
      <c r="AN107" s="143"/>
      <c r="AO107" s="370"/>
      <c r="AP107" s="106"/>
      <c r="AQ107" s="106"/>
      <c r="AR107" s="475"/>
      <c r="AS107" s="467"/>
      <c r="AT107" s="370"/>
      <c r="AU107" s="143"/>
      <c r="AV107" s="218"/>
      <c r="AW107" s="143"/>
      <c r="AX107" s="370"/>
      <c r="AY107" s="143"/>
      <c r="AZ107" s="106"/>
      <c r="BA107" s="106"/>
      <c r="BB107" s="106"/>
      <c r="BC107" s="106"/>
      <c r="BD107" s="106"/>
      <c r="BE107" s="467"/>
      <c r="BF107" s="467"/>
    </row>
    <row r="108" spans="1:58" ht="9.75" customHeight="1" x14ac:dyDescent="0.2">
      <c r="B108" s="113"/>
      <c r="D108" s="113"/>
      <c r="F108" s="362"/>
      <c r="G108" s="147"/>
      <c r="H108" s="147"/>
      <c r="I108" s="147"/>
      <c r="J108" s="147"/>
      <c r="K108" s="352"/>
      <c r="L108" s="822"/>
      <c r="M108" s="823"/>
      <c r="N108" s="823"/>
      <c r="O108" s="824"/>
      <c r="P108" s="467"/>
      <c r="Q108" s="496"/>
      <c r="R108" s="106"/>
      <c r="S108" s="496"/>
      <c r="T108" s="488"/>
      <c r="U108" s="472"/>
      <c r="V108" s="467"/>
      <c r="W108" s="467"/>
      <c r="X108" s="467"/>
      <c r="Y108" s="467"/>
      <c r="AA108" s="486"/>
      <c r="AB108" s="467"/>
      <c r="AC108" s="147"/>
      <c r="AD108" s="147"/>
      <c r="AE108" s="352"/>
      <c r="AF108" s="147"/>
      <c r="AG108" s="147"/>
      <c r="AI108" s="369"/>
      <c r="AJ108" s="467"/>
      <c r="AK108" s="467"/>
      <c r="AL108" s="143"/>
      <c r="AM108" s="143"/>
      <c r="AN108" s="143"/>
      <c r="AO108" s="370"/>
      <c r="AP108" s="106"/>
      <c r="AQ108" s="106"/>
      <c r="AR108" s="475"/>
      <c r="AS108" s="467"/>
      <c r="AT108" s="370"/>
      <c r="AU108" s="143"/>
      <c r="AV108" s="218"/>
      <c r="AW108" s="143"/>
      <c r="AX108" s="370"/>
      <c r="AY108" s="143"/>
      <c r="AZ108" s="106"/>
      <c r="BA108" s="106"/>
      <c r="BB108" s="106"/>
      <c r="BC108" s="106"/>
      <c r="BD108" s="106"/>
      <c r="BE108" s="467"/>
      <c r="BF108" s="467"/>
    </row>
    <row r="109" spans="1:58" ht="20.25" customHeight="1" x14ac:dyDescent="0.2">
      <c r="B109" s="113"/>
      <c r="D109" s="113"/>
      <c r="E109" s="467"/>
      <c r="F109" s="362"/>
      <c r="G109" s="147"/>
      <c r="H109" s="147"/>
      <c r="I109" s="147"/>
      <c r="J109"/>
      <c r="K109"/>
      <c r="L109" s="822"/>
      <c r="M109" s="823"/>
      <c r="N109" s="823"/>
      <c r="O109" s="824"/>
      <c r="P109" s="467"/>
      <c r="Q109"/>
      <c r="R109"/>
      <c r="S109"/>
      <c r="T109" s="488"/>
      <c r="U109" s="467"/>
      <c r="V109" s="467"/>
      <c r="W109" s="467"/>
      <c r="X109" s="467"/>
      <c r="Y109" s="467"/>
      <c r="AA109" s="106"/>
      <c r="AB109" s="467"/>
      <c r="AC109" s="147"/>
      <c r="AD109" s="147"/>
      <c r="AE109" s="352"/>
      <c r="AF109" s="147"/>
      <c r="AG109" s="147"/>
      <c r="AH109" s="467"/>
      <c r="AI109" s="369"/>
      <c r="AJ109" s="467"/>
      <c r="AK109" s="467"/>
      <c r="AL109" s="143"/>
      <c r="AM109" s="143"/>
      <c r="AN109" s="143"/>
      <c r="AO109" s="370"/>
      <c r="AP109" s="143"/>
      <c r="AQ109" s="143"/>
      <c r="AR109" s="475"/>
      <c r="AS109" s="467"/>
      <c r="AT109" s="143"/>
      <c r="AU109" s="218"/>
      <c r="AV109" s="218"/>
      <c r="AW109" s="143"/>
      <c r="AX109" s="370"/>
      <c r="AY109" s="143"/>
      <c r="AZ109" s="106"/>
      <c r="BA109" s="106"/>
      <c r="BB109" s="106"/>
      <c r="BC109" s="106"/>
      <c r="BD109" s="106"/>
      <c r="BE109" s="467"/>
      <c r="BF109" s="467"/>
    </row>
    <row r="110" spans="1:58" ht="15.75" customHeight="1" x14ac:dyDescent="0.2">
      <c r="A110" s="467"/>
      <c r="B110" s="113"/>
      <c r="D110" s="113"/>
      <c r="E110" s="467"/>
      <c r="F110" s="362"/>
      <c r="G110" s="486"/>
      <c r="H110" s="147"/>
      <c r="I110" s="147"/>
      <c r="J110"/>
      <c r="K110"/>
      <c r="L110" s="822"/>
      <c r="M110" s="823"/>
      <c r="N110" s="823"/>
      <c r="O110" s="824"/>
      <c r="P110" s="198"/>
      <c r="Q110"/>
      <c r="R110"/>
      <c r="S110"/>
      <c r="T110" s="488"/>
      <c r="U110" s="475"/>
      <c r="V110" s="467"/>
      <c r="W110" s="467"/>
      <c r="AB110" s="467"/>
      <c r="AD110" s="467"/>
      <c r="AE110" s="488"/>
      <c r="AF110" s="467"/>
      <c r="AG110" s="467"/>
      <c r="AH110" s="467"/>
      <c r="AI110" s="369"/>
      <c r="AJ110" s="467"/>
      <c r="AK110" s="467"/>
      <c r="AL110" s="143"/>
      <c r="AM110" s="143"/>
      <c r="AN110" s="143"/>
      <c r="AO110" s="370"/>
      <c r="AP110" s="143"/>
      <c r="AQ110" s="143"/>
      <c r="AR110" s="218"/>
      <c r="AS110" s="143"/>
      <c r="AT110" s="370"/>
      <c r="AU110" s="377"/>
      <c r="AV110" s="218"/>
      <c r="AW110" s="143"/>
      <c r="AX110" s="370"/>
      <c r="AY110" s="377"/>
      <c r="AZ110" s="220"/>
      <c r="BA110" s="220"/>
      <c r="BB110" s="106"/>
      <c r="BC110" s="106"/>
      <c r="BD110" s="106"/>
      <c r="BE110" s="467"/>
      <c r="BF110" s="467"/>
    </row>
    <row r="111" spans="1:58" ht="15.75" customHeight="1" x14ac:dyDescent="0.2">
      <c r="A111" s="467"/>
      <c r="B111" s="113"/>
      <c r="D111" s="113"/>
      <c r="E111" s="467"/>
      <c r="F111" s="362"/>
      <c r="G111" s="496"/>
      <c r="H111" s="147"/>
      <c r="I111" s="147"/>
      <c r="J111" s="825"/>
      <c r="K111" s="826"/>
      <c r="L111" s="362"/>
      <c r="M111" s="147"/>
      <c r="N111" s="147"/>
      <c r="O111" s="352"/>
      <c r="P111" s="198"/>
      <c r="Q111"/>
      <c r="R111"/>
      <c r="S111"/>
      <c r="T111" s="488"/>
      <c r="U111" s="219"/>
      <c r="V111" s="481"/>
      <c r="W111" s="467"/>
      <c r="AB111" s="467"/>
      <c r="AD111" s="467"/>
      <c r="AE111" s="488"/>
      <c r="AF111" s="478"/>
      <c r="AG111" s="478"/>
      <c r="AH111" s="478"/>
      <c r="AI111" s="371"/>
      <c r="AJ111" s="467"/>
      <c r="AK111" s="467"/>
      <c r="AL111" s="143"/>
      <c r="AM111" s="143"/>
      <c r="AN111" s="143"/>
      <c r="AO111" s="370"/>
      <c r="AP111" s="376"/>
      <c r="AQ111" s="368"/>
      <c r="AR111" s="218"/>
      <c r="AS111" s="143"/>
      <c r="AT111" s="370"/>
      <c r="AU111" s="376"/>
      <c r="AV111" s="218"/>
      <c r="AW111" s="143"/>
      <c r="AX111" s="370"/>
      <c r="AY111" s="143"/>
      <c r="AZ111" s="106"/>
      <c r="BA111" s="106"/>
      <c r="BB111" s="106"/>
      <c r="BC111" s="106"/>
      <c r="BD111" s="106"/>
      <c r="BE111" s="467"/>
      <c r="BF111" s="467"/>
    </row>
    <row r="112" spans="1:58" ht="15.75" customHeight="1" x14ac:dyDescent="0.2">
      <c r="A112" s="467"/>
      <c r="B112" s="125"/>
      <c r="D112" s="125"/>
      <c r="E112" s="467"/>
      <c r="F112" s="358"/>
      <c r="G112" s="481"/>
      <c r="H112" s="348"/>
      <c r="I112" s="348"/>
      <c r="J112" s="348"/>
      <c r="K112" s="359"/>
      <c r="L112" s="358"/>
      <c r="M112" s="348"/>
      <c r="N112" s="348"/>
      <c r="O112" s="359"/>
      <c r="Q112"/>
      <c r="R112"/>
      <c r="S112"/>
      <c r="U112" s="467"/>
      <c r="V112" s="488"/>
      <c r="W112" s="475"/>
      <c r="X112" s="467"/>
      <c r="AB112" s="467"/>
      <c r="AD112" s="467"/>
      <c r="AE112" s="488"/>
      <c r="AF112" s="481"/>
      <c r="AG112" s="481"/>
      <c r="AH112" s="481"/>
      <c r="AI112" s="372"/>
      <c r="AJ112" s="467"/>
      <c r="AK112" s="467"/>
      <c r="AL112" s="143"/>
      <c r="AM112" s="143"/>
      <c r="AN112" s="143"/>
      <c r="AO112" s="373"/>
      <c r="AP112" s="377"/>
      <c r="AQ112" s="375"/>
      <c r="AR112" s="218"/>
      <c r="AS112" s="143"/>
      <c r="AT112" s="370"/>
      <c r="AU112" s="377"/>
      <c r="AV112" s="218"/>
      <c r="AW112" s="143"/>
      <c r="AX112" s="370"/>
      <c r="AY112" s="143"/>
      <c r="AZ112" s="106"/>
      <c r="BA112" s="220"/>
      <c r="BB112" s="106"/>
      <c r="BC112" s="106"/>
      <c r="BD112" s="106"/>
      <c r="BE112" s="467"/>
      <c r="BF112" s="467"/>
    </row>
    <row r="113" spans="1:60" ht="15" customHeight="1" x14ac:dyDescent="0.2">
      <c r="A113" s="467"/>
      <c r="B113" s="467"/>
      <c r="D113" s="467"/>
      <c r="E113" s="467"/>
      <c r="F113" s="147"/>
      <c r="G113" s="491"/>
      <c r="H113" s="147"/>
      <c r="I113" s="147"/>
      <c r="J113"/>
      <c r="K113"/>
      <c r="L113" s="147"/>
      <c r="M113" s="147"/>
      <c r="N113" s="147"/>
      <c r="O113" s="147"/>
      <c r="P113" s="467"/>
      <c r="Q113"/>
      <c r="R113"/>
      <c r="S113"/>
      <c r="U113" s="467"/>
      <c r="V113" s="147"/>
      <c r="W113" s="358"/>
      <c r="X113" s="481"/>
      <c r="Y113" s="481"/>
      <c r="Z113" s="481"/>
      <c r="AA113" s="481"/>
      <c r="AB113" s="481"/>
      <c r="AC113" s="481"/>
      <c r="AD113" s="481"/>
      <c r="AE113" s="482"/>
      <c r="AF113" s="467"/>
      <c r="AH113" s="143"/>
      <c r="AI113" s="374"/>
      <c r="AJ113" s="481"/>
      <c r="AK113" s="220"/>
      <c r="AL113" s="220"/>
      <c r="AM113" s="220"/>
      <c r="AN113" s="220"/>
      <c r="AO113" s="375"/>
      <c r="AP113" s="106"/>
      <c r="AQ113" s="106"/>
      <c r="AR113" s="377"/>
      <c r="AS113" s="220"/>
      <c r="AT113" s="375"/>
      <c r="AU113" s="143"/>
      <c r="AV113" s="377"/>
      <c r="AW113" s="220"/>
      <c r="AX113" s="375"/>
      <c r="AY113" s="143"/>
      <c r="AZ113" s="106"/>
      <c r="BA113" s="106"/>
      <c r="BB113" s="106"/>
      <c r="BC113" s="106"/>
      <c r="BD113" s="106"/>
      <c r="BE113" s="467"/>
      <c r="BF113" s="467"/>
    </row>
    <row r="114" spans="1:60" ht="15.75" customHeight="1" x14ac:dyDescent="0.2">
      <c r="A114" s="467"/>
      <c r="B114" s="467"/>
      <c r="D114" s="467"/>
      <c r="E114" s="467"/>
      <c r="F114" s="467"/>
      <c r="G114" s="496"/>
      <c r="H114" s="199"/>
      <c r="I114" s="199"/>
      <c r="J114" s="380"/>
      <c r="K114" s="486">
        <v>1658</v>
      </c>
      <c r="L114" s="147"/>
      <c r="O114" s="467"/>
      <c r="P114" s="467"/>
      <c r="Q114"/>
      <c r="R114"/>
      <c r="S114"/>
      <c r="U114" s="486"/>
      <c r="V114" s="673"/>
      <c r="W114" s="673"/>
      <c r="AB114" s="467"/>
      <c r="AC114" s="467"/>
      <c r="AD114" s="467"/>
      <c r="AE114" s="467"/>
      <c r="AF114" s="467"/>
      <c r="AG114" s="486">
        <v>5126</v>
      </c>
      <c r="AH114" s="467"/>
      <c r="AI114" s="213"/>
      <c r="AJ114" s="147"/>
      <c r="AM114" s="106"/>
      <c r="AN114" s="827"/>
      <c r="AO114" s="827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467"/>
      <c r="BF114" s="467"/>
    </row>
    <row r="115" spans="1:60" ht="15.75" customHeight="1" x14ac:dyDescent="0.2">
      <c r="A115" s="467"/>
      <c r="B115" s="124"/>
      <c r="D115" s="506"/>
      <c r="E115" s="478"/>
      <c r="F115" s="478"/>
      <c r="G115" s="478"/>
      <c r="H115" s="221"/>
      <c r="I115" s="222"/>
      <c r="J115" s="147"/>
      <c r="K115" s="217">
        <v>1070</v>
      </c>
      <c r="L115" s="147"/>
      <c r="O115" s="467"/>
      <c r="Q115" s="467"/>
      <c r="R115" s="467"/>
      <c r="AF115" s="147"/>
      <c r="AG115" s="217">
        <v>4129</v>
      </c>
      <c r="AH115" s="147"/>
      <c r="AI115" s="213"/>
      <c r="AJ115" s="467"/>
      <c r="AK115"/>
      <c r="AL115"/>
      <c r="AM115"/>
      <c r="AN115"/>
      <c r="AO115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467"/>
      <c r="BF115" s="467"/>
    </row>
    <row r="116" spans="1:60" ht="13.5" customHeight="1" x14ac:dyDescent="0.2">
      <c r="B116" s="113"/>
      <c r="D116" s="475"/>
      <c r="E116" s="467"/>
      <c r="F116" s="467"/>
      <c r="G116" s="467"/>
      <c r="H116" s="467"/>
      <c r="I116" s="488"/>
      <c r="J116" s="467"/>
      <c r="L116" s="467"/>
      <c r="O116" s="467"/>
      <c r="S116" s="120"/>
      <c r="AF116" s="467"/>
      <c r="AH116" s="467"/>
      <c r="AI116" s="201"/>
      <c r="AJ116" s="467"/>
      <c r="AK116"/>
      <c r="AL116"/>
      <c r="AM116"/>
      <c r="AN116"/>
      <c r="AO116"/>
      <c r="AP116" s="146"/>
      <c r="AQ116" s="14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467"/>
      <c r="BF116" s="467"/>
    </row>
    <row r="117" spans="1:60" ht="15" customHeight="1" x14ac:dyDescent="0.2">
      <c r="A117" s="132"/>
      <c r="B117" s="365"/>
      <c r="C117" s="131"/>
      <c r="D117" s="364"/>
      <c r="E117" s="130"/>
      <c r="F117" s="467"/>
      <c r="G117" s="467"/>
      <c r="H117" s="467"/>
      <c r="I117" s="488"/>
      <c r="J117" s="467"/>
      <c r="L117" s="467"/>
      <c r="M117" s="467"/>
      <c r="N117" s="467"/>
      <c r="S117" s="120"/>
      <c r="AE117" s="467"/>
      <c r="AF117" s="467"/>
      <c r="AG117" s="152"/>
      <c r="AH117" s="467"/>
      <c r="AI117" s="376"/>
      <c r="AJ117" s="367"/>
      <c r="AK117" s="367"/>
      <c r="AL117" s="367"/>
      <c r="AM117" s="381"/>
      <c r="AN117" s="145"/>
      <c r="AO117" s="351"/>
      <c r="AP117" s="106"/>
      <c r="AV117" s="106"/>
      <c r="AW117" s="106"/>
      <c r="AX117" s="106"/>
      <c r="BA117" s="106"/>
      <c r="BB117" s="106"/>
      <c r="BC117" s="106"/>
      <c r="BD117" s="106"/>
      <c r="BE117" s="467"/>
      <c r="BF117" s="815"/>
    </row>
    <row r="118" spans="1:60" ht="15" customHeight="1" x14ac:dyDescent="0.2">
      <c r="B118" s="113"/>
      <c r="C118" s="150"/>
      <c r="D118" s="362"/>
      <c r="E118" s="467"/>
      <c r="F118" s="467"/>
      <c r="G118" s="467"/>
      <c r="H118" s="467"/>
      <c r="I118" s="488"/>
      <c r="J118" s="467"/>
      <c r="K118" s="151"/>
      <c r="L118" s="467"/>
      <c r="S118" s="118"/>
      <c r="AF118" s="472"/>
      <c r="AG118" s="152"/>
      <c r="AH118" s="472"/>
      <c r="AI118" s="475"/>
      <c r="AJ118" s="143"/>
      <c r="AK118" s="143"/>
      <c r="AL118" s="143"/>
      <c r="AM118" s="143"/>
      <c r="AN118" s="143"/>
      <c r="AO118" s="370"/>
      <c r="AP118" s="106"/>
      <c r="AV118" s="106"/>
      <c r="AW118" s="106"/>
      <c r="AX118" s="106"/>
      <c r="BA118" s="106"/>
      <c r="BB118" s="106"/>
      <c r="BC118" s="106"/>
      <c r="BD118" s="106"/>
      <c r="BE118" s="467"/>
      <c r="BF118" s="816"/>
      <c r="BG118" s="467"/>
      <c r="BH118" s="467"/>
    </row>
    <row r="119" spans="1:60" ht="14.25" customHeight="1" x14ac:dyDescent="0.2">
      <c r="B119" s="113"/>
      <c r="C119" s="147"/>
      <c r="D119" s="362"/>
      <c r="E119" s="467"/>
      <c r="F119" s="467"/>
      <c r="G119" s="467"/>
      <c r="H119" s="467"/>
      <c r="I119" s="488"/>
      <c r="J119" s="150"/>
      <c r="K119" s="146">
        <v>1313</v>
      </c>
      <c r="L119" s="151"/>
      <c r="S119" s="119"/>
      <c r="AF119" s="150"/>
      <c r="AG119" s="114">
        <v>4859</v>
      </c>
      <c r="AH119" s="151"/>
      <c r="AI119" s="475"/>
      <c r="AJ119" s="143"/>
      <c r="AK119" s="143"/>
      <c r="AL119" s="143"/>
      <c r="AM119" s="143"/>
      <c r="AN119" s="143"/>
      <c r="AO119" s="370"/>
      <c r="AP119" s="106"/>
      <c r="AQ119" s="106"/>
      <c r="AR119" s="106"/>
      <c r="AS119" s="106"/>
      <c r="AT119" s="106"/>
      <c r="AU119" s="106"/>
      <c r="AV119" s="106"/>
      <c r="AW119" s="106"/>
      <c r="AX119" s="106"/>
      <c r="BA119" s="106"/>
      <c r="BB119" s="106"/>
      <c r="BC119" s="106"/>
      <c r="BD119" s="106"/>
      <c r="BE119" s="467"/>
      <c r="BF119" s="816"/>
      <c r="BG119" s="467"/>
      <c r="BH119" s="467"/>
    </row>
    <row r="120" spans="1:60" ht="15" customHeight="1" x14ac:dyDescent="0.2">
      <c r="B120" s="125"/>
      <c r="C120" s="147"/>
      <c r="D120" s="358"/>
      <c r="E120" s="481"/>
      <c r="F120" s="481"/>
      <c r="G120" s="481"/>
      <c r="H120" s="481"/>
      <c r="I120" s="482"/>
      <c r="J120" s="151"/>
      <c r="K120" s="217">
        <v>811</v>
      </c>
      <c r="L120" s="151"/>
      <c r="S120" s="119"/>
      <c r="AF120" s="152"/>
      <c r="AG120" s="217">
        <v>4143</v>
      </c>
      <c r="AH120" s="152"/>
      <c r="AI120" s="219"/>
      <c r="AJ120" s="220"/>
      <c r="AK120" s="220"/>
      <c r="AL120" s="220"/>
      <c r="AM120" s="220"/>
      <c r="AN120" s="220"/>
      <c r="AO120" s="375"/>
      <c r="AP120" s="106"/>
      <c r="AQ120" s="106"/>
      <c r="AR120" s="106"/>
      <c r="AS120" s="106"/>
      <c r="AT120" s="106"/>
      <c r="AU120" s="106"/>
      <c r="AV120" s="106"/>
      <c r="AW120" s="106"/>
      <c r="AX120" s="106"/>
      <c r="BA120" s="106"/>
      <c r="BB120" s="106"/>
      <c r="BC120" s="106"/>
      <c r="BD120" s="106"/>
      <c r="BE120" s="467"/>
      <c r="BF120" s="816"/>
      <c r="BG120" s="467"/>
      <c r="BH120" s="467"/>
    </row>
    <row r="121" spans="1:60" ht="15" customHeight="1" x14ac:dyDescent="0.2">
      <c r="B121" s="467"/>
      <c r="C121" s="147"/>
      <c r="D121" s="147"/>
      <c r="E121" s="467"/>
      <c r="F121" s="467"/>
      <c r="G121" s="467"/>
      <c r="H121" s="467"/>
      <c r="I121" s="467"/>
      <c r="S121" s="119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467"/>
      <c r="BF121" s="816"/>
    </row>
    <row r="122" spans="1:60" ht="15" customHeight="1" x14ac:dyDescent="0.2">
      <c r="B122" s="467"/>
      <c r="C122" s="147"/>
      <c r="D122" s="147"/>
      <c r="E122" s="467"/>
      <c r="F122" s="467"/>
      <c r="G122" s="467"/>
      <c r="H122" s="467"/>
      <c r="I122" s="673" t="s">
        <v>210</v>
      </c>
      <c r="J122" s="673"/>
      <c r="K122" s="673"/>
      <c r="L122" s="673"/>
      <c r="M122" s="673"/>
      <c r="S122" s="119"/>
      <c r="AE122" s="710" t="s">
        <v>211</v>
      </c>
      <c r="AF122" s="710"/>
      <c r="AG122" s="710"/>
      <c r="AH122" s="710"/>
      <c r="AI122" s="710"/>
      <c r="AK122" s="376"/>
      <c r="AL122" s="367"/>
      <c r="AM122" s="367"/>
      <c r="AN122" s="367"/>
      <c r="AO122" s="367"/>
      <c r="AP122" s="590"/>
      <c r="AQ122" s="590"/>
      <c r="AR122" s="590"/>
      <c r="AS122" s="590"/>
      <c r="AT122" s="590"/>
      <c r="AU122" s="590"/>
      <c r="AV122" s="590"/>
      <c r="AW122" s="590"/>
      <c r="AX122" s="106"/>
      <c r="AY122" s="106"/>
      <c r="AZ122" s="106"/>
      <c r="BA122" s="106"/>
      <c r="BB122" s="106"/>
      <c r="BC122" s="106"/>
      <c r="BD122" s="106"/>
      <c r="BE122" s="467"/>
      <c r="BF122" s="466"/>
    </row>
    <row r="123" spans="1:60" s="132" customFormat="1" ht="4.5" customHeight="1" x14ac:dyDescent="0.2">
      <c r="A123" s="468"/>
      <c r="B123" s="467"/>
      <c r="C123" s="147"/>
      <c r="D123" s="147"/>
      <c r="E123" s="467"/>
      <c r="F123" s="126"/>
      <c r="G123" s="127"/>
      <c r="H123" s="128"/>
      <c r="I123" s="128"/>
      <c r="J123" s="129"/>
      <c r="L123" s="129"/>
      <c r="M123" s="130"/>
      <c r="N123" s="130"/>
      <c r="O123" s="128"/>
      <c r="P123" s="128"/>
      <c r="Q123" s="128"/>
      <c r="R123" s="128"/>
      <c r="S123" s="127"/>
      <c r="T123" s="130"/>
      <c r="U123" s="130"/>
      <c r="V123" s="130"/>
      <c r="W123" s="128"/>
      <c r="X123" s="128"/>
      <c r="Y123" s="127"/>
      <c r="Z123" s="128"/>
      <c r="AA123" s="131"/>
      <c r="AB123" s="131"/>
      <c r="AC123" s="131"/>
      <c r="AD123" s="131"/>
      <c r="AE123" s="127"/>
      <c r="AF123" s="127"/>
      <c r="AG123" s="127"/>
      <c r="AH123" s="127"/>
      <c r="AI123" s="211"/>
      <c r="AJ123" s="127"/>
      <c r="AK123" s="627"/>
      <c r="AL123" s="143"/>
      <c r="AM123" s="143"/>
      <c r="AN123" s="143"/>
      <c r="AO123" s="143"/>
      <c r="AP123" s="592"/>
      <c r="AQ123" s="592"/>
      <c r="AR123" s="592"/>
      <c r="AS123" s="593"/>
      <c r="AT123" s="593"/>
      <c r="AU123" s="593"/>
      <c r="AV123" s="593"/>
      <c r="AW123" s="593"/>
      <c r="AX123" s="106"/>
      <c r="AY123" s="106"/>
      <c r="AZ123" s="106"/>
      <c r="BA123" s="106"/>
      <c r="BB123" s="106"/>
      <c r="BC123" s="106"/>
      <c r="BD123" s="106"/>
      <c r="BE123" s="131"/>
      <c r="BF123" s="131"/>
    </row>
    <row r="124" spans="1:60" ht="15" customHeight="1" x14ac:dyDescent="0.2">
      <c r="B124" s="467"/>
      <c r="D124" s="478"/>
      <c r="E124" s="478"/>
      <c r="G124" s="810" t="s">
        <v>125</v>
      </c>
      <c r="H124" s="807"/>
      <c r="I124" s="811"/>
      <c r="J124" s="475"/>
      <c r="K124" s="467"/>
      <c r="L124" s="467"/>
      <c r="M124" s="467"/>
      <c r="O124" s="475"/>
      <c r="P124" s="507"/>
      <c r="Q124" s="507"/>
      <c r="R124" s="507"/>
      <c r="S124" s="508"/>
      <c r="T124" s="475"/>
      <c r="U124" s="467"/>
      <c r="V124" s="467"/>
      <c r="W124" s="506"/>
      <c r="X124" s="478"/>
      <c r="Y124" s="478"/>
      <c r="Z124" s="478"/>
      <c r="AA124" s="475"/>
      <c r="AB124" s="467"/>
      <c r="AC124" s="467"/>
      <c r="AD124" s="467"/>
      <c r="AE124" s="506"/>
      <c r="AK124" s="591" t="s">
        <v>683</v>
      </c>
      <c r="AL124" s="143"/>
      <c r="AM124" s="143"/>
      <c r="AN124" s="143"/>
      <c r="AO124" s="143"/>
      <c r="AP124" s="592"/>
      <c r="AQ124" s="592"/>
      <c r="AR124" s="592"/>
      <c r="AS124" s="593"/>
      <c r="AT124" s="593"/>
      <c r="AU124" s="593"/>
      <c r="AV124" s="593"/>
      <c r="AW124" s="593"/>
      <c r="AX124" s="106"/>
      <c r="AY124" s="106"/>
      <c r="AZ124" s="106"/>
      <c r="BA124" s="106"/>
      <c r="BB124" s="106"/>
      <c r="BC124" s="106"/>
      <c r="BD124" s="106"/>
      <c r="BE124" s="467"/>
      <c r="BF124" s="467"/>
    </row>
    <row r="125" spans="1:60" ht="15" customHeight="1" x14ac:dyDescent="0.2">
      <c r="B125" s="356"/>
      <c r="C125" s="356"/>
      <c r="D125" s="356"/>
      <c r="E125" s="356"/>
      <c r="G125" s="805"/>
      <c r="H125" s="780"/>
      <c r="I125" s="817"/>
      <c r="J125" s="475"/>
      <c r="K125" s="467"/>
      <c r="L125" s="467"/>
      <c r="M125" s="467"/>
      <c r="O125" s="475"/>
      <c r="P125" s="472"/>
      <c r="Q125" s="472"/>
      <c r="R125" s="472"/>
      <c r="S125" s="429"/>
      <c r="T125" s="467"/>
      <c r="U125" s="106"/>
      <c r="V125" s="467"/>
      <c r="W125" s="475"/>
      <c r="X125" s="467"/>
      <c r="Y125" s="467"/>
      <c r="Z125" s="467"/>
      <c r="AA125" s="475"/>
      <c r="AB125" s="467"/>
      <c r="AC125" s="467"/>
      <c r="AD125" s="467"/>
      <c r="AE125" s="475"/>
      <c r="AK125" s="475"/>
      <c r="AL125" s="143"/>
      <c r="AM125" s="143"/>
      <c r="AN125" s="143"/>
      <c r="AO125" s="143"/>
      <c r="AP125" s="592"/>
      <c r="AQ125" s="589"/>
      <c r="AR125" s="590"/>
      <c r="AS125" s="628"/>
      <c r="AT125" s="593"/>
      <c r="AU125" s="593"/>
      <c r="AV125" s="593"/>
      <c r="AW125" s="593"/>
      <c r="AX125" s="376"/>
      <c r="AY125" s="367"/>
      <c r="AZ125" s="367"/>
      <c r="BA125" s="367"/>
      <c r="BB125" s="367"/>
      <c r="BC125" s="367"/>
      <c r="BD125" s="368"/>
      <c r="BE125" s="467"/>
      <c r="BF125" s="467"/>
    </row>
    <row r="126" spans="1:60" ht="15" customHeight="1" x14ac:dyDescent="0.2">
      <c r="D126" s="467"/>
      <c r="E126" s="467"/>
      <c r="G126" s="805"/>
      <c r="H126" s="780"/>
      <c r="I126" s="817"/>
      <c r="J126" s="475"/>
      <c r="K126" s="106"/>
      <c r="L126" s="467"/>
      <c r="M126" s="467"/>
      <c r="O126" s="428"/>
      <c r="P126" s="472"/>
      <c r="Q126" s="469" t="s">
        <v>122</v>
      </c>
      <c r="R126" s="472"/>
      <c r="S126" s="429"/>
      <c r="U126" s="106"/>
      <c r="W126" s="805" t="s">
        <v>209</v>
      </c>
      <c r="X126" s="780"/>
      <c r="Y126" s="780"/>
      <c r="Z126" s="817"/>
      <c r="AA126" s="475"/>
      <c r="AC126" s="106"/>
      <c r="AE126" s="475"/>
      <c r="AK126" s="475"/>
      <c r="AL126" s="143"/>
      <c r="AM126" s="143"/>
      <c r="AN126" s="143"/>
      <c r="AO126" s="143"/>
      <c r="AP126" s="592"/>
      <c r="AQ126" s="591"/>
      <c r="AR126" s="592"/>
      <c r="AS126" s="594"/>
      <c r="AT126" s="592"/>
      <c r="AU126" s="592"/>
      <c r="AV126" s="592"/>
      <c r="AW126" s="473"/>
      <c r="AX126" s="218"/>
      <c r="AY126" s="143"/>
      <c r="AZ126" s="143" t="s">
        <v>910</v>
      </c>
      <c r="BA126" s="143"/>
      <c r="BB126" s="143"/>
      <c r="BC126" s="143"/>
      <c r="BD126" s="370"/>
      <c r="BE126" s="467"/>
      <c r="BF126" s="467"/>
    </row>
    <row r="127" spans="1:60" ht="15" customHeight="1" x14ac:dyDescent="0.2">
      <c r="G127" s="805"/>
      <c r="H127" s="780"/>
      <c r="I127" s="817"/>
      <c r="J127" s="475"/>
      <c r="K127" s="106"/>
      <c r="L127" s="467"/>
      <c r="M127" s="467"/>
      <c r="O127" s="428"/>
      <c r="P127" s="472"/>
      <c r="Q127" s="472"/>
      <c r="R127" s="472"/>
      <c r="S127" s="429"/>
      <c r="U127" s="106"/>
      <c r="W127" s="475"/>
      <c r="X127" s="467"/>
      <c r="Y127" s="467"/>
      <c r="Z127" s="467"/>
      <c r="AA127" s="475"/>
      <c r="AC127" s="106"/>
      <c r="AE127" s="475"/>
      <c r="AK127" s="475"/>
      <c r="AL127" s="143"/>
      <c r="AM127" s="143"/>
      <c r="AN127" s="143"/>
      <c r="AO127" s="143"/>
      <c r="AP127" s="592"/>
      <c r="AQ127" s="591"/>
      <c r="AR127" s="592" t="s">
        <v>684</v>
      </c>
      <c r="AS127" s="594"/>
      <c r="AT127" s="592"/>
      <c r="AU127" s="592"/>
      <c r="AV127" s="592"/>
      <c r="AW127" s="592"/>
      <c r="AX127" s="218"/>
      <c r="AY127" s="143"/>
      <c r="AZ127" s="143" t="s">
        <v>911</v>
      </c>
      <c r="BA127" s="143"/>
      <c r="BB127" s="143"/>
      <c r="BC127" s="143"/>
      <c r="BD127" s="370"/>
    </row>
    <row r="128" spans="1:60" ht="12" customHeight="1" x14ac:dyDescent="0.2">
      <c r="G128" s="805"/>
      <c r="H128" s="780"/>
      <c r="I128" s="817"/>
      <c r="J128" s="475"/>
      <c r="K128" s="106"/>
      <c r="L128" s="467"/>
      <c r="M128" s="467"/>
      <c r="O128" s="428"/>
      <c r="P128" s="472"/>
      <c r="Q128" s="472"/>
      <c r="R128" s="472"/>
      <c r="S128" s="429"/>
      <c r="U128" s="106"/>
      <c r="W128" s="475"/>
      <c r="X128" s="467"/>
      <c r="Y128" s="467"/>
      <c r="Z128" s="467"/>
      <c r="AA128" s="475"/>
      <c r="AC128" s="106"/>
      <c r="AE128" s="475"/>
      <c r="AF128" s="664" t="s">
        <v>220</v>
      </c>
      <c r="AG128" s="664"/>
      <c r="AH128" s="664"/>
      <c r="AI128" s="664"/>
      <c r="AK128" s="475"/>
      <c r="AL128" s="143"/>
      <c r="AM128" s="143"/>
      <c r="AN128" s="143"/>
      <c r="AO128" s="143"/>
      <c r="AP128" s="592"/>
      <c r="AQ128" s="591"/>
      <c r="AR128" s="592" t="s">
        <v>685</v>
      </c>
      <c r="AS128" s="596"/>
      <c r="AT128" s="593"/>
      <c r="AU128" s="593"/>
      <c r="AV128" s="593"/>
      <c r="AW128" s="595"/>
      <c r="AX128" s="143"/>
      <c r="AY128" s="143"/>
      <c r="AZ128" s="143" t="s">
        <v>912</v>
      </c>
      <c r="BA128" s="143"/>
      <c r="BB128" s="143"/>
      <c r="BC128" s="143"/>
      <c r="BD128" s="370"/>
    </row>
    <row r="129" spans="6:56" ht="12" customHeight="1" x14ac:dyDescent="0.2">
      <c r="G129" s="805"/>
      <c r="H129" s="780"/>
      <c r="I129" s="817"/>
      <c r="J129" s="475"/>
      <c r="K129" s="106"/>
      <c r="L129" s="467"/>
      <c r="M129" s="467"/>
      <c r="O129" s="428"/>
      <c r="P129" s="472"/>
      <c r="Q129" s="472"/>
      <c r="R129" s="472"/>
      <c r="S129" s="429"/>
      <c r="U129" s="106"/>
      <c r="W129" s="805" t="s">
        <v>114</v>
      </c>
      <c r="X129" s="780"/>
      <c r="Y129" s="780"/>
      <c r="Z129" s="817"/>
      <c r="AA129" s="475"/>
      <c r="AC129" s="106"/>
      <c r="AE129" s="475"/>
      <c r="AF129" s="664"/>
      <c r="AG129" s="664"/>
      <c r="AH129" s="664"/>
      <c r="AI129" s="664"/>
      <c r="AK129" s="475"/>
      <c r="AL129" s="143"/>
      <c r="AM129" s="143"/>
      <c r="AN129" s="143"/>
      <c r="AO129" s="143"/>
      <c r="AP129" s="592"/>
      <c r="AQ129" s="591"/>
      <c r="AR129" s="592"/>
      <c r="AS129" s="596"/>
      <c r="AT129" s="593"/>
      <c r="AU129" s="593"/>
      <c r="AV129" s="593"/>
      <c r="AW129" s="593"/>
      <c r="AX129" s="218"/>
      <c r="AY129" s="143"/>
      <c r="AZ129" s="143"/>
      <c r="BA129" s="143"/>
      <c r="BB129" s="143"/>
      <c r="BC129" s="143"/>
      <c r="BD129" s="370"/>
    </row>
    <row r="130" spans="6:56" ht="12" customHeight="1" x14ac:dyDescent="0.2">
      <c r="G130" s="812"/>
      <c r="H130" s="813"/>
      <c r="I130" s="814"/>
      <c r="J130" s="475"/>
      <c r="K130" s="106"/>
      <c r="L130" s="467"/>
      <c r="M130" s="467"/>
      <c r="O130" s="475"/>
      <c r="S130" s="488"/>
      <c r="U130" s="106"/>
      <c r="W130" s="475"/>
      <c r="X130" s="467"/>
      <c r="Y130" s="467"/>
      <c r="Z130" s="467"/>
      <c r="AA130" s="475"/>
      <c r="AC130" s="106"/>
      <c r="AE130" s="475"/>
      <c r="AK130" s="475"/>
      <c r="AL130" s="143"/>
      <c r="AM130" s="143"/>
      <c r="AN130" s="143"/>
      <c r="AO130" s="143"/>
      <c r="AP130" s="592"/>
      <c r="AQ130" s="629"/>
      <c r="AR130" s="630"/>
      <c r="AS130" s="597"/>
      <c r="AT130" s="593"/>
      <c r="AU130" s="593"/>
      <c r="AV130" s="593"/>
      <c r="AW130" s="593"/>
      <c r="AX130" s="377"/>
      <c r="AY130" s="220"/>
      <c r="AZ130" s="220"/>
      <c r="BA130" s="220"/>
      <c r="BB130" s="220"/>
      <c r="BC130" s="220"/>
      <c r="BD130" s="375"/>
    </row>
    <row r="131" spans="6:56" ht="15" customHeight="1" x14ac:dyDescent="0.2">
      <c r="J131" s="475"/>
      <c r="K131" s="106"/>
      <c r="L131" s="467"/>
      <c r="M131" s="467"/>
      <c r="O131" s="475"/>
      <c r="S131" s="488"/>
      <c r="U131" s="106"/>
      <c r="W131" s="475"/>
      <c r="X131" s="467"/>
      <c r="Y131" s="467"/>
      <c r="Z131" s="467"/>
      <c r="AA131" s="475"/>
      <c r="AC131" s="106"/>
      <c r="AE131" s="475"/>
      <c r="AK131" s="475"/>
      <c r="AL131" s="143"/>
      <c r="AM131" s="143"/>
      <c r="AN131" s="143"/>
      <c r="AO131" s="143"/>
      <c r="AP131" s="592"/>
      <c r="AQ131" s="592"/>
      <c r="AR131" s="592"/>
      <c r="AS131" s="592"/>
      <c r="AT131" s="592"/>
      <c r="AU131" s="592"/>
      <c r="AV131" s="592"/>
      <c r="AW131" s="592"/>
      <c r="AX131" s="106"/>
      <c r="AY131" s="106"/>
      <c r="AZ131" s="106"/>
      <c r="BA131" s="106"/>
      <c r="BB131" s="106"/>
      <c r="BC131" s="106"/>
      <c r="BD131" s="106"/>
    </row>
    <row r="132" spans="6:56" ht="15" customHeight="1" x14ac:dyDescent="0.2"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208"/>
      <c r="AJ132" s="106"/>
      <c r="AK132" s="218"/>
      <c r="AL132" s="143"/>
      <c r="AM132" s="143"/>
      <c r="AN132" s="143"/>
      <c r="AO132" s="143"/>
      <c r="AP132" s="592"/>
      <c r="AQ132" s="592"/>
      <c r="AR132" s="592"/>
      <c r="AS132" s="592"/>
      <c r="AT132" s="592"/>
      <c r="AU132" s="592"/>
      <c r="AV132" s="592"/>
      <c r="AW132" s="592"/>
      <c r="AX132" s="106"/>
      <c r="AY132" s="106"/>
      <c r="AZ132" s="106"/>
      <c r="BA132" s="106"/>
      <c r="BB132" s="106"/>
      <c r="BC132" s="106"/>
      <c r="BD132" s="106"/>
    </row>
    <row r="133" spans="6:56" ht="15" customHeight="1" x14ac:dyDescent="0.2">
      <c r="H133" s="467"/>
      <c r="I133" s="467"/>
      <c r="J133" s="467"/>
      <c r="K133" s="467"/>
      <c r="L133" s="467"/>
      <c r="M133" s="467"/>
      <c r="N133" s="467"/>
      <c r="O133" s="467"/>
      <c r="P133" s="467"/>
      <c r="Q133" s="467"/>
      <c r="R133" s="467"/>
      <c r="S133" s="467"/>
      <c r="T133" s="467"/>
      <c r="U133" s="467"/>
      <c r="V133" s="467"/>
      <c r="W133" s="467"/>
      <c r="X133" s="467"/>
      <c r="Y133" s="467"/>
      <c r="Z133" s="467"/>
      <c r="AA133" s="467"/>
      <c r="AB133" s="467"/>
      <c r="AC133" s="467"/>
      <c r="AD133" s="467"/>
      <c r="AE133" s="467"/>
      <c r="AF133" s="467"/>
      <c r="AG133" s="467"/>
      <c r="AH133" s="467"/>
      <c r="AI133" s="201"/>
      <c r="AJ133" s="467"/>
      <c r="AK133" s="467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06"/>
      <c r="BD133" s="106"/>
    </row>
    <row r="134" spans="6:56" ht="12.75" customHeight="1" x14ac:dyDescent="0.2"/>
    <row r="135" spans="6:56" ht="15" hidden="1" customHeight="1" x14ac:dyDescent="0.2"/>
    <row r="136" spans="6:56" ht="15" hidden="1" customHeight="1" x14ac:dyDescent="0.2"/>
    <row r="137" spans="6:56" ht="15" hidden="1" customHeight="1" x14ac:dyDescent="0.2"/>
    <row r="138" spans="6:56" ht="15" hidden="1" customHeight="1" x14ac:dyDescent="0.2"/>
    <row r="139" spans="6:56" ht="15" hidden="1" customHeight="1" x14ac:dyDescent="0.2"/>
    <row r="140" spans="6:56" ht="15" hidden="1" customHeight="1" x14ac:dyDescent="0.2"/>
    <row r="141" spans="6:56" ht="15" customHeight="1" x14ac:dyDescent="0.2"/>
    <row r="142" spans="6:56" ht="15" customHeight="1" x14ac:dyDescent="0.2">
      <c r="AI142" s="468"/>
    </row>
    <row r="143" spans="6:56" ht="8.25" customHeight="1" x14ac:dyDescent="0.2">
      <c r="AI143" s="468"/>
    </row>
    <row r="144" spans="6:56" ht="8.25" customHeight="1" x14ac:dyDescent="0.2">
      <c r="AI144" s="468"/>
    </row>
    <row r="145" spans="3:35" ht="15" customHeight="1" x14ac:dyDescent="0.2">
      <c r="C145" s="598"/>
    </row>
    <row r="146" spans="3:35" ht="15" customHeight="1" x14ac:dyDescent="0.2">
      <c r="C146" s="471"/>
      <c r="AI146" s="468"/>
    </row>
    <row r="147" spans="3:35" x14ac:dyDescent="0.2">
      <c r="C147" s="15"/>
      <c r="AI147" s="468"/>
    </row>
    <row r="148" spans="3:35" ht="8.25" customHeight="1" x14ac:dyDescent="0.2">
      <c r="C148" s="6"/>
      <c r="AI148" s="468"/>
    </row>
    <row r="149" spans="3:35" ht="8.25" customHeight="1" x14ac:dyDescent="0.2">
      <c r="AI149" s="468"/>
    </row>
    <row r="150" spans="3:35" ht="8.25" customHeight="1" x14ac:dyDescent="0.2">
      <c r="AI150" s="468"/>
    </row>
    <row r="151" spans="3:35" ht="8.25" customHeight="1" x14ac:dyDescent="0.2">
      <c r="AI151" s="468"/>
    </row>
    <row r="152" spans="3:35" ht="8.25" customHeight="1" x14ac:dyDescent="0.2">
      <c r="AI152" s="468"/>
    </row>
    <row r="153" spans="3:35" ht="8.25" customHeight="1" x14ac:dyDescent="0.2">
      <c r="AI153" s="468"/>
    </row>
    <row r="154" spans="3:35" ht="8.25" customHeight="1" x14ac:dyDescent="0.2">
      <c r="AI154" s="468"/>
    </row>
    <row r="155" spans="3:35" ht="8.25" customHeight="1" x14ac:dyDescent="0.2">
      <c r="AI155" s="468"/>
    </row>
    <row r="156" spans="3:35" ht="8.25" customHeight="1" x14ac:dyDescent="0.2">
      <c r="AI156" s="468"/>
    </row>
    <row r="157" spans="3:35" ht="8.25" customHeight="1" x14ac:dyDescent="0.2">
      <c r="AI157" s="468"/>
    </row>
    <row r="158" spans="3:35" ht="8.25" customHeight="1" x14ac:dyDescent="0.2">
      <c r="AI158" s="468"/>
    </row>
    <row r="159" spans="3:35" ht="8.25" customHeight="1" x14ac:dyDescent="0.2">
      <c r="AI159" s="468"/>
    </row>
    <row r="160" spans="3:35" ht="8.25" customHeight="1" x14ac:dyDescent="0.2">
      <c r="AI160" s="468"/>
    </row>
    <row r="161" spans="35:35" ht="8.25" customHeight="1" x14ac:dyDescent="0.2">
      <c r="AI161" s="468"/>
    </row>
    <row r="162" spans="35:35" ht="8.25" customHeight="1" x14ac:dyDescent="0.2">
      <c r="AI162" s="468"/>
    </row>
    <row r="163" spans="35:35" ht="8.25" customHeight="1" x14ac:dyDescent="0.2">
      <c r="AI163" s="468"/>
    </row>
    <row r="164" spans="35:35" ht="8.25" customHeight="1" x14ac:dyDescent="0.2">
      <c r="AI164" s="468"/>
    </row>
    <row r="165" spans="35:35" ht="8.25" customHeight="1" x14ac:dyDescent="0.2">
      <c r="AI165" s="468"/>
    </row>
    <row r="166" spans="35:35" ht="8.25" customHeight="1" x14ac:dyDescent="0.2">
      <c r="AI166" s="468"/>
    </row>
    <row r="167" spans="35:35" ht="8.25" customHeight="1" x14ac:dyDescent="0.2">
      <c r="AI167" s="468"/>
    </row>
    <row r="168" spans="35:35" ht="8.25" customHeight="1" x14ac:dyDescent="0.2">
      <c r="AI168" s="468"/>
    </row>
    <row r="169" spans="35:35" ht="8.25" customHeight="1" x14ac:dyDescent="0.2">
      <c r="AI169" s="468"/>
    </row>
    <row r="170" spans="35:35" ht="8.25" customHeight="1" x14ac:dyDescent="0.2">
      <c r="AI170" s="468"/>
    </row>
    <row r="171" spans="35:35" ht="8.25" customHeight="1" x14ac:dyDescent="0.2">
      <c r="AI171" s="468"/>
    </row>
    <row r="172" spans="35:35" ht="8.25" customHeight="1" x14ac:dyDescent="0.2">
      <c r="AI172" s="468"/>
    </row>
    <row r="173" spans="35:35" ht="8.25" customHeight="1" x14ac:dyDescent="0.2">
      <c r="AI173" s="468"/>
    </row>
    <row r="174" spans="35:35" ht="8.25" customHeight="1" x14ac:dyDescent="0.2">
      <c r="AI174" s="468"/>
    </row>
    <row r="175" spans="35:35" ht="8.25" customHeight="1" x14ac:dyDescent="0.2">
      <c r="AI175" s="468"/>
    </row>
    <row r="176" spans="35:35" ht="8.25" customHeight="1" x14ac:dyDescent="0.2">
      <c r="AI176" s="468"/>
    </row>
    <row r="177" spans="35:35" ht="8.25" customHeight="1" x14ac:dyDescent="0.2">
      <c r="AI177" s="468"/>
    </row>
    <row r="178" spans="35:35" ht="8.25" customHeight="1" x14ac:dyDescent="0.2">
      <c r="AI178" s="468"/>
    </row>
    <row r="179" spans="35:35" ht="8.25" customHeight="1" x14ac:dyDescent="0.2">
      <c r="AI179" s="468"/>
    </row>
    <row r="180" spans="35:35" ht="8.25" customHeight="1" x14ac:dyDescent="0.2">
      <c r="AI180" s="468"/>
    </row>
    <row r="181" spans="35:35" ht="8.25" customHeight="1" x14ac:dyDescent="0.2">
      <c r="AI181" s="468"/>
    </row>
    <row r="182" spans="35:35" ht="8.25" customHeight="1" x14ac:dyDescent="0.2">
      <c r="AI182" s="468"/>
    </row>
    <row r="183" spans="35:35" ht="8.25" customHeight="1" x14ac:dyDescent="0.2">
      <c r="AI183" s="468"/>
    </row>
    <row r="184" spans="35:35" ht="8.25" customHeight="1" x14ac:dyDescent="0.2">
      <c r="AI184" s="468"/>
    </row>
    <row r="185" spans="35:35" ht="8.25" customHeight="1" x14ac:dyDescent="0.2">
      <c r="AI185" s="468"/>
    </row>
    <row r="186" spans="35:35" ht="8.25" customHeight="1" x14ac:dyDescent="0.2">
      <c r="AI186" s="468"/>
    </row>
    <row r="187" spans="35:35" ht="8.25" customHeight="1" x14ac:dyDescent="0.2">
      <c r="AI187" s="468"/>
    </row>
    <row r="188" spans="35:35" ht="8.25" customHeight="1" x14ac:dyDescent="0.2">
      <c r="AI188" s="468"/>
    </row>
    <row r="189" spans="35:35" ht="8.25" customHeight="1" x14ac:dyDescent="0.2">
      <c r="AI189" s="468"/>
    </row>
    <row r="190" spans="35:35" ht="8.25" customHeight="1" x14ac:dyDescent="0.2">
      <c r="AI190" s="468"/>
    </row>
    <row r="191" spans="35:35" ht="8.25" customHeight="1" x14ac:dyDescent="0.2">
      <c r="AI191" s="468"/>
    </row>
    <row r="192" spans="35:35" ht="8.25" customHeight="1" x14ac:dyDescent="0.2">
      <c r="AI192" s="468"/>
    </row>
    <row r="193" spans="35:35" ht="8.25" customHeight="1" x14ac:dyDescent="0.2">
      <c r="AI193" s="468"/>
    </row>
    <row r="194" spans="35:35" ht="8.25" customHeight="1" x14ac:dyDescent="0.2">
      <c r="AI194" s="468"/>
    </row>
    <row r="195" spans="35:35" ht="8.25" customHeight="1" x14ac:dyDescent="0.2">
      <c r="AI195" s="468"/>
    </row>
    <row r="196" spans="35:35" ht="8.25" customHeight="1" x14ac:dyDescent="0.2">
      <c r="AI196" s="468"/>
    </row>
    <row r="197" spans="35:35" ht="8.25" customHeight="1" x14ac:dyDescent="0.2">
      <c r="AI197" s="468"/>
    </row>
    <row r="198" spans="35:35" ht="8.25" customHeight="1" x14ac:dyDescent="0.2">
      <c r="AI198" s="468"/>
    </row>
    <row r="199" spans="35:35" ht="8.25" customHeight="1" x14ac:dyDescent="0.2">
      <c r="AI199" s="468"/>
    </row>
    <row r="200" spans="35:35" ht="8.25" customHeight="1" x14ac:dyDescent="0.2">
      <c r="AI200" s="468"/>
    </row>
    <row r="201" spans="35:35" ht="8.25" customHeight="1" x14ac:dyDescent="0.2">
      <c r="AI201" s="468"/>
    </row>
    <row r="202" spans="35:35" ht="8.25" customHeight="1" x14ac:dyDescent="0.2">
      <c r="AI202" s="468"/>
    </row>
    <row r="203" spans="35:35" ht="8.25" customHeight="1" x14ac:dyDescent="0.2">
      <c r="AI203" s="468"/>
    </row>
    <row r="204" spans="35:35" ht="8.25" customHeight="1" x14ac:dyDescent="0.2">
      <c r="AI204" s="468"/>
    </row>
    <row r="205" spans="35:35" ht="8.25" customHeight="1" x14ac:dyDescent="0.2">
      <c r="AI205" s="468"/>
    </row>
    <row r="206" spans="35:35" ht="8.25" customHeight="1" x14ac:dyDescent="0.2">
      <c r="AI206" s="468"/>
    </row>
    <row r="207" spans="35:35" ht="8.25" customHeight="1" x14ac:dyDescent="0.2">
      <c r="AI207" s="468"/>
    </row>
    <row r="208" spans="35:35" ht="8.25" customHeight="1" x14ac:dyDescent="0.2">
      <c r="AI208" s="468"/>
    </row>
    <row r="209" spans="35:35" ht="8.25" customHeight="1" x14ac:dyDescent="0.2">
      <c r="AI209" s="468"/>
    </row>
    <row r="210" spans="35:35" ht="8.25" customHeight="1" x14ac:dyDescent="0.2">
      <c r="AI210" s="468"/>
    </row>
    <row r="211" spans="35:35" ht="8.25" customHeight="1" x14ac:dyDescent="0.2">
      <c r="AI211" s="468"/>
    </row>
    <row r="212" spans="35:35" ht="8.25" customHeight="1" x14ac:dyDescent="0.2">
      <c r="AI212" s="468"/>
    </row>
    <row r="213" spans="35:35" ht="8.25" customHeight="1" x14ac:dyDescent="0.2">
      <c r="AI213" s="468"/>
    </row>
    <row r="214" spans="35:35" ht="8.25" customHeight="1" x14ac:dyDescent="0.2">
      <c r="AI214" s="468"/>
    </row>
    <row r="215" spans="35:35" ht="8.25" customHeight="1" x14ac:dyDescent="0.2">
      <c r="AI215" s="468"/>
    </row>
    <row r="216" spans="35:35" ht="8.25" customHeight="1" x14ac:dyDescent="0.2">
      <c r="AI216" s="468"/>
    </row>
    <row r="217" spans="35:35" ht="8.25" customHeight="1" x14ac:dyDescent="0.2">
      <c r="AI217" s="468"/>
    </row>
    <row r="218" spans="35:35" ht="8.25" customHeight="1" x14ac:dyDescent="0.2">
      <c r="AI218" s="468"/>
    </row>
    <row r="219" spans="35:35" ht="8.25" customHeight="1" x14ac:dyDescent="0.2">
      <c r="AI219" s="468"/>
    </row>
    <row r="220" spans="35:35" ht="8.25" customHeight="1" x14ac:dyDescent="0.2">
      <c r="AI220" s="468"/>
    </row>
    <row r="221" spans="35:35" ht="8.25" customHeight="1" x14ac:dyDescent="0.2">
      <c r="AI221" s="468"/>
    </row>
    <row r="222" spans="35:35" ht="8.25" customHeight="1" x14ac:dyDescent="0.2">
      <c r="AI222" s="468"/>
    </row>
    <row r="223" spans="35:35" ht="8.25" customHeight="1" x14ac:dyDescent="0.2">
      <c r="AI223" s="468"/>
    </row>
    <row r="224" spans="35:35" ht="8.25" customHeight="1" x14ac:dyDescent="0.2">
      <c r="AI224" s="468"/>
    </row>
    <row r="225" spans="35:35" ht="8.25" customHeight="1" x14ac:dyDescent="0.2">
      <c r="AI225" s="468"/>
    </row>
  </sheetData>
  <mergeCells count="108">
    <mergeCell ref="BF117:BF121"/>
    <mergeCell ref="I122:M122"/>
    <mergeCell ref="AE122:AI122"/>
    <mergeCell ref="G124:I130"/>
    <mergeCell ref="W126:Z126"/>
    <mergeCell ref="AF128:AI129"/>
    <mergeCell ref="W129:Z129"/>
    <mergeCell ref="AJ101:AK101"/>
    <mergeCell ref="AM101:AN101"/>
    <mergeCell ref="U103:Y103"/>
    <mergeCell ref="L104:O110"/>
    <mergeCell ref="J111:K111"/>
    <mergeCell ref="V114:W114"/>
    <mergeCell ref="AN114:AO114"/>
    <mergeCell ref="F95:H95"/>
    <mergeCell ref="U95:W96"/>
    <mergeCell ref="AC96:AE97"/>
    <mergeCell ref="U98:Y101"/>
    <mergeCell ref="AC98:AF99"/>
    <mergeCell ref="F100:I100"/>
    <mergeCell ref="AC100:AF101"/>
    <mergeCell ref="F101:I102"/>
    <mergeCell ref="K101:O102"/>
    <mergeCell ref="K91:O91"/>
    <mergeCell ref="Y92:Z92"/>
    <mergeCell ref="AG92:AH92"/>
    <mergeCell ref="AL92:AN93"/>
    <mergeCell ref="Y93:Z93"/>
    <mergeCell ref="AG93:AH93"/>
    <mergeCell ref="AI93:AI99"/>
    <mergeCell ref="K94:O94"/>
    <mergeCell ref="U94:Y94"/>
    <mergeCell ref="AC94:AG94"/>
    <mergeCell ref="AR84:AS84"/>
    <mergeCell ref="H80:K80"/>
    <mergeCell ref="H81:I81"/>
    <mergeCell ref="N81:O81"/>
    <mergeCell ref="C82:C89"/>
    <mergeCell ref="H82:I82"/>
    <mergeCell ref="K82:L82"/>
    <mergeCell ref="N82:O82"/>
    <mergeCell ref="G86:I87"/>
    <mergeCell ref="K86:L87"/>
    <mergeCell ref="Y87:Y88"/>
    <mergeCell ref="U88:V89"/>
    <mergeCell ref="L89:N89"/>
    <mergeCell ref="X89:Y90"/>
    <mergeCell ref="AC89:AF90"/>
    <mergeCell ref="L90:N90"/>
    <mergeCell ref="S84:S85"/>
    <mergeCell ref="AD84:AF85"/>
    <mergeCell ref="AK84:AK85"/>
    <mergeCell ref="AL90:AN90"/>
    <mergeCell ref="J78:L78"/>
    <mergeCell ref="P78:Q78"/>
    <mergeCell ref="J79:L79"/>
    <mergeCell ref="P79:Q79"/>
    <mergeCell ref="J62:J67"/>
    <mergeCell ref="Q62:S75"/>
    <mergeCell ref="U62:Y64"/>
    <mergeCell ref="AL84:AN85"/>
    <mergeCell ref="AO84:AO85"/>
    <mergeCell ref="AP62:AQ71"/>
    <mergeCell ref="L64:O66"/>
    <mergeCell ref="W72:Y72"/>
    <mergeCell ref="L73:O75"/>
    <mergeCell ref="W73:Y73"/>
    <mergeCell ref="AC73:AE73"/>
    <mergeCell ref="AF73:AG75"/>
    <mergeCell ref="AL44:AN46"/>
    <mergeCell ref="U47:Y47"/>
    <mergeCell ref="AC47:AG48"/>
    <mergeCell ref="L53:O55"/>
    <mergeCell ref="AI54:AI57"/>
    <mergeCell ref="U56:Y56"/>
    <mergeCell ref="AK73:AL75"/>
    <mergeCell ref="Y74:Y75"/>
    <mergeCell ref="M44:O48"/>
    <mergeCell ref="U44:W45"/>
    <mergeCell ref="AA44:AA48"/>
    <mergeCell ref="X38:Y39"/>
    <mergeCell ref="B41:E42"/>
    <mergeCell ref="L41:N42"/>
    <mergeCell ref="O41:P41"/>
    <mergeCell ref="T41:U41"/>
    <mergeCell ref="Y41:Z41"/>
    <mergeCell ref="U36:Y36"/>
    <mergeCell ref="U37:Y37"/>
    <mergeCell ref="AC37:AC39"/>
    <mergeCell ref="AE37:AF39"/>
    <mergeCell ref="AL37:AN39"/>
    <mergeCell ref="L38:O39"/>
    <mergeCell ref="AD41:AF42"/>
    <mergeCell ref="O42:P42"/>
    <mergeCell ref="T42:U42"/>
    <mergeCell ref="Y42:Z42"/>
    <mergeCell ref="AS1:AV1"/>
    <mergeCell ref="U2:AO5"/>
    <mergeCell ref="AS2:AV2"/>
    <mergeCell ref="AS7:AV7"/>
    <mergeCell ref="AS8:AV8"/>
    <mergeCell ref="F13:O17"/>
    <mergeCell ref="U13:AO17"/>
    <mergeCell ref="AR13:AT15"/>
    <mergeCell ref="AC19:AO21"/>
    <mergeCell ref="M20:O22"/>
    <mergeCell ref="U20:W22"/>
    <mergeCell ref="AR22:AS23"/>
  </mergeCells>
  <phoneticPr fontId="3"/>
  <pageMargins left="0.78740157480314965" right="0.39370078740157483" top="0.39370078740157483" bottom="0.19685039370078741" header="0.51181102362204722" footer="0.19685039370078741"/>
  <pageSetup paperSize="9" scale="42" orientation="portrait" r:id="rId1"/>
  <headerFooter alignWithMargins="0">
    <oddFooter xml:space="preserve">&amp;C&amp;20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6" customWidth="1"/>
    <col min="2" max="2" width="11.58203125" style="6" customWidth="1"/>
    <col min="3" max="4" width="12.58203125" style="6" customWidth="1"/>
    <col min="5" max="6" width="16.58203125" style="6" customWidth="1"/>
    <col min="7" max="16384" width="10.6640625" style="6"/>
  </cols>
  <sheetData>
    <row r="1" spans="1:6" ht="17" customHeight="1" x14ac:dyDescent="0.2">
      <c r="A1" s="4" t="s">
        <v>257</v>
      </c>
    </row>
    <row r="2" spans="1:6" ht="12" customHeight="1" x14ac:dyDescent="0.2">
      <c r="E2" s="56"/>
    </row>
    <row r="3" spans="1:6" ht="18" customHeight="1" x14ac:dyDescent="0.2">
      <c r="A3" s="829" t="s">
        <v>35</v>
      </c>
      <c r="B3" s="830"/>
      <c r="C3" s="292" t="s">
        <v>58</v>
      </c>
      <c r="D3" s="292" t="s">
        <v>36</v>
      </c>
      <c r="E3" s="296" t="s">
        <v>0</v>
      </c>
      <c r="F3" s="105" t="s">
        <v>51</v>
      </c>
    </row>
    <row r="4" spans="1:6" ht="18" customHeight="1" x14ac:dyDescent="0.2">
      <c r="A4" s="831"/>
      <c r="B4" s="832"/>
      <c r="C4" s="57"/>
      <c r="D4" s="57" t="s">
        <v>37</v>
      </c>
      <c r="E4" s="58" t="s">
        <v>250</v>
      </c>
      <c r="F4" s="58" t="s">
        <v>52</v>
      </c>
    </row>
    <row r="5" spans="1:6" ht="18" customHeight="1" x14ac:dyDescent="0.2">
      <c r="A5" s="63" t="s">
        <v>913</v>
      </c>
      <c r="B5" s="59" t="s">
        <v>38</v>
      </c>
      <c r="C5" s="2">
        <v>7061</v>
      </c>
      <c r="D5" s="2">
        <v>51627</v>
      </c>
      <c r="E5" s="2">
        <v>1750648</v>
      </c>
      <c r="F5" s="2">
        <v>739342</v>
      </c>
    </row>
    <row r="6" spans="1:6" ht="18" customHeight="1" x14ac:dyDescent="0.2">
      <c r="A6" s="54"/>
      <c r="B6" s="60" t="s">
        <v>138</v>
      </c>
      <c r="C6" s="2">
        <v>1651</v>
      </c>
      <c r="D6" s="2">
        <v>16896</v>
      </c>
      <c r="E6" s="2">
        <v>1155476</v>
      </c>
      <c r="F6" s="61" t="s">
        <v>123</v>
      </c>
    </row>
    <row r="7" spans="1:6" ht="18" customHeight="1" x14ac:dyDescent="0.2">
      <c r="A7" s="54"/>
      <c r="B7" s="60" t="s">
        <v>139</v>
      </c>
      <c r="C7" s="2">
        <v>5410</v>
      </c>
      <c r="D7" s="2">
        <v>34731</v>
      </c>
      <c r="E7" s="2">
        <v>595172</v>
      </c>
      <c r="F7" s="2">
        <v>739342</v>
      </c>
    </row>
    <row r="8" spans="1:6" ht="18" customHeight="1" x14ac:dyDescent="0.2">
      <c r="A8" s="54"/>
      <c r="B8" s="62"/>
      <c r="C8" s="2"/>
      <c r="D8" s="2"/>
      <c r="E8" s="2"/>
      <c r="F8" s="2"/>
    </row>
    <row r="9" spans="1:6" ht="18" customHeight="1" x14ac:dyDescent="0.2">
      <c r="A9" s="63" t="s">
        <v>124</v>
      </c>
      <c r="B9" s="59" t="s">
        <v>38</v>
      </c>
      <c r="C9" s="64">
        <v>4841</v>
      </c>
      <c r="D9" s="64">
        <v>35949</v>
      </c>
      <c r="E9" s="64">
        <v>1471684</v>
      </c>
      <c r="F9" s="64">
        <v>650813</v>
      </c>
    </row>
    <row r="10" spans="1:6" ht="18" customHeight="1" x14ac:dyDescent="0.2">
      <c r="A10" s="54"/>
      <c r="B10" s="60" t="s">
        <v>138</v>
      </c>
      <c r="C10" s="64">
        <v>1337</v>
      </c>
      <c r="D10" s="64">
        <v>11672</v>
      </c>
      <c r="E10" s="64">
        <v>1022600</v>
      </c>
      <c r="F10" s="61" t="s">
        <v>123</v>
      </c>
    </row>
    <row r="11" spans="1:6" ht="18" customHeight="1" x14ac:dyDescent="0.2">
      <c r="A11" s="54"/>
      <c r="B11" s="60" t="s">
        <v>139</v>
      </c>
      <c r="C11" s="64">
        <v>3504</v>
      </c>
      <c r="D11" s="64">
        <v>24277</v>
      </c>
      <c r="E11" s="64">
        <v>449084</v>
      </c>
      <c r="F11" s="64">
        <v>650813</v>
      </c>
    </row>
    <row r="12" spans="1:6" ht="18" customHeight="1" x14ac:dyDescent="0.2">
      <c r="A12" s="54"/>
      <c r="B12" s="62"/>
      <c r="C12" s="64"/>
      <c r="D12" s="64"/>
      <c r="E12" s="64"/>
      <c r="F12" s="64"/>
    </row>
    <row r="13" spans="1:6" ht="18" customHeight="1" x14ac:dyDescent="0.2">
      <c r="A13" s="63" t="s">
        <v>141</v>
      </c>
      <c r="B13" s="59" t="s">
        <v>38</v>
      </c>
      <c r="C13" s="64">
        <v>4942</v>
      </c>
      <c r="D13" s="64">
        <v>38009</v>
      </c>
      <c r="E13" s="64">
        <v>1545998</v>
      </c>
      <c r="F13" s="64">
        <v>656204</v>
      </c>
    </row>
    <row r="14" spans="1:6" ht="18" customHeight="1" x14ac:dyDescent="0.2">
      <c r="A14" s="54"/>
      <c r="B14" s="60" t="s">
        <v>138</v>
      </c>
      <c r="C14" s="64">
        <v>1320</v>
      </c>
      <c r="D14" s="64">
        <v>11767</v>
      </c>
      <c r="E14" s="64">
        <v>1034235</v>
      </c>
      <c r="F14" s="179" t="s">
        <v>123</v>
      </c>
    </row>
    <row r="15" spans="1:6" s="15" customFormat="1" ht="18" customHeight="1" x14ac:dyDescent="0.2">
      <c r="A15" s="54"/>
      <c r="B15" s="60" t="s">
        <v>139</v>
      </c>
      <c r="C15" s="64">
        <v>3622</v>
      </c>
      <c r="D15" s="64">
        <v>26242</v>
      </c>
      <c r="E15" s="64">
        <v>511763</v>
      </c>
      <c r="F15" s="64">
        <v>656204</v>
      </c>
    </row>
    <row r="16" spans="1:6" s="15" customFormat="1" ht="18" customHeight="1" x14ac:dyDescent="0.2">
      <c r="A16" s="54"/>
      <c r="B16" s="60"/>
      <c r="C16" s="2"/>
      <c r="D16" s="2"/>
      <c r="E16" s="2"/>
      <c r="F16" s="2"/>
    </row>
    <row r="17" spans="1:6" s="15" customFormat="1" ht="18" customHeight="1" x14ac:dyDescent="0.2">
      <c r="A17" s="63" t="s">
        <v>249</v>
      </c>
      <c r="B17" s="59" t="s">
        <v>38</v>
      </c>
      <c r="C17" s="301">
        <v>5044</v>
      </c>
      <c r="D17" s="64">
        <v>40830</v>
      </c>
      <c r="E17" s="64">
        <v>1682358</v>
      </c>
      <c r="F17" s="64">
        <v>649045</v>
      </c>
    </row>
    <row r="18" spans="1:6" s="15" customFormat="1" ht="18" customHeight="1" x14ac:dyDescent="0.2">
      <c r="A18" s="54"/>
      <c r="B18" s="60" t="s">
        <v>138</v>
      </c>
      <c r="C18" s="301">
        <v>1356</v>
      </c>
      <c r="D18" s="64">
        <v>12341</v>
      </c>
      <c r="E18" s="64">
        <v>1104318</v>
      </c>
      <c r="F18" s="61" t="s">
        <v>123</v>
      </c>
    </row>
    <row r="19" spans="1:6" s="15" customFormat="1" ht="18" customHeight="1" x14ac:dyDescent="0.2">
      <c r="A19" s="54"/>
      <c r="B19" s="60" t="s">
        <v>139</v>
      </c>
      <c r="C19" s="301">
        <v>3688</v>
      </c>
      <c r="D19" s="64">
        <v>28489</v>
      </c>
      <c r="E19" s="64">
        <v>578040</v>
      </c>
      <c r="F19" s="64">
        <v>649045</v>
      </c>
    </row>
    <row r="20" spans="1:6" ht="18" customHeight="1" x14ac:dyDescent="0.2">
      <c r="A20" s="54"/>
      <c r="B20" s="62"/>
      <c r="C20" s="64"/>
      <c r="D20" s="64"/>
      <c r="E20" s="64"/>
      <c r="F20" s="64"/>
    </row>
    <row r="21" spans="1:6" ht="18" customHeight="1" x14ac:dyDescent="0.2">
      <c r="A21" s="63" t="s">
        <v>914</v>
      </c>
      <c r="B21" s="59" t="s">
        <v>38</v>
      </c>
      <c r="C21" s="64">
        <v>4701</v>
      </c>
      <c r="D21" s="64">
        <v>41688</v>
      </c>
      <c r="E21" s="64">
        <v>1651935</v>
      </c>
      <c r="F21" s="64">
        <v>626822</v>
      </c>
    </row>
    <row r="22" spans="1:6" ht="18" customHeight="1" x14ac:dyDescent="0.2">
      <c r="A22" s="54"/>
      <c r="B22" s="60" t="s">
        <v>598</v>
      </c>
      <c r="C22" s="64">
        <v>1249</v>
      </c>
      <c r="D22" s="64">
        <v>11904</v>
      </c>
      <c r="E22" s="64">
        <v>1101198</v>
      </c>
      <c r="F22" s="179" t="s">
        <v>123</v>
      </c>
    </row>
    <row r="23" spans="1:6" ht="18" customHeight="1" x14ac:dyDescent="0.2">
      <c r="A23" s="293"/>
      <c r="B23" s="294" t="s">
        <v>599</v>
      </c>
      <c r="C23" s="295">
        <v>3452</v>
      </c>
      <c r="D23" s="295">
        <v>29784</v>
      </c>
      <c r="E23" s="295">
        <v>550738</v>
      </c>
      <c r="F23" s="295">
        <v>626822</v>
      </c>
    </row>
    <row r="24" spans="1:6" ht="15" customHeight="1" x14ac:dyDescent="0.2">
      <c r="A24" s="833" t="s">
        <v>252</v>
      </c>
      <c r="B24" s="834"/>
      <c r="C24" s="834"/>
      <c r="D24" s="834"/>
      <c r="E24" s="834"/>
      <c r="F24" s="834"/>
    </row>
    <row r="25" spans="1:6" ht="8.4" customHeight="1" x14ac:dyDescent="0.2">
      <c r="A25" s="834"/>
      <c r="B25" s="834"/>
      <c r="C25" s="834"/>
      <c r="D25" s="834"/>
      <c r="E25" s="834"/>
      <c r="F25" s="834"/>
    </row>
    <row r="26" spans="1:6" ht="15" customHeight="1" x14ac:dyDescent="0.2">
      <c r="A26" s="835" t="s">
        <v>225</v>
      </c>
      <c r="B26" s="835"/>
      <c r="C26" s="835"/>
      <c r="D26" s="835"/>
      <c r="E26" s="835"/>
      <c r="F26" s="835"/>
    </row>
    <row r="27" spans="1:6" ht="15" customHeight="1" x14ac:dyDescent="0.2">
      <c r="A27" s="835"/>
      <c r="B27" s="835"/>
      <c r="C27" s="835"/>
      <c r="D27" s="835"/>
      <c r="E27" s="835"/>
      <c r="F27" s="835"/>
    </row>
    <row r="28" spans="1:6" ht="8" customHeight="1" x14ac:dyDescent="0.2">
      <c r="A28" s="177"/>
      <c r="B28" s="177"/>
      <c r="C28" s="177"/>
      <c r="D28" s="177"/>
      <c r="E28" s="177"/>
      <c r="F28" s="177"/>
    </row>
    <row r="29" spans="1:6" ht="15" customHeight="1" x14ac:dyDescent="0.2">
      <c r="A29" s="243" t="s">
        <v>600</v>
      </c>
      <c r="B29" s="17" t="s">
        <v>245</v>
      </c>
      <c r="C29" s="65"/>
    </row>
    <row r="30" spans="1:6" ht="15" customHeight="1" x14ac:dyDescent="0.2">
      <c r="B30" s="17" t="s">
        <v>246</v>
      </c>
      <c r="C30" s="65"/>
    </row>
    <row r="31" spans="1:6" ht="15" customHeight="1" x14ac:dyDescent="0.2">
      <c r="B31" s="17" t="s">
        <v>140</v>
      </c>
      <c r="D31" s="836"/>
      <c r="E31" s="836"/>
      <c r="F31" s="836"/>
    </row>
    <row r="32" spans="1:6" ht="15" customHeight="1" x14ac:dyDescent="0.2">
      <c r="B32" s="17" t="s">
        <v>251</v>
      </c>
      <c r="C32" s="278"/>
      <c r="D32" s="837" t="s">
        <v>915</v>
      </c>
      <c r="E32" s="837"/>
      <c r="F32" s="837"/>
    </row>
    <row r="33" spans="2:6" ht="15" customHeight="1" x14ac:dyDescent="0.2">
      <c r="B33" s="17" t="s">
        <v>916</v>
      </c>
      <c r="C33" s="278"/>
      <c r="D33" s="828" t="s">
        <v>226</v>
      </c>
      <c r="E33" s="828"/>
      <c r="F33" s="828"/>
    </row>
  </sheetData>
  <mergeCells count="6">
    <mergeCell ref="D33:F33"/>
    <mergeCell ref="A3:B4"/>
    <mergeCell ref="A24:F25"/>
    <mergeCell ref="A26:F27"/>
    <mergeCell ref="D31:F31"/>
    <mergeCell ref="D32:F32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V81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5.08203125" style="169" customWidth="1"/>
    <col min="2" max="3" width="1.58203125" style="17" customWidth="1"/>
    <col min="4" max="4" width="28.6640625" style="66" customWidth="1"/>
    <col min="5" max="7" width="15.5" style="17" customWidth="1"/>
    <col min="8" max="9" width="10.6640625" style="17" customWidth="1"/>
    <col min="10" max="10" width="6" style="17" customWidth="1"/>
    <col min="11" max="12" width="10.6640625" style="17" customWidth="1"/>
    <col min="13" max="15" width="10.6640625" style="164" customWidth="1"/>
    <col min="16" max="212" width="10.6640625" style="17" customWidth="1"/>
    <col min="213" max="16384" width="10.6640625" style="67"/>
  </cols>
  <sheetData>
    <row r="1" spans="1:230" ht="15" customHeight="1" x14ac:dyDescent="0.2">
      <c r="A1" s="167" t="s">
        <v>258</v>
      </c>
      <c r="D1" s="17"/>
      <c r="E1" s="66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</row>
    <row r="2" spans="1:230" ht="12" customHeight="1" x14ac:dyDescent="0.2"/>
    <row r="3" spans="1:230" s="8" customFormat="1" ht="15.75" customHeight="1" x14ac:dyDescent="0.2">
      <c r="A3" s="840" t="s">
        <v>243</v>
      </c>
      <c r="B3" s="193"/>
      <c r="C3" s="68"/>
      <c r="D3" s="194"/>
      <c r="E3" s="843" t="s">
        <v>917</v>
      </c>
      <c r="F3" s="844"/>
      <c r="G3" s="844"/>
      <c r="H3" s="17"/>
      <c r="I3" s="17"/>
      <c r="J3" s="17"/>
      <c r="K3" s="17"/>
      <c r="L3" s="17"/>
      <c r="M3" s="164"/>
      <c r="N3" s="164"/>
      <c r="O3" s="164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</row>
    <row r="4" spans="1:230" s="8" customFormat="1" ht="15.9" customHeight="1" x14ac:dyDescent="0.2">
      <c r="A4" s="841"/>
      <c r="B4" s="16" t="s">
        <v>39</v>
      </c>
      <c r="C4" s="16"/>
      <c r="D4" s="94"/>
      <c r="E4" s="845" t="s">
        <v>59</v>
      </c>
      <c r="F4" s="69" t="s">
        <v>40</v>
      </c>
      <c r="G4" s="70" t="s">
        <v>0</v>
      </c>
      <c r="H4" s="17"/>
      <c r="I4" s="17"/>
      <c r="J4" s="17"/>
      <c r="K4" s="17"/>
      <c r="L4" s="17"/>
      <c r="M4" s="164"/>
      <c r="N4" s="164"/>
      <c r="O4" s="164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</row>
    <row r="5" spans="1:230" s="8" customFormat="1" ht="15.9" customHeight="1" x14ac:dyDescent="0.2">
      <c r="A5" s="842"/>
      <c r="B5" s="18"/>
      <c r="C5" s="18"/>
      <c r="D5" s="71"/>
      <c r="E5" s="846"/>
      <c r="F5" s="57" t="s">
        <v>37</v>
      </c>
      <c r="G5" s="58" t="s">
        <v>253</v>
      </c>
      <c r="H5" s="17"/>
      <c r="I5" s="17"/>
      <c r="J5" s="17"/>
      <c r="K5" s="17"/>
      <c r="L5" s="17"/>
      <c r="M5" s="164"/>
      <c r="N5" s="164"/>
      <c r="O5" s="164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</row>
    <row r="6" spans="1:230" s="72" customFormat="1" ht="22.25" customHeight="1" x14ac:dyDescent="0.2">
      <c r="A6" s="291"/>
      <c r="B6" s="35" t="s">
        <v>53</v>
      </c>
      <c r="C6" s="16"/>
      <c r="D6" s="93"/>
      <c r="E6" s="85">
        <v>4701</v>
      </c>
      <c r="F6" s="85">
        <v>41688</v>
      </c>
      <c r="G6" s="85">
        <v>1651935</v>
      </c>
      <c r="H6" s="6"/>
      <c r="I6" s="6"/>
      <c r="J6" s="6"/>
      <c r="K6" s="6"/>
      <c r="L6" s="6"/>
      <c r="M6" s="99"/>
      <c r="N6" s="99"/>
      <c r="O6" s="9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</row>
    <row r="7" spans="1:230" s="72" customFormat="1" ht="22.25" customHeight="1" x14ac:dyDescent="0.2">
      <c r="A7" s="291"/>
      <c r="B7" s="35" t="s">
        <v>41</v>
      </c>
      <c r="C7" s="16"/>
      <c r="D7" s="94"/>
      <c r="E7" s="86">
        <v>1249</v>
      </c>
      <c r="F7" s="86">
        <v>11904</v>
      </c>
      <c r="G7" s="86">
        <v>1101198</v>
      </c>
      <c r="H7" s="6"/>
      <c r="I7" s="6"/>
      <c r="J7" s="6"/>
      <c r="K7" s="6"/>
      <c r="L7" s="6"/>
      <c r="M7" s="99"/>
      <c r="N7" s="99"/>
      <c r="O7" s="9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</row>
    <row r="8" spans="1:230" s="72" customFormat="1" ht="20.399999999999999" customHeight="1" x14ac:dyDescent="0.2">
      <c r="A8" s="184">
        <v>50</v>
      </c>
      <c r="B8" s="155"/>
      <c r="C8" s="838" t="s">
        <v>142</v>
      </c>
      <c r="D8" s="839"/>
      <c r="E8" s="87">
        <v>8</v>
      </c>
      <c r="F8" s="87">
        <v>136</v>
      </c>
      <c r="G8" s="87">
        <v>6561</v>
      </c>
      <c r="H8" s="6"/>
      <c r="I8" s="6"/>
      <c r="J8" s="6"/>
      <c r="K8" s="6"/>
      <c r="L8" s="6"/>
      <c r="M8" s="99"/>
      <c r="N8" s="99"/>
      <c r="O8" s="99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</row>
    <row r="9" spans="1:230" s="72" customFormat="1" ht="20.399999999999999" customHeight="1" x14ac:dyDescent="0.2">
      <c r="A9" s="184">
        <v>51</v>
      </c>
      <c r="B9" s="162"/>
      <c r="C9" s="838" t="s">
        <v>143</v>
      </c>
      <c r="D9" s="839" t="s">
        <v>54</v>
      </c>
      <c r="E9" s="87">
        <v>45</v>
      </c>
      <c r="F9" s="87">
        <v>296</v>
      </c>
      <c r="G9" s="87">
        <v>11050</v>
      </c>
      <c r="H9" s="6"/>
      <c r="I9" s="6"/>
      <c r="J9" s="6"/>
      <c r="K9" s="6"/>
      <c r="L9" s="6"/>
      <c r="M9" s="99"/>
      <c r="N9" s="99"/>
      <c r="O9" s="9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</row>
    <row r="10" spans="1:230" s="72" customFormat="1" ht="18.649999999999999" customHeight="1" x14ac:dyDescent="0.2">
      <c r="A10" s="286">
        <v>511</v>
      </c>
      <c r="B10" s="155"/>
      <c r="C10" s="183" t="s">
        <v>54</v>
      </c>
      <c r="D10" s="178" t="s">
        <v>195</v>
      </c>
      <c r="E10" s="631">
        <v>2</v>
      </c>
      <c r="F10" s="631">
        <v>7</v>
      </c>
      <c r="G10" s="632" t="s">
        <v>918</v>
      </c>
      <c r="H10" s="6"/>
      <c r="I10" s="6"/>
      <c r="J10" s="6"/>
      <c r="K10" s="6"/>
      <c r="L10" s="6"/>
      <c r="M10" s="99"/>
      <c r="N10" s="99"/>
      <c r="O10" s="9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</row>
    <row r="11" spans="1:230" s="72" customFormat="1" ht="18.649999999999999" customHeight="1" x14ac:dyDescent="0.2">
      <c r="A11" s="286">
        <v>512</v>
      </c>
      <c r="B11" s="155"/>
      <c r="C11" s="155" t="s">
        <v>54</v>
      </c>
      <c r="D11" s="178" t="s">
        <v>144</v>
      </c>
      <c r="E11" s="631">
        <v>32</v>
      </c>
      <c r="F11" s="631">
        <v>219</v>
      </c>
      <c r="G11" s="631">
        <v>8166</v>
      </c>
      <c r="H11" s="6"/>
      <c r="I11" s="6"/>
      <c r="J11" s="6"/>
      <c r="K11" s="6"/>
      <c r="L11" s="6"/>
      <c r="M11" s="99"/>
      <c r="N11" s="99"/>
      <c r="O11" s="99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</row>
    <row r="12" spans="1:230" s="72" customFormat="1" ht="18.649999999999999" customHeight="1" x14ac:dyDescent="0.2">
      <c r="A12" s="286">
        <v>513</v>
      </c>
      <c r="B12" s="155"/>
      <c r="C12" s="155" t="s">
        <v>54</v>
      </c>
      <c r="D12" s="178" t="s">
        <v>145</v>
      </c>
      <c r="E12" s="631">
        <v>11</v>
      </c>
      <c r="F12" s="631">
        <v>70</v>
      </c>
      <c r="G12" s="632" t="s">
        <v>918</v>
      </c>
      <c r="H12" s="6"/>
      <c r="I12" s="6"/>
      <c r="J12" s="6"/>
      <c r="K12" s="6"/>
      <c r="L12" s="6"/>
      <c r="M12" s="99"/>
      <c r="N12" s="99"/>
      <c r="O12" s="99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</row>
    <row r="13" spans="1:230" s="72" customFormat="1" ht="20.399999999999999" customHeight="1" x14ac:dyDescent="0.2">
      <c r="A13" s="184">
        <v>52</v>
      </c>
      <c r="B13" s="155"/>
      <c r="C13" s="838" t="s">
        <v>146</v>
      </c>
      <c r="D13" s="839" t="s">
        <v>54</v>
      </c>
      <c r="E13" s="87">
        <v>226</v>
      </c>
      <c r="F13" s="87">
        <v>2610</v>
      </c>
      <c r="G13" s="87">
        <v>207848</v>
      </c>
      <c r="H13" s="6"/>
      <c r="I13" s="6"/>
      <c r="J13" s="6"/>
      <c r="K13" s="6"/>
      <c r="L13" s="6"/>
      <c r="M13" s="99"/>
      <c r="N13" s="99"/>
      <c r="O13" s="9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</row>
    <row r="14" spans="1:230" s="72" customFormat="1" ht="18.649999999999999" customHeight="1" x14ac:dyDescent="0.2">
      <c r="A14" s="286">
        <v>521</v>
      </c>
      <c r="B14" s="155"/>
      <c r="C14" s="182" t="s">
        <v>54</v>
      </c>
      <c r="D14" s="154" t="s">
        <v>147</v>
      </c>
      <c r="E14" s="87">
        <v>110</v>
      </c>
      <c r="F14" s="87">
        <v>1450</v>
      </c>
      <c r="G14" s="87">
        <v>99962</v>
      </c>
      <c r="H14" s="6"/>
      <c r="I14" s="6"/>
      <c r="J14" s="6"/>
      <c r="K14" s="6"/>
      <c r="L14" s="6"/>
      <c r="M14" s="99"/>
      <c r="N14" s="99"/>
      <c r="O14" s="99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</row>
    <row r="15" spans="1:230" s="72" customFormat="1" ht="18.649999999999999" customHeight="1" x14ac:dyDescent="0.2">
      <c r="A15" s="286">
        <v>522</v>
      </c>
      <c r="B15" s="155"/>
      <c r="C15" s="183" t="s">
        <v>54</v>
      </c>
      <c r="D15" s="178" t="s">
        <v>148</v>
      </c>
      <c r="E15" s="165">
        <v>116</v>
      </c>
      <c r="F15" s="165">
        <v>1160</v>
      </c>
      <c r="G15" s="165">
        <v>107886</v>
      </c>
      <c r="H15" s="6"/>
      <c r="I15" s="6"/>
      <c r="J15" s="6"/>
      <c r="K15" s="6"/>
      <c r="L15" s="6"/>
      <c r="M15" s="99"/>
      <c r="N15" s="99"/>
      <c r="O15" s="9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</row>
    <row r="16" spans="1:230" s="72" customFormat="1" ht="20.399999999999999" customHeight="1" x14ac:dyDescent="0.2">
      <c r="A16" s="184">
        <v>53</v>
      </c>
      <c r="B16" s="163"/>
      <c r="C16" s="838" t="s">
        <v>149</v>
      </c>
      <c r="D16" s="839" t="s">
        <v>54</v>
      </c>
      <c r="E16" s="87">
        <v>368</v>
      </c>
      <c r="F16" s="87">
        <v>2930</v>
      </c>
      <c r="G16" s="87">
        <v>287097</v>
      </c>
      <c r="H16" s="6"/>
      <c r="I16" s="6"/>
      <c r="J16" s="6"/>
      <c r="K16" s="6"/>
      <c r="L16" s="6"/>
      <c r="M16" s="99"/>
      <c r="N16" s="99"/>
      <c r="O16" s="99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</row>
    <row r="17" spans="1:212" s="72" customFormat="1" ht="18.649999999999999" customHeight="1" x14ac:dyDescent="0.2">
      <c r="A17" s="286">
        <v>531</v>
      </c>
      <c r="B17" s="163"/>
      <c r="C17" s="183" t="s">
        <v>54</v>
      </c>
      <c r="D17" s="178" t="s">
        <v>150</v>
      </c>
      <c r="E17" s="165">
        <v>132</v>
      </c>
      <c r="F17" s="165">
        <v>1064</v>
      </c>
      <c r="G17" s="165">
        <v>100503</v>
      </c>
      <c r="H17" s="6"/>
      <c r="I17" s="6"/>
      <c r="J17" s="6"/>
      <c r="K17" s="6"/>
      <c r="L17" s="6"/>
      <c r="M17" s="99"/>
      <c r="N17" s="99"/>
      <c r="O17" s="9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</row>
    <row r="18" spans="1:212" s="72" customFormat="1" ht="18.649999999999999" customHeight="1" x14ac:dyDescent="0.2">
      <c r="A18" s="286">
        <v>532</v>
      </c>
      <c r="B18" s="155"/>
      <c r="C18" s="180" t="s">
        <v>54</v>
      </c>
      <c r="D18" s="181" t="s">
        <v>151</v>
      </c>
      <c r="E18" s="87">
        <v>85</v>
      </c>
      <c r="F18" s="87">
        <v>531</v>
      </c>
      <c r="G18" s="87">
        <v>38054</v>
      </c>
      <c r="H18" s="6"/>
      <c r="I18" s="6"/>
      <c r="J18" s="6"/>
      <c r="K18" s="6"/>
      <c r="L18" s="6"/>
      <c r="M18" s="99"/>
      <c r="N18" s="99"/>
      <c r="O18" s="9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</row>
    <row r="19" spans="1:212" s="72" customFormat="1" ht="18.649999999999999" customHeight="1" x14ac:dyDescent="0.2">
      <c r="A19" s="286">
        <v>533</v>
      </c>
      <c r="B19" s="155"/>
      <c r="C19" s="183" t="s">
        <v>54</v>
      </c>
      <c r="D19" s="178" t="s">
        <v>152</v>
      </c>
      <c r="E19" s="165">
        <v>30</v>
      </c>
      <c r="F19" s="165">
        <v>293</v>
      </c>
      <c r="G19" s="165">
        <v>22119</v>
      </c>
      <c r="H19" s="6"/>
      <c r="I19" s="6"/>
      <c r="J19" s="6"/>
      <c r="K19" s="6"/>
      <c r="L19" s="6"/>
      <c r="M19" s="99"/>
      <c r="N19" s="99"/>
      <c r="O19" s="9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</row>
    <row r="20" spans="1:212" s="72" customFormat="1" ht="18.649999999999999" customHeight="1" x14ac:dyDescent="0.2">
      <c r="A20" s="286">
        <v>534</v>
      </c>
      <c r="B20" s="163"/>
      <c r="C20" s="183" t="s">
        <v>54</v>
      </c>
      <c r="D20" s="178" t="s">
        <v>153</v>
      </c>
      <c r="E20" s="165">
        <v>48</v>
      </c>
      <c r="F20" s="165">
        <v>476</v>
      </c>
      <c r="G20" s="165">
        <v>57537</v>
      </c>
      <c r="H20" s="6"/>
      <c r="I20" s="6"/>
      <c r="J20" s="6"/>
      <c r="K20" s="6"/>
      <c r="L20" s="6"/>
      <c r="M20" s="99"/>
      <c r="N20" s="99"/>
      <c r="O20" s="9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</row>
    <row r="21" spans="1:212" s="72" customFormat="1" ht="18.649999999999999" customHeight="1" x14ac:dyDescent="0.2">
      <c r="A21" s="286">
        <v>535</v>
      </c>
      <c r="B21" s="155"/>
      <c r="C21" s="520" t="s">
        <v>54</v>
      </c>
      <c r="D21" s="178" t="s">
        <v>154</v>
      </c>
      <c r="E21" s="631">
        <v>16</v>
      </c>
      <c r="F21" s="631">
        <v>95</v>
      </c>
      <c r="G21" s="631">
        <v>11188</v>
      </c>
      <c r="H21" s="6"/>
      <c r="I21" s="6"/>
      <c r="J21" s="6"/>
      <c r="K21" s="6"/>
      <c r="L21" s="6"/>
      <c r="M21" s="99"/>
      <c r="N21" s="99"/>
      <c r="O21" s="9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</row>
    <row r="22" spans="1:212" s="72" customFormat="1" ht="18.649999999999999" customHeight="1" x14ac:dyDescent="0.2">
      <c r="A22" s="286">
        <v>536</v>
      </c>
      <c r="B22" s="155"/>
      <c r="C22" s="183" t="s">
        <v>54</v>
      </c>
      <c r="D22" s="178" t="s">
        <v>155</v>
      </c>
      <c r="E22" s="165">
        <v>57</v>
      </c>
      <c r="F22" s="165">
        <v>471</v>
      </c>
      <c r="G22" s="165">
        <v>57696</v>
      </c>
      <c r="H22" s="6"/>
      <c r="I22" s="6"/>
      <c r="J22" s="6"/>
      <c r="K22" s="6"/>
      <c r="L22" s="6"/>
      <c r="M22" s="99"/>
      <c r="N22" s="99"/>
      <c r="O22" s="9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</row>
    <row r="23" spans="1:212" s="72" customFormat="1" ht="20.399999999999999" customHeight="1" x14ac:dyDescent="0.2">
      <c r="A23" s="184">
        <v>54</v>
      </c>
      <c r="B23" s="155"/>
      <c r="C23" s="838" t="s">
        <v>156</v>
      </c>
      <c r="D23" s="839" t="s">
        <v>54</v>
      </c>
      <c r="E23" s="87">
        <v>362</v>
      </c>
      <c r="F23" s="87">
        <v>3698</v>
      </c>
      <c r="G23" s="87">
        <v>320229</v>
      </c>
      <c r="H23" s="6"/>
      <c r="I23" s="6"/>
      <c r="J23" s="6"/>
      <c r="K23" s="6"/>
      <c r="L23" s="6"/>
      <c r="M23" s="99"/>
      <c r="N23" s="99"/>
      <c r="O23" s="9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</row>
    <row r="24" spans="1:212" s="72" customFormat="1" ht="18.649999999999999" customHeight="1" x14ac:dyDescent="0.2">
      <c r="A24" s="286">
        <v>541</v>
      </c>
      <c r="B24" s="155"/>
      <c r="C24" s="183" t="s">
        <v>54</v>
      </c>
      <c r="D24" s="178" t="s">
        <v>157</v>
      </c>
      <c r="E24" s="165">
        <v>156</v>
      </c>
      <c r="F24" s="165">
        <v>1424</v>
      </c>
      <c r="G24" s="165">
        <v>117953</v>
      </c>
      <c r="H24" s="6"/>
      <c r="I24" s="6"/>
      <c r="J24" s="6"/>
      <c r="K24" s="6"/>
      <c r="L24" s="6"/>
      <c r="M24" s="99"/>
      <c r="N24" s="99"/>
      <c r="O24" s="9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</row>
    <row r="25" spans="1:212" s="72" customFormat="1" ht="18.649999999999999" customHeight="1" x14ac:dyDescent="0.2">
      <c r="A25" s="286">
        <v>542</v>
      </c>
      <c r="B25" s="155"/>
      <c r="C25" s="183" t="s">
        <v>54</v>
      </c>
      <c r="D25" s="178" t="s">
        <v>158</v>
      </c>
      <c r="E25" s="165">
        <v>62</v>
      </c>
      <c r="F25" s="165">
        <v>684</v>
      </c>
      <c r="G25" s="165">
        <v>36791</v>
      </c>
      <c r="H25" s="6"/>
      <c r="I25" s="6"/>
      <c r="J25" s="6"/>
      <c r="K25" s="6"/>
      <c r="L25" s="6"/>
      <c r="M25" s="99"/>
      <c r="N25" s="99"/>
      <c r="O25" s="9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</row>
    <row r="26" spans="1:212" s="72" customFormat="1" ht="18.649999999999999" customHeight="1" x14ac:dyDescent="0.2">
      <c r="A26" s="286">
        <v>543</v>
      </c>
      <c r="B26" s="155"/>
      <c r="C26" s="182" t="s">
        <v>54</v>
      </c>
      <c r="D26" s="154" t="s">
        <v>159</v>
      </c>
      <c r="E26" s="87">
        <v>91</v>
      </c>
      <c r="F26" s="87">
        <v>1077</v>
      </c>
      <c r="G26" s="87">
        <v>128561</v>
      </c>
      <c r="H26" s="6"/>
      <c r="I26" s="6"/>
      <c r="J26" s="6"/>
      <c r="K26" s="6"/>
      <c r="L26" s="6"/>
      <c r="M26" s="99"/>
      <c r="N26" s="99"/>
      <c r="O26" s="9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</row>
    <row r="27" spans="1:212" s="72" customFormat="1" ht="18.649999999999999" customHeight="1" x14ac:dyDescent="0.2">
      <c r="A27" s="286">
        <v>549</v>
      </c>
      <c r="B27" s="163"/>
      <c r="C27" s="183" t="s">
        <v>54</v>
      </c>
      <c r="D27" s="178" t="s">
        <v>160</v>
      </c>
      <c r="E27" s="165">
        <v>53</v>
      </c>
      <c r="F27" s="165">
        <v>513</v>
      </c>
      <c r="G27" s="165">
        <v>36925</v>
      </c>
      <c r="H27" s="6"/>
      <c r="I27" s="6"/>
      <c r="J27" s="6"/>
      <c r="K27" s="6"/>
      <c r="L27" s="6"/>
      <c r="M27" s="99"/>
      <c r="N27" s="99"/>
      <c r="O27" s="99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</row>
    <row r="28" spans="1:212" s="72" customFormat="1" ht="20.399999999999999" customHeight="1" x14ac:dyDescent="0.2">
      <c r="A28" s="184">
        <v>55</v>
      </c>
      <c r="B28" s="155"/>
      <c r="C28" s="838" t="s">
        <v>161</v>
      </c>
      <c r="D28" s="839"/>
      <c r="E28" s="87">
        <v>240</v>
      </c>
      <c r="F28" s="87">
        <v>2234</v>
      </c>
      <c r="G28" s="87">
        <v>268414</v>
      </c>
      <c r="H28" s="6"/>
      <c r="I28" s="6"/>
      <c r="J28" s="6"/>
      <c r="K28" s="6"/>
      <c r="L28" s="6"/>
      <c r="M28" s="99"/>
      <c r="N28" s="99"/>
      <c r="O28" s="99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</row>
    <row r="29" spans="1:212" s="8" customFormat="1" ht="18.649999999999999" customHeight="1" x14ac:dyDescent="0.2">
      <c r="A29" s="286">
        <v>551</v>
      </c>
      <c r="B29" s="155"/>
      <c r="C29" s="183" t="s">
        <v>54</v>
      </c>
      <c r="D29" s="178" t="s">
        <v>162</v>
      </c>
      <c r="E29" s="166">
        <v>46</v>
      </c>
      <c r="F29" s="165">
        <v>289</v>
      </c>
      <c r="G29" s="165">
        <v>16534</v>
      </c>
      <c r="H29" s="17"/>
      <c r="I29" s="17"/>
      <c r="J29" s="6"/>
      <c r="K29" s="6"/>
      <c r="L29" s="6"/>
      <c r="M29" s="99"/>
      <c r="N29" s="99"/>
      <c r="O29" s="99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</row>
    <row r="30" spans="1:212" s="8" customFormat="1" ht="18.649999999999999" customHeight="1" x14ac:dyDescent="0.2">
      <c r="A30" s="286">
        <v>552</v>
      </c>
      <c r="B30" s="155"/>
      <c r="C30" s="183" t="s">
        <v>54</v>
      </c>
      <c r="D30" s="178" t="s">
        <v>163</v>
      </c>
      <c r="E30" s="166">
        <v>60</v>
      </c>
      <c r="F30" s="165">
        <v>770</v>
      </c>
      <c r="G30" s="165">
        <v>136266</v>
      </c>
      <c r="H30" s="17"/>
      <c r="I30" s="17"/>
      <c r="J30" s="17"/>
      <c r="K30" s="17"/>
      <c r="L30" s="17"/>
      <c r="M30" s="164"/>
      <c r="N30" s="164"/>
      <c r="O30" s="164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</row>
    <row r="31" spans="1:212" s="8" customFormat="1" ht="18.649999999999999" customHeight="1" x14ac:dyDescent="0.2">
      <c r="A31" s="286">
        <v>553</v>
      </c>
      <c r="B31" s="155"/>
      <c r="C31" s="180" t="s">
        <v>54</v>
      </c>
      <c r="D31" s="181" t="s">
        <v>164</v>
      </c>
      <c r="E31" s="87">
        <v>20</v>
      </c>
      <c r="F31" s="87">
        <v>129</v>
      </c>
      <c r="G31" s="87">
        <v>5823</v>
      </c>
      <c r="H31" s="17"/>
      <c r="I31" s="17"/>
      <c r="J31" s="17"/>
      <c r="K31" s="17"/>
      <c r="L31" s="17"/>
      <c r="M31" s="164"/>
      <c r="N31" s="164"/>
      <c r="O31" s="164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</row>
    <row r="32" spans="1:212" s="8" customFormat="1" ht="18.649999999999999" customHeight="1" x14ac:dyDescent="0.2">
      <c r="A32" s="287">
        <v>559</v>
      </c>
      <c r="B32" s="189"/>
      <c r="C32" s="190" t="s">
        <v>54</v>
      </c>
      <c r="D32" s="191" t="s">
        <v>165</v>
      </c>
      <c r="E32" s="192">
        <v>114</v>
      </c>
      <c r="F32" s="192">
        <v>1046</v>
      </c>
      <c r="G32" s="192">
        <v>109790</v>
      </c>
      <c r="H32" s="17"/>
      <c r="I32" s="17"/>
      <c r="J32" s="17"/>
      <c r="K32" s="17"/>
      <c r="L32" s="17"/>
      <c r="M32" s="164"/>
      <c r="N32" s="164"/>
      <c r="O32" s="164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</row>
    <row r="33" spans="1:214" s="8" customFormat="1" ht="18.649999999999999" customHeight="1" x14ac:dyDescent="0.2">
      <c r="A33" s="3"/>
      <c r="B33" s="7"/>
      <c r="C33" s="183"/>
      <c r="D33" s="163"/>
      <c r="E33" s="165"/>
      <c r="F33" s="165"/>
      <c r="G33" s="165"/>
      <c r="H33" s="17"/>
      <c r="I33" s="17"/>
      <c r="J33" s="17"/>
      <c r="K33" s="17"/>
      <c r="L33" s="17"/>
      <c r="M33" s="164"/>
      <c r="N33" s="164"/>
      <c r="O33" s="16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</row>
    <row r="34" spans="1:214" s="8" customFormat="1" ht="18" customHeight="1" x14ac:dyDescent="0.2">
      <c r="A34" s="3"/>
      <c r="B34" s="7"/>
      <c r="C34" s="183"/>
      <c r="D34" s="163"/>
      <c r="E34" s="165"/>
      <c r="F34" s="165"/>
      <c r="G34" s="165"/>
      <c r="H34" s="17"/>
      <c r="I34" s="17"/>
      <c r="J34" s="17"/>
      <c r="K34" s="17"/>
      <c r="L34" s="17"/>
      <c r="M34" s="164"/>
      <c r="N34" s="164"/>
      <c r="O34" s="16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</row>
    <row r="35" spans="1:214" s="72" customFormat="1" ht="15" customHeight="1" x14ac:dyDescent="0.2">
      <c r="A35" s="344"/>
      <c r="B35" s="188"/>
      <c r="C35" s="188"/>
      <c r="E35" s="73"/>
      <c r="F35" s="74"/>
      <c r="G35" s="74"/>
      <c r="H35" s="6"/>
      <c r="I35" s="6"/>
      <c r="J35" s="17"/>
      <c r="K35" s="17"/>
      <c r="L35" s="17"/>
      <c r="M35" s="164"/>
      <c r="N35" s="164"/>
      <c r="O35" s="16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</row>
    <row r="36" spans="1:214" s="72" customFormat="1" ht="12" customHeight="1" x14ac:dyDescent="0.2">
      <c r="A36" s="172"/>
      <c r="B36" s="173"/>
      <c r="C36" s="174"/>
      <c r="D36" s="15"/>
      <c r="E36" s="73"/>
      <c r="F36" s="74"/>
      <c r="G36" s="103"/>
      <c r="H36" s="6"/>
      <c r="I36" s="6"/>
      <c r="J36" s="6"/>
      <c r="K36" s="6"/>
      <c r="L36" s="6"/>
      <c r="M36" s="99"/>
      <c r="N36" s="99"/>
      <c r="O36" s="99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</row>
    <row r="37" spans="1:214" s="8" customFormat="1" ht="15" customHeight="1" x14ac:dyDescent="0.2">
      <c r="A37" s="840" t="s">
        <v>243</v>
      </c>
      <c r="B37" s="159"/>
      <c r="C37" s="159"/>
      <c r="D37" s="160"/>
      <c r="E37" s="843" t="s">
        <v>917</v>
      </c>
      <c r="F37" s="844"/>
      <c r="G37" s="844"/>
      <c r="H37" s="17"/>
      <c r="I37" s="17"/>
      <c r="J37" s="6"/>
      <c r="K37" s="6"/>
      <c r="L37" s="6"/>
      <c r="M37" s="99"/>
      <c r="N37" s="99"/>
      <c r="O37" s="99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</row>
    <row r="38" spans="1:214" s="8" customFormat="1" ht="15" customHeight="1" x14ac:dyDescent="0.2">
      <c r="A38" s="841"/>
      <c r="B38" s="16" t="s">
        <v>39</v>
      </c>
      <c r="C38" s="16"/>
      <c r="D38" s="94"/>
      <c r="E38" s="845" t="s">
        <v>59</v>
      </c>
      <c r="F38" s="69" t="s">
        <v>40</v>
      </c>
      <c r="G38" s="70" t="s">
        <v>0</v>
      </c>
      <c r="H38" s="17"/>
      <c r="I38" s="17"/>
      <c r="J38" s="17"/>
      <c r="K38" s="17"/>
      <c r="L38" s="17"/>
      <c r="M38" s="164"/>
      <c r="N38" s="164"/>
      <c r="O38" s="16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</row>
    <row r="39" spans="1:214" s="8" customFormat="1" ht="13.5" customHeight="1" x14ac:dyDescent="0.2">
      <c r="A39" s="842"/>
      <c r="B39" s="18"/>
      <c r="C39" s="18"/>
      <c r="D39" s="158"/>
      <c r="E39" s="847"/>
      <c r="F39" s="57" t="s">
        <v>37</v>
      </c>
      <c r="G39" s="58" t="s">
        <v>253</v>
      </c>
      <c r="H39" s="17"/>
      <c r="I39" s="17"/>
      <c r="J39" s="17"/>
      <c r="K39" s="17"/>
      <c r="L39" s="17"/>
      <c r="M39" s="164"/>
      <c r="N39" s="164"/>
      <c r="O39" s="16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</row>
    <row r="40" spans="1:214" s="72" customFormat="1" ht="22.25" customHeight="1" x14ac:dyDescent="0.2">
      <c r="A40" s="290"/>
      <c r="B40" s="17" t="s">
        <v>42</v>
      </c>
      <c r="C40" s="13"/>
      <c r="D40" s="156"/>
      <c r="E40" s="100">
        <v>3452</v>
      </c>
      <c r="F40" s="100">
        <v>29784</v>
      </c>
      <c r="G40" s="100">
        <v>550738</v>
      </c>
      <c r="H40" s="6"/>
      <c r="I40" s="6"/>
      <c r="J40" s="633"/>
      <c r="K40" s="644"/>
      <c r="L40" s="634"/>
      <c r="M40" s="634"/>
      <c r="N40" s="635"/>
      <c r="O40" s="635"/>
      <c r="P40" s="635"/>
      <c r="Q40" s="63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</row>
    <row r="41" spans="1:214" s="72" customFormat="1" ht="20.399999999999999" customHeight="1" x14ac:dyDescent="0.2">
      <c r="A41" s="184">
        <v>56</v>
      </c>
      <c r="B41" s="104"/>
      <c r="C41" s="13" t="s">
        <v>166</v>
      </c>
      <c r="D41" s="53"/>
      <c r="E41" s="87">
        <v>17</v>
      </c>
      <c r="F41" s="87">
        <v>2031</v>
      </c>
      <c r="G41" s="87">
        <v>49565</v>
      </c>
      <c r="H41" s="6"/>
      <c r="I41" s="6"/>
      <c r="J41" s="848"/>
      <c r="K41" s="848"/>
      <c r="L41" s="848"/>
      <c r="M41" s="848"/>
      <c r="N41" s="635"/>
      <c r="O41" s="635"/>
      <c r="P41" s="635"/>
      <c r="Q41" s="63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</row>
    <row r="42" spans="1:214" s="72" customFormat="1" ht="18.649999999999999" customHeight="1" x14ac:dyDescent="0.2">
      <c r="A42" s="286">
        <v>561</v>
      </c>
      <c r="B42" s="104"/>
      <c r="C42" s="13" t="s">
        <v>54</v>
      </c>
      <c r="D42" s="53" t="s">
        <v>167</v>
      </c>
      <c r="E42" s="632">
        <v>6</v>
      </c>
      <c r="F42" s="632">
        <v>1870</v>
      </c>
      <c r="G42" s="632">
        <v>45700</v>
      </c>
      <c r="H42" s="6"/>
      <c r="I42" s="6"/>
      <c r="J42" s="848"/>
      <c r="K42" s="848"/>
      <c r="L42" s="848"/>
      <c r="M42" s="848"/>
      <c r="N42" s="635"/>
      <c r="O42" s="635"/>
      <c r="P42" s="635"/>
      <c r="Q42" s="63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</row>
    <row r="43" spans="1:214" s="72" customFormat="1" ht="21.65" customHeight="1" x14ac:dyDescent="0.2">
      <c r="A43" s="286">
        <v>569</v>
      </c>
      <c r="B43" s="104"/>
      <c r="C43" s="13" t="s">
        <v>54</v>
      </c>
      <c r="D43" s="288" t="s">
        <v>601</v>
      </c>
      <c r="E43" s="632">
        <v>11</v>
      </c>
      <c r="F43" s="632">
        <v>161</v>
      </c>
      <c r="G43" s="632">
        <v>3865</v>
      </c>
      <c r="H43" s="6"/>
      <c r="I43" s="6"/>
      <c r="J43" s="849"/>
      <c r="K43" s="849"/>
      <c r="L43" s="849"/>
      <c r="M43" s="849"/>
      <c r="N43" s="635"/>
      <c r="O43" s="635"/>
      <c r="P43" s="635"/>
      <c r="Q43" s="63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</row>
    <row r="44" spans="1:214" s="72" customFormat="1" ht="20.399999999999999" customHeight="1" x14ac:dyDescent="0.2">
      <c r="A44" s="184">
        <v>57</v>
      </c>
      <c r="B44" s="104"/>
      <c r="C44" s="838" t="s">
        <v>602</v>
      </c>
      <c r="D44" s="850"/>
      <c r="E44" s="87">
        <v>545</v>
      </c>
      <c r="F44" s="87">
        <v>2395</v>
      </c>
      <c r="G44" s="87">
        <v>30714</v>
      </c>
      <c r="H44" s="6"/>
      <c r="I44" s="6"/>
      <c r="J44" s="848"/>
      <c r="K44" s="848"/>
      <c r="L44" s="848"/>
      <c r="M44" s="848"/>
      <c r="N44" s="635"/>
      <c r="O44" s="635"/>
      <c r="P44" s="635"/>
      <c r="Q44" s="63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</row>
    <row r="45" spans="1:214" s="72" customFormat="1" ht="18.649999999999999" customHeight="1" x14ac:dyDescent="0.2">
      <c r="A45" s="286">
        <v>571</v>
      </c>
      <c r="B45" s="104"/>
      <c r="C45" s="13" t="s">
        <v>54</v>
      </c>
      <c r="D45" s="161" t="s">
        <v>168</v>
      </c>
      <c r="E45" s="632">
        <v>65</v>
      </c>
      <c r="F45" s="632">
        <v>244</v>
      </c>
      <c r="G45" s="632">
        <v>2204</v>
      </c>
      <c r="H45" s="6"/>
      <c r="I45" s="6"/>
      <c r="J45" s="848"/>
      <c r="K45" s="848"/>
      <c r="L45" s="848"/>
      <c r="M45" s="848"/>
      <c r="N45" s="635"/>
      <c r="O45" s="635"/>
      <c r="P45" s="635"/>
      <c r="Q45" s="63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</row>
    <row r="46" spans="1:214" s="72" customFormat="1" ht="18.649999999999999" customHeight="1" x14ac:dyDescent="0.2">
      <c r="A46" s="286">
        <v>572</v>
      </c>
      <c r="B46" s="104"/>
      <c r="C46" s="13" t="s">
        <v>54</v>
      </c>
      <c r="D46" s="53" t="s">
        <v>169</v>
      </c>
      <c r="E46" s="632">
        <v>69</v>
      </c>
      <c r="F46" s="632">
        <v>280</v>
      </c>
      <c r="G46" s="632">
        <v>3503</v>
      </c>
      <c r="H46" s="6"/>
      <c r="I46" s="6"/>
      <c r="J46" s="848"/>
      <c r="K46" s="848"/>
      <c r="L46" s="848"/>
      <c r="M46" s="848"/>
      <c r="N46" s="635"/>
      <c r="O46" s="635"/>
      <c r="P46" s="635"/>
      <c r="Q46" s="63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</row>
    <row r="47" spans="1:214" s="72" customFormat="1" ht="18.649999999999999" customHeight="1" x14ac:dyDescent="0.2">
      <c r="A47" s="286">
        <v>573</v>
      </c>
      <c r="B47" s="104"/>
      <c r="C47" s="13" t="s">
        <v>54</v>
      </c>
      <c r="D47" s="53" t="s">
        <v>170</v>
      </c>
      <c r="E47" s="632">
        <v>253</v>
      </c>
      <c r="F47" s="632">
        <v>1049</v>
      </c>
      <c r="G47" s="632">
        <v>15628</v>
      </c>
      <c r="H47" s="6"/>
      <c r="I47" s="6"/>
      <c r="J47" s="848"/>
      <c r="K47" s="848"/>
      <c r="L47" s="848"/>
      <c r="M47" s="848"/>
      <c r="N47" s="635"/>
      <c r="O47" s="635"/>
      <c r="P47" s="635"/>
      <c r="Q47" s="63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</row>
    <row r="48" spans="1:214" s="72" customFormat="1" ht="18.649999999999999" customHeight="1" x14ac:dyDescent="0.2">
      <c r="A48" s="286">
        <v>574</v>
      </c>
      <c r="B48" s="104"/>
      <c r="C48" s="13" t="s">
        <v>54</v>
      </c>
      <c r="D48" s="53" t="s">
        <v>171</v>
      </c>
      <c r="E48" s="632">
        <v>33</v>
      </c>
      <c r="F48" s="632">
        <v>149</v>
      </c>
      <c r="G48" s="632">
        <v>1924</v>
      </c>
      <c r="H48" s="6"/>
      <c r="I48" s="6"/>
      <c r="J48" s="848"/>
      <c r="K48" s="848"/>
      <c r="L48" s="848"/>
      <c r="M48" s="848"/>
      <c r="N48" s="635"/>
      <c r="O48" s="635"/>
      <c r="P48" s="635"/>
      <c r="Q48" s="63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</row>
    <row r="49" spans="1:214" s="72" customFormat="1" ht="18.649999999999999" customHeight="1" x14ac:dyDescent="0.2">
      <c r="A49" s="286">
        <v>579</v>
      </c>
      <c r="B49" s="104"/>
      <c r="C49" s="13" t="s">
        <v>54</v>
      </c>
      <c r="D49" s="92" t="s">
        <v>603</v>
      </c>
      <c r="E49" s="632">
        <v>125</v>
      </c>
      <c r="F49" s="632">
        <v>673</v>
      </c>
      <c r="G49" s="632">
        <v>7454</v>
      </c>
      <c r="H49" s="6"/>
      <c r="I49" s="6"/>
      <c r="J49" s="848"/>
      <c r="K49" s="848"/>
      <c r="L49" s="848"/>
      <c r="M49" s="848"/>
      <c r="N49" s="635"/>
      <c r="O49" s="635"/>
      <c r="P49" s="635"/>
      <c r="Q49" s="63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</row>
    <row r="50" spans="1:214" s="72" customFormat="1" ht="20.399999999999999" customHeight="1" x14ac:dyDescent="0.2">
      <c r="A50" s="184">
        <v>58</v>
      </c>
      <c r="B50" s="104"/>
      <c r="C50" s="13" t="s">
        <v>172</v>
      </c>
      <c r="D50" s="92"/>
      <c r="E50" s="87">
        <v>890</v>
      </c>
      <c r="F50" s="87">
        <v>12243</v>
      </c>
      <c r="G50" s="87">
        <v>147458</v>
      </c>
      <c r="H50" s="6"/>
      <c r="I50" s="6"/>
      <c r="J50" s="848"/>
      <c r="K50" s="848"/>
      <c r="L50" s="848"/>
      <c r="M50" s="848"/>
      <c r="N50" s="635"/>
      <c r="O50" s="635"/>
      <c r="P50" s="635"/>
      <c r="Q50" s="63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</row>
    <row r="51" spans="1:214" s="72" customFormat="1" ht="18.649999999999999" customHeight="1" x14ac:dyDescent="0.2">
      <c r="A51" s="286">
        <v>581</v>
      </c>
      <c r="B51" s="104"/>
      <c r="C51" s="13" t="s">
        <v>54</v>
      </c>
      <c r="D51" s="53" t="s">
        <v>173</v>
      </c>
      <c r="E51" s="87">
        <v>112</v>
      </c>
      <c r="F51" s="87">
        <v>6094</v>
      </c>
      <c r="G51" s="87">
        <v>105583</v>
      </c>
      <c r="H51" s="6"/>
      <c r="I51" s="6"/>
      <c r="J51" s="848"/>
      <c r="K51" s="848"/>
      <c r="L51" s="848"/>
      <c r="M51" s="848"/>
      <c r="N51" s="635"/>
      <c r="O51" s="635"/>
      <c r="P51" s="635"/>
      <c r="Q51" s="63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</row>
    <row r="52" spans="1:214" s="72" customFormat="1" ht="18.649999999999999" customHeight="1" x14ac:dyDescent="0.2">
      <c r="A52" s="286">
        <v>582</v>
      </c>
      <c r="B52" s="8"/>
      <c r="C52" s="13" t="s">
        <v>54</v>
      </c>
      <c r="D52" s="161" t="s">
        <v>174</v>
      </c>
      <c r="E52" s="632">
        <v>24</v>
      </c>
      <c r="F52" s="632">
        <v>94</v>
      </c>
      <c r="G52" s="632">
        <v>1254</v>
      </c>
      <c r="H52" s="6"/>
      <c r="I52" s="6"/>
      <c r="J52" s="848"/>
      <c r="K52" s="848"/>
      <c r="L52" s="848"/>
      <c r="M52" s="848"/>
      <c r="N52" s="635"/>
      <c r="O52" s="635"/>
      <c r="P52" s="635"/>
      <c r="Q52" s="63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</row>
    <row r="53" spans="1:214" s="72" customFormat="1" ht="18.649999999999999" customHeight="1" x14ac:dyDescent="0.2">
      <c r="A53" s="286">
        <v>583</v>
      </c>
      <c r="B53" s="8"/>
      <c r="C53" s="13" t="s">
        <v>54</v>
      </c>
      <c r="D53" s="157" t="s">
        <v>175</v>
      </c>
      <c r="E53" s="632">
        <v>37</v>
      </c>
      <c r="F53" s="632">
        <v>163</v>
      </c>
      <c r="G53" s="632">
        <v>1457</v>
      </c>
      <c r="H53" s="6"/>
      <c r="I53" s="6"/>
      <c r="J53" s="848"/>
      <c r="K53" s="848"/>
      <c r="L53" s="848"/>
      <c r="M53" s="848"/>
      <c r="N53" s="635"/>
      <c r="O53" s="635"/>
      <c r="P53" s="635"/>
      <c r="Q53" s="63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</row>
    <row r="54" spans="1:214" s="72" customFormat="1" ht="18.649999999999999" customHeight="1" x14ac:dyDescent="0.2">
      <c r="A54" s="286">
        <v>584</v>
      </c>
      <c r="B54" s="8"/>
      <c r="C54" s="13" t="s">
        <v>54</v>
      </c>
      <c r="D54" s="157" t="s">
        <v>176</v>
      </c>
      <c r="E54" s="632">
        <v>52</v>
      </c>
      <c r="F54" s="632">
        <v>153</v>
      </c>
      <c r="G54" s="632">
        <v>755</v>
      </c>
      <c r="H54" s="6"/>
      <c r="I54" s="6"/>
      <c r="J54" s="848"/>
      <c r="K54" s="848"/>
      <c r="L54" s="848"/>
      <c r="M54" s="848"/>
      <c r="N54" s="635"/>
      <c r="O54" s="635"/>
      <c r="P54" s="635"/>
      <c r="Q54" s="63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</row>
    <row r="55" spans="1:214" s="72" customFormat="1" ht="18.649999999999999" customHeight="1" x14ac:dyDescent="0.2">
      <c r="A55" s="286">
        <v>585</v>
      </c>
      <c r="B55" s="8"/>
      <c r="C55" s="13" t="s">
        <v>54</v>
      </c>
      <c r="D55" s="157" t="s">
        <v>177</v>
      </c>
      <c r="E55" s="632">
        <v>109</v>
      </c>
      <c r="F55" s="632">
        <v>257</v>
      </c>
      <c r="G55" s="632">
        <v>1952</v>
      </c>
      <c r="H55" s="6"/>
      <c r="I55" s="6"/>
      <c r="J55" s="848"/>
      <c r="K55" s="848"/>
      <c r="L55" s="848"/>
      <c r="M55" s="848"/>
      <c r="N55" s="635"/>
      <c r="O55" s="635"/>
      <c r="P55" s="635"/>
      <c r="Q55" s="63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</row>
    <row r="56" spans="1:214" s="72" customFormat="1" ht="18.649999999999999" customHeight="1" x14ac:dyDescent="0.2">
      <c r="A56" s="286">
        <v>586</v>
      </c>
      <c r="B56" s="8"/>
      <c r="C56" s="13" t="s">
        <v>54</v>
      </c>
      <c r="D56" s="157" t="s">
        <v>178</v>
      </c>
      <c r="E56" s="632">
        <v>169</v>
      </c>
      <c r="F56" s="632">
        <v>954</v>
      </c>
      <c r="G56" s="632">
        <v>4739</v>
      </c>
      <c r="H56" s="6"/>
      <c r="I56" s="6"/>
      <c r="J56" s="848"/>
      <c r="K56" s="848"/>
      <c r="L56" s="848"/>
      <c r="M56" s="848"/>
      <c r="N56" s="635"/>
      <c r="O56" s="635"/>
      <c r="P56" s="635"/>
      <c r="Q56" s="63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</row>
    <row r="57" spans="1:214" s="72" customFormat="1" ht="18.649999999999999" customHeight="1" x14ac:dyDescent="0.2">
      <c r="A57" s="286">
        <v>589</v>
      </c>
      <c r="B57" s="8"/>
      <c r="C57" s="13" t="s">
        <v>54</v>
      </c>
      <c r="D57" s="157" t="s">
        <v>179</v>
      </c>
      <c r="E57" s="632">
        <v>387</v>
      </c>
      <c r="F57" s="632">
        <v>4528</v>
      </c>
      <c r="G57" s="632">
        <v>31719</v>
      </c>
      <c r="H57" s="6"/>
      <c r="I57" s="6"/>
      <c r="J57" s="848"/>
      <c r="K57" s="848"/>
      <c r="L57" s="848"/>
      <c r="M57" s="848"/>
      <c r="N57" s="635"/>
      <c r="O57" s="635"/>
      <c r="P57" s="635"/>
      <c r="Q57" s="63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</row>
    <row r="58" spans="1:214" s="72" customFormat="1" ht="20.399999999999999" customHeight="1" x14ac:dyDescent="0.2">
      <c r="A58" s="184">
        <v>59</v>
      </c>
      <c r="B58" s="8"/>
      <c r="C58" s="13" t="s">
        <v>180</v>
      </c>
      <c r="D58" s="157"/>
      <c r="E58" s="87">
        <v>568</v>
      </c>
      <c r="F58" s="87">
        <v>3320</v>
      </c>
      <c r="G58" s="87">
        <v>122430</v>
      </c>
      <c r="H58" s="6"/>
      <c r="I58" s="6"/>
      <c r="J58" s="848"/>
      <c r="K58" s="848"/>
      <c r="L58" s="848"/>
      <c r="M58" s="848"/>
      <c r="N58" s="635"/>
      <c r="O58" s="635"/>
      <c r="P58" s="635"/>
      <c r="Q58" s="63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</row>
    <row r="59" spans="1:214" s="72" customFormat="1" ht="18.649999999999999" customHeight="1" x14ac:dyDescent="0.2">
      <c r="A59" s="286">
        <v>591</v>
      </c>
      <c r="B59" s="8"/>
      <c r="C59" s="13" t="s">
        <v>54</v>
      </c>
      <c r="D59" s="53" t="s">
        <v>181</v>
      </c>
      <c r="E59" s="567">
        <v>350</v>
      </c>
      <c r="F59" s="567">
        <v>2150</v>
      </c>
      <c r="G59" s="567">
        <v>88493</v>
      </c>
      <c r="H59" s="6"/>
      <c r="I59" s="6"/>
      <c r="J59" s="848"/>
      <c r="K59" s="848"/>
      <c r="L59" s="848"/>
      <c r="M59" s="848"/>
      <c r="N59" s="635"/>
      <c r="O59" s="635"/>
      <c r="P59" s="635"/>
      <c r="Q59" s="63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</row>
    <row r="60" spans="1:214" s="72" customFormat="1" ht="18.649999999999999" customHeight="1" x14ac:dyDescent="0.2">
      <c r="A60" s="286">
        <v>592</v>
      </c>
      <c r="B60" s="104"/>
      <c r="C60" s="7" t="s">
        <v>54</v>
      </c>
      <c r="D60" s="185" t="s">
        <v>182</v>
      </c>
      <c r="E60" s="87">
        <v>56</v>
      </c>
      <c r="F60" s="87">
        <v>165</v>
      </c>
      <c r="G60" s="87">
        <v>2482</v>
      </c>
      <c r="H60" s="6"/>
      <c r="I60" s="6"/>
      <c r="J60" s="848"/>
      <c r="K60" s="848"/>
      <c r="L60" s="848"/>
      <c r="M60" s="848"/>
      <c r="N60" s="635"/>
      <c r="O60" s="635"/>
      <c r="P60" s="635"/>
      <c r="Q60" s="63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</row>
    <row r="61" spans="1:214" s="72" customFormat="1" ht="18.649999999999999" customHeight="1" x14ac:dyDescent="0.2">
      <c r="A61" s="286">
        <v>593</v>
      </c>
      <c r="B61" s="104"/>
      <c r="C61" s="13" t="s">
        <v>54</v>
      </c>
      <c r="D61" s="289" t="s">
        <v>604</v>
      </c>
      <c r="E61" s="632">
        <v>162</v>
      </c>
      <c r="F61" s="632">
        <v>1005</v>
      </c>
      <c r="G61" s="632">
        <v>31455</v>
      </c>
      <c r="H61" s="6"/>
      <c r="I61" s="6"/>
      <c r="J61" s="848"/>
      <c r="K61" s="848"/>
      <c r="L61" s="848"/>
      <c r="M61" s="848"/>
      <c r="N61" s="635"/>
      <c r="O61" s="635"/>
      <c r="P61" s="635"/>
      <c r="Q61" s="63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</row>
    <row r="62" spans="1:214" s="72" customFormat="1" ht="20.399999999999999" customHeight="1" x14ac:dyDescent="0.2">
      <c r="A62" s="184">
        <v>60</v>
      </c>
      <c r="B62" s="8"/>
      <c r="C62" s="13" t="s">
        <v>183</v>
      </c>
      <c r="D62" s="53"/>
      <c r="E62" s="87">
        <v>1281</v>
      </c>
      <c r="F62" s="87">
        <v>8263</v>
      </c>
      <c r="G62" s="87">
        <v>151933</v>
      </c>
      <c r="H62" s="6"/>
      <c r="I62" s="6"/>
      <c r="J62" s="848"/>
      <c r="K62" s="848"/>
      <c r="L62" s="848"/>
      <c r="M62" s="848"/>
      <c r="N62" s="635"/>
      <c r="O62" s="635"/>
      <c r="P62" s="635"/>
      <c r="Q62" s="63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</row>
    <row r="63" spans="1:214" s="72" customFormat="1" ht="18.649999999999999" customHeight="1" x14ac:dyDescent="0.2">
      <c r="A63" s="286">
        <v>601</v>
      </c>
      <c r="B63" s="104"/>
      <c r="C63" s="7" t="s">
        <v>54</v>
      </c>
      <c r="D63" s="92" t="s">
        <v>184</v>
      </c>
      <c r="E63" s="632">
        <v>82</v>
      </c>
      <c r="F63" s="632">
        <v>418</v>
      </c>
      <c r="G63" s="632">
        <v>7783</v>
      </c>
      <c r="H63" s="6"/>
      <c r="I63" s="6"/>
      <c r="J63" s="848"/>
      <c r="K63" s="848"/>
      <c r="L63" s="848"/>
      <c r="M63" s="848"/>
      <c r="N63" s="635"/>
      <c r="O63" s="635"/>
      <c r="P63" s="635"/>
      <c r="Q63" s="63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</row>
    <row r="64" spans="1:214" s="72" customFormat="1" ht="18.649999999999999" customHeight="1" x14ac:dyDescent="0.2">
      <c r="A64" s="286">
        <v>602</v>
      </c>
      <c r="B64" s="104"/>
      <c r="C64" s="13" t="s">
        <v>54</v>
      </c>
      <c r="D64" s="92" t="s">
        <v>185</v>
      </c>
      <c r="E64" s="632">
        <v>43</v>
      </c>
      <c r="F64" s="632">
        <v>164</v>
      </c>
      <c r="G64" s="632">
        <v>1365</v>
      </c>
      <c r="H64" s="6"/>
      <c r="I64" s="6"/>
      <c r="J64" s="848"/>
      <c r="K64" s="848"/>
      <c r="L64" s="848"/>
      <c r="M64" s="848"/>
      <c r="N64" s="635"/>
      <c r="O64" s="635"/>
      <c r="P64" s="635"/>
      <c r="Q64" s="63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</row>
    <row r="65" spans="1:214" s="72" customFormat="1" ht="18.649999999999999" customHeight="1" x14ac:dyDescent="0.2">
      <c r="A65" s="286">
        <v>603</v>
      </c>
      <c r="B65" s="104"/>
      <c r="C65" s="13" t="s">
        <v>54</v>
      </c>
      <c r="D65" s="53" t="s">
        <v>186</v>
      </c>
      <c r="E65" s="87">
        <v>355</v>
      </c>
      <c r="F65" s="87">
        <v>2442</v>
      </c>
      <c r="G65" s="87">
        <v>48062</v>
      </c>
      <c r="H65" s="6"/>
      <c r="I65" s="6"/>
      <c r="J65" s="848"/>
      <c r="K65" s="848"/>
      <c r="L65" s="848"/>
      <c r="M65" s="848"/>
      <c r="N65" s="635"/>
      <c r="O65" s="635"/>
      <c r="P65" s="635"/>
      <c r="Q65" s="63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</row>
    <row r="66" spans="1:214" s="72" customFormat="1" ht="18.649999999999999" customHeight="1" x14ac:dyDescent="0.2">
      <c r="A66" s="286">
        <v>604</v>
      </c>
      <c r="B66" s="104"/>
      <c r="C66" s="13" t="s">
        <v>54</v>
      </c>
      <c r="D66" s="161" t="s">
        <v>187</v>
      </c>
      <c r="E66" s="567">
        <v>19</v>
      </c>
      <c r="F66" s="567">
        <v>205</v>
      </c>
      <c r="G66" s="84">
        <v>3400</v>
      </c>
      <c r="H66" s="6"/>
      <c r="I66" s="6"/>
      <c r="J66" s="848"/>
      <c r="K66" s="848"/>
      <c r="L66" s="848"/>
      <c r="M66" s="848"/>
      <c r="N66" s="635"/>
      <c r="O66" s="635"/>
      <c r="P66" s="635"/>
      <c r="Q66" s="63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</row>
    <row r="67" spans="1:214" s="72" customFormat="1" ht="18.649999999999999" customHeight="1" x14ac:dyDescent="0.2">
      <c r="A67" s="286">
        <v>605</v>
      </c>
      <c r="B67" s="104"/>
      <c r="C67" s="13" t="s">
        <v>54</v>
      </c>
      <c r="D67" s="53" t="s">
        <v>188</v>
      </c>
      <c r="E67" s="632">
        <v>153</v>
      </c>
      <c r="F67" s="632">
        <v>997</v>
      </c>
      <c r="G67" s="632">
        <v>37721</v>
      </c>
      <c r="H67" s="6"/>
      <c r="I67" s="6"/>
      <c r="J67" s="848"/>
      <c r="K67" s="848"/>
      <c r="L67" s="848"/>
      <c r="M67" s="848"/>
      <c r="N67" s="635"/>
      <c r="O67" s="635"/>
      <c r="P67" s="635"/>
      <c r="Q67" s="63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</row>
    <row r="68" spans="1:214" s="72" customFormat="1" ht="18.649999999999999" customHeight="1" x14ac:dyDescent="0.2">
      <c r="A68" s="286">
        <v>606</v>
      </c>
      <c r="B68" s="104"/>
      <c r="C68" s="13" t="s">
        <v>54</v>
      </c>
      <c r="D68" s="53" t="s">
        <v>605</v>
      </c>
      <c r="E68" s="567">
        <v>90</v>
      </c>
      <c r="F68" s="567">
        <v>975</v>
      </c>
      <c r="G68" s="567">
        <v>7581</v>
      </c>
      <c r="H68" s="6"/>
      <c r="I68" s="6"/>
      <c r="J68" s="848"/>
      <c r="K68" s="848"/>
      <c r="L68" s="848"/>
      <c r="M68" s="848"/>
      <c r="N68" s="635"/>
      <c r="O68" s="635"/>
      <c r="P68" s="635"/>
      <c r="Q68" s="63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</row>
    <row r="69" spans="1:214" s="72" customFormat="1" ht="18.649999999999999" customHeight="1" x14ac:dyDescent="0.2">
      <c r="A69" s="286">
        <v>607</v>
      </c>
      <c r="B69" s="104"/>
      <c r="C69" s="13" t="s">
        <v>54</v>
      </c>
      <c r="D69" s="521" t="s">
        <v>606</v>
      </c>
      <c r="E69" s="632">
        <v>100</v>
      </c>
      <c r="F69" s="632">
        <v>584</v>
      </c>
      <c r="G69" s="632">
        <v>9419</v>
      </c>
      <c r="H69" s="6"/>
      <c r="I69" s="6"/>
      <c r="J69" s="848"/>
      <c r="K69" s="848"/>
      <c r="L69" s="848"/>
      <c r="M69" s="848"/>
      <c r="N69" s="635"/>
      <c r="O69" s="635"/>
      <c r="P69" s="635"/>
      <c r="Q69" s="63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</row>
    <row r="70" spans="1:214" s="72" customFormat="1" ht="18.649999999999999" customHeight="1" x14ac:dyDescent="0.2">
      <c r="A70" s="286">
        <v>608</v>
      </c>
      <c r="B70" s="104"/>
      <c r="C70" s="13" t="s">
        <v>54</v>
      </c>
      <c r="D70" s="53" t="s">
        <v>189</v>
      </c>
      <c r="E70" s="632">
        <v>81</v>
      </c>
      <c r="F70" s="632">
        <v>313</v>
      </c>
      <c r="G70" s="632">
        <v>4148</v>
      </c>
      <c r="H70" s="6"/>
      <c r="I70" s="6"/>
      <c r="J70" s="848"/>
      <c r="K70" s="848"/>
      <c r="L70" s="848"/>
      <c r="M70" s="848"/>
      <c r="N70" s="635"/>
      <c r="O70" s="635"/>
      <c r="P70" s="635"/>
      <c r="Q70" s="63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</row>
    <row r="71" spans="1:214" s="72" customFormat="1" ht="18.649999999999999" customHeight="1" x14ac:dyDescent="0.2">
      <c r="A71" s="286">
        <v>609</v>
      </c>
      <c r="B71" s="104"/>
      <c r="C71" s="13" t="s">
        <v>54</v>
      </c>
      <c r="D71" s="95" t="s">
        <v>190</v>
      </c>
      <c r="E71" s="632">
        <v>358</v>
      </c>
      <c r="F71" s="632">
        <v>2165</v>
      </c>
      <c r="G71" s="632">
        <v>32455</v>
      </c>
      <c r="H71" s="6"/>
      <c r="I71" s="6"/>
      <c r="J71" s="848"/>
      <c r="K71" s="848"/>
      <c r="L71" s="848"/>
      <c r="M71" s="848"/>
      <c r="N71" s="635"/>
      <c r="O71" s="635"/>
      <c r="P71" s="635"/>
      <c r="Q71" s="63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</row>
    <row r="72" spans="1:214" s="72" customFormat="1" ht="20.399999999999999" customHeight="1" x14ac:dyDescent="0.2">
      <c r="A72" s="184">
        <v>61</v>
      </c>
      <c r="B72" s="104"/>
      <c r="C72" s="13" t="s">
        <v>191</v>
      </c>
      <c r="D72" s="521"/>
      <c r="E72" s="87">
        <v>151</v>
      </c>
      <c r="F72" s="87">
        <v>1532</v>
      </c>
      <c r="G72" s="87">
        <v>48637</v>
      </c>
      <c r="H72" s="6"/>
      <c r="I72" s="6"/>
      <c r="J72" s="848"/>
      <c r="K72" s="848"/>
      <c r="L72" s="848"/>
      <c r="M72" s="848"/>
      <c r="N72" s="635"/>
      <c r="O72" s="635"/>
      <c r="P72" s="635"/>
      <c r="Q72" s="63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</row>
    <row r="73" spans="1:214" s="72" customFormat="1" ht="18.649999999999999" customHeight="1" x14ac:dyDescent="0.2">
      <c r="A73" s="286">
        <v>611</v>
      </c>
      <c r="B73" s="104"/>
      <c r="C73" s="13" t="s">
        <v>54</v>
      </c>
      <c r="D73" s="92" t="s">
        <v>192</v>
      </c>
      <c r="E73" s="632">
        <v>96</v>
      </c>
      <c r="F73" s="632">
        <v>1068</v>
      </c>
      <c r="G73" s="632">
        <v>34162</v>
      </c>
      <c r="H73" s="6"/>
      <c r="I73" s="6"/>
      <c r="J73" s="848"/>
      <c r="K73" s="848"/>
      <c r="L73" s="848"/>
      <c r="M73" s="848"/>
      <c r="N73" s="635"/>
      <c r="O73" s="635"/>
      <c r="P73" s="635"/>
      <c r="Q73" s="63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</row>
    <row r="74" spans="1:214" s="8" customFormat="1" ht="18.649999999999999" customHeight="1" x14ac:dyDescent="0.2">
      <c r="A74" s="286">
        <v>612</v>
      </c>
      <c r="B74" s="104"/>
      <c r="C74" s="13" t="s">
        <v>54</v>
      </c>
      <c r="D74" s="53" t="s">
        <v>193</v>
      </c>
      <c r="E74" s="636">
        <v>17</v>
      </c>
      <c r="F74" s="636">
        <v>248</v>
      </c>
      <c r="G74" s="636">
        <v>7782</v>
      </c>
      <c r="H74" s="17"/>
      <c r="I74" s="17"/>
      <c r="J74" s="848"/>
      <c r="K74" s="848"/>
      <c r="L74" s="848"/>
      <c r="M74" s="848"/>
      <c r="N74" s="635"/>
      <c r="O74" s="635"/>
      <c r="P74" s="635"/>
      <c r="Q74" s="635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</row>
    <row r="75" spans="1:214" s="8" customFormat="1" ht="18.649999999999999" customHeight="1" x14ac:dyDescent="0.2">
      <c r="A75" s="287">
        <v>619</v>
      </c>
      <c r="B75" s="186"/>
      <c r="C75" s="173" t="s">
        <v>54</v>
      </c>
      <c r="D75" s="187" t="s">
        <v>194</v>
      </c>
      <c r="E75" s="637">
        <v>38</v>
      </c>
      <c r="F75" s="427">
        <v>216</v>
      </c>
      <c r="G75" s="427">
        <v>6692</v>
      </c>
      <c r="H75" s="17"/>
      <c r="I75" s="17"/>
      <c r="J75" s="848"/>
      <c r="K75" s="848"/>
      <c r="L75" s="848"/>
      <c r="M75" s="848"/>
      <c r="N75" s="635"/>
      <c r="O75" s="635"/>
      <c r="P75" s="635"/>
      <c r="Q75" s="63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</row>
    <row r="76" spans="1:214" s="6" customFormat="1" x14ac:dyDescent="0.2">
      <c r="A76" s="168" t="s">
        <v>919</v>
      </c>
      <c r="B76" s="35"/>
      <c r="C76" s="35"/>
      <c r="D76" s="35"/>
      <c r="E76" s="638"/>
      <c r="F76" s="638"/>
      <c r="G76" s="639" t="s">
        <v>920</v>
      </c>
      <c r="J76" s="17"/>
      <c r="K76" s="17"/>
      <c r="L76" s="17"/>
      <c r="M76" s="164"/>
      <c r="N76" s="164"/>
      <c r="O76" s="164"/>
    </row>
    <row r="77" spans="1:214" x14ac:dyDescent="0.2">
      <c r="B77" s="8"/>
      <c r="C77" s="8"/>
      <c r="D77" s="8"/>
      <c r="J77" s="6"/>
      <c r="K77" s="6"/>
      <c r="L77" s="6"/>
      <c r="M77" s="99"/>
      <c r="N77" s="99"/>
      <c r="O77" s="99"/>
    </row>
    <row r="78" spans="1:214" x14ac:dyDescent="0.2">
      <c r="C78" s="8"/>
      <c r="D78" s="67"/>
    </row>
    <row r="79" spans="1:214" x14ac:dyDescent="0.2">
      <c r="D79" s="6"/>
    </row>
    <row r="80" spans="1:214" x14ac:dyDescent="0.2">
      <c r="D80" s="6"/>
    </row>
    <row r="81" spans="4:4" x14ac:dyDescent="0.2">
      <c r="D81" s="6"/>
    </row>
  </sheetData>
  <mergeCells count="48">
    <mergeCell ref="J75:M75"/>
    <mergeCell ref="J64:M64"/>
    <mergeCell ref="J65:M65"/>
    <mergeCell ref="J66:M66"/>
    <mergeCell ref="J67:M67"/>
    <mergeCell ref="J68:M68"/>
    <mergeCell ref="J69:M69"/>
    <mergeCell ref="J70:M70"/>
    <mergeCell ref="J71:M71"/>
    <mergeCell ref="J72:M72"/>
    <mergeCell ref="J73:M73"/>
    <mergeCell ref="J74:M74"/>
    <mergeCell ref="J63:M63"/>
    <mergeCell ref="J52:M52"/>
    <mergeCell ref="J53:M53"/>
    <mergeCell ref="J54:M54"/>
    <mergeCell ref="J55:M55"/>
    <mergeCell ref="J56:M56"/>
    <mergeCell ref="J57:M57"/>
    <mergeCell ref="J58:M58"/>
    <mergeCell ref="J59:M59"/>
    <mergeCell ref="J60:M60"/>
    <mergeCell ref="J61:M61"/>
    <mergeCell ref="J62:M62"/>
    <mergeCell ref="J51:M51"/>
    <mergeCell ref="J41:M41"/>
    <mergeCell ref="J42:M42"/>
    <mergeCell ref="J43:M43"/>
    <mergeCell ref="C44:D44"/>
    <mergeCell ref="J44:M44"/>
    <mergeCell ref="J45:M45"/>
    <mergeCell ref="J46:M46"/>
    <mergeCell ref="J47:M47"/>
    <mergeCell ref="J48:M48"/>
    <mergeCell ref="J49:M49"/>
    <mergeCell ref="J50:M50"/>
    <mergeCell ref="C16:D16"/>
    <mergeCell ref="C23:D23"/>
    <mergeCell ref="C28:D28"/>
    <mergeCell ref="A37:A39"/>
    <mergeCell ref="E37:G37"/>
    <mergeCell ref="E38:E39"/>
    <mergeCell ref="C13:D13"/>
    <mergeCell ref="A3:A5"/>
    <mergeCell ref="E3:G3"/>
    <mergeCell ref="E4:E5"/>
    <mergeCell ref="C8:D8"/>
    <mergeCell ref="C9:D9"/>
  </mergeCells>
  <phoneticPr fontId="3"/>
  <pageMargins left="0.51181102362204722" right="0.51181102362204722" top="0.70866141732283472" bottom="0.51181102362204722" header="0" footer="0"/>
  <pageSetup paperSize="9" scale="94" orientation="portrait" verticalDpi="300" r:id="rId1"/>
  <headerFooter alignWithMargins="0"/>
  <rowBreaks count="1" manualBreakCount="1">
    <brk id="3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7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1.58203125" style="38" customWidth="1"/>
    <col min="2" max="2" width="12.58203125" style="38" customWidth="1"/>
    <col min="3" max="3" width="14.58203125" style="38" customWidth="1"/>
    <col min="4" max="4" width="16.58203125" style="38" customWidth="1"/>
    <col min="5" max="5" width="20.58203125" style="38" customWidth="1"/>
    <col min="6" max="240" width="10.6640625" style="38" customWidth="1"/>
    <col min="241" max="16384" width="10.6640625" style="6"/>
  </cols>
  <sheetData>
    <row r="1" spans="1:240" s="5" customFormat="1" ht="15" customHeight="1" x14ac:dyDescent="0.2">
      <c r="A1" s="75" t="s">
        <v>259</v>
      </c>
      <c r="B1" s="76"/>
      <c r="C1" s="76"/>
      <c r="D1" s="76"/>
      <c r="E1" s="76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</row>
    <row r="2" spans="1:240" s="5" customFormat="1" ht="12" customHeight="1" x14ac:dyDescent="0.2">
      <c r="A2" s="76"/>
      <c r="B2" s="76"/>
      <c r="C2" s="76"/>
      <c r="D2" s="76"/>
      <c r="E2" s="10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</row>
    <row r="3" spans="1:240" s="8" customFormat="1" ht="18" customHeight="1" x14ac:dyDescent="0.2">
      <c r="A3" s="851" t="s">
        <v>43</v>
      </c>
      <c r="B3" s="852"/>
      <c r="C3" s="1" t="s">
        <v>58</v>
      </c>
      <c r="D3" s="27" t="s">
        <v>36</v>
      </c>
      <c r="E3" s="28" t="s">
        <v>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</row>
    <row r="4" spans="1:240" s="8" customFormat="1" ht="18" customHeight="1" x14ac:dyDescent="0.2">
      <c r="A4" s="853"/>
      <c r="B4" s="854"/>
      <c r="C4" s="77"/>
      <c r="D4" s="77" t="s">
        <v>44</v>
      </c>
      <c r="E4" s="78" t="s">
        <v>45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</row>
    <row r="5" spans="1:240" s="8" customFormat="1" ht="18" customHeight="1" x14ac:dyDescent="0.2">
      <c r="A5" s="403"/>
      <c r="B5" s="404" t="s">
        <v>413</v>
      </c>
      <c r="C5" s="101">
        <v>5044</v>
      </c>
      <c r="D5" s="97">
        <v>40830</v>
      </c>
      <c r="E5" s="97">
        <v>168235783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</row>
    <row r="6" spans="1:240" s="8" customFormat="1" ht="17.399999999999999" customHeight="1" x14ac:dyDescent="0.2">
      <c r="A6" s="80"/>
      <c r="B6" s="402" t="s">
        <v>921</v>
      </c>
      <c r="C6" s="101">
        <v>1356</v>
      </c>
      <c r="D6" s="97">
        <v>12341</v>
      </c>
      <c r="E6" s="97">
        <v>110431762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</row>
    <row r="7" spans="1:240" s="8" customFormat="1" ht="17.399999999999999" customHeight="1" x14ac:dyDescent="0.2">
      <c r="A7" s="80"/>
      <c r="B7" s="519" t="s">
        <v>55</v>
      </c>
      <c r="C7" s="101">
        <v>598</v>
      </c>
      <c r="D7" s="97">
        <v>1508</v>
      </c>
      <c r="E7" s="97">
        <v>12553017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</row>
    <row r="8" spans="1:240" s="8" customFormat="1" ht="17.399999999999999" customHeight="1" x14ac:dyDescent="0.2">
      <c r="A8" s="80"/>
      <c r="B8" s="519" t="s">
        <v>196</v>
      </c>
      <c r="C8" s="101">
        <v>391</v>
      </c>
      <c r="D8" s="97">
        <v>2565</v>
      </c>
      <c r="E8" s="97">
        <v>21017120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</row>
    <row r="9" spans="1:240" s="8" customFormat="1" ht="17.399999999999999" customHeight="1" x14ac:dyDescent="0.2">
      <c r="A9" s="80"/>
      <c r="B9" s="519" t="s">
        <v>46</v>
      </c>
      <c r="C9" s="101">
        <v>231</v>
      </c>
      <c r="D9" s="97">
        <v>3110</v>
      </c>
      <c r="E9" s="97">
        <v>34929809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</row>
    <row r="10" spans="1:240" s="8" customFormat="1" ht="17.399999999999999" customHeight="1" x14ac:dyDescent="0.2">
      <c r="A10" s="80"/>
      <c r="B10" s="519" t="s">
        <v>47</v>
      </c>
      <c r="C10" s="101">
        <v>67</v>
      </c>
      <c r="D10" s="97">
        <v>1559</v>
      </c>
      <c r="E10" s="97">
        <v>15923766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</row>
    <row r="11" spans="1:240" s="8" customFormat="1" ht="17.399999999999999" customHeight="1" x14ac:dyDescent="0.2">
      <c r="A11" s="80"/>
      <c r="B11" s="519" t="s">
        <v>48</v>
      </c>
      <c r="C11" s="101">
        <v>38</v>
      </c>
      <c r="D11" s="97">
        <v>1406</v>
      </c>
      <c r="E11" s="97">
        <v>10415291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</row>
    <row r="12" spans="1:240" s="8" customFormat="1" ht="17.399999999999999" customHeight="1" x14ac:dyDescent="0.2">
      <c r="A12" s="81" t="s">
        <v>922</v>
      </c>
      <c r="B12" s="519" t="s">
        <v>49</v>
      </c>
      <c r="C12" s="101">
        <v>29</v>
      </c>
      <c r="D12" s="97">
        <v>1840</v>
      </c>
      <c r="E12" s="97">
        <v>14151926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</row>
    <row r="13" spans="1:240" s="8" customFormat="1" ht="17.399999999999999" customHeight="1" x14ac:dyDescent="0.2">
      <c r="A13" s="82"/>
      <c r="B13" s="519" t="s">
        <v>50</v>
      </c>
      <c r="C13" s="101">
        <v>2</v>
      </c>
      <c r="D13" s="97">
        <v>353</v>
      </c>
      <c r="E13" s="97">
        <v>1440833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</row>
    <row r="14" spans="1:240" s="8" customFormat="1" ht="17.399999999999999" customHeight="1" x14ac:dyDescent="0.2">
      <c r="A14" s="80"/>
      <c r="B14" s="91" t="s">
        <v>923</v>
      </c>
      <c r="C14" s="102">
        <v>3688</v>
      </c>
      <c r="D14" s="98">
        <v>28489</v>
      </c>
      <c r="E14" s="98">
        <v>57804021</v>
      </c>
      <c r="F14" s="12"/>
      <c r="G14" s="38"/>
      <c r="H14" s="38"/>
      <c r="I14" s="38"/>
      <c r="J14" s="38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</row>
    <row r="15" spans="1:240" s="8" customFormat="1" ht="17.399999999999999" customHeight="1" x14ac:dyDescent="0.2">
      <c r="A15" s="7"/>
      <c r="B15" s="89" t="s">
        <v>55</v>
      </c>
      <c r="C15" s="101">
        <v>2195</v>
      </c>
      <c r="D15" s="97">
        <v>4776</v>
      </c>
      <c r="E15" s="97">
        <v>5972359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</row>
    <row r="16" spans="1:240" s="8" customFormat="1" ht="17.399999999999999" customHeight="1" x14ac:dyDescent="0.2">
      <c r="A16" s="80"/>
      <c r="B16" s="519" t="s">
        <v>196</v>
      </c>
      <c r="C16" s="101">
        <v>774</v>
      </c>
      <c r="D16" s="97">
        <v>5031</v>
      </c>
      <c r="E16" s="97">
        <v>10351493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</row>
    <row r="17" spans="1:240" s="8" customFormat="1" ht="17.399999999999999" customHeight="1" x14ac:dyDescent="0.2">
      <c r="A17" s="80"/>
      <c r="B17" s="83" t="s">
        <v>46</v>
      </c>
      <c r="C17" s="101">
        <v>418</v>
      </c>
      <c r="D17" s="97">
        <v>5690</v>
      </c>
      <c r="E17" s="97">
        <v>11436937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</row>
    <row r="18" spans="1:240" s="8" customFormat="1" ht="17.399999999999999" customHeight="1" x14ac:dyDescent="0.2">
      <c r="A18" s="80"/>
      <c r="B18" s="83" t="s">
        <v>47</v>
      </c>
      <c r="C18" s="101">
        <v>119</v>
      </c>
      <c r="D18" s="97">
        <v>2813</v>
      </c>
      <c r="E18" s="97">
        <v>6192746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</row>
    <row r="19" spans="1:240" s="8" customFormat="1" ht="17.399999999999999" customHeight="1" x14ac:dyDescent="0.2">
      <c r="A19" s="80"/>
      <c r="B19" s="83" t="s">
        <v>48</v>
      </c>
      <c r="C19" s="101">
        <v>76</v>
      </c>
      <c r="D19" s="97">
        <v>2915</v>
      </c>
      <c r="E19" s="97">
        <v>6710216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</row>
    <row r="20" spans="1:240" s="8" customFormat="1" ht="17.399999999999999" customHeight="1" x14ac:dyDescent="0.2">
      <c r="A20" s="80"/>
      <c r="B20" s="83" t="s">
        <v>49</v>
      </c>
      <c r="C20" s="101">
        <v>57</v>
      </c>
      <c r="D20" s="97">
        <v>3735</v>
      </c>
      <c r="E20" s="97">
        <v>7906370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</row>
    <row r="21" spans="1:240" s="8" customFormat="1" ht="17.399999999999999" customHeight="1" x14ac:dyDescent="0.2">
      <c r="A21" s="80"/>
      <c r="B21" s="83" t="s">
        <v>50</v>
      </c>
      <c r="C21" s="640">
        <v>23</v>
      </c>
      <c r="D21" s="231">
        <v>3529</v>
      </c>
      <c r="E21" s="231">
        <v>8920624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</row>
    <row r="22" spans="1:240" s="8" customFormat="1" ht="17.399999999999999" customHeight="1" x14ac:dyDescent="0.2">
      <c r="A22" s="79"/>
      <c r="B22" s="90" t="s">
        <v>413</v>
      </c>
      <c r="C22" s="641">
        <f>C23+C31</f>
        <v>4701</v>
      </c>
      <c r="D22" s="642">
        <f t="shared" ref="D22:E22" si="0">D23+D31</f>
        <v>41688</v>
      </c>
      <c r="E22" s="642">
        <f t="shared" si="0"/>
        <v>165193523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</row>
    <row r="23" spans="1:240" s="8" customFormat="1" ht="17.399999999999999" customHeight="1" x14ac:dyDescent="0.2">
      <c r="A23" s="80"/>
      <c r="B23" s="402" t="s">
        <v>607</v>
      </c>
      <c r="C23" s="640">
        <f>SUM(C24:C30)</f>
        <v>1249</v>
      </c>
      <c r="D23" s="231">
        <f t="shared" ref="D23:E23" si="1">SUM(D24:D30)</f>
        <v>11904</v>
      </c>
      <c r="E23" s="231">
        <f t="shared" si="1"/>
        <v>110119773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240" s="8" customFormat="1" ht="17.399999999999999" customHeight="1" x14ac:dyDescent="0.2">
      <c r="A24" s="80"/>
      <c r="B24" s="519" t="s">
        <v>55</v>
      </c>
      <c r="C24" s="640">
        <v>543</v>
      </c>
      <c r="D24" s="231">
        <v>1320</v>
      </c>
      <c r="E24" s="231">
        <v>10258162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240" s="8" customFormat="1" ht="17.399999999999999" customHeight="1" x14ac:dyDescent="0.2">
      <c r="A25" s="80"/>
      <c r="B25" s="519" t="s">
        <v>244</v>
      </c>
      <c r="C25" s="640">
        <v>346</v>
      </c>
      <c r="D25" s="231">
        <v>2286</v>
      </c>
      <c r="E25" s="231">
        <v>19573643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</row>
    <row r="26" spans="1:240" s="8" customFormat="1" ht="17.399999999999999" customHeight="1" x14ac:dyDescent="0.2">
      <c r="A26" s="80"/>
      <c r="B26" s="519" t="s">
        <v>46</v>
      </c>
      <c r="C26" s="640">
        <v>220</v>
      </c>
      <c r="D26" s="231">
        <v>2943</v>
      </c>
      <c r="E26" s="231">
        <v>33499694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</row>
    <row r="27" spans="1:240" s="8" customFormat="1" ht="17.399999999999999" customHeight="1" x14ac:dyDescent="0.2">
      <c r="A27" s="80"/>
      <c r="B27" s="519" t="s">
        <v>47</v>
      </c>
      <c r="C27" s="640">
        <v>67</v>
      </c>
      <c r="D27" s="231">
        <v>1595</v>
      </c>
      <c r="E27" s="231">
        <v>13026783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</row>
    <row r="28" spans="1:240" s="8" customFormat="1" ht="17.399999999999999" customHeight="1" x14ac:dyDescent="0.2">
      <c r="A28" s="80"/>
      <c r="B28" s="519" t="s">
        <v>48</v>
      </c>
      <c r="C28" s="640">
        <v>46</v>
      </c>
      <c r="D28" s="231">
        <v>1763</v>
      </c>
      <c r="E28" s="231">
        <v>14744797</v>
      </c>
      <c r="F28" s="12"/>
      <c r="G28" s="6"/>
      <c r="H28" s="6"/>
      <c r="I28" s="6"/>
      <c r="J28" s="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240" s="8" customFormat="1" ht="17.399999999999999" customHeight="1" x14ac:dyDescent="0.2">
      <c r="A29" s="81" t="s">
        <v>924</v>
      </c>
      <c r="B29" s="519" t="s">
        <v>49</v>
      </c>
      <c r="C29" s="640">
        <v>23</v>
      </c>
      <c r="D29" s="231">
        <v>1448</v>
      </c>
      <c r="E29" s="231">
        <v>11362586</v>
      </c>
      <c r="F29" s="12"/>
      <c r="G29" s="17"/>
      <c r="H29" s="17"/>
      <c r="I29" s="17"/>
      <c r="J29" s="1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</row>
    <row r="30" spans="1:240" s="8" customFormat="1" ht="17.399999999999999" customHeight="1" x14ac:dyDescent="0.2">
      <c r="A30" s="82"/>
      <c r="B30" s="519" t="s">
        <v>50</v>
      </c>
      <c r="C30" s="640">
        <v>4</v>
      </c>
      <c r="D30" s="231">
        <v>549</v>
      </c>
      <c r="E30" s="231">
        <v>7654108</v>
      </c>
      <c r="F30" s="12"/>
      <c r="G30" s="17"/>
      <c r="H30" s="17"/>
      <c r="I30" s="17"/>
      <c r="J30" s="1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</row>
    <row r="31" spans="1:240" s="8" customFormat="1" ht="17.399999999999999" customHeight="1" x14ac:dyDescent="0.2">
      <c r="A31" s="80"/>
      <c r="B31" s="91" t="s">
        <v>608</v>
      </c>
      <c r="C31" s="641">
        <f>SUM(C32:C38)</f>
        <v>3452</v>
      </c>
      <c r="D31" s="642">
        <f t="shared" ref="D31:E31" si="2">SUM(D32:D38)</f>
        <v>29784</v>
      </c>
      <c r="E31" s="642">
        <f t="shared" si="2"/>
        <v>55073750</v>
      </c>
      <c r="F31" s="12"/>
      <c r="G31" s="12"/>
      <c r="H31" s="12"/>
      <c r="I31" s="38"/>
      <c r="J31" s="38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</row>
    <row r="32" spans="1:240" s="8" customFormat="1" ht="17.399999999999999" customHeight="1" x14ac:dyDescent="0.2">
      <c r="A32" s="7"/>
      <c r="B32" s="83" t="s">
        <v>55</v>
      </c>
      <c r="C32" s="640">
        <v>2033</v>
      </c>
      <c r="D32" s="231">
        <v>4369</v>
      </c>
      <c r="E32" s="231">
        <v>4738253</v>
      </c>
      <c r="F32" s="12"/>
      <c r="G32" s="38"/>
      <c r="H32" s="38"/>
      <c r="I32" s="38"/>
      <c r="J32" s="38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</row>
    <row r="33" spans="1:240" s="8" customFormat="1" ht="17.399999999999999" customHeight="1" x14ac:dyDescent="0.2">
      <c r="A33" s="80"/>
      <c r="B33" s="519" t="s">
        <v>244</v>
      </c>
      <c r="C33" s="640">
        <v>670</v>
      </c>
      <c r="D33" s="231">
        <v>4281</v>
      </c>
      <c r="E33" s="231">
        <v>7509263</v>
      </c>
      <c r="F33" s="12"/>
      <c r="G33" s="38"/>
      <c r="H33" s="38"/>
      <c r="I33" s="38"/>
      <c r="J33" s="38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</row>
    <row r="34" spans="1:240" s="8" customFormat="1" ht="17.399999999999999" customHeight="1" x14ac:dyDescent="0.2">
      <c r="A34" s="80"/>
      <c r="B34" s="83" t="s">
        <v>46</v>
      </c>
      <c r="C34" s="640">
        <v>455</v>
      </c>
      <c r="D34" s="231">
        <v>6207</v>
      </c>
      <c r="E34" s="231">
        <v>12353418</v>
      </c>
      <c r="F34" s="12"/>
      <c r="G34" s="38"/>
      <c r="H34" s="38"/>
      <c r="I34" s="38"/>
      <c r="J34" s="38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</row>
    <row r="35" spans="1:240" s="8" customFormat="1" ht="17.399999999999999" customHeight="1" x14ac:dyDescent="0.2">
      <c r="A35" s="80"/>
      <c r="B35" s="83" t="s">
        <v>47</v>
      </c>
      <c r="C35" s="640">
        <v>146</v>
      </c>
      <c r="D35" s="231">
        <v>3422</v>
      </c>
      <c r="E35" s="231">
        <v>7371853</v>
      </c>
      <c r="F35" s="12"/>
      <c r="G35" s="38"/>
      <c r="H35" s="38"/>
      <c r="I35" s="38"/>
      <c r="J35" s="38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</row>
    <row r="36" spans="1:240" s="8" customFormat="1" ht="17.399999999999999" customHeight="1" x14ac:dyDescent="0.2">
      <c r="A36" s="80"/>
      <c r="B36" s="83" t="s">
        <v>48</v>
      </c>
      <c r="C36" s="640">
        <v>71</v>
      </c>
      <c r="D36" s="231">
        <v>2683</v>
      </c>
      <c r="E36" s="231">
        <v>5432404</v>
      </c>
      <c r="F36" s="12"/>
      <c r="G36" s="38"/>
      <c r="H36" s="38"/>
      <c r="I36" s="38"/>
      <c r="J36" s="38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</row>
    <row r="37" spans="1:240" s="8" customFormat="1" ht="17.399999999999999" customHeight="1" x14ac:dyDescent="0.2">
      <c r="A37" s="80"/>
      <c r="B37" s="83" t="s">
        <v>49</v>
      </c>
      <c r="C37" s="640">
        <v>48</v>
      </c>
      <c r="D37" s="231">
        <v>3412</v>
      </c>
      <c r="E37" s="231">
        <v>7782189</v>
      </c>
      <c r="F37" s="12"/>
      <c r="G37" s="38"/>
      <c r="H37" s="38"/>
      <c r="I37" s="38"/>
      <c r="J37" s="38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</row>
    <row r="38" spans="1:240" s="8" customFormat="1" ht="17.399999999999999" customHeight="1" x14ac:dyDescent="0.2">
      <c r="A38" s="405"/>
      <c r="B38" s="406" t="s">
        <v>50</v>
      </c>
      <c r="C38" s="643">
        <v>29</v>
      </c>
      <c r="D38" s="552">
        <v>5410</v>
      </c>
      <c r="E38" s="552">
        <v>9886370</v>
      </c>
      <c r="F38" s="12"/>
      <c r="G38" s="38"/>
      <c r="H38" s="38"/>
      <c r="I38" s="38"/>
      <c r="J38" s="38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40" x14ac:dyDescent="0.2">
      <c r="A39" s="6" t="s">
        <v>415</v>
      </c>
      <c r="B39" s="17"/>
      <c r="C39" s="17"/>
      <c r="D39" s="17"/>
      <c r="E39" s="17"/>
      <c r="F39" s="17"/>
      <c r="G39" s="6"/>
      <c r="H39" s="6"/>
      <c r="I39" s="6"/>
      <c r="J39" s="6"/>
      <c r="K39" s="1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pans="1:240" x14ac:dyDescent="0.2">
      <c r="A40" s="17" t="s">
        <v>414</v>
      </c>
      <c r="B40" s="17"/>
      <c r="C40" s="17"/>
      <c r="D40" s="17"/>
      <c r="E40" s="17"/>
      <c r="F40" s="17"/>
      <c r="G40" s="6"/>
      <c r="H40" s="6"/>
      <c r="I40" s="6"/>
      <c r="J40" s="6"/>
      <c r="K40" s="1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pans="1:240" s="67" customFormat="1" ht="13.5" customHeight="1" x14ac:dyDescent="0.2">
      <c r="A41" s="8" t="s">
        <v>925</v>
      </c>
      <c r="B41" s="8"/>
      <c r="C41" s="153"/>
      <c r="E41" s="8"/>
      <c r="K41" s="3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40" x14ac:dyDescent="0.2">
      <c r="A42" s="6" t="s">
        <v>926</v>
      </c>
      <c r="B42" s="6"/>
      <c r="C42" s="153"/>
      <c r="E42" s="401" t="s">
        <v>927</v>
      </c>
      <c r="G42" s="6"/>
      <c r="H42" s="6"/>
      <c r="I42" s="6"/>
      <c r="J42" s="6"/>
      <c r="K42" s="6"/>
      <c r="IB42" s="6"/>
      <c r="IC42" s="6"/>
      <c r="ID42" s="6"/>
      <c r="IE42" s="6"/>
      <c r="IF42" s="6"/>
    </row>
    <row r="44" spans="1:240" s="67" customFormat="1" x14ac:dyDescent="0.2">
      <c r="A44" s="8"/>
      <c r="B44" s="8"/>
      <c r="C44" s="153"/>
      <c r="D44" s="8"/>
      <c r="E44" s="8"/>
      <c r="F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40" x14ac:dyDescent="0.2">
      <c r="A45" s="6"/>
    </row>
    <row r="46" spans="1:240" x14ac:dyDescent="0.2">
      <c r="A46" s="6"/>
    </row>
    <row r="47" spans="1:240" x14ac:dyDescent="0.2">
      <c r="A47" s="6"/>
    </row>
  </sheetData>
  <mergeCells count="1">
    <mergeCell ref="A3:B4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7章目次</vt:lpstr>
      <vt:lpstr>7-1 </vt:lpstr>
      <vt:lpstr>7-2・3 </vt:lpstr>
      <vt:lpstr>7-4・5 </vt:lpstr>
      <vt:lpstr>7-6・7 </vt:lpstr>
      <vt:lpstr>7-8・9 </vt:lpstr>
      <vt:lpstr>7-10 </vt:lpstr>
      <vt:lpstr>別7-10位置図 </vt:lpstr>
      <vt:lpstr>7-11 </vt:lpstr>
      <vt:lpstr>7-12 </vt:lpstr>
      <vt:lpstr>7-13 </vt:lpstr>
      <vt:lpstr>'7-1 '!Print_Area</vt:lpstr>
      <vt:lpstr>'7-10 '!Print_Area</vt:lpstr>
      <vt:lpstr>'7-11 '!Print_Area</vt:lpstr>
      <vt:lpstr>'7-12 '!Print_Area</vt:lpstr>
      <vt:lpstr>'7-13 '!Print_Area</vt:lpstr>
      <vt:lpstr>'7-2・3 '!Print_Area</vt:lpstr>
      <vt:lpstr>'7-4・5 '!Print_Area</vt:lpstr>
      <vt:lpstr>'7-6・7 '!Print_Area</vt:lpstr>
      <vt:lpstr>'7-8・9 '!Print_Area</vt:lpstr>
      <vt:lpstr>'別7-10位置図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　裕司</dc:creator>
  <cp:lastModifiedBy>治田　めぐみ</cp:lastModifiedBy>
  <cp:lastPrinted>2021-03-26T02:16:45Z</cp:lastPrinted>
  <dcterms:created xsi:type="dcterms:W3CDTF">2001-02-22T00:05:13Z</dcterms:created>
  <dcterms:modified xsi:type="dcterms:W3CDTF">2024-03-08T02:57:25Z</dcterms:modified>
</cp:coreProperties>
</file>