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1jvsv-fs1\himeji-city\Section\デジタル戦略室\06_情報政策課統計共有フォルダ\toukei\（刊）統計要覧\令和6年版\5_ホームページ用データ\"/>
    </mc:Choice>
  </mc:AlternateContent>
  <bookViews>
    <workbookView xWindow="-10" yWindow="10" windowWidth="19320" windowHeight="7900" tabRatio="603"/>
  </bookViews>
  <sheets>
    <sheet name="4章目次" sheetId="11" r:id="rId1"/>
    <sheet name="4-1・2" sheetId="25" r:id="rId2"/>
    <sheet name="4-3" sheetId="26" r:id="rId3"/>
    <sheet name="4-4" sheetId="27" r:id="rId4"/>
    <sheet name="4-5" sheetId="28" r:id="rId5"/>
    <sheet name="4-6" sheetId="29" r:id="rId6"/>
    <sheet name="4-7" sheetId="30" r:id="rId7"/>
  </sheets>
  <externalReferences>
    <externalReference r:id="rId8"/>
    <externalReference r:id="rId9"/>
    <externalReference r:id="rId10"/>
  </externalReferences>
  <definedNames>
    <definedName name="_xlnm.Print_Area" localSheetId="1">'4-1・2'!$A$1:$J$44</definedName>
    <definedName name="_xlnm.Print_Area" localSheetId="2">'4-3'!$A$1:$X$24</definedName>
    <definedName name="_xlnm.Print_Area" localSheetId="3">'4-4'!$A$1:$K$13</definedName>
    <definedName name="_xlnm.Print_Area" localSheetId="4">'4-5'!$A$1:$M$16</definedName>
    <definedName name="_xlnm.Print_Area" localSheetId="5">'4-6'!$B$1:$P$39</definedName>
    <definedName name="_xlnm.Print_Area" localSheetId="6">'4-7'!$A$1:$K$37</definedName>
    <definedName name="_xlnm.Print_Area" localSheetId="0">'[1]４－８'!$1:$35</definedName>
    <definedName name="_xlnm.Print_Area">'[2]４－８'!$A$1:$IV$35</definedName>
    <definedName name="Z_D2E8CE45_1A20_4A40_9DCD_CCD867D4F6D3_.wvu.PrintArea" localSheetId="1" hidden="1">'4-1・2'!$A$1:$I$45</definedName>
    <definedName name="Z_D2E8CE45_1A20_4A40_9DCD_CCD867D4F6D3_.wvu.PrintArea" localSheetId="4" hidden="1">'4-5'!$A$1:$G$18</definedName>
    <definedName name="Z_D2E8CE45_1A20_4A40_9DCD_CCD867D4F6D3_.wvu.PrintArea" localSheetId="6" hidden="1">'4-7'!$A$1:$T$37</definedName>
    <definedName name="アアア">'[3]４－８'!$A$1:$IV$35</definedName>
  </definedNames>
  <calcPr calcId="162913"/>
  <customWorkbookViews>
    <customWorkbookView name="HEIMAT - 個人用ビュー" guid="{D2E8CE45-1A20-4A40-9DCD-CCD867D4F6D3}" mergeInterval="0" personalView="1" maximized="1" windowWidth="1362" windowHeight="538" tabRatio="603" activeSheetId="5"/>
  </customWorkbookViews>
</workbook>
</file>

<file path=xl/calcChain.xml><?xml version="1.0" encoding="utf-8"?>
<calcChain xmlns="http://schemas.openxmlformats.org/spreadsheetml/2006/main">
  <c r="K6" i="30" l="1"/>
  <c r="H6" i="30"/>
  <c r="E6" i="30"/>
  <c r="O8" i="29"/>
  <c r="N8" i="29"/>
  <c r="M8" i="29"/>
  <c r="L8" i="29"/>
  <c r="K8" i="29"/>
  <c r="J8" i="29"/>
  <c r="I8" i="29"/>
  <c r="F8" i="29"/>
  <c r="E8" i="29"/>
  <c r="L6" i="28"/>
  <c r="M13" i="28" s="1"/>
  <c r="J6" i="28"/>
  <c r="K8" i="28" s="1"/>
  <c r="H6" i="28"/>
  <c r="I11" i="28" s="1"/>
  <c r="K11" i="27"/>
  <c r="I11" i="27"/>
  <c r="K10" i="27"/>
  <c r="I10" i="27"/>
  <c r="K9" i="27"/>
  <c r="I9" i="27"/>
  <c r="K8" i="27"/>
  <c r="I8" i="27"/>
  <c r="K7" i="27"/>
  <c r="I7" i="27"/>
  <c r="K6" i="27"/>
  <c r="I6" i="27"/>
  <c r="D23" i="26"/>
  <c r="C23" i="26"/>
  <c r="D22" i="26"/>
  <c r="C22" i="26"/>
  <c r="D21" i="26"/>
  <c r="C21" i="26"/>
  <c r="D20" i="26"/>
  <c r="C20" i="26"/>
  <c r="D19" i="26"/>
  <c r="C19" i="26"/>
  <c r="D18" i="26"/>
  <c r="C18" i="26"/>
  <c r="D17" i="26"/>
  <c r="C17" i="26"/>
  <c r="D16" i="26"/>
  <c r="C16" i="26"/>
  <c r="D15" i="26"/>
  <c r="C15" i="26"/>
  <c r="D14" i="26"/>
  <c r="C14" i="26"/>
  <c r="D13" i="26"/>
  <c r="C13" i="26"/>
  <c r="D12" i="26"/>
  <c r="C12" i="26"/>
  <c r="D11" i="26"/>
  <c r="C11" i="26"/>
  <c r="D10" i="26"/>
  <c r="C10" i="26"/>
  <c r="D9" i="26"/>
  <c r="C9" i="26"/>
  <c r="D8" i="26"/>
  <c r="C8" i="26"/>
  <c r="D7" i="26"/>
  <c r="C7" i="26"/>
  <c r="C6" i="26"/>
  <c r="X5" i="26"/>
  <c r="W5" i="26"/>
  <c r="V5" i="26"/>
  <c r="U5" i="26"/>
  <c r="T5" i="26"/>
  <c r="S5" i="26"/>
  <c r="R5" i="26"/>
  <c r="Q5" i="26"/>
  <c r="P5" i="26"/>
  <c r="O5" i="26"/>
  <c r="N5" i="26"/>
  <c r="M5" i="26"/>
  <c r="L5" i="26"/>
  <c r="K5" i="26"/>
  <c r="J5" i="26"/>
  <c r="I5" i="26"/>
  <c r="H5" i="26"/>
  <c r="G5" i="26"/>
  <c r="F5" i="26"/>
  <c r="E5" i="26"/>
  <c r="I32" i="25"/>
  <c r="J41" i="25" s="1"/>
  <c r="G32" i="25"/>
  <c r="H42" i="25" s="1"/>
  <c r="I5" i="25"/>
  <c r="J21" i="25" s="1"/>
  <c r="G5" i="25"/>
  <c r="H23" i="25" s="1"/>
  <c r="M10" i="28" l="1"/>
  <c r="K11" i="28"/>
  <c r="M6" i="28"/>
  <c r="M12" i="28"/>
  <c r="K7" i="28"/>
  <c r="K13" i="28"/>
  <c r="M7" i="28"/>
  <c r="K10" i="28"/>
  <c r="K6" i="28"/>
  <c r="M8" i="28"/>
  <c r="K9" i="28"/>
  <c r="C5" i="26"/>
  <c r="D5" i="26"/>
  <c r="J6" i="25"/>
  <c r="J12" i="25"/>
  <c r="J20" i="25"/>
  <c r="J34" i="25"/>
  <c r="J36" i="25"/>
  <c r="J5" i="25"/>
  <c r="J11" i="25"/>
  <c r="J18" i="25"/>
  <c r="H6" i="25"/>
  <c r="H12" i="25"/>
  <c r="H20" i="25"/>
  <c r="J35" i="25"/>
  <c r="J7" i="25"/>
  <c r="J13" i="25"/>
  <c r="J22" i="25"/>
  <c r="J37" i="25"/>
  <c r="H8" i="25"/>
  <c r="J14" i="25"/>
  <c r="J38" i="25"/>
  <c r="H16" i="25"/>
  <c r="J39" i="25"/>
  <c r="J8" i="25"/>
  <c r="H5" i="25"/>
  <c r="J9" i="25"/>
  <c r="J16" i="25"/>
  <c r="J32" i="25"/>
  <c r="J40" i="25"/>
  <c r="J10" i="25"/>
  <c r="J17" i="25"/>
  <c r="J33" i="25"/>
  <c r="H32" i="25"/>
  <c r="J15" i="25"/>
  <c r="J19" i="25"/>
  <c r="J23" i="25"/>
  <c r="H10" i="25"/>
  <c r="H14" i="25"/>
  <c r="H18" i="25"/>
  <c r="H22" i="25"/>
  <c r="I9" i="28"/>
  <c r="M11" i="28"/>
  <c r="I12" i="28"/>
  <c r="H7" i="25"/>
  <c r="H9" i="25"/>
  <c r="H13" i="25"/>
  <c r="H17" i="25"/>
  <c r="H21" i="25"/>
  <c r="H33" i="25"/>
  <c r="H35" i="25"/>
  <c r="H37" i="25"/>
  <c r="H39" i="25"/>
  <c r="H41" i="25"/>
  <c r="I7" i="28"/>
  <c r="M9" i="28"/>
  <c r="K12" i="28"/>
  <c r="I10" i="28"/>
  <c r="I13" i="28"/>
  <c r="I6" i="28"/>
  <c r="I8" i="28"/>
  <c r="H11" i="25"/>
  <c r="H15" i="25"/>
  <c r="H19" i="25"/>
  <c r="H34" i="25"/>
  <c r="H36" i="25"/>
  <c r="H38" i="25"/>
  <c r="H40" i="25"/>
</calcChain>
</file>

<file path=xl/sharedStrings.xml><?xml version="1.0" encoding="utf-8"?>
<sst xmlns="http://schemas.openxmlformats.org/spreadsheetml/2006/main" count="538" uniqueCount="279">
  <si>
    <t>事業所数</t>
  </si>
  <si>
    <t xml:space="preserve">     １ ～   ４人  </t>
  </si>
  <si>
    <t xml:space="preserve">     ５ ～   ９人  </t>
  </si>
  <si>
    <t xml:space="preserve">     10 ～   19人  </t>
  </si>
  <si>
    <t xml:space="preserve">     20 ～   29人  </t>
  </si>
  <si>
    <t xml:space="preserve">     30 ～   49人  </t>
  </si>
  <si>
    <t xml:space="preserve">     50 ～   99人  </t>
  </si>
  <si>
    <t xml:space="preserve">    100 ～  199人  </t>
  </si>
  <si>
    <t xml:space="preserve">    200 ～  299人  </t>
  </si>
  <si>
    <t xml:space="preserve">    300 人 以 上</t>
  </si>
  <si>
    <t>派遣・下請従業者のみ</t>
    <rPh sb="0" eb="2">
      <t>ハケン</t>
    </rPh>
    <rPh sb="3" eb="5">
      <t>シタウ</t>
    </rPh>
    <rPh sb="5" eb="8">
      <t>ジュウギョウシャ</t>
    </rPh>
    <phoneticPr fontId="5"/>
  </si>
  <si>
    <t>個人業主</t>
    <rPh sb="0" eb="2">
      <t>コジン</t>
    </rPh>
    <rPh sb="2" eb="4">
      <t>ギョウシュ</t>
    </rPh>
    <phoneticPr fontId="0"/>
  </si>
  <si>
    <t>無給の家族従業者</t>
    <rPh sb="0" eb="2">
      <t>ムキュウ</t>
    </rPh>
    <rPh sb="3" eb="5">
      <t>カゾク</t>
    </rPh>
    <rPh sb="5" eb="7">
      <t>ジュウギョウ</t>
    </rPh>
    <rPh sb="7" eb="8">
      <t>モノ</t>
    </rPh>
    <phoneticPr fontId="0"/>
  </si>
  <si>
    <t>有給役員</t>
    <rPh sb="0" eb="2">
      <t>ユウキュウ</t>
    </rPh>
    <rPh sb="2" eb="4">
      <t>ヤクイン</t>
    </rPh>
    <phoneticPr fontId="0"/>
  </si>
  <si>
    <t>総数</t>
  </si>
  <si>
    <t>食料品</t>
  </si>
  <si>
    <t>ゴム製品</t>
  </si>
  <si>
    <t>非鉄金属</t>
  </si>
  <si>
    <t>金属製品</t>
  </si>
  <si>
    <t>事　業　所　数</t>
  </si>
  <si>
    <t>常用労働者</t>
  </si>
  <si>
    <t>付加価値額</t>
  </si>
  <si>
    <t>収 入 額</t>
  </si>
  <si>
    <t>男</t>
  </si>
  <si>
    <t>女</t>
  </si>
  <si>
    <t>(万円)</t>
  </si>
  <si>
    <t>木材・木製品</t>
  </si>
  <si>
    <t>家具・装備品</t>
  </si>
  <si>
    <t>分類</t>
    <rPh sb="0" eb="2">
      <t>ブンルイ</t>
    </rPh>
    <phoneticPr fontId="5"/>
  </si>
  <si>
    <t>番号</t>
    <rPh sb="0" eb="2">
      <t>バンゴウ</t>
    </rPh>
    <phoneticPr fontId="5"/>
  </si>
  <si>
    <t>その他の</t>
    <rPh sb="2" eb="3">
      <t>タ</t>
    </rPh>
    <phoneticPr fontId="5"/>
  </si>
  <si>
    <t>09</t>
  </si>
  <si>
    <t>10</t>
  </si>
  <si>
    <t>飲料・たばこ・飼料</t>
  </si>
  <si>
    <t>11</t>
  </si>
  <si>
    <t>繊維工業</t>
  </si>
  <si>
    <t>12</t>
  </si>
  <si>
    <t>13</t>
  </si>
  <si>
    <t>14</t>
  </si>
  <si>
    <t>パルプ・紙・紙加工品</t>
  </si>
  <si>
    <t>15</t>
  </si>
  <si>
    <t>印刷・同関連業</t>
  </si>
  <si>
    <t>16</t>
  </si>
  <si>
    <t>化学工業</t>
  </si>
  <si>
    <t>17</t>
  </si>
  <si>
    <t>石油製品・石炭製品</t>
  </si>
  <si>
    <t>18</t>
  </si>
  <si>
    <t>プラスチック製品</t>
  </si>
  <si>
    <t>19</t>
  </si>
  <si>
    <t>20</t>
  </si>
  <si>
    <t>なめし革・同製品・毛皮</t>
  </si>
  <si>
    <t>21</t>
  </si>
  <si>
    <t>窯業・土石製品</t>
  </si>
  <si>
    <t>22</t>
  </si>
  <si>
    <t>鉄鋼業</t>
  </si>
  <si>
    <t>23</t>
  </si>
  <si>
    <t>24</t>
  </si>
  <si>
    <t>25</t>
  </si>
  <si>
    <t>はん用機械器具</t>
  </si>
  <si>
    <t>26</t>
  </si>
  <si>
    <t>生産用機械器具</t>
  </si>
  <si>
    <t>27</t>
  </si>
  <si>
    <t>業務用機械器具</t>
  </si>
  <si>
    <t>28</t>
  </si>
  <si>
    <t>電子部品･ﾃﾞﾊﾞｲｽ･電子回路</t>
  </si>
  <si>
    <t>29</t>
  </si>
  <si>
    <t>電気機械器具</t>
  </si>
  <si>
    <t>30</t>
  </si>
  <si>
    <t>情報通信機械器具</t>
  </si>
  <si>
    <t>31</t>
  </si>
  <si>
    <t>輸送用機械器具</t>
  </si>
  <si>
    <t>32</t>
  </si>
  <si>
    <t>原材料
使用総額</t>
    <rPh sb="6" eb="8">
      <t>ソウガク</t>
    </rPh>
    <phoneticPr fontId="5"/>
  </si>
  <si>
    <t>現金給与
総額</t>
    <rPh sb="5" eb="7">
      <t>ソウガク</t>
    </rPh>
    <phoneticPr fontId="5"/>
  </si>
  <si>
    <t>電子部品・デバイス・電子回路</t>
  </si>
  <si>
    <t>A</t>
  </si>
  <si>
    <t>農業，林業</t>
  </si>
  <si>
    <t>B</t>
  </si>
  <si>
    <t>漁業</t>
  </si>
  <si>
    <t>C</t>
  </si>
  <si>
    <t>鉱業，採石業，砂利採取業</t>
  </si>
  <si>
    <t>D</t>
  </si>
  <si>
    <t>建設業</t>
  </si>
  <si>
    <t>E</t>
  </si>
  <si>
    <t>製造業</t>
  </si>
  <si>
    <t>F</t>
  </si>
  <si>
    <t>電気・ガス・熱供給・水道業</t>
  </si>
  <si>
    <t>G</t>
  </si>
  <si>
    <t>情報通信業</t>
  </si>
  <si>
    <t>H</t>
  </si>
  <si>
    <t>運輸業，郵便業</t>
  </si>
  <si>
    <t>I</t>
  </si>
  <si>
    <t>卸売業，小売業</t>
  </si>
  <si>
    <t>J</t>
  </si>
  <si>
    <t>金融業，保険業</t>
  </si>
  <si>
    <t>K</t>
  </si>
  <si>
    <t>不動産業，物品賃貸業</t>
  </si>
  <si>
    <t>L</t>
  </si>
  <si>
    <t>学術研究，専門・技術サービス業</t>
  </si>
  <si>
    <t>M</t>
  </si>
  <si>
    <t>宿泊業，飲食サービス業</t>
  </si>
  <si>
    <t>N</t>
  </si>
  <si>
    <t>生活関連サービス業，娯楽業</t>
  </si>
  <si>
    <t>O</t>
  </si>
  <si>
    <t>教育，学習支援業</t>
  </si>
  <si>
    <t>P</t>
  </si>
  <si>
    <t>医療，福祉</t>
  </si>
  <si>
    <t>Q</t>
  </si>
  <si>
    <t>複合サービス事業</t>
  </si>
  <si>
    <t>R</t>
  </si>
  <si>
    <t>サービス業（他に分類されないもの）</t>
  </si>
  <si>
    <t>事業所数</t>
    <rPh sb="0" eb="4">
      <t>ジギョウショスウ</t>
    </rPh>
    <phoneticPr fontId="5"/>
  </si>
  <si>
    <t>従業者数(人)</t>
    <rPh sb="0" eb="1">
      <t>ジュウ</t>
    </rPh>
    <rPh sb="1" eb="4">
      <t>ギョウシャスウ</t>
    </rPh>
    <rPh sb="5" eb="6">
      <t>ヒト</t>
    </rPh>
    <phoneticPr fontId="5"/>
  </si>
  <si>
    <t>構成比(%)</t>
    <rPh sb="0" eb="3">
      <t>コウセイヒ</t>
    </rPh>
    <phoneticPr fontId="5"/>
  </si>
  <si>
    <t>1人～4人</t>
  </si>
  <si>
    <t>5人～9人</t>
  </si>
  <si>
    <t>10人～19人</t>
  </si>
  <si>
    <t>20人～29人</t>
  </si>
  <si>
    <t>30人～49人</t>
  </si>
  <si>
    <t>50人～99人</t>
  </si>
  <si>
    <t>100人～199人</t>
  </si>
  <si>
    <t>200人～299人</t>
  </si>
  <si>
    <t>300人以上</t>
  </si>
  <si>
    <t>派遣・下請従業者のみ</t>
  </si>
  <si>
    <t>Ａ</t>
  </si>
  <si>
    <t>Ｂ</t>
  </si>
  <si>
    <t>Ｃ</t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</si>
  <si>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</si>
  <si>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</si>
  <si>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</si>
  <si>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</si>
  <si>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</si>
  <si>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</si>
  <si>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</si>
  <si>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</si>
  <si>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</si>
  <si>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</si>
  <si>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</si>
  <si>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</si>
  <si>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</si>
  <si>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</si>
  <si>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Ｒ</t>
  </si>
  <si>
    <t>事業所数</t>
    <rPh sb="0" eb="4">
      <t>ジギョウショスウ</t>
    </rPh>
    <phoneticPr fontId="8"/>
  </si>
  <si>
    <t>従業者数(人)</t>
    <rPh sb="0" eb="4">
      <t>ジュ</t>
    </rPh>
    <rPh sb="5" eb="6">
      <t>ニン</t>
    </rPh>
    <phoneticPr fontId="8"/>
  </si>
  <si>
    <t>総数</t>
    <rPh sb="0" eb="2">
      <t>ソウスウ</t>
    </rPh>
    <phoneticPr fontId="8"/>
  </si>
  <si>
    <t>　　パート・アルバイト</t>
    <phoneticPr fontId="0"/>
  </si>
  <si>
    <t>総数</t>
    <rPh sb="0" eb="2">
      <t>ソウスウ</t>
    </rPh>
    <phoneticPr fontId="0"/>
  </si>
  <si>
    <t>数</t>
    <rPh sb="0" eb="1">
      <t>スウ</t>
    </rPh>
    <phoneticPr fontId="5"/>
  </si>
  <si>
    <t>総</t>
    <rPh sb="0" eb="1">
      <t>ソウ</t>
    </rPh>
    <phoneticPr fontId="5"/>
  </si>
  <si>
    <t>総数</t>
    <rPh sb="0" eb="1">
      <t>ソウ</t>
    </rPh>
    <rPh sb="1" eb="2">
      <t>スウ</t>
    </rPh>
    <phoneticPr fontId="5"/>
  </si>
  <si>
    <t>総数</t>
    <rPh sb="0" eb="1">
      <t>ソウ</t>
    </rPh>
    <rPh sb="1" eb="2">
      <t>カズ</t>
    </rPh>
    <phoneticPr fontId="0"/>
  </si>
  <si>
    <t>男</t>
    <rPh sb="0" eb="1">
      <t>オトコ</t>
    </rPh>
    <phoneticPr fontId="0"/>
  </si>
  <si>
    <t>女</t>
    <rPh sb="0" eb="1">
      <t>オンナ</t>
    </rPh>
    <phoneticPr fontId="0"/>
  </si>
  <si>
    <t>注)総数には「男女別の不詳」を含む。</t>
    <rPh sb="7" eb="10">
      <t>ダンジョベツ</t>
    </rPh>
    <rPh sb="11" eb="13">
      <t>フショウ</t>
    </rPh>
    <phoneticPr fontId="0"/>
  </si>
  <si>
    <t>製造品
出荷額等</t>
    <phoneticPr fontId="5"/>
  </si>
  <si>
    <t>製造品出荷額</t>
    <phoneticPr fontId="5"/>
  </si>
  <si>
    <t>加工賃収入額</t>
    <phoneticPr fontId="5"/>
  </si>
  <si>
    <t>４－７  産業中分類別工業の推移（従業者数4人以上の事業所）</t>
  </si>
  <si>
    <t>区　　　　分</t>
  </si>
  <si>
    <t>従　業　者　数　(人)</t>
  </si>
  <si>
    <t>製　造　品　出　荷　額　等　(万円)</t>
  </si>
  <si>
    <t xml:space="preserve">総数 </t>
  </si>
  <si>
    <t>区        分</t>
  </si>
  <si>
    <t>従業者(人)</t>
    <rPh sb="4" eb="5">
      <t>ニン</t>
    </rPh>
    <phoneticPr fontId="0"/>
  </si>
  <si>
    <t>構成比(%)</t>
    <phoneticPr fontId="0"/>
  </si>
  <si>
    <t>総        数</t>
  </si>
  <si>
    <t xml:space="preserve"> 　個        人</t>
    <phoneticPr fontId="0"/>
  </si>
  <si>
    <t xml:space="preserve"> 　法        人</t>
    <phoneticPr fontId="0"/>
  </si>
  <si>
    <t>　　 会社以外の法人</t>
    <phoneticPr fontId="0"/>
  </si>
  <si>
    <t>　 法人でない団体</t>
    <rPh sb="2" eb="4">
      <t>ホウジン</t>
    </rPh>
    <phoneticPr fontId="0"/>
  </si>
  <si>
    <t>区　　　　　分</t>
    <rPh sb="0" eb="1">
      <t>ク</t>
    </rPh>
    <rPh sb="6" eb="7">
      <t>ブン</t>
    </rPh>
    <phoneticPr fontId="5"/>
  </si>
  <si>
    <t>　　 会社</t>
    <rPh sb="3" eb="4">
      <t>カイ</t>
    </rPh>
    <rPh sb="4" eb="5">
      <t>シャ</t>
    </rPh>
    <phoneticPr fontId="0"/>
  </si>
  <si>
    <t>区　　　分</t>
    <phoneticPr fontId="0"/>
  </si>
  <si>
    <t>　　 ・付加価値額（従業者数4人以上の事業所）</t>
    <rPh sb="13" eb="14">
      <t>スウ</t>
    </rPh>
    <phoneticPr fontId="5"/>
  </si>
  <si>
    <t>その他の製造業</t>
    <rPh sb="4" eb="7">
      <t>セイゾウギョウ</t>
    </rPh>
    <phoneticPr fontId="8"/>
  </si>
  <si>
    <t>その他の製造業</t>
    <rPh sb="4" eb="7">
      <t>セイゾウギョウ</t>
    </rPh>
    <phoneticPr fontId="5"/>
  </si>
  <si>
    <t>４－１  産業大分類別民営事業所数及び従業者数</t>
    <rPh sb="11" eb="13">
      <t>ミンエイ</t>
    </rPh>
    <phoneticPr fontId="5"/>
  </si>
  <si>
    <t>４－２  従業者規模別民営事業所数及び従業者数</t>
    <rPh sb="11" eb="13">
      <t>ミンエイ</t>
    </rPh>
    <phoneticPr fontId="5"/>
  </si>
  <si>
    <t>４－３  産業大分類・従業者規模別民営事業所数及び従業者数</t>
    <rPh sb="17" eb="19">
      <t>ミンエイ</t>
    </rPh>
    <phoneticPr fontId="5"/>
  </si>
  <si>
    <t>４－４  経営組織別民営事業所数・従業者数</t>
    <rPh sb="10" eb="12">
      <t>ミンエイ</t>
    </rPh>
    <rPh sb="17" eb="20">
      <t>ジュウギョウシャ</t>
    </rPh>
    <rPh sb="20" eb="21">
      <t>スウ</t>
    </rPh>
    <phoneticPr fontId="0"/>
  </si>
  <si>
    <t>常用雇用者</t>
    <rPh sb="0" eb="2">
      <t>ジョウヨウ</t>
    </rPh>
    <rPh sb="2" eb="5">
      <t>コヨウシャ</t>
    </rPh>
    <phoneticPr fontId="0"/>
  </si>
  <si>
    <t>４－５  従業上の地位・男女別従業者数（民営）</t>
    <rPh sb="5" eb="7">
      <t>ジュウギョウ</t>
    </rPh>
    <rPh sb="7" eb="8">
      <t>ウエ</t>
    </rPh>
    <rPh sb="9" eb="11">
      <t>チイ</t>
    </rPh>
    <rPh sb="12" eb="14">
      <t>ダンジョ</t>
    </rPh>
    <rPh sb="14" eb="15">
      <t>ベツ</t>
    </rPh>
    <rPh sb="15" eb="18">
      <t>ジュウギョウシャ</t>
    </rPh>
    <rPh sb="18" eb="19">
      <t>カズ</t>
    </rPh>
    <rPh sb="20" eb="22">
      <t>ミンエイ</t>
    </rPh>
    <phoneticPr fontId="0"/>
  </si>
  <si>
    <t>令　和</t>
    <rPh sb="0" eb="1">
      <t>レイ</t>
    </rPh>
    <rPh sb="2" eb="3">
      <t>ワ</t>
    </rPh>
    <phoneticPr fontId="8"/>
  </si>
  <si>
    <t>元　年</t>
    <rPh sb="0" eb="1">
      <t>ガン</t>
    </rPh>
    <rPh sb="2" eb="3">
      <t>ネン</t>
    </rPh>
    <phoneticPr fontId="8"/>
  </si>
  <si>
    <t>従業者数</t>
    <rPh sb="0" eb="4">
      <t>ジュウギョウシャスウ</t>
    </rPh>
    <phoneticPr fontId="5"/>
  </si>
  <si>
    <t>注)事業所数及び従業者数については6月1日現在</t>
    <rPh sb="2" eb="5">
      <t>ジギョウショ</t>
    </rPh>
    <rPh sb="5" eb="6">
      <t>スウ</t>
    </rPh>
    <rPh sb="6" eb="7">
      <t>オヨ</t>
    </rPh>
    <rPh sb="8" eb="12">
      <t>ジュウギョウシャスウ</t>
    </rPh>
    <rPh sb="18" eb="19">
      <t>ガツ</t>
    </rPh>
    <rPh sb="20" eb="21">
      <t>ニチ</t>
    </rPh>
    <rPh sb="21" eb="23">
      <t>ゲンザイ</t>
    </rPh>
    <phoneticPr fontId="0"/>
  </si>
  <si>
    <t>　 製造品出荷額等については前年中の金額である。</t>
    <rPh sb="2" eb="7">
      <t>セイゾウヒンシュッカ</t>
    </rPh>
    <rPh sb="7" eb="8">
      <t>ガク</t>
    </rPh>
    <rPh sb="8" eb="9">
      <t>トウ</t>
    </rPh>
    <rPh sb="14" eb="16">
      <t>ゼンネン</t>
    </rPh>
    <rPh sb="16" eb="17">
      <t>チュウ</t>
    </rPh>
    <rPh sb="18" eb="20">
      <t>キンガク</t>
    </rPh>
    <phoneticPr fontId="8"/>
  </si>
  <si>
    <t>）</t>
  </si>
  <si>
    <t>所</t>
    <rPh sb="0" eb="1">
      <t>ショ</t>
    </rPh>
    <phoneticPr fontId="2"/>
  </si>
  <si>
    <t>業</t>
    <rPh sb="0" eb="1">
      <t>ギョウ</t>
    </rPh>
    <phoneticPr fontId="2"/>
  </si>
  <si>
    <t>事</t>
    <rPh sb="0" eb="1">
      <t>ジ</t>
    </rPh>
    <phoneticPr fontId="2"/>
  </si>
  <si>
    <t>の</t>
  </si>
  <si>
    <t>上</t>
    <rPh sb="0" eb="1">
      <t>ウエ</t>
    </rPh>
    <phoneticPr fontId="2"/>
  </si>
  <si>
    <t>以</t>
    <rPh sb="0" eb="1">
      <t>イ</t>
    </rPh>
    <phoneticPr fontId="2"/>
  </si>
  <si>
    <t>人</t>
    <rPh sb="0" eb="1">
      <t>ヒト</t>
    </rPh>
    <phoneticPr fontId="14"/>
  </si>
  <si>
    <t>数</t>
    <rPh sb="0" eb="1">
      <t>スウ</t>
    </rPh>
    <phoneticPr fontId="14"/>
  </si>
  <si>
    <t>者</t>
    <rPh sb="0" eb="1">
      <t>シャ</t>
    </rPh>
    <phoneticPr fontId="14"/>
  </si>
  <si>
    <t>業</t>
    <rPh sb="0" eb="1">
      <t>ギョウ</t>
    </rPh>
    <phoneticPr fontId="14"/>
  </si>
  <si>
    <t>従</t>
    <rPh sb="0" eb="1">
      <t>ジュウ</t>
    </rPh>
    <phoneticPr fontId="14"/>
  </si>
  <si>
    <t>(</t>
  </si>
  <si>
    <t>移</t>
    <rPh sb="0" eb="1">
      <t>ワタル</t>
    </rPh>
    <phoneticPr fontId="14"/>
  </si>
  <si>
    <t>推</t>
    <rPh sb="0" eb="1">
      <t>スイ</t>
    </rPh>
    <phoneticPr fontId="14"/>
  </si>
  <si>
    <t>工</t>
    <rPh sb="0" eb="1">
      <t>コウ</t>
    </rPh>
    <phoneticPr fontId="14"/>
  </si>
  <si>
    <t>別</t>
    <rPh sb="0" eb="1">
      <t>ベツ</t>
    </rPh>
    <phoneticPr fontId="14"/>
  </si>
  <si>
    <t>類</t>
    <rPh sb="0" eb="1">
      <t>ルイ</t>
    </rPh>
    <phoneticPr fontId="14"/>
  </si>
  <si>
    <t>分</t>
    <rPh sb="0" eb="1">
      <t>ブン</t>
    </rPh>
    <phoneticPr fontId="14"/>
  </si>
  <si>
    <t>中</t>
    <rPh sb="0" eb="1">
      <t>ナカ</t>
    </rPh>
    <phoneticPr fontId="14"/>
  </si>
  <si>
    <t>産</t>
    <rPh sb="0" eb="1">
      <t>サン</t>
    </rPh>
    <phoneticPr fontId="14"/>
  </si>
  <si>
    <t>４－７</t>
  </si>
  <si>
    <t>額</t>
    <rPh sb="0" eb="1">
      <t>ガク</t>
    </rPh>
    <phoneticPr fontId="14"/>
  </si>
  <si>
    <t>値</t>
    <rPh sb="0" eb="1">
      <t>チ</t>
    </rPh>
    <phoneticPr fontId="14"/>
  </si>
  <si>
    <t>価</t>
    <rPh sb="0" eb="1">
      <t>アタイ</t>
    </rPh>
    <phoneticPr fontId="14"/>
  </si>
  <si>
    <t>加</t>
    <rPh sb="0" eb="1">
      <t>カ</t>
    </rPh>
    <phoneticPr fontId="14"/>
  </si>
  <si>
    <t>付</t>
    <rPh sb="0" eb="1">
      <t>ヅケ</t>
    </rPh>
    <phoneticPr fontId="14"/>
  </si>
  <si>
    <t>・</t>
  </si>
  <si>
    <t>等</t>
    <rPh sb="0" eb="1">
      <t>トウ</t>
    </rPh>
    <phoneticPr fontId="14"/>
  </si>
  <si>
    <t>額</t>
  </si>
  <si>
    <t>荷</t>
    <rPh sb="0" eb="1">
      <t>ニ</t>
    </rPh>
    <phoneticPr fontId="14"/>
  </si>
  <si>
    <t>出</t>
    <rPh sb="0" eb="1">
      <t>デ</t>
    </rPh>
    <phoneticPr fontId="14"/>
  </si>
  <si>
    <t>品</t>
    <rPh sb="0" eb="1">
      <t>シナ</t>
    </rPh>
    <phoneticPr fontId="14"/>
  </si>
  <si>
    <t>造</t>
    <rPh sb="0" eb="1">
      <t>ツク</t>
    </rPh>
    <phoneticPr fontId="14"/>
  </si>
  <si>
    <t>製</t>
    <rPh sb="0" eb="1">
      <t>セイ</t>
    </rPh>
    <phoneticPr fontId="14"/>
  </si>
  <si>
    <t>総</t>
    <rPh sb="0" eb="1">
      <t>ソウ</t>
    </rPh>
    <phoneticPr fontId="14"/>
  </si>
  <si>
    <t>用</t>
    <rPh sb="0" eb="1">
      <t>ヨウ</t>
    </rPh>
    <phoneticPr fontId="14"/>
  </si>
  <si>
    <t>使</t>
    <rPh sb="0" eb="1">
      <t>ツカ</t>
    </rPh>
    <phoneticPr fontId="14"/>
  </si>
  <si>
    <t>料</t>
    <rPh sb="0" eb="1">
      <t>リョウ</t>
    </rPh>
    <phoneticPr fontId="14"/>
  </si>
  <si>
    <t>材</t>
    <rPh sb="0" eb="1">
      <t>ザイ</t>
    </rPh>
    <phoneticPr fontId="14"/>
  </si>
  <si>
    <t>原</t>
    <rPh sb="0" eb="1">
      <t>ゲン</t>
    </rPh>
    <phoneticPr fontId="14"/>
  </si>
  <si>
    <t>与</t>
    <rPh sb="0" eb="1">
      <t>ヨ</t>
    </rPh>
    <phoneticPr fontId="14"/>
  </si>
  <si>
    <t>給</t>
    <rPh sb="0" eb="1">
      <t>キュウ</t>
    </rPh>
    <phoneticPr fontId="14"/>
  </si>
  <si>
    <t>金</t>
    <rPh sb="0" eb="1">
      <t>キン</t>
    </rPh>
    <phoneticPr fontId="14"/>
  </si>
  <si>
    <t>現</t>
    <rPh sb="0" eb="1">
      <t>ウツツ</t>
    </rPh>
    <phoneticPr fontId="14"/>
  </si>
  <si>
    <t>所</t>
    <rPh sb="0" eb="1">
      <t>トコロ</t>
    </rPh>
    <phoneticPr fontId="2"/>
  </si>
  <si>
    <t>事</t>
    <rPh sb="0" eb="1">
      <t>コト</t>
    </rPh>
    <phoneticPr fontId="14"/>
  </si>
  <si>
    <t>４－６</t>
  </si>
  <si>
    <t>)</t>
  </si>
  <si>
    <t>営</t>
    <rPh sb="0" eb="1">
      <t>エイ</t>
    </rPh>
    <phoneticPr fontId="14"/>
  </si>
  <si>
    <t>民</t>
    <rPh sb="0" eb="1">
      <t>ミン</t>
    </rPh>
    <phoneticPr fontId="14"/>
  </si>
  <si>
    <t>別</t>
    <rPh sb="0" eb="1">
      <t>ベツ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</si>
  <si>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</si>
  <si>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</si>
  <si>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位</t>
    <rPh sb="0" eb="1">
      <t>イ</t>
    </rPh>
    <phoneticPr fontId="14"/>
  </si>
  <si>
    <t>地</t>
    <rPh sb="0" eb="1">
      <t>チ</t>
    </rPh>
    <phoneticPr fontId="14"/>
  </si>
  <si>
    <t>４－５</t>
  </si>
  <si>
    <t>所</t>
    <rPh sb="0" eb="1">
      <t>ショ</t>
    </rPh>
    <phoneticPr fontId="14"/>
  </si>
  <si>
    <t>織</t>
    <rPh sb="0" eb="1">
      <t>オリ</t>
    </rPh>
    <phoneticPr fontId="14"/>
  </si>
  <si>
    <t>組</t>
    <rPh sb="0" eb="1">
      <t>クミ</t>
    </rPh>
    <phoneticPr fontId="14"/>
  </si>
  <si>
    <t>経</t>
    <rPh sb="0" eb="1">
      <t>ケイ</t>
    </rPh>
    <phoneticPr fontId="14"/>
  </si>
  <si>
    <t>４－４</t>
  </si>
  <si>
    <t>び</t>
  </si>
  <si>
    <t>及</t>
    <rPh sb="0" eb="1">
      <t>オヨ</t>
    </rPh>
    <phoneticPr fontId="14"/>
  </si>
  <si>
    <t>模</t>
    <rPh sb="0" eb="1">
      <t>ノット</t>
    </rPh>
    <phoneticPr fontId="14"/>
  </si>
  <si>
    <t>規</t>
    <rPh sb="0" eb="1">
      <t>キ</t>
    </rPh>
    <phoneticPr fontId="14"/>
  </si>
  <si>
    <t>大</t>
    <rPh sb="0" eb="1">
      <t>ダイ</t>
    </rPh>
    <phoneticPr fontId="14"/>
  </si>
  <si>
    <t>４－３</t>
  </si>
  <si>
    <t>４－２</t>
  </si>
  <si>
    <t>４－１</t>
    <phoneticPr fontId="8"/>
  </si>
  <si>
    <t>４ 事業所・工業</t>
    <rPh sb="2" eb="5">
      <t>ジギョウショ</t>
    </rPh>
    <rPh sb="6" eb="8">
      <t>コウギョウ</t>
    </rPh>
    <phoneticPr fontId="5"/>
  </si>
  <si>
    <t>　　正社員・正職員</t>
    <phoneticPr fontId="0"/>
  </si>
  <si>
    <t>　　臨時雇用者</t>
    <phoneticPr fontId="0"/>
  </si>
  <si>
    <t>４－６  産業中分類別事業所数・従業者数・現金給与総額・原材料使用総額・製造品出荷額等</t>
    <phoneticPr fontId="5"/>
  </si>
  <si>
    <t xml:space="preserve">    区         分</t>
    <phoneticPr fontId="5"/>
  </si>
  <si>
    <t xml:space="preserve"> 2　年</t>
    <rPh sb="3" eb="4">
      <t>ネン</t>
    </rPh>
    <phoneticPr fontId="8"/>
  </si>
  <si>
    <t>(令和3年6月1日現在)</t>
    <rPh sb="1" eb="2">
      <t>レイ</t>
    </rPh>
    <rPh sb="2" eb="3">
      <t>ワ</t>
    </rPh>
    <rPh sb="4" eb="5">
      <t>ネン</t>
    </rPh>
    <phoneticPr fontId="5"/>
  </si>
  <si>
    <t>注）金額項目については令和２年中の金額である。</t>
    <rPh sb="2" eb="4">
      <t>キンガク</t>
    </rPh>
    <rPh sb="4" eb="6">
      <t>コウモク</t>
    </rPh>
    <rPh sb="11" eb="13">
      <t>レイワ</t>
    </rPh>
    <rPh sb="14" eb="15">
      <t>ネン</t>
    </rPh>
    <rPh sb="15" eb="16">
      <t>チュウ</t>
    </rPh>
    <rPh sb="17" eb="19">
      <t>キンガク</t>
    </rPh>
    <phoneticPr fontId="5"/>
  </si>
  <si>
    <t xml:space="preserve"> 3　年</t>
    <rPh sb="3" eb="4">
      <t>ネン</t>
    </rPh>
    <phoneticPr fontId="8"/>
  </si>
  <si>
    <t>平  成　28 年</t>
    <phoneticPr fontId="5"/>
  </si>
  <si>
    <t>令　和　３ 年</t>
    <rPh sb="0" eb="1">
      <t>レイ</t>
    </rPh>
    <rPh sb="2" eb="3">
      <t>ワ</t>
    </rPh>
    <phoneticPr fontId="5"/>
  </si>
  <si>
    <t>注)調査日：平成28年6月1日現在</t>
    <rPh sb="2" eb="5">
      <t>チョウサビ</t>
    </rPh>
    <phoneticPr fontId="5"/>
  </si>
  <si>
    <t>資料：デジタル戦略室「経済センサス-活動調査」</t>
    <rPh sb="0" eb="2">
      <t>シリョウ</t>
    </rPh>
    <rPh sb="7" eb="9">
      <t>センリャク</t>
    </rPh>
    <rPh sb="9" eb="10">
      <t>シツ</t>
    </rPh>
    <rPh sb="11" eb="13">
      <t>ケイザイ</t>
    </rPh>
    <rPh sb="18" eb="20">
      <t>カツドウ</t>
    </rPh>
    <rPh sb="20" eb="22">
      <t>チョウサ</t>
    </rPh>
    <phoneticPr fontId="5"/>
  </si>
  <si>
    <t>　　　　　 令和3年6月1日現在</t>
    <rPh sb="6" eb="8">
      <t>レイワ</t>
    </rPh>
    <rPh sb="9" eb="10">
      <t>ネン</t>
    </rPh>
    <rPh sb="11" eb="12">
      <t>ガツ</t>
    </rPh>
    <rPh sb="12" eb="14">
      <t>ツイタチ</t>
    </rPh>
    <rPh sb="14" eb="16">
      <t>ゲンザイ</t>
    </rPh>
    <phoneticPr fontId="5"/>
  </si>
  <si>
    <t>注)調査日：令和3年6月1日現在</t>
    <rPh sb="2" eb="5">
      <t>チョウサビ</t>
    </rPh>
    <rPh sb="6" eb="8">
      <t>レイワ</t>
    </rPh>
    <rPh sb="9" eb="10">
      <t>ネン</t>
    </rPh>
    <rPh sb="11" eb="12">
      <t>ガツ</t>
    </rPh>
    <rPh sb="12" eb="14">
      <t>ツイタチ</t>
    </rPh>
    <rPh sb="14" eb="16">
      <t>ゲンザイ</t>
    </rPh>
    <phoneticPr fontId="5"/>
  </si>
  <si>
    <t>平  成　28　年</t>
    <phoneticPr fontId="5"/>
  </si>
  <si>
    <t>令　和　３　年</t>
    <rPh sb="0" eb="1">
      <t>レイ</t>
    </rPh>
    <rPh sb="2" eb="3">
      <t>ワ</t>
    </rPh>
    <phoneticPr fontId="5"/>
  </si>
  <si>
    <t>資料:デジタル戦略室｢経済センサス-活動調査｣</t>
    <rPh sb="7" eb="9">
      <t>センリャク</t>
    </rPh>
    <rPh sb="9" eb="10">
      <t>シツ</t>
    </rPh>
    <rPh sb="11" eb="13">
      <t>ケイザイ</t>
    </rPh>
    <rPh sb="18" eb="20">
      <t>カツドウ</t>
    </rPh>
    <rPh sb="20" eb="22">
      <t>チョウサ</t>
    </rPh>
    <phoneticPr fontId="0"/>
  </si>
  <si>
    <t xml:space="preserve">   調査日：平成28年6月1日現在</t>
    <rPh sb="3" eb="6">
      <t>チョウサビ</t>
    </rPh>
    <phoneticPr fontId="5"/>
  </si>
  <si>
    <t>事業所数</t>
    <phoneticPr fontId="5"/>
  </si>
  <si>
    <t>資料：デジタル戦略室「経済センサス-活動調査」</t>
    <rPh sb="7" eb="9">
      <t>センリャク</t>
    </rPh>
    <rPh sb="11" eb="13">
      <t>ケイザイ</t>
    </rPh>
    <rPh sb="18" eb="20">
      <t>カツドウ</t>
    </rPh>
    <rPh sb="20" eb="22">
      <t>チョウサ</t>
    </rPh>
    <phoneticPr fontId="5"/>
  </si>
  <si>
    <t>資料:デジタル戦略室｢工業統計調査｣、「経済センサスー活動調査」</t>
    <rPh sb="7" eb="9">
      <t>センリャク</t>
    </rPh>
    <rPh sb="9" eb="10">
      <t>シツ</t>
    </rPh>
    <rPh sb="20" eb="22">
      <t>ケイザイ</t>
    </rPh>
    <rPh sb="27" eb="31">
      <t>カツドウチョウサ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</si>
</sst>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176" formatCode="#,##0_ "/>
    <numFmt numFmtId="177" formatCode="#,##0_);[Red]\(#,##0\)"/>
    <numFmt numFmtId="178" formatCode="#,##0.0_);[Red]\(#,##0.0\)"/>
    <numFmt numFmtId="179" formatCode="0.0_);[Red]\(0.0\)"/>
    <numFmt numFmtId="180" formatCode="0.0\ "/>
    <numFmt numFmtId="181" formatCode="#,##0.0_ "/>
    <numFmt numFmtId="182" formatCode="00"/>
    <numFmt numFmtId="183" formatCode="0.0_ "/>
    <numFmt numFmtId="184" formatCode="#,##0.0;[Red]\-#,##0.0"/>
    <numFmt numFmtId="185" formatCode="_ * #,##0.0_ ;_ * \-#,##0.0_ ;_ * &quot;-&quot;?_ ;_ @_ "/>
  </numFmts>
  <fonts count="18" x14ac:knownFonts="1"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u/>
      <sz val="10.45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u/>
      <sz val="10.45"/>
      <color indexed="36"/>
      <name val="ＭＳ 明朝"/>
      <family val="1"/>
      <charset val="128"/>
    </font>
    <font>
      <b/>
      <sz val="26"/>
      <name val="ＭＳ Ｐ明朝"/>
      <family val="1"/>
      <charset val="128"/>
    </font>
    <font>
      <sz val="26"/>
      <name val="ＭＳ Ｐゴシック"/>
      <family val="3"/>
      <charset val="128"/>
    </font>
    <font>
      <sz val="11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 style="hair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  <border>
      <left/>
      <right style="hair">
        <color indexed="64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/>
      <top style="thin">
        <color indexed="8"/>
      </top>
      <bottom/>
      <diagonal/>
    </border>
    <border>
      <left style="hair">
        <color indexed="64"/>
      </left>
      <right/>
      <top/>
      <bottom style="hair">
        <color indexed="8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0" fontId="11" fillId="0" borderId="0"/>
  </cellStyleXfs>
  <cellXfs count="276">
    <xf numFmtId="0" fontId="0" fillId="0" borderId="0" xfId="0"/>
    <xf numFmtId="0" fontId="6" fillId="0" borderId="0" xfId="0" applyNumberFormat="1" applyFont="1" applyAlignment="1"/>
    <xf numFmtId="0" fontId="1" fillId="0" borderId="0" xfId="0" applyFont="1"/>
    <xf numFmtId="0" fontId="1" fillId="0" borderId="0" xfId="0" applyNumberFormat="1" applyFont="1" applyAlignment="1"/>
    <xf numFmtId="0" fontId="1" fillId="0" borderId="0" xfId="0" applyFont="1" applyBorder="1"/>
    <xf numFmtId="0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76" fontId="1" fillId="0" borderId="0" xfId="0" applyNumberFormat="1" applyFont="1" applyBorder="1" applyAlignment="1">
      <alignment vertical="center"/>
    </xf>
    <xf numFmtId="176" fontId="1" fillId="0" borderId="0" xfId="0" applyNumberFormat="1" applyFont="1" applyBorder="1" applyAlignment="1" applyProtection="1">
      <alignment vertical="center"/>
      <protection locked="0"/>
    </xf>
    <xf numFmtId="0" fontId="1" fillId="0" borderId="0" xfId="0" applyNumberFormat="1" applyFont="1" applyBorder="1" applyAlignment="1"/>
    <xf numFmtId="0" fontId="1" fillId="0" borderId="1" xfId="0" applyNumberFormat="1" applyFont="1" applyBorder="1" applyAlignment="1">
      <alignment vertical="center"/>
    </xf>
    <xf numFmtId="0" fontId="1" fillId="0" borderId="0" xfId="0" applyNumberFormat="1" applyFont="1" applyAlignment="1" applyProtection="1">
      <protection locked="0"/>
    </xf>
    <xf numFmtId="0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horizontal="right"/>
    </xf>
    <xf numFmtId="0" fontId="1" fillId="0" borderId="5" xfId="0" applyNumberFormat="1" applyFont="1" applyBorder="1" applyAlignment="1">
      <alignment horizontal="center" vertical="center"/>
    </xf>
    <xf numFmtId="182" fontId="1" fillId="0" borderId="0" xfId="0" applyNumberFormat="1" applyFont="1" applyAlignment="1">
      <alignment horizontal="center"/>
    </xf>
    <xf numFmtId="182" fontId="1" fillId="0" borderId="0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8" xfId="0" applyNumberFormat="1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>
      <alignment vertical="center" shrinkToFit="1"/>
    </xf>
    <xf numFmtId="0" fontId="1" fillId="0" borderId="19" xfId="0" applyNumberFormat="1" applyFont="1" applyBorder="1" applyAlignment="1">
      <alignment horizontal="distributed" vertical="center"/>
    </xf>
    <xf numFmtId="0" fontId="1" fillId="0" borderId="1" xfId="0" applyNumberFormat="1" applyFont="1" applyBorder="1" applyAlignment="1">
      <alignment horizontal="distributed" vertical="center"/>
    </xf>
    <xf numFmtId="0" fontId="1" fillId="0" borderId="1" xfId="0" applyNumberFormat="1" applyFont="1" applyBorder="1" applyAlignment="1">
      <alignment vertical="center" shrinkToFit="1"/>
    </xf>
    <xf numFmtId="0" fontId="1" fillId="0" borderId="21" xfId="0" applyNumberFormat="1" applyFont="1" applyBorder="1" applyAlignment="1">
      <alignment horizontal="distributed" vertical="center"/>
    </xf>
    <xf numFmtId="0" fontId="1" fillId="0" borderId="18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22" xfId="0" applyFont="1" applyBorder="1" applyAlignment="1">
      <alignment vertical="center" shrinkToFit="1"/>
    </xf>
    <xf numFmtId="0" fontId="1" fillId="0" borderId="0" xfId="0" applyFont="1" applyAlignment="1">
      <alignment horizontal="right"/>
    </xf>
    <xf numFmtId="180" fontId="1" fillId="0" borderId="0" xfId="0" applyNumberFormat="1" applyFont="1" applyBorder="1" applyAlignment="1">
      <alignment vertical="center"/>
    </xf>
    <xf numFmtId="178" fontId="1" fillId="0" borderId="0" xfId="0" applyNumberFormat="1" applyFont="1" applyBorder="1" applyAlignment="1">
      <alignment vertical="center"/>
    </xf>
    <xf numFmtId="0" fontId="1" fillId="0" borderId="21" xfId="0" applyNumberFormat="1" applyFont="1" applyBorder="1" applyAlignment="1">
      <alignment vertical="center"/>
    </xf>
    <xf numFmtId="0" fontId="1" fillId="0" borderId="18" xfId="0" applyFont="1" applyBorder="1" applyAlignment="1">
      <alignment horizontal="distributed" vertical="distributed"/>
    </xf>
    <xf numFmtId="0" fontId="1" fillId="0" borderId="19" xfId="0" applyNumberFormat="1" applyFont="1" applyBorder="1" applyAlignment="1">
      <alignment horizontal="left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23" xfId="0" applyNumberFormat="1" applyFont="1" applyBorder="1" applyAlignment="1">
      <alignment horizontal="distributed" vertical="center"/>
    </xf>
    <xf numFmtId="0" fontId="0" fillId="2" borderId="0" xfId="0" applyFill="1"/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horizontal="right"/>
    </xf>
    <xf numFmtId="3" fontId="1" fillId="0" borderId="0" xfId="2" applyNumberFormat="1" applyFont="1" applyFill="1" applyBorder="1" applyAlignment="1">
      <alignment horizontal="right" vertical="center"/>
    </xf>
    <xf numFmtId="0" fontId="1" fillId="2" borderId="0" xfId="0" applyNumberFormat="1" applyFont="1" applyFill="1" applyAlignment="1"/>
    <xf numFmtId="0" fontId="1" fillId="0" borderId="8" xfId="0" applyNumberFormat="1" applyFont="1" applyBorder="1" applyAlignment="1">
      <alignment horizontal="center" vertical="center"/>
    </xf>
    <xf numFmtId="0" fontId="1" fillId="0" borderId="26" xfId="0" applyNumberFormat="1" applyFont="1" applyBorder="1" applyAlignment="1">
      <alignment horizontal="centerContinuous" vertical="center" wrapText="1"/>
    </xf>
    <xf numFmtId="0" fontId="1" fillId="0" borderId="5" xfId="0" applyNumberFormat="1" applyFont="1" applyBorder="1" applyAlignment="1">
      <alignment horizontal="centerContinuous" vertical="center"/>
    </xf>
    <xf numFmtId="0" fontId="1" fillId="0" borderId="8" xfId="0" applyNumberFormat="1" applyFont="1" applyBorder="1" applyAlignment="1">
      <alignment horizontal="centerContinuous" vertical="center" wrapText="1"/>
    </xf>
    <xf numFmtId="0" fontId="1" fillId="0" borderId="8" xfId="0" applyNumberFormat="1" applyFont="1" applyBorder="1" applyAlignment="1">
      <alignment horizontal="centerContinuous" vertical="center"/>
    </xf>
    <xf numFmtId="0" fontId="1" fillId="0" borderId="17" xfId="0" applyNumberFormat="1" applyFont="1" applyBorder="1" applyAlignment="1" applyProtection="1">
      <alignment horizontal="center" vertical="center"/>
      <protection locked="0"/>
    </xf>
    <xf numFmtId="177" fontId="1" fillId="0" borderId="9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vertical="center"/>
    </xf>
    <xf numFmtId="182" fontId="1" fillId="0" borderId="9" xfId="0" quotePrefix="1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vertical="center"/>
    </xf>
    <xf numFmtId="0" fontId="1" fillId="0" borderId="27" xfId="0" applyFont="1" applyFill="1" applyBorder="1" applyAlignment="1">
      <alignment horizontal="center"/>
    </xf>
    <xf numFmtId="0" fontId="1" fillId="0" borderId="6" xfId="0" applyNumberFormat="1" applyFont="1" applyBorder="1" applyAlignment="1">
      <alignment horizontal="right"/>
    </xf>
    <xf numFmtId="0" fontId="6" fillId="2" borderId="0" xfId="0" applyNumberFormat="1" applyFont="1" applyFill="1" applyAlignment="1"/>
    <xf numFmtId="0" fontId="1" fillId="2" borderId="0" xfId="0" applyNumberFormat="1" applyFont="1" applyFill="1" applyAlignment="1" applyProtection="1">
      <protection locked="0"/>
    </xf>
    <xf numFmtId="0" fontId="1" fillId="2" borderId="20" xfId="0" applyNumberFormat="1" applyFont="1" applyFill="1" applyBorder="1" applyAlignment="1"/>
    <xf numFmtId="0" fontId="1" fillId="2" borderId="19" xfId="0" applyNumberFormat="1" applyFont="1" applyFill="1" applyBorder="1" applyAlignment="1"/>
    <xf numFmtId="38" fontId="1" fillId="2" borderId="0" xfId="2" applyFont="1" applyFill="1" applyBorder="1" applyAlignment="1"/>
    <xf numFmtId="184" fontId="1" fillId="2" borderId="0" xfId="2" applyNumberFormat="1" applyFont="1" applyFill="1" applyBorder="1" applyAlignment="1"/>
    <xf numFmtId="0" fontId="1" fillId="2" borderId="0" xfId="0" applyNumberFormat="1" applyFont="1" applyFill="1" applyBorder="1" applyAlignment="1"/>
    <xf numFmtId="0" fontId="1" fillId="2" borderId="1" xfId="0" applyNumberFormat="1" applyFont="1" applyFill="1" applyBorder="1" applyAlignment="1"/>
    <xf numFmtId="38" fontId="1" fillId="2" borderId="0" xfId="2" applyFont="1" applyFill="1" applyBorder="1" applyAlignment="1" applyProtection="1">
      <protection locked="0"/>
    </xf>
    <xf numFmtId="0" fontId="1" fillId="2" borderId="21" xfId="0" applyNumberFormat="1" applyFont="1" applyFill="1" applyBorder="1" applyAlignment="1"/>
    <xf numFmtId="176" fontId="1" fillId="2" borderId="0" xfId="0" applyNumberFormat="1" applyFont="1" applyFill="1" applyBorder="1" applyAlignment="1" applyProtection="1">
      <alignment horizontal="right"/>
      <protection locked="0"/>
    </xf>
    <xf numFmtId="0" fontId="1" fillId="2" borderId="0" xfId="0" applyNumberFormat="1" applyFont="1" applyFill="1" applyBorder="1" applyAlignment="1">
      <alignment horizontal="right"/>
    </xf>
    <xf numFmtId="38" fontId="1" fillId="0" borderId="0" xfId="2" applyFont="1" applyAlignment="1">
      <alignment vertical="center"/>
    </xf>
    <xf numFmtId="38" fontId="1" fillId="0" borderId="0" xfId="2" applyFont="1" applyFill="1" applyAlignment="1">
      <alignment vertical="center"/>
    </xf>
    <xf numFmtId="3" fontId="1" fillId="0" borderId="0" xfId="0" applyNumberFormat="1" applyFont="1" applyFill="1" applyAlignment="1">
      <alignment horizontal="right" vertical="center"/>
    </xf>
    <xf numFmtId="3" fontId="1" fillId="0" borderId="20" xfId="2" applyNumberFormat="1" applyFont="1" applyFill="1" applyBorder="1" applyAlignment="1">
      <alignment horizontal="right" vertical="center"/>
    </xf>
    <xf numFmtId="3" fontId="1" fillId="0" borderId="0" xfId="2" applyNumberFormat="1" applyFont="1" applyFill="1" applyAlignment="1">
      <alignment horizontal="right" vertical="center"/>
    </xf>
    <xf numFmtId="3" fontId="1" fillId="0" borderId="0" xfId="0" quotePrefix="1" applyNumberFormat="1" applyFont="1" applyFill="1" applyAlignment="1">
      <alignment horizontal="right" vertical="center"/>
    </xf>
    <xf numFmtId="38" fontId="1" fillId="0" borderId="0" xfId="2" quotePrefix="1" applyFont="1" applyFill="1" applyAlignment="1">
      <alignment horizontal="right" vertical="center"/>
    </xf>
    <xf numFmtId="38" fontId="1" fillId="0" borderId="0" xfId="2" applyFont="1" applyFill="1" applyBorder="1" applyAlignment="1">
      <alignment horizontal="right" vertical="center"/>
    </xf>
    <xf numFmtId="38" fontId="1" fillId="0" borderId="0" xfId="2" applyFont="1" applyBorder="1" applyAlignment="1">
      <alignment vertical="center"/>
    </xf>
    <xf numFmtId="38" fontId="1" fillId="0" borderId="2" xfId="2" applyFont="1" applyFill="1" applyBorder="1" applyAlignment="1">
      <alignment horizontal="right" vertical="center"/>
    </xf>
    <xf numFmtId="0" fontId="7" fillId="0" borderId="28" xfId="0" applyFont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left" vertical="center" shrinkToFit="1"/>
    </xf>
    <xf numFmtId="177" fontId="1" fillId="2" borderId="0" xfId="0" applyNumberFormat="1" applyFont="1" applyFill="1" applyBorder="1" applyAlignment="1">
      <alignment vertical="center"/>
    </xf>
    <xf numFmtId="41" fontId="1" fillId="2" borderId="0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vertical="center" shrinkToFit="1"/>
    </xf>
    <xf numFmtId="177" fontId="1" fillId="2" borderId="0" xfId="0" applyNumberFormat="1" applyFont="1" applyFill="1" applyAlignment="1">
      <alignment vertical="center"/>
    </xf>
    <xf numFmtId="0" fontId="1" fillId="2" borderId="22" xfId="0" applyFont="1" applyFill="1" applyBorder="1" applyAlignment="1">
      <alignment vertical="center" shrinkToFit="1"/>
    </xf>
    <xf numFmtId="0" fontId="0" fillId="2" borderId="0" xfId="0" applyFill="1" applyBorder="1" applyAlignment="1">
      <alignment vertical="center"/>
    </xf>
    <xf numFmtId="177" fontId="0" fillId="2" borderId="0" xfId="0" applyNumberFormat="1" applyFill="1" applyBorder="1" applyAlignment="1">
      <alignment vertical="center"/>
    </xf>
    <xf numFmtId="0" fontId="1" fillId="2" borderId="0" xfId="0" applyFont="1" applyFill="1" applyBorder="1" applyAlignment="1">
      <alignment horizontal="right"/>
    </xf>
    <xf numFmtId="38" fontId="1" fillId="0" borderId="0" xfId="2" applyFont="1" applyFill="1" applyAlignment="1">
      <alignment horizontal="right" vertical="center"/>
    </xf>
    <xf numFmtId="0" fontId="1" fillId="0" borderId="0" xfId="0" applyNumberFormat="1" applyFont="1" applyFill="1" applyAlignment="1"/>
    <xf numFmtId="41" fontId="1" fillId="0" borderId="0" xfId="0" applyNumberFormat="1" applyFont="1" applyFill="1" applyAlignment="1"/>
    <xf numFmtId="0" fontId="1" fillId="0" borderId="0" xfId="0" applyNumberFormat="1" applyFont="1" applyFill="1" applyAlignment="1">
      <alignment horizontal="center"/>
    </xf>
    <xf numFmtId="0" fontId="10" fillId="0" borderId="0" xfId="0" applyNumberFormat="1" applyFont="1" applyFill="1" applyAlignment="1">
      <alignment vertical="center"/>
    </xf>
    <xf numFmtId="41" fontId="10" fillId="0" borderId="6" xfId="2" applyNumberFormat="1" applyFont="1" applyFill="1" applyBorder="1" applyAlignment="1">
      <alignment horizontal="right" vertical="justify"/>
    </xf>
    <xf numFmtId="0" fontId="1" fillId="0" borderId="0" xfId="0" applyNumberFormat="1" applyFont="1" applyFill="1" applyBorder="1" applyAlignment="1"/>
    <xf numFmtId="0" fontId="11" fillId="2" borderId="0" xfId="3" applyFill="1"/>
    <xf numFmtId="0" fontId="11" fillId="2" borderId="0" xfId="3" applyFill="1" applyAlignment="1">
      <alignment horizontal="center"/>
    </xf>
    <xf numFmtId="0" fontId="11" fillId="2" borderId="0" xfId="3" applyFill="1" applyAlignment="1">
      <alignment horizontal="right"/>
    </xf>
    <xf numFmtId="0" fontId="12" fillId="2" borderId="0" xfId="3" applyFont="1" applyFill="1" applyAlignment="1">
      <alignment horizontal="right"/>
    </xf>
    <xf numFmtId="0" fontId="12" fillId="2" borderId="0" xfId="3" applyFont="1" applyFill="1"/>
    <xf numFmtId="0" fontId="12" fillId="2" borderId="0" xfId="3" applyFont="1" applyFill="1" applyAlignment="1">
      <alignment horizontal="center"/>
    </xf>
    <xf numFmtId="0" fontId="13" fillId="2" borderId="0" xfId="3" applyFont="1" applyFill="1" applyAlignment="1">
      <alignment horizontal="right"/>
    </xf>
    <xf numFmtId="0" fontId="13" fillId="2" borderId="0" xfId="3" applyFont="1" applyFill="1"/>
    <xf numFmtId="0" fontId="13" fillId="2" borderId="0" xfId="3" applyFont="1" applyFill="1" applyAlignment="1">
      <alignment horizontal="center"/>
    </xf>
    <xf numFmtId="0" fontId="13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distributed"/>
    </xf>
    <xf numFmtId="0" fontId="4" fillId="2" borderId="0" xfId="3" applyFont="1" applyFill="1" applyAlignment="1">
      <alignment horizontal="center"/>
    </xf>
    <xf numFmtId="0" fontId="17" fillId="2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right" vertical="center"/>
    </xf>
    <xf numFmtId="185" fontId="17" fillId="2" borderId="0" xfId="0" applyNumberFormat="1" applyFont="1" applyFill="1" applyBorder="1" applyAlignment="1">
      <alignment horizontal="right" vertical="center"/>
    </xf>
    <xf numFmtId="0" fontId="1" fillId="0" borderId="18" xfId="0" applyNumberFormat="1" applyFont="1" applyFill="1" applyBorder="1" applyAlignment="1"/>
    <xf numFmtId="0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NumberFormat="1" applyFont="1" applyFill="1" applyBorder="1" applyAlignment="1" applyProtection="1">
      <alignment horizontal="center" vertical="center"/>
      <protection locked="0"/>
    </xf>
    <xf numFmtId="38" fontId="1" fillId="0" borderId="0" xfId="2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right"/>
    </xf>
    <xf numFmtId="0" fontId="9" fillId="0" borderId="0" xfId="0" applyNumberFormat="1" applyFont="1" applyFill="1" applyAlignment="1"/>
    <xf numFmtId="0" fontId="9" fillId="0" borderId="18" xfId="0" applyNumberFormat="1" applyFont="1" applyFill="1" applyBorder="1" applyAlignment="1"/>
    <xf numFmtId="41" fontId="9" fillId="0" borderId="0" xfId="0" applyNumberFormat="1" applyFont="1" applyFill="1" applyAlignment="1"/>
    <xf numFmtId="41" fontId="9" fillId="0" borderId="0" xfId="0" applyNumberFormat="1" applyFont="1" applyFill="1" applyAlignment="1">
      <alignment horizontal="center"/>
    </xf>
    <xf numFmtId="0" fontId="1" fillId="0" borderId="6" xfId="0" applyNumberFormat="1" applyFont="1" applyFill="1" applyBorder="1" applyAlignment="1"/>
    <xf numFmtId="41" fontId="1" fillId="0" borderId="6" xfId="0" applyNumberFormat="1" applyFont="1" applyFill="1" applyBorder="1" applyAlignment="1"/>
    <xf numFmtId="41" fontId="1" fillId="0" borderId="0" xfId="0" applyNumberFormat="1" applyFont="1" applyFill="1" applyAlignment="1">
      <alignment horizontal="centerContinuous"/>
    </xf>
    <xf numFmtId="41" fontId="1" fillId="0" borderId="0" xfId="0" applyNumberFormat="1" applyFont="1" applyFill="1" applyAlignment="1">
      <alignment horizontal="right"/>
    </xf>
    <xf numFmtId="0" fontId="1" fillId="0" borderId="2" xfId="0" applyNumberFormat="1" applyFont="1" applyFill="1" applyBorder="1" applyAlignment="1">
      <alignment horizontal="right"/>
    </xf>
    <xf numFmtId="0" fontId="1" fillId="0" borderId="44" xfId="0" applyNumberFormat="1" applyFont="1" applyFill="1" applyBorder="1" applyAlignment="1">
      <alignment vertical="center"/>
    </xf>
    <xf numFmtId="41" fontId="1" fillId="0" borderId="12" xfId="0" applyNumberFormat="1" applyFont="1" applyFill="1" applyBorder="1" applyAlignment="1">
      <alignment horizontal="centerContinuous" vertical="center"/>
    </xf>
    <xf numFmtId="41" fontId="1" fillId="0" borderId="3" xfId="0" applyNumberFormat="1" applyFont="1" applyFill="1" applyBorder="1" applyAlignment="1">
      <alignment horizontal="centerContinuous" vertical="center"/>
    </xf>
    <xf numFmtId="41" fontId="1" fillId="0" borderId="3" xfId="0" applyNumberFormat="1" applyFont="1" applyFill="1" applyBorder="1" applyAlignment="1">
      <alignment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18" xfId="0" applyNumberFormat="1" applyFont="1" applyFill="1" applyBorder="1" applyAlignment="1">
      <alignment horizontal="left" vertical="center"/>
    </xf>
    <xf numFmtId="41" fontId="2" fillId="0" borderId="0" xfId="0" applyNumberFormat="1" applyFont="1" applyFill="1" applyBorder="1" applyAlignment="1">
      <alignment horizontal="center" vertical="center"/>
    </xf>
    <xf numFmtId="0" fontId="1" fillId="0" borderId="18" xfId="0" applyNumberFormat="1" applyFont="1" applyFill="1" applyBorder="1" applyAlignment="1">
      <alignment vertical="center"/>
    </xf>
    <xf numFmtId="41" fontId="1" fillId="0" borderId="0" xfId="0" applyNumberFormat="1" applyFont="1" applyFill="1" applyBorder="1" applyAlignment="1">
      <alignment vertical="center"/>
    </xf>
    <xf numFmtId="0" fontId="1" fillId="0" borderId="45" xfId="0" applyFont="1" applyFill="1" applyBorder="1" applyAlignment="1">
      <alignment horizontal="center" vertical="center"/>
    </xf>
    <xf numFmtId="41" fontId="1" fillId="0" borderId="16" xfId="0" applyNumberFormat="1" applyFont="1" applyFill="1" applyBorder="1" applyAlignment="1">
      <alignment horizontal="center" vertical="center"/>
    </xf>
    <xf numFmtId="41" fontId="1" fillId="0" borderId="14" xfId="0" applyNumberFormat="1" applyFont="1" applyFill="1" applyBorder="1" applyAlignment="1">
      <alignment horizontal="center" vertical="center"/>
    </xf>
    <xf numFmtId="41" fontId="1" fillId="0" borderId="4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distributed" vertical="center"/>
    </xf>
    <xf numFmtId="182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 shrinkToFit="1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46" xfId="0" applyNumberFormat="1" applyFont="1" applyFill="1" applyBorder="1" applyAlignment="1"/>
    <xf numFmtId="41" fontId="10" fillId="0" borderId="27" xfId="0" applyNumberFormat="1" applyFont="1" applyFill="1" applyBorder="1" applyAlignment="1"/>
    <xf numFmtId="3" fontId="1" fillId="0" borderId="47" xfId="0" applyNumberFormat="1" applyFont="1" applyFill="1" applyBorder="1" applyAlignment="1">
      <alignment horizontal="right" vertical="center"/>
    </xf>
    <xf numFmtId="41" fontId="1" fillId="0" borderId="47" xfId="2" applyNumberFormat="1" applyFont="1" applyFill="1" applyBorder="1" applyAlignment="1">
      <alignment horizontal="right" vertical="justify"/>
    </xf>
    <xf numFmtId="41" fontId="10" fillId="0" borderId="47" xfId="2" applyNumberFormat="1" applyFont="1" applyFill="1" applyBorder="1" applyAlignment="1">
      <alignment horizontal="right" vertical="justify"/>
    </xf>
    <xf numFmtId="41" fontId="1" fillId="0" borderId="0" xfId="0" applyNumberFormat="1" applyFont="1" applyFill="1" applyBorder="1" applyAlignment="1">
      <alignment horizontal="right"/>
    </xf>
    <xf numFmtId="41" fontId="1" fillId="0" borderId="7" xfId="0" applyNumberFormat="1" applyFont="1" applyFill="1" applyBorder="1" applyAlignment="1">
      <alignment horizontal="center" vertical="center"/>
    </xf>
    <xf numFmtId="41" fontId="1" fillId="0" borderId="13" xfId="0" applyNumberFormat="1" applyFont="1" applyFill="1" applyBorder="1" applyAlignment="1">
      <alignment horizontal="center" vertical="center"/>
    </xf>
    <xf numFmtId="41" fontId="1" fillId="0" borderId="8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/>
    </xf>
    <xf numFmtId="183" fontId="1" fillId="0" borderId="0" xfId="0" applyNumberFormat="1" applyFont="1" applyFill="1" applyBorder="1" applyAlignment="1">
      <alignment vertical="center"/>
    </xf>
    <xf numFmtId="178" fontId="1" fillId="0" borderId="0" xfId="0" applyNumberFormat="1" applyFont="1" applyFill="1" applyAlignment="1">
      <alignment vertical="center"/>
    </xf>
    <xf numFmtId="178" fontId="1" fillId="0" borderId="0" xfId="0" applyNumberFormat="1" applyFont="1" applyFill="1"/>
    <xf numFmtId="0" fontId="1" fillId="0" borderId="0" xfId="0" applyFont="1" applyFill="1"/>
    <xf numFmtId="0" fontId="1" fillId="0" borderId="0" xfId="0" applyFont="1" applyFill="1" applyAlignment="1">
      <alignment horizontal="right"/>
    </xf>
    <xf numFmtId="41" fontId="1" fillId="0" borderId="20" xfId="0" applyNumberFormat="1" applyFont="1" applyFill="1" applyBorder="1" applyAlignment="1">
      <alignment vertical="center"/>
    </xf>
    <xf numFmtId="181" fontId="1" fillId="0" borderId="20" xfId="0" applyNumberFormat="1" applyFont="1" applyFill="1" applyBorder="1" applyAlignment="1">
      <alignment vertical="center"/>
    </xf>
    <xf numFmtId="41" fontId="1" fillId="0" borderId="20" xfId="0" applyNumberFormat="1" applyFont="1" applyFill="1" applyBorder="1" applyAlignment="1">
      <alignment horizontal="right" vertical="center"/>
    </xf>
    <xf numFmtId="181" fontId="1" fillId="0" borderId="0" xfId="0" applyNumberFormat="1" applyFont="1" applyFill="1" applyBorder="1" applyAlignment="1">
      <alignment vertical="center"/>
    </xf>
    <xf numFmtId="181" fontId="1" fillId="0" borderId="30" xfId="0" applyNumberFormat="1" applyFont="1" applyFill="1" applyBorder="1" applyAlignment="1">
      <alignment vertical="center"/>
    </xf>
    <xf numFmtId="41" fontId="1" fillId="0" borderId="0" xfId="0" applyNumberFormat="1" applyFont="1" applyFill="1" applyBorder="1" applyAlignment="1" applyProtection="1">
      <alignment vertical="center"/>
      <protection locked="0"/>
    </xf>
    <xf numFmtId="179" fontId="1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ill="1"/>
    <xf numFmtId="0" fontId="1" fillId="0" borderId="0" xfId="0" applyNumberFormat="1" applyFont="1" applyFill="1" applyAlignment="1" applyProtection="1">
      <protection locked="0"/>
    </xf>
    <xf numFmtId="41" fontId="1" fillId="2" borderId="0" xfId="0" applyNumberFormat="1" applyFont="1" applyFill="1" applyBorder="1" applyAlignment="1">
      <alignment vertical="center"/>
    </xf>
    <xf numFmtId="41" fontId="1" fillId="2" borderId="0" xfId="0" applyNumberFormat="1" applyFont="1" applyFill="1" applyAlignment="1">
      <alignment horizontal="right" vertical="center"/>
    </xf>
    <xf numFmtId="41" fontId="1" fillId="2" borderId="0" xfId="0" applyNumberFormat="1" applyFont="1" applyFill="1" applyAlignment="1">
      <alignment vertical="center"/>
    </xf>
    <xf numFmtId="177" fontId="1" fillId="2" borderId="27" xfId="0" applyNumberFormat="1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vertical="center"/>
    </xf>
    <xf numFmtId="180" fontId="1" fillId="2" borderId="0" xfId="0" applyNumberFormat="1" applyFont="1" applyFill="1" applyBorder="1" applyAlignment="1">
      <alignment vertical="center"/>
    </xf>
    <xf numFmtId="176" fontId="1" fillId="2" borderId="0" xfId="0" applyNumberFormat="1" applyFont="1" applyFill="1" applyBorder="1" applyAlignment="1" applyProtection="1">
      <alignment vertical="center"/>
      <protection locked="0"/>
    </xf>
    <xf numFmtId="0" fontId="1" fillId="0" borderId="3" xfId="0" applyNumberFormat="1" applyFont="1" applyFill="1" applyBorder="1" applyAlignment="1">
      <alignment vertical="center"/>
    </xf>
    <xf numFmtId="0" fontId="1" fillId="0" borderId="4" xfId="0" applyNumberFormat="1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41" fontId="1" fillId="0" borderId="2" xfId="0" applyNumberFormat="1" applyFont="1" applyFill="1" applyBorder="1" applyAlignment="1">
      <alignment vertical="center"/>
    </xf>
    <xf numFmtId="183" fontId="1" fillId="0" borderId="2" xfId="0" applyNumberFormat="1" applyFont="1" applyFill="1" applyBorder="1" applyAlignment="1">
      <alignment vertical="center"/>
    </xf>
    <xf numFmtId="178" fontId="1" fillId="0" borderId="2" xfId="0" applyNumberFormat="1" applyFont="1" applyFill="1" applyBorder="1" applyAlignment="1">
      <alignment vertical="center"/>
    </xf>
    <xf numFmtId="178" fontId="1" fillId="0" borderId="2" xfId="0" applyNumberFormat="1" applyFont="1" applyFill="1" applyBorder="1"/>
    <xf numFmtId="0" fontId="1" fillId="0" borderId="28" xfId="0" applyFont="1" applyFill="1" applyBorder="1" applyAlignment="1">
      <alignment horizontal="center" vertical="center" wrapText="1"/>
    </xf>
    <xf numFmtId="0" fontId="1" fillId="0" borderId="2" xfId="0" applyFont="1" applyBorder="1"/>
    <xf numFmtId="41" fontId="1" fillId="0" borderId="2" xfId="0" applyNumberFormat="1" applyFont="1" applyFill="1" applyBorder="1" applyAlignment="1" applyProtection="1">
      <alignment vertical="center"/>
      <protection locked="0"/>
    </xf>
    <xf numFmtId="179" fontId="1" fillId="0" borderId="2" xfId="0" applyNumberFormat="1" applyFont="1" applyFill="1" applyBorder="1" applyAlignment="1" applyProtection="1">
      <alignment horizontal="right" vertical="center"/>
      <protection locked="0"/>
    </xf>
    <xf numFmtId="41" fontId="1" fillId="0" borderId="2" xfId="0" applyNumberFormat="1" applyFont="1" applyFill="1" applyBorder="1" applyAlignment="1" applyProtection="1">
      <alignment horizontal="right" vertical="center"/>
      <protection locked="0"/>
    </xf>
    <xf numFmtId="181" fontId="1" fillId="0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177" fontId="1" fillId="2" borderId="2" xfId="0" applyNumberFormat="1" applyFont="1" applyFill="1" applyBorder="1" applyAlignment="1">
      <alignment vertical="center"/>
    </xf>
    <xf numFmtId="41" fontId="1" fillId="2" borderId="2" xfId="0" applyNumberFormat="1" applyFont="1" applyFill="1" applyBorder="1" applyAlignment="1">
      <alignment vertical="center"/>
    </xf>
    <xf numFmtId="41" fontId="1" fillId="2" borderId="2" xfId="0" applyNumberFormat="1" applyFont="1" applyFill="1" applyBorder="1" applyAlignment="1" applyProtection="1">
      <alignment horizontal="right" vertical="center"/>
      <protection locked="0"/>
    </xf>
    <xf numFmtId="0" fontId="1" fillId="2" borderId="2" xfId="0" applyNumberFormat="1" applyFont="1" applyFill="1" applyBorder="1" applyAlignment="1"/>
    <xf numFmtId="38" fontId="1" fillId="2" borderId="2" xfId="2" applyFont="1" applyFill="1" applyBorder="1" applyAlignment="1" applyProtection="1">
      <protection locked="0"/>
    </xf>
    <xf numFmtId="184" fontId="1" fillId="2" borderId="2" xfId="2" applyNumberFormat="1" applyFont="1" applyFill="1" applyBorder="1" applyAlignment="1"/>
    <xf numFmtId="176" fontId="1" fillId="0" borderId="2" xfId="0" applyNumberFormat="1" applyFont="1" applyBorder="1" applyAlignment="1">
      <alignment vertical="center"/>
    </xf>
    <xf numFmtId="180" fontId="1" fillId="0" borderId="2" xfId="0" applyNumberFormat="1" applyFont="1" applyBorder="1" applyAlignment="1">
      <alignment vertical="center"/>
    </xf>
    <xf numFmtId="176" fontId="1" fillId="0" borderId="2" xfId="0" applyNumberFormat="1" applyFont="1" applyBorder="1" applyAlignment="1" applyProtection="1">
      <alignment vertical="center"/>
      <protection locked="0"/>
    </xf>
    <xf numFmtId="176" fontId="1" fillId="2" borderId="2" xfId="0" applyNumberFormat="1" applyFont="1" applyFill="1" applyBorder="1" applyAlignment="1">
      <alignment vertical="center"/>
    </xf>
    <xf numFmtId="180" fontId="1" fillId="2" borderId="2" xfId="0" applyNumberFormat="1" applyFont="1" applyFill="1" applyBorder="1" applyAlignment="1">
      <alignment vertical="center"/>
    </xf>
    <xf numFmtId="176" fontId="1" fillId="2" borderId="2" xfId="0" applyNumberFormat="1" applyFont="1" applyFill="1" applyBorder="1" applyAlignment="1" applyProtection="1">
      <alignment vertical="center"/>
      <protection locked="0"/>
    </xf>
    <xf numFmtId="41" fontId="1" fillId="0" borderId="0" xfId="0" applyNumberFormat="1" applyFont="1" applyFill="1" applyBorder="1" applyAlignment="1"/>
    <xf numFmtId="49" fontId="3" fillId="2" borderId="0" xfId="1" applyNumberFormat="1" applyFill="1" applyAlignment="1" applyProtection="1">
      <alignment horizontal="center"/>
    </xf>
    <xf numFmtId="0" fontId="16" fillId="2" borderId="0" xfId="3" applyFont="1" applyFill="1" applyAlignment="1">
      <alignment horizontal="distributed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34" xfId="0" applyNumberFormat="1" applyFont="1" applyBorder="1" applyAlignment="1" applyProtection="1">
      <alignment horizontal="center" vertical="center"/>
      <protection locked="0"/>
    </xf>
    <xf numFmtId="0" fontId="1" fillId="0" borderId="35" xfId="0" applyNumberFormat="1" applyFont="1" applyBorder="1" applyAlignment="1" applyProtection="1">
      <alignment horizontal="center" vertical="center"/>
      <protection locked="0"/>
    </xf>
    <xf numFmtId="0" fontId="1" fillId="0" borderId="34" xfId="0" applyNumberFormat="1" applyFont="1" applyFill="1" applyBorder="1" applyAlignment="1" applyProtection="1">
      <alignment horizontal="center" vertical="center"/>
      <protection locked="0"/>
    </xf>
    <xf numFmtId="0" fontId="1" fillId="0" borderId="35" xfId="0" applyNumberFormat="1" applyFont="1" applyFill="1" applyBorder="1" applyAlignment="1" applyProtection="1">
      <alignment horizontal="center" vertical="center"/>
      <protection locked="0"/>
    </xf>
    <xf numFmtId="0" fontId="1" fillId="2" borderId="36" xfId="0" applyFont="1" applyFill="1" applyBorder="1" applyAlignment="1">
      <alignment horizontal="center" vertical="center" shrinkToFit="1"/>
    </xf>
    <xf numFmtId="0" fontId="1" fillId="2" borderId="37" xfId="0" applyFont="1" applyFill="1" applyBorder="1" applyAlignment="1">
      <alignment horizontal="center" vertical="center" shrinkToFit="1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7" fillId="2" borderId="39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15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1" fillId="2" borderId="26" xfId="0" applyNumberFormat="1" applyFont="1" applyFill="1" applyBorder="1" applyAlignment="1">
      <alignment horizontal="center" vertical="center"/>
    </xf>
    <xf numFmtId="0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38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NumberFormat="1" applyFont="1" applyFill="1" applyBorder="1" applyAlignment="1">
      <alignment horizontal="center" vertical="center"/>
    </xf>
    <xf numFmtId="0" fontId="1" fillId="2" borderId="8" xfId="0" applyNumberFormat="1" applyFont="1" applyFill="1" applyBorder="1" applyAlignment="1">
      <alignment horizontal="center" vertical="center"/>
    </xf>
    <xf numFmtId="0" fontId="1" fillId="2" borderId="13" xfId="0" applyNumberFormat="1" applyFont="1" applyFill="1" applyBorder="1" applyAlignment="1">
      <alignment horizontal="center" vertical="center" wrapText="1"/>
    </xf>
    <xf numFmtId="0" fontId="7" fillId="2" borderId="13" xfId="0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26" xfId="0" applyNumberFormat="1" applyFont="1" applyBorder="1" applyAlignment="1">
      <alignment horizontal="center" vertical="center"/>
    </xf>
    <xf numFmtId="0" fontId="1" fillId="0" borderId="40" xfId="0" applyNumberFormat="1" applyFont="1" applyBorder="1" applyAlignment="1" applyProtection="1">
      <alignment horizontal="center" vertical="center"/>
      <protection locked="0"/>
    </xf>
    <xf numFmtId="0" fontId="1" fillId="0" borderId="41" xfId="0" applyNumberFormat="1" applyFont="1" applyBorder="1" applyAlignment="1" applyProtection="1">
      <alignment horizontal="center" vertical="center"/>
      <protection locked="0"/>
    </xf>
    <xf numFmtId="41" fontId="1" fillId="0" borderId="43" xfId="0" applyNumberFormat="1" applyFont="1" applyFill="1" applyBorder="1" applyAlignment="1">
      <alignment horizontal="center" vertical="center" wrapText="1"/>
    </xf>
    <xf numFmtId="41" fontId="1" fillId="0" borderId="39" xfId="0" applyNumberFormat="1" applyFont="1" applyFill="1" applyBorder="1" applyAlignment="1">
      <alignment horizontal="center" vertical="center" wrapText="1"/>
    </xf>
    <xf numFmtId="41" fontId="1" fillId="0" borderId="7" xfId="0" applyNumberFormat="1" applyFont="1" applyFill="1" applyBorder="1" applyAlignment="1">
      <alignment horizontal="center" vertical="center" wrapText="1"/>
    </xf>
    <xf numFmtId="41" fontId="1" fillId="0" borderId="13" xfId="0" applyNumberFormat="1" applyFont="1" applyFill="1" applyBorder="1" applyAlignment="1">
      <alignment horizontal="center" vertical="center"/>
    </xf>
    <xf numFmtId="41" fontId="1" fillId="0" borderId="7" xfId="0" applyNumberFormat="1" applyFont="1" applyFill="1" applyBorder="1" applyAlignment="1">
      <alignment horizontal="center" vertical="center" shrinkToFit="1"/>
    </xf>
    <xf numFmtId="41" fontId="1" fillId="0" borderId="13" xfId="0" applyNumberFormat="1" applyFont="1" applyFill="1" applyBorder="1" applyAlignment="1">
      <alignment horizontal="center" vertical="center" shrinkToFit="1"/>
    </xf>
    <xf numFmtId="0" fontId="1" fillId="0" borderId="3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41" fontId="1" fillId="0" borderId="48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41" fontId="1" fillId="0" borderId="42" xfId="0" applyNumberFormat="1" applyFont="1" applyFill="1" applyBorder="1" applyAlignment="1">
      <alignment horizontal="center" vertical="center"/>
    </xf>
    <xf numFmtId="41" fontId="1" fillId="0" borderId="8" xfId="0" applyNumberFormat="1" applyFont="1" applyFill="1" applyBorder="1" applyAlignment="1">
      <alignment horizontal="center" vertical="center"/>
    </xf>
    <xf numFmtId="41" fontId="1" fillId="0" borderId="43" xfId="0" applyNumberFormat="1" applyFont="1" applyFill="1" applyBorder="1" applyAlignment="1">
      <alignment horizontal="center" vertical="center"/>
    </xf>
    <xf numFmtId="41" fontId="1" fillId="0" borderId="15" xfId="0" applyNumberFormat="1" applyFont="1" applyFill="1" applyBorder="1" applyAlignment="1">
      <alignment horizontal="center" vertical="center"/>
    </xf>
    <xf numFmtId="41" fontId="1" fillId="0" borderId="39" xfId="0" applyNumberFormat="1" applyFont="1" applyFill="1" applyBorder="1" applyAlignment="1">
      <alignment horizontal="center" vertical="center"/>
    </xf>
    <xf numFmtId="41" fontId="1" fillId="0" borderId="1" xfId="0" applyNumberFormat="1" applyFont="1" applyFill="1" applyBorder="1" applyAlignment="1">
      <alignment horizontal="center" vertical="center"/>
    </xf>
    <xf numFmtId="41" fontId="1" fillId="0" borderId="5" xfId="0" applyNumberFormat="1" applyFont="1" applyFill="1" applyBorder="1" applyAlignment="1">
      <alignment horizontal="center" vertical="center"/>
    </xf>
    <xf numFmtId="41" fontId="1" fillId="0" borderId="26" xfId="0" applyNumberFormat="1" applyFont="1" applyFill="1" applyBorder="1" applyAlignment="1">
      <alignment horizontal="center" vertical="center"/>
    </xf>
    <xf numFmtId="41" fontId="1" fillId="0" borderId="42" xfId="0" applyNumberFormat="1" applyFont="1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13" xfId="0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4">
    <cellStyle name="ハイパーリンク" xfId="1" builtinId="8"/>
    <cellStyle name="桁区切り" xfId="2" builtinId="6"/>
    <cellStyle name="標準" xfId="0" builtinId="0"/>
    <cellStyle name="標準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ity.himeji.lg.jp/&#24773;&#22577;&#25919;&#31574;&#23460;/06_&#24773;&#22577;&#25919;&#31574;&#35506;&#32113;&#35336;&#20849;&#26377;&#12501;&#12457;&#12523;&#12480;/toukei/toukeiHP/h01/h0117/&#24193;&#20869;&#29031;&#20250;/00&#24773;&#22577;&#21270;&#25512;&#36914;&#234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003/Desktop/&#35201;&#35239;/&#20196;&#21644;&#20803;&#24180;/&#24193;&#20869;&#29031;&#20250;/00&#24773;&#22577;&#21270;&#25512;&#36914;&#234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N23093\toukei\toukei\&#65288;&#21002;&#65289;&#32113;&#35336;&#35201;&#35239;\&#24179;&#25104;21&#24180;&#29256;\&#26152;&#24180;&#12398;&#21407;&#29256;\&#24193;&#20869;&#29031;&#20250;\00&#24773;&#22577;&#21270;&#25512;&#36914;&#234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－１"/>
      <sheetName val="１－４"/>
      <sheetName val="２－１"/>
      <sheetName val="２－２"/>
      <sheetName val="２－３"/>
      <sheetName val="２－５"/>
      <sheetName val="２－６"/>
      <sheetName val="２－７"/>
      <sheetName val="２－８・９"/>
      <sheetName val="２－１０"/>
      <sheetName val="２－１２"/>
      <sheetName val="２－１３"/>
      <sheetName val="２－１４・１５"/>
      <sheetName val="２－１６.・１７"/>
      <sheetName val="２－１８"/>
      <sheetName val="２－１９"/>
      <sheetName val="２－２０"/>
      <sheetName val="２－２１"/>
      <sheetName val="２－２２"/>
      <sheetName val="２－２３"/>
      <sheetName val="２－２４"/>
      <sheetName val="２ー２５・２６"/>
      <sheetName val="４－１・２"/>
      <sheetName val="４－３"/>
      <sheetName val="４－４・６"/>
      <sheetName val="４－５・７"/>
      <sheetName val="４－８"/>
      <sheetName val="４－９"/>
      <sheetName val="６－１"/>
      <sheetName val="６－２"/>
      <sheetName val="６－３"/>
      <sheetName val="６－４"/>
      <sheetName val="６－５"/>
      <sheetName val="６－６"/>
      <sheetName val="６－１０"/>
      <sheetName val="６－１３"/>
      <sheetName val="７－１"/>
      <sheetName val="７－２"/>
      <sheetName val="７－３"/>
      <sheetName val="７－４"/>
      <sheetName val="７－５"/>
      <sheetName val="７－６"/>
      <sheetName val="７－７"/>
      <sheetName val="７－８"/>
      <sheetName val="７－９"/>
      <sheetName val="７－１０・１１"/>
      <sheetName val="７－１２"/>
      <sheetName val="７－１３"/>
      <sheetName val="７－１４"/>
      <sheetName val="９－５"/>
      <sheetName val="９－６・７"/>
      <sheetName val="９－８"/>
      <sheetName val="９－９・１０"/>
      <sheetName val="９－１１"/>
      <sheetName val="１０－１・２・３"/>
      <sheetName val="１０－４"/>
      <sheetName val="１０－８"/>
      <sheetName val="１０－９"/>
      <sheetName val="１０－１１"/>
      <sheetName val="１１－３"/>
      <sheetName val="１１－４"/>
      <sheetName val="１４－５"/>
      <sheetName val="１５－１"/>
      <sheetName val="１５－２・３"/>
      <sheetName val="１５－４"/>
      <sheetName val="１５－５"/>
      <sheetName val="１５－６"/>
      <sheetName val="１５－７"/>
      <sheetName val="１５－８"/>
      <sheetName val="１５－９・１０"/>
      <sheetName val="１４ー５"/>
      <sheetName val="１７－１"/>
      <sheetName val="１７－２"/>
      <sheetName val="１７－３"/>
      <sheetName val="１７－４・５"/>
      <sheetName val="１７－１５"/>
      <sheetName val="１７－１６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４－８  産業中分類別工業の推移（全事業所）</v>
          </cell>
        </row>
        <row r="2">
          <cell r="S2" t="str">
            <v>（各年12月31日現在）</v>
          </cell>
        </row>
        <row r="3">
          <cell r="E3" t="str">
            <v>事　業　所　数</v>
          </cell>
          <cell r="J3" t="str">
            <v>従　業　者　数　（人）</v>
          </cell>
          <cell r="O3" t="str">
            <v>製　　造　　品　　出　　荷　　額　　等　（万円）</v>
          </cell>
        </row>
        <row r="4">
          <cell r="C4" t="str">
            <v>区      分</v>
          </cell>
          <cell r="E4" t="str">
            <v>平  成</v>
          </cell>
          <cell r="J4" t="str">
            <v>平  成</v>
          </cell>
          <cell r="O4" t="str">
            <v>平  成</v>
          </cell>
        </row>
        <row r="5">
          <cell r="E5" t="str">
            <v>12  年</v>
          </cell>
          <cell r="F5" t="str">
            <v>13  年</v>
          </cell>
          <cell r="G5" t="str">
            <v>14  年</v>
          </cell>
          <cell r="H5" t="str">
            <v>15  年</v>
          </cell>
          <cell r="I5" t="str">
            <v>16  年</v>
          </cell>
          <cell r="J5" t="str">
            <v>12  年</v>
          </cell>
          <cell r="K5" t="str">
            <v>13  年</v>
          </cell>
          <cell r="L5" t="str">
            <v>14  年</v>
          </cell>
          <cell r="M5" t="str">
            <v>15  年</v>
          </cell>
          <cell r="N5" t="str">
            <v>16  年</v>
          </cell>
          <cell r="O5" t="str">
            <v>12  年</v>
          </cell>
          <cell r="P5" t="str">
            <v>13  年</v>
          </cell>
          <cell r="Q5" t="str">
            <v>14  年</v>
          </cell>
          <cell r="R5" t="str">
            <v>15  年</v>
          </cell>
          <cell r="S5" t="str">
            <v>16  年</v>
          </cell>
        </row>
        <row r="6">
          <cell r="C6" t="str">
            <v>総数</v>
          </cell>
          <cell r="E6">
            <v>2142</v>
          </cell>
          <cell r="F6">
            <v>2092</v>
          </cell>
          <cell r="G6">
            <v>2207</v>
          </cell>
          <cell r="H6">
            <v>2001</v>
          </cell>
          <cell r="I6">
            <v>0</v>
          </cell>
          <cell r="J6">
            <v>46689</v>
          </cell>
          <cell r="K6">
            <v>44507</v>
          </cell>
          <cell r="L6">
            <v>43747</v>
          </cell>
          <cell r="M6">
            <v>42875</v>
          </cell>
          <cell r="N6">
            <v>0</v>
          </cell>
          <cell r="O6">
            <v>181133756</v>
          </cell>
          <cell r="P6">
            <v>166343381</v>
          </cell>
          <cell r="Q6">
            <v>164415181</v>
          </cell>
          <cell r="R6">
            <v>168539460</v>
          </cell>
          <cell r="S6">
            <v>0</v>
          </cell>
        </row>
        <row r="8">
          <cell r="B8">
            <v>9</v>
          </cell>
          <cell r="C8" t="str">
            <v>食料品</v>
          </cell>
          <cell r="E8">
            <v>255</v>
          </cell>
          <cell r="F8">
            <v>241</v>
          </cell>
          <cell r="G8">
            <v>256</v>
          </cell>
          <cell r="H8">
            <v>234</v>
          </cell>
          <cell r="J8">
            <v>5189</v>
          </cell>
          <cell r="K8">
            <v>4925</v>
          </cell>
          <cell r="L8">
            <v>5213</v>
          </cell>
          <cell r="M8">
            <v>5186</v>
          </cell>
          <cell r="O8">
            <v>6911842</v>
          </cell>
          <cell r="P8">
            <v>6230410</v>
          </cell>
          <cell r="Q8">
            <v>6433500</v>
          </cell>
          <cell r="R8">
            <v>6334661</v>
          </cell>
        </row>
        <row r="9">
          <cell r="B9">
            <v>10</v>
          </cell>
          <cell r="C9" t="str">
            <v>飲料・たばこ</v>
          </cell>
          <cell r="E9">
            <v>21</v>
          </cell>
          <cell r="F9">
            <v>21</v>
          </cell>
          <cell r="G9">
            <v>20</v>
          </cell>
          <cell r="H9">
            <v>20</v>
          </cell>
          <cell r="J9">
            <v>391</v>
          </cell>
          <cell r="K9">
            <v>382</v>
          </cell>
          <cell r="L9">
            <v>362</v>
          </cell>
          <cell r="M9">
            <v>346</v>
          </cell>
          <cell r="O9">
            <v>944118</v>
          </cell>
          <cell r="P9">
            <v>962251</v>
          </cell>
          <cell r="Q9">
            <v>937220</v>
          </cell>
          <cell r="R9">
            <v>974289</v>
          </cell>
        </row>
        <row r="10">
          <cell r="B10">
            <v>11</v>
          </cell>
          <cell r="C10" t="str">
            <v>繊維</v>
          </cell>
          <cell r="E10">
            <v>14</v>
          </cell>
          <cell r="F10">
            <v>13</v>
          </cell>
          <cell r="G10">
            <v>14</v>
          </cell>
          <cell r="H10">
            <v>10</v>
          </cell>
          <cell r="J10">
            <v>453</v>
          </cell>
          <cell r="K10">
            <v>364</v>
          </cell>
          <cell r="L10">
            <v>403</v>
          </cell>
          <cell r="M10">
            <v>389</v>
          </cell>
          <cell r="O10">
            <v>987403</v>
          </cell>
          <cell r="P10">
            <v>823929</v>
          </cell>
          <cell r="Q10">
            <v>802238</v>
          </cell>
          <cell r="R10">
            <v>838280</v>
          </cell>
        </row>
        <row r="11">
          <cell r="B11">
            <v>12</v>
          </cell>
          <cell r="C11" t="str">
            <v>衣服・その他</v>
          </cell>
          <cell r="E11">
            <v>99</v>
          </cell>
          <cell r="F11">
            <v>90</v>
          </cell>
          <cell r="G11">
            <v>89</v>
          </cell>
          <cell r="H11">
            <v>71</v>
          </cell>
          <cell r="J11">
            <v>1006</v>
          </cell>
          <cell r="K11">
            <v>985</v>
          </cell>
          <cell r="L11">
            <v>936</v>
          </cell>
          <cell r="M11">
            <v>888</v>
          </cell>
          <cell r="O11">
            <v>1026874</v>
          </cell>
          <cell r="P11">
            <v>987841</v>
          </cell>
          <cell r="Q11">
            <v>866319</v>
          </cell>
          <cell r="R11">
            <v>820874</v>
          </cell>
        </row>
        <row r="12">
          <cell r="B12">
            <v>13</v>
          </cell>
          <cell r="C12" t="str">
            <v>木材･木製品</v>
          </cell>
          <cell r="E12">
            <v>41</v>
          </cell>
          <cell r="F12">
            <v>40</v>
          </cell>
          <cell r="G12">
            <v>43</v>
          </cell>
          <cell r="H12">
            <v>36</v>
          </cell>
          <cell r="J12">
            <v>406</v>
          </cell>
          <cell r="K12">
            <v>371</v>
          </cell>
          <cell r="L12">
            <v>363</v>
          </cell>
          <cell r="M12">
            <v>368</v>
          </cell>
          <cell r="O12">
            <v>487936</v>
          </cell>
          <cell r="P12">
            <v>390188</v>
          </cell>
          <cell r="Q12">
            <v>402668</v>
          </cell>
          <cell r="R12">
            <v>505048</v>
          </cell>
        </row>
        <row r="14">
          <cell r="B14">
            <v>14</v>
          </cell>
          <cell r="C14" t="str">
            <v>家具・装備品</v>
          </cell>
          <cell r="E14">
            <v>106</v>
          </cell>
          <cell r="F14">
            <v>100</v>
          </cell>
          <cell r="G14">
            <v>106</v>
          </cell>
          <cell r="H14">
            <v>97</v>
          </cell>
          <cell r="J14">
            <v>636</v>
          </cell>
          <cell r="K14">
            <v>535</v>
          </cell>
          <cell r="L14">
            <v>496</v>
          </cell>
          <cell r="M14">
            <v>423</v>
          </cell>
          <cell r="O14">
            <v>605959</v>
          </cell>
          <cell r="P14">
            <v>512198</v>
          </cell>
          <cell r="Q14">
            <v>403499</v>
          </cell>
          <cell r="R14">
            <v>380532</v>
          </cell>
        </row>
        <row r="15">
          <cell r="B15">
            <v>15</v>
          </cell>
          <cell r="C15" t="str">
            <v>パルプ･紙</v>
          </cell>
          <cell r="E15">
            <v>48</v>
          </cell>
          <cell r="F15">
            <v>45</v>
          </cell>
          <cell r="G15">
            <v>55</v>
          </cell>
          <cell r="H15">
            <v>54</v>
          </cell>
          <cell r="J15">
            <v>1082</v>
          </cell>
          <cell r="K15">
            <v>935</v>
          </cell>
          <cell r="L15">
            <v>1109</v>
          </cell>
          <cell r="M15">
            <v>1092</v>
          </cell>
          <cell r="O15">
            <v>3252602</v>
          </cell>
          <cell r="P15">
            <v>2799048</v>
          </cell>
          <cell r="Q15">
            <v>3166040</v>
          </cell>
          <cell r="R15">
            <v>3204972</v>
          </cell>
        </row>
        <row r="16">
          <cell r="B16">
            <v>16</v>
          </cell>
          <cell r="C16" t="str">
            <v>印刷</v>
          </cell>
          <cell r="E16">
            <v>158</v>
          </cell>
          <cell r="F16">
            <v>160</v>
          </cell>
          <cell r="G16">
            <v>164</v>
          </cell>
          <cell r="H16">
            <v>149</v>
          </cell>
          <cell r="J16">
            <v>1705</v>
          </cell>
          <cell r="K16">
            <v>1651</v>
          </cell>
          <cell r="L16">
            <v>1565</v>
          </cell>
          <cell r="M16">
            <v>1505</v>
          </cell>
          <cell r="O16">
            <v>3202944</v>
          </cell>
          <cell r="P16">
            <v>3154469</v>
          </cell>
          <cell r="Q16">
            <v>2684903</v>
          </cell>
          <cell r="R16">
            <v>2628661</v>
          </cell>
        </row>
        <row r="17">
          <cell r="B17">
            <v>17</v>
          </cell>
          <cell r="C17" t="str">
            <v>化学</v>
          </cell>
          <cell r="E17">
            <v>37</v>
          </cell>
          <cell r="F17">
            <v>35</v>
          </cell>
          <cell r="G17">
            <v>39</v>
          </cell>
          <cell r="H17">
            <v>37</v>
          </cell>
          <cell r="J17">
            <v>3283</v>
          </cell>
          <cell r="K17" t="str">
            <v xml:space="preserve">X </v>
          </cell>
          <cell r="L17">
            <v>3052</v>
          </cell>
          <cell r="M17">
            <v>2876</v>
          </cell>
          <cell r="O17">
            <v>20577861</v>
          </cell>
          <cell r="P17" t="str">
            <v xml:space="preserve">X </v>
          </cell>
          <cell r="Q17">
            <v>20608973</v>
          </cell>
          <cell r="R17">
            <v>22608871</v>
          </cell>
        </row>
        <row r="18">
          <cell r="B18">
            <v>18</v>
          </cell>
          <cell r="C18" t="str">
            <v>石油･石炭</v>
          </cell>
          <cell r="E18">
            <v>8</v>
          </cell>
          <cell r="F18">
            <v>8</v>
          </cell>
          <cell r="G18">
            <v>11</v>
          </cell>
          <cell r="H18">
            <v>10</v>
          </cell>
          <cell r="J18">
            <v>406</v>
          </cell>
          <cell r="K18" t="str">
            <v xml:space="preserve">X </v>
          </cell>
          <cell r="L18">
            <v>437</v>
          </cell>
          <cell r="M18">
            <v>430</v>
          </cell>
          <cell r="O18">
            <v>21306712</v>
          </cell>
          <cell r="P18" t="str">
            <v xml:space="preserve">X </v>
          </cell>
          <cell r="Q18">
            <v>22531301</v>
          </cell>
          <cell r="R18">
            <v>5846967</v>
          </cell>
        </row>
        <row r="20">
          <cell r="B20">
            <v>19</v>
          </cell>
          <cell r="C20" t="str">
            <v>プラスチック</v>
          </cell>
          <cell r="E20">
            <v>56</v>
          </cell>
          <cell r="F20">
            <v>57</v>
          </cell>
          <cell r="G20">
            <v>57</v>
          </cell>
          <cell r="H20">
            <v>56</v>
          </cell>
          <cell r="J20">
            <v>1250</v>
          </cell>
          <cell r="K20">
            <v>1139</v>
          </cell>
          <cell r="L20">
            <v>975</v>
          </cell>
          <cell r="M20">
            <v>708</v>
          </cell>
          <cell r="O20">
            <v>3521547</v>
          </cell>
          <cell r="P20">
            <v>3454337</v>
          </cell>
          <cell r="Q20">
            <v>2207119</v>
          </cell>
          <cell r="R20">
            <v>1525530</v>
          </cell>
        </row>
        <row r="21">
          <cell r="B21">
            <v>20</v>
          </cell>
          <cell r="C21" t="str">
            <v>ゴム製品</v>
          </cell>
          <cell r="E21">
            <v>7</v>
          </cell>
          <cell r="F21">
            <v>8</v>
          </cell>
          <cell r="G21">
            <v>9</v>
          </cell>
          <cell r="H21">
            <v>11</v>
          </cell>
          <cell r="J21">
            <v>772</v>
          </cell>
          <cell r="K21" t="str">
            <v xml:space="preserve">X </v>
          </cell>
          <cell r="L21">
            <v>710</v>
          </cell>
          <cell r="M21">
            <v>659</v>
          </cell>
          <cell r="O21">
            <v>2871790</v>
          </cell>
          <cell r="P21" t="str">
            <v xml:space="preserve">X </v>
          </cell>
          <cell r="Q21">
            <v>2932138</v>
          </cell>
          <cell r="R21">
            <v>2810323</v>
          </cell>
        </row>
        <row r="22">
          <cell r="B22">
            <v>21</v>
          </cell>
          <cell r="C22" t="str">
            <v>なめし革・同製品</v>
          </cell>
          <cell r="E22">
            <v>253</v>
          </cell>
          <cell r="F22">
            <v>226</v>
          </cell>
          <cell r="G22">
            <v>270</v>
          </cell>
          <cell r="H22">
            <v>221</v>
          </cell>
          <cell r="J22">
            <v>1575</v>
          </cell>
          <cell r="K22">
            <v>1452</v>
          </cell>
          <cell r="L22">
            <v>1498</v>
          </cell>
          <cell r="M22">
            <v>1378</v>
          </cell>
          <cell r="O22">
            <v>2582319</v>
          </cell>
          <cell r="P22">
            <v>2397824</v>
          </cell>
          <cell r="Q22">
            <v>2073224</v>
          </cell>
          <cell r="R22">
            <v>2213948</v>
          </cell>
        </row>
        <row r="23">
          <cell r="B23">
            <v>22</v>
          </cell>
          <cell r="C23" t="str">
            <v>窯業･土石</v>
          </cell>
          <cell r="E23">
            <v>48</v>
          </cell>
          <cell r="F23">
            <v>49</v>
          </cell>
          <cell r="G23">
            <v>54</v>
          </cell>
          <cell r="H23">
            <v>44</v>
          </cell>
          <cell r="J23">
            <v>884</v>
          </cell>
          <cell r="K23">
            <v>891</v>
          </cell>
          <cell r="L23">
            <v>859</v>
          </cell>
          <cell r="M23">
            <v>719</v>
          </cell>
          <cell r="O23">
            <v>2581790</v>
          </cell>
          <cell r="P23">
            <v>2290384</v>
          </cell>
          <cell r="Q23">
            <v>2263287</v>
          </cell>
          <cell r="R23">
            <v>1569588</v>
          </cell>
        </row>
        <row r="24">
          <cell r="B24">
            <v>23</v>
          </cell>
          <cell r="C24" t="str">
            <v>鉄鋼</v>
          </cell>
          <cell r="E24">
            <v>72</v>
          </cell>
          <cell r="F24">
            <v>70</v>
          </cell>
          <cell r="G24">
            <v>71</v>
          </cell>
          <cell r="H24">
            <v>63</v>
          </cell>
          <cell r="J24">
            <v>6650</v>
          </cell>
          <cell r="K24">
            <v>5665</v>
          </cell>
          <cell r="L24">
            <v>5211</v>
          </cell>
          <cell r="M24">
            <v>4584</v>
          </cell>
          <cell r="O24">
            <v>34455168</v>
          </cell>
          <cell r="P24">
            <v>29127107</v>
          </cell>
          <cell r="Q24">
            <v>31781015</v>
          </cell>
          <cell r="R24">
            <v>31427121</v>
          </cell>
        </row>
        <row r="26">
          <cell r="B26">
            <v>24</v>
          </cell>
          <cell r="C26" t="str">
            <v>非鉄金属</v>
          </cell>
          <cell r="E26">
            <v>18</v>
          </cell>
          <cell r="F26">
            <v>18</v>
          </cell>
          <cell r="G26">
            <v>21</v>
          </cell>
          <cell r="H26">
            <v>21</v>
          </cell>
          <cell r="J26">
            <v>457</v>
          </cell>
          <cell r="K26">
            <v>441</v>
          </cell>
          <cell r="L26">
            <v>518</v>
          </cell>
          <cell r="M26">
            <v>676</v>
          </cell>
          <cell r="O26">
            <v>1077394</v>
          </cell>
          <cell r="P26">
            <v>901123</v>
          </cell>
          <cell r="Q26">
            <v>1006702</v>
          </cell>
          <cell r="R26">
            <v>1200428</v>
          </cell>
        </row>
        <row r="27">
          <cell r="B27">
            <v>25</v>
          </cell>
          <cell r="C27" t="str">
            <v>金属製品</v>
          </cell>
          <cell r="E27">
            <v>318</v>
          </cell>
          <cell r="F27">
            <v>330</v>
          </cell>
          <cell r="G27">
            <v>321</v>
          </cell>
          <cell r="H27">
            <v>300</v>
          </cell>
          <cell r="J27">
            <v>3372</v>
          </cell>
          <cell r="K27">
            <v>3123</v>
          </cell>
          <cell r="L27">
            <v>3200</v>
          </cell>
          <cell r="M27">
            <v>3124</v>
          </cell>
          <cell r="O27">
            <v>5930644</v>
          </cell>
          <cell r="P27">
            <v>5168442</v>
          </cell>
          <cell r="Q27">
            <v>5204409</v>
          </cell>
          <cell r="R27">
            <v>5391860</v>
          </cell>
        </row>
        <row r="28">
          <cell r="B28">
            <v>26</v>
          </cell>
          <cell r="C28" t="str">
            <v>一般機械</v>
          </cell>
          <cell r="E28">
            <v>253</v>
          </cell>
          <cell r="F28">
            <v>252</v>
          </cell>
          <cell r="G28">
            <v>274</v>
          </cell>
          <cell r="H28">
            <v>261</v>
          </cell>
          <cell r="J28">
            <v>4501</v>
          </cell>
          <cell r="K28">
            <v>5371</v>
          </cell>
          <cell r="L28">
            <v>4894</v>
          </cell>
          <cell r="M28">
            <v>5413</v>
          </cell>
          <cell r="O28">
            <v>9745938</v>
          </cell>
          <cell r="P28">
            <v>14567762</v>
          </cell>
          <cell r="Q28">
            <v>11414438</v>
          </cell>
          <cell r="R28">
            <v>11634911</v>
          </cell>
        </row>
        <row r="29">
          <cell r="B29">
            <v>27</v>
          </cell>
          <cell r="C29" t="str">
            <v>電気機械</v>
          </cell>
          <cell r="E29">
            <v>136</v>
          </cell>
          <cell r="F29">
            <v>126</v>
          </cell>
          <cell r="G29">
            <v>100</v>
          </cell>
          <cell r="H29">
            <v>90</v>
          </cell>
          <cell r="J29">
            <v>10570</v>
          </cell>
          <cell r="K29">
            <v>10184</v>
          </cell>
          <cell r="L29">
            <v>8246</v>
          </cell>
          <cell r="M29">
            <v>8128</v>
          </cell>
          <cell r="O29">
            <v>56204736</v>
          </cell>
          <cell r="P29">
            <v>47753682</v>
          </cell>
          <cell r="Q29">
            <v>35995347</v>
          </cell>
          <cell r="R29">
            <v>36995830</v>
          </cell>
        </row>
        <row r="30">
          <cell r="B30">
            <v>28</v>
          </cell>
          <cell r="C30" t="str">
            <v>情報通信機械</v>
          </cell>
          <cell r="E30" t="str">
            <v>-</v>
          </cell>
          <cell r="F30" t="str">
            <v>-</v>
          </cell>
          <cell r="G30">
            <v>8</v>
          </cell>
          <cell r="H30">
            <v>5</v>
          </cell>
          <cell r="J30" t="str">
            <v>-</v>
          </cell>
          <cell r="K30" t="str">
            <v>-</v>
          </cell>
          <cell r="L30">
            <v>199</v>
          </cell>
          <cell r="M30">
            <v>199</v>
          </cell>
          <cell r="O30" t="str">
            <v>-</v>
          </cell>
          <cell r="P30" t="str">
            <v>-</v>
          </cell>
          <cell r="Q30" t="str">
            <v xml:space="preserve">X </v>
          </cell>
          <cell r="R30">
            <v>79068</v>
          </cell>
        </row>
        <row r="32">
          <cell r="B32">
            <v>29</v>
          </cell>
          <cell r="C32" t="str">
            <v>電子部品･ﾃﾞﾊﾞｲｽ</v>
          </cell>
          <cell r="E32" t="str">
            <v>-</v>
          </cell>
          <cell r="F32" t="str">
            <v>-</v>
          </cell>
          <cell r="G32">
            <v>20</v>
          </cell>
          <cell r="H32">
            <v>19</v>
          </cell>
          <cell r="J32" t="str">
            <v>-</v>
          </cell>
          <cell r="K32" t="str">
            <v>-</v>
          </cell>
          <cell r="L32">
            <v>1574</v>
          </cell>
          <cell r="M32">
            <v>2061</v>
          </cell>
          <cell r="O32" t="str">
            <v>-</v>
          </cell>
          <cell r="P32" t="str">
            <v>-</v>
          </cell>
          <cell r="Q32">
            <v>7828659</v>
          </cell>
          <cell r="R32">
            <v>26820973</v>
          </cell>
        </row>
        <row r="33">
          <cell r="B33">
            <v>30</v>
          </cell>
          <cell r="C33" t="str">
            <v>輸送機械</v>
          </cell>
          <cell r="E33">
            <v>58</v>
          </cell>
          <cell r="F33">
            <v>56</v>
          </cell>
          <cell r="G33">
            <v>54</v>
          </cell>
          <cell r="H33">
            <v>46</v>
          </cell>
          <cell r="J33">
            <v>1184</v>
          </cell>
          <cell r="K33">
            <v>1200</v>
          </cell>
          <cell r="L33">
            <v>1116</v>
          </cell>
          <cell r="M33">
            <v>915</v>
          </cell>
          <cell r="O33">
            <v>1684060</v>
          </cell>
          <cell r="P33">
            <v>1828028</v>
          </cell>
          <cell r="Q33">
            <v>1809098</v>
          </cell>
          <cell r="R33">
            <v>1778599</v>
          </cell>
        </row>
        <row r="34">
          <cell r="B34">
            <v>31</v>
          </cell>
          <cell r="C34" t="str">
            <v>精密機械</v>
          </cell>
          <cell r="E34">
            <v>4</v>
          </cell>
          <cell r="F34">
            <v>6</v>
          </cell>
          <cell r="G34">
            <v>6</v>
          </cell>
          <cell r="H34">
            <v>8</v>
          </cell>
          <cell r="J34">
            <v>15</v>
          </cell>
          <cell r="K34">
            <v>38</v>
          </cell>
          <cell r="L34">
            <v>22</v>
          </cell>
          <cell r="M34">
            <v>51</v>
          </cell>
          <cell r="O34">
            <v>17805</v>
          </cell>
          <cell r="P34">
            <v>24068</v>
          </cell>
          <cell r="Q34" t="str">
            <v xml:space="preserve">X </v>
          </cell>
          <cell r="R34">
            <v>29938</v>
          </cell>
        </row>
        <row r="35">
          <cell r="B35">
            <v>32</v>
          </cell>
          <cell r="C35" t="str">
            <v>その他</v>
          </cell>
          <cell r="E35">
            <v>132</v>
          </cell>
          <cell r="F35">
            <v>141</v>
          </cell>
          <cell r="G35">
            <v>145</v>
          </cell>
          <cell r="H35">
            <v>138</v>
          </cell>
          <cell r="J35">
            <v>902</v>
          </cell>
          <cell r="K35">
            <v>821</v>
          </cell>
          <cell r="L35">
            <v>789</v>
          </cell>
          <cell r="M35">
            <v>757</v>
          </cell>
          <cell r="O35">
            <v>1156314</v>
          </cell>
          <cell r="P35">
            <v>885179</v>
          </cell>
          <cell r="Q35">
            <v>984415</v>
          </cell>
          <cell r="R35">
            <v>918188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－１"/>
      <sheetName val="１－４"/>
      <sheetName val="２－１"/>
      <sheetName val="２－２"/>
      <sheetName val="２－３"/>
      <sheetName val="２－５"/>
      <sheetName val="２－６"/>
      <sheetName val="２－７"/>
      <sheetName val="２－８・９"/>
      <sheetName val="２－１０"/>
      <sheetName val="２－１２"/>
      <sheetName val="２－１３"/>
      <sheetName val="２－１４・１５"/>
      <sheetName val="２－１６.・１７"/>
      <sheetName val="２－１８"/>
      <sheetName val="２－１９"/>
      <sheetName val="２－２０"/>
      <sheetName val="２－２１"/>
      <sheetName val="２－２２"/>
      <sheetName val="２－２３"/>
      <sheetName val="２－２４"/>
      <sheetName val="２ー２５・２６"/>
      <sheetName val="４－１・２"/>
      <sheetName val="４－３"/>
      <sheetName val="４－４・６"/>
      <sheetName val="４－５・７"/>
      <sheetName val="４－８"/>
      <sheetName val="４－９"/>
      <sheetName val="６－１"/>
      <sheetName val="６－２"/>
      <sheetName val="６－３"/>
      <sheetName val="６－４"/>
      <sheetName val="６－５"/>
      <sheetName val="６－６"/>
      <sheetName val="６－１０"/>
      <sheetName val="６－１３"/>
      <sheetName val="７－１"/>
      <sheetName val="７－２"/>
      <sheetName val="７－３"/>
      <sheetName val="７－４"/>
      <sheetName val="７－５"/>
      <sheetName val="７－６"/>
      <sheetName val="７－７"/>
      <sheetName val="７－８"/>
      <sheetName val="７－９"/>
      <sheetName val="７－１０・１１"/>
      <sheetName val="７－１２"/>
      <sheetName val="７－１３"/>
      <sheetName val="７－１４"/>
      <sheetName val="９－５"/>
      <sheetName val="９－６・７"/>
      <sheetName val="９－８"/>
      <sheetName val="９－９・１０"/>
      <sheetName val="９－１１"/>
      <sheetName val="１０－１・２・３"/>
      <sheetName val="１０－４"/>
      <sheetName val="１０－８"/>
      <sheetName val="１０－９"/>
      <sheetName val="１０－１１"/>
      <sheetName val="１１－３"/>
      <sheetName val="１１－４"/>
      <sheetName val="１４－５"/>
      <sheetName val="１５－１"/>
      <sheetName val="１５－２・３"/>
      <sheetName val="１５－４"/>
      <sheetName val="１５－５"/>
      <sheetName val="１５－６"/>
      <sheetName val="１５－７"/>
      <sheetName val="１５－８"/>
      <sheetName val="１５－９・１０"/>
      <sheetName val="１４ー５"/>
      <sheetName val="１７－１"/>
      <sheetName val="１７－２"/>
      <sheetName val="１７－３"/>
      <sheetName val="１７－４・５"/>
      <sheetName val="１７－１５"/>
      <sheetName val="１７－１６"/>
      <sheetName val="#REF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　人口増加率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４－８  産業中分類別工業の推移（全事業所）</v>
          </cell>
        </row>
        <row r="2">
          <cell r="S2" t="str">
            <v>（各年12月31日現在）</v>
          </cell>
        </row>
        <row r="3">
          <cell r="E3" t="str">
            <v>事　業　所　数</v>
          </cell>
          <cell r="J3" t="str">
            <v>従　業　者　数　（人）</v>
          </cell>
          <cell r="O3" t="str">
            <v>製　　造　　品　　出　　荷　　額　　等　（万円）</v>
          </cell>
        </row>
        <row r="4">
          <cell r="C4" t="str">
            <v>区      分</v>
          </cell>
          <cell r="E4" t="str">
            <v>平  成</v>
          </cell>
          <cell r="J4" t="str">
            <v>平  成</v>
          </cell>
          <cell r="O4" t="str">
            <v>平  成</v>
          </cell>
        </row>
        <row r="5">
          <cell r="E5" t="str">
            <v>12  年</v>
          </cell>
          <cell r="F5" t="str">
            <v>13  年</v>
          </cell>
          <cell r="G5" t="str">
            <v>14  年</v>
          </cell>
          <cell r="H5" t="str">
            <v>15  年</v>
          </cell>
          <cell r="I5" t="str">
            <v>16  年</v>
          </cell>
          <cell r="J5" t="str">
            <v>12  年</v>
          </cell>
          <cell r="K5" t="str">
            <v>13  年</v>
          </cell>
          <cell r="L5" t="str">
            <v>14  年</v>
          </cell>
          <cell r="M5" t="str">
            <v>15  年</v>
          </cell>
          <cell r="N5" t="str">
            <v>16  年</v>
          </cell>
          <cell r="O5" t="str">
            <v>12  年</v>
          </cell>
          <cell r="P5" t="str">
            <v>13  年</v>
          </cell>
          <cell r="Q5" t="str">
            <v>14  年</v>
          </cell>
          <cell r="R5" t="str">
            <v>15  年</v>
          </cell>
          <cell r="S5" t="str">
            <v>16  年</v>
          </cell>
        </row>
        <row r="6">
          <cell r="C6" t="str">
            <v>総数</v>
          </cell>
          <cell r="E6">
            <v>2142</v>
          </cell>
          <cell r="F6">
            <v>2092</v>
          </cell>
          <cell r="G6">
            <v>2207</v>
          </cell>
          <cell r="H6">
            <v>2001</v>
          </cell>
          <cell r="I6">
            <v>0</v>
          </cell>
          <cell r="J6">
            <v>46689</v>
          </cell>
          <cell r="K6">
            <v>44507</v>
          </cell>
          <cell r="L6">
            <v>43747</v>
          </cell>
          <cell r="M6">
            <v>42875</v>
          </cell>
          <cell r="N6">
            <v>0</v>
          </cell>
          <cell r="O6">
            <v>181133756</v>
          </cell>
          <cell r="P6">
            <v>166343381</v>
          </cell>
          <cell r="Q6">
            <v>164415181</v>
          </cell>
          <cell r="R6">
            <v>168539460</v>
          </cell>
          <cell r="S6">
            <v>0</v>
          </cell>
        </row>
        <row r="8">
          <cell r="B8">
            <v>9</v>
          </cell>
          <cell r="C8" t="str">
            <v>食料品</v>
          </cell>
          <cell r="E8">
            <v>255</v>
          </cell>
          <cell r="F8">
            <v>241</v>
          </cell>
          <cell r="G8">
            <v>256</v>
          </cell>
          <cell r="H8">
            <v>234</v>
          </cell>
          <cell r="J8">
            <v>5189</v>
          </cell>
          <cell r="K8">
            <v>4925</v>
          </cell>
          <cell r="L8">
            <v>5213</v>
          </cell>
          <cell r="M8">
            <v>5186</v>
          </cell>
          <cell r="O8">
            <v>6911842</v>
          </cell>
          <cell r="P8">
            <v>6230410</v>
          </cell>
          <cell r="Q8">
            <v>6433500</v>
          </cell>
          <cell r="R8">
            <v>6334661</v>
          </cell>
        </row>
        <row r="9">
          <cell r="B9">
            <v>10</v>
          </cell>
          <cell r="C9" t="str">
            <v>飲料・たばこ</v>
          </cell>
          <cell r="E9">
            <v>21</v>
          </cell>
          <cell r="F9">
            <v>21</v>
          </cell>
          <cell r="G9">
            <v>20</v>
          </cell>
          <cell r="H9">
            <v>20</v>
          </cell>
          <cell r="J9">
            <v>391</v>
          </cell>
          <cell r="K9">
            <v>382</v>
          </cell>
          <cell r="L9">
            <v>362</v>
          </cell>
          <cell r="M9">
            <v>346</v>
          </cell>
          <cell r="O9">
            <v>944118</v>
          </cell>
          <cell r="P9">
            <v>962251</v>
          </cell>
          <cell r="Q9">
            <v>937220</v>
          </cell>
          <cell r="R9">
            <v>974289</v>
          </cell>
        </row>
        <row r="10">
          <cell r="B10">
            <v>11</v>
          </cell>
          <cell r="C10" t="str">
            <v>繊維</v>
          </cell>
          <cell r="E10">
            <v>14</v>
          </cell>
          <cell r="F10">
            <v>13</v>
          </cell>
          <cell r="G10">
            <v>14</v>
          </cell>
          <cell r="H10">
            <v>10</v>
          </cell>
          <cell r="J10">
            <v>453</v>
          </cell>
          <cell r="K10">
            <v>364</v>
          </cell>
          <cell r="L10">
            <v>403</v>
          </cell>
          <cell r="M10">
            <v>389</v>
          </cell>
          <cell r="O10">
            <v>987403</v>
          </cell>
          <cell r="P10">
            <v>823929</v>
          </cell>
          <cell r="Q10">
            <v>802238</v>
          </cell>
          <cell r="R10">
            <v>838280</v>
          </cell>
        </row>
        <row r="11">
          <cell r="B11">
            <v>12</v>
          </cell>
          <cell r="C11" t="str">
            <v>衣服・その他</v>
          </cell>
          <cell r="E11">
            <v>99</v>
          </cell>
          <cell r="F11">
            <v>90</v>
          </cell>
          <cell r="G11">
            <v>89</v>
          </cell>
          <cell r="H11">
            <v>71</v>
          </cell>
          <cell r="J11">
            <v>1006</v>
          </cell>
          <cell r="K11">
            <v>985</v>
          </cell>
          <cell r="L11">
            <v>936</v>
          </cell>
          <cell r="M11">
            <v>888</v>
          </cell>
          <cell r="O11">
            <v>1026874</v>
          </cell>
          <cell r="P11">
            <v>987841</v>
          </cell>
          <cell r="Q11">
            <v>866319</v>
          </cell>
          <cell r="R11">
            <v>820874</v>
          </cell>
        </row>
        <row r="12">
          <cell r="B12">
            <v>13</v>
          </cell>
          <cell r="C12" t="str">
            <v>木材･木製品</v>
          </cell>
          <cell r="E12">
            <v>41</v>
          </cell>
          <cell r="F12">
            <v>40</v>
          </cell>
          <cell r="G12">
            <v>43</v>
          </cell>
          <cell r="H12">
            <v>36</v>
          </cell>
          <cell r="J12">
            <v>406</v>
          </cell>
          <cell r="K12">
            <v>371</v>
          </cell>
          <cell r="L12">
            <v>363</v>
          </cell>
          <cell r="M12">
            <v>368</v>
          </cell>
          <cell r="O12">
            <v>487936</v>
          </cell>
          <cell r="P12">
            <v>390188</v>
          </cell>
          <cell r="Q12">
            <v>402668</v>
          </cell>
          <cell r="R12">
            <v>505048</v>
          </cell>
        </row>
        <row r="14">
          <cell r="B14">
            <v>14</v>
          </cell>
          <cell r="C14" t="str">
            <v>家具・装備品</v>
          </cell>
          <cell r="E14">
            <v>106</v>
          </cell>
          <cell r="F14">
            <v>100</v>
          </cell>
          <cell r="G14">
            <v>106</v>
          </cell>
          <cell r="H14">
            <v>97</v>
          </cell>
          <cell r="J14">
            <v>636</v>
          </cell>
          <cell r="K14">
            <v>535</v>
          </cell>
          <cell r="L14">
            <v>496</v>
          </cell>
          <cell r="M14">
            <v>423</v>
          </cell>
          <cell r="O14">
            <v>605959</v>
          </cell>
          <cell r="P14">
            <v>512198</v>
          </cell>
          <cell r="Q14">
            <v>403499</v>
          </cell>
          <cell r="R14">
            <v>380532</v>
          </cell>
        </row>
        <row r="15">
          <cell r="B15">
            <v>15</v>
          </cell>
          <cell r="C15" t="str">
            <v>パルプ･紙</v>
          </cell>
          <cell r="E15">
            <v>48</v>
          </cell>
          <cell r="F15">
            <v>45</v>
          </cell>
          <cell r="G15">
            <v>55</v>
          </cell>
          <cell r="H15">
            <v>54</v>
          </cell>
          <cell r="J15">
            <v>1082</v>
          </cell>
          <cell r="K15">
            <v>935</v>
          </cell>
          <cell r="L15">
            <v>1109</v>
          </cell>
          <cell r="M15">
            <v>1092</v>
          </cell>
          <cell r="O15">
            <v>3252602</v>
          </cell>
          <cell r="P15">
            <v>2799048</v>
          </cell>
          <cell r="Q15">
            <v>3166040</v>
          </cell>
          <cell r="R15">
            <v>3204972</v>
          </cell>
        </row>
        <row r="16">
          <cell r="B16">
            <v>16</v>
          </cell>
          <cell r="C16" t="str">
            <v>印刷</v>
          </cell>
          <cell r="E16">
            <v>158</v>
          </cell>
          <cell r="F16">
            <v>160</v>
          </cell>
          <cell r="G16">
            <v>164</v>
          </cell>
          <cell r="H16">
            <v>149</v>
          </cell>
          <cell r="J16">
            <v>1705</v>
          </cell>
          <cell r="K16">
            <v>1651</v>
          </cell>
          <cell r="L16">
            <v>1565</v>
          </cell>
          <cell r="M16">
            <v>1505</v>
          </cell>
          <cell r="O16">
            <v>3202944</v>
          </cell>
          <cell r="P16">
            <v>3154469</v>
          </cell>
          <cell r="Q16">
            <v>2684903</v>
          </cell>
          <cell r="R16">
            <v>2628661</v>
          </cell>
        </row>
        <row r="17">
          <cell r="B17">
            <v>17</v>
          </cell>
          <cell r="C17" t="str">
            <v>化学</v>
          </cell>
          <cell r="E17">
            <v>37</v>
          </cell>
          <cell r="F17">
            <v>35</v>
          </cell>
          <cell r="G17">
            <v>39</v>
          </cell>
          <cell r="H17">
            <v>37</v>
          </cell>
          <cell r="J17">
            <v>3283</v>
          </cell>
          <cell r="K17" t="str">
            <v xml:space="preserve">X </v>
          </cell>
          <cell r="L17">
            <v>3052</v>
          </cell>
          <cell r="M17">
            <v>2876</v>
          </cell>
          <cell r="O17">
            <v>20577861</v>
          </cell>
          <cell r="P17" t="str">
            <v xml:space="preserve">X </v>
          </cell>
          <cell r="Q17">
            <v>20608973</v>
          </cell>
          <cell r="R17">
            <v>22608871</v>
          </cell>
        </row>
        <row r="18">
          <cell r="B18">
            <v>18</v>
          </cell>
          <cell r="C18" t="str">
            <v>石油･石炭</v>
          </cell>
          <cell r="E18">
            <v>8</v>
          </cell>
          <cell r="F18">
            <v>8</v>
          </cell>
          <cell r="G18">
            <v>11</v>
          </cell>
          <cell r="H18">
            <v>10</v>
          </cell>
          <cell r="J18">
            <v>406</v>
          </cell>
          <cell r="K18" t="str">
            <v xml:space="preserve">X </v>
          </cell>
          <cell r="L18">
            <v>437</v>
          </cell>
          <cell r="M18">
            <v>430</v>
          </cell>
          <cell r="O18">
            <v>21306712</v>
          </cell>
          <cell r="P18" t="str">
            <v xml:space="preserve">X </v>
          </cell>
          <cell r="Q18">
            <v>22531301</v>
          </cell>
          <cell r="R18">
            <v>5846967</v>
          </cell>
        </row>
        <row r="20">
          <cell r="B20">
            <v>19</v>
          </cell>
          <cell r="C20" t="str">
            <v>プラスチック</v>
          </cell>
          <cell r="E20">
            <v>56</v>
          </cell>
          <cell r="F20">
            <v>57</v>
          </cell>
          <cell r="G20">
            <v>57</v>
          </cell>
          <cell r="H20">
            <v>56</v>
          </cell>
          <cell r="J20">
            <v>1250</v>
          </cell>
          <cell r="K20">
            <v>1139</v>
          </cell>
          <cell r="L20">
            <v>975</v>
          </cell>
          <cell r="M20">
            <v>708</v>
          </cell>
          <cell r="O20">
            <v>3521547</v>
          </cell>
          <cell r="P20">
            <v>3454337</v>
          </cell>
          <cell r="Q20">
            <v>2207119</v>
          </cell>
          <cell r="R20">
            <v>1525530</v>
          </cell>
        </row>
        <row r="21">
          <cell r="B21">
            <v>20</v>
          </cell>
          <cell r="C21" t="str">
            <v>ゴム製品</v>
          </cell>
          <cell r="E21">
            <v>7</v>
          </cell>
          <cell r="F21">
            <v>8</v>
          </cell>
          <cell r="G21">
            <v>9</v>
          </cell>
          <cell r="H21">
            <v>11</v>
          </cell>
          <cell r="J21">
            <v>772</v>
          </cell>
          <cell r="K21" t="str">
            <v xml:space="preserve">X </v>
          </cell>
          <cell r="L21">
            <v>710</v>
          </cell>
          <cell r="M21">
            <v>659</v>
          </cell>
          <cell r="O21">
            <v>2871790</v>
          </cell>
          <cell r="P21" t="str">
            <v xml:space="preserve">X </v>
          </cell>
          <cell r="Q21">
            <v>2932138</v>
          </cell>
          <cell r="R21">
            <v>2810323</v>
          </cell>
        </row>
        <row r="22">
          <cell r="B22">
            <v>21</v>
          </cell>
          <cell r="C22" t="str">
            <v>なめし革・同製品</v>
          </cell>
          <cell r="E22">
            <v>253</v>
          </cell>
          <cell r="F22">
            <v>226</v>
          </cell>
          <cell r="G22">
            <v>270</v>
          </cell>
          <cell r="H22">
            <v>221</v>
          </cell>
          <cell r="J22">
            <v>1575</v>
          </cell>
          <cell r="K22">
            <v>1452</v>
          </cell>
          <cell r="L22">
            <v>1498</v>
          </cell>
          <cell r="M22">
            <v>1378</v>
          </cell>
          <cell r="O22">
            <v>2582319</v>
          </cell>
          <cell r="P22">
            <v>2397824</v>
          </cell>
          <cell r="Q22">
            <v>2073224</v>
          </cell>
          <cell r="R22">
            <v>2213948</v>
          </cell>
        </row>
        <row r="23">
          <cell r="B23">
            <v>22</v>
          </cell>
          <cell r="C23" t="str">
            <v>窯業･土石</v>
          </cell>
          <cell r="E23">
            <v>48</v>
          </cell>
          <cell r="F23">
            <v>49</v>
          </cell>
          <cell r="G23">
            <v>54</v>
          </cell>
          <cell r="H23">
            <v>44</v>
          </cell>
          <cell r="J23">
            <v>884</v>
          </cell>
          <cell r="K23">
            <v>891</v>
          </cell>
          <cell r="L23">
            <v>859</v>
          </cell>
          <cell r="M23">
            <v>719</v>
          </cell>
          <cell r="O23">
            <v>2581790</v>
          </cell>
          <cell r="P23">
            <v>2290384</v>
          </cell>
          <cell r="Q23">
            <v>2263287</v>
          </cell>
          <cell r="R23">
            <v>1569588</v>
          </cell>
        </row>
        <row r="24">
          <cell r="B24">
            <v>23</v>
          </cell>
          <cell r="C24" t="str">
            <v>鉄鋼</v>
          </cell>
          <cell r="E24">
            <v>72</v>
          </cell>
          <cell r="F24">
            <v>70</v>
          </cell>
          <cell r="G24">
            <v>71</v>
          </cell>
          <cell r="H24">
            <v>63</v>
          </cell>
          <cell r="J24">
            <v>6650</v>
          </cell>
          <cell r="K24">
            <v>5665</v>
          </cell>
          <cell r="L24">
            <v>5211</v>
          </cell>
          <cell r="M24">
            <v>4584</v>
          </cell>
          <cell r="O24">
            <v>34455168</v>
          </cell>
          <cell r="P24">
            <v>29127107</v>
          </cell>
          <cell r="Q24">
            <v>31781015</v>
          </cell>
          <cell r="R24">
            <v>31427121</v>
          </cell>
        </row>
        <row r="26">
          <cell r="B26">
            <v>24</v>
          </cell>
          <cell r="C26" t="str">
            <v>非鉄金属</v>
          </cell>
          <cell r="E26">
            <v>18</v>
          </cell>
          <cell r="F26">
            <v>18</v>
          </cell>
          <cell r="G26">
            <v>21</v>
          </cell>
          <cell r="H26">
            <v>21</v>
          </cell>
          <cell r="J26">
            <v>457</v>
          </cell>
          <cell r="K26">
            <v>441</v>
          </cell>
          <cell r="L26">
            <v>518</v>
          </cell>
          <cell r="M26">
            <v>676</v>
          </cell>
          <cell r="O26">
            <v>1077394</v>
          </cell>
          <cell r="P26">
            <v>901123</v>
          </cell>
          <cell r="Q26">
            <v>1006702</v>
          </cell>
          <cell r="R26">
            <v>1200428</v>
          </cell>
        </row>
        <row r="27">
          <cell r="B27">
            <v>25</v>
          </cell>
          <cell r="C27" t="str">
            <v>金属製品</v>
          </cell>
          <cell r="E27">
            <v>318</v>
          </cell>
          <cell r="F27">
            <v>330</v>
          </cell>
          <cell r="G27">
            <v>321</v>
          </cell>
          <cell r="H27">
            <v>300</v>
          </cell>
          <cell r="J27">
            <v>3372</v>
          </cell>
          <cell r="K27">
            <v>3123</v>
          </cell>
          <cell r="L27">
            <v>3200</v>
          </cell>
          <cell r="M27">
            <v>3124</v>
          </cell>
          <cell r="O27">
            <v>5930644</v>
          </cell>
          <cell r="P27">
            <v>5168442</v>
          </cell>
          <cell r="Q27">
            <v>5204409</v>
          </cell>
          <cell r="R27">
            <v>5391860</v>
          </cell>
        </row>
        <row r="28">
          <cell r="B28">
            <v>26</v>
          </cell>
          <cell r="C28" t="str">
            <v>一般機械</v>
          </cell>
          <cell r="E28">
            <v>253</v>
          </cell>
          <cell r="F28">
            <v>252</v>
          </cell>
          <cell r="G28">
            <v>274</v>
          </cell>
          <cell r="H28">
            <v>261</v>
          </cell>
          <cell r="J28">
            <v>4501</v>
          </cell>
          <cell r="K28">
            <v>5371</v>
          </cell>
          <cell r="L28">
            <v>4894</v>
          </cell>
          <cell r="M28">
            <v>5413</v>
          </cell>
          <cell r="O28">
            <v>9745938</v>
          </cell>
          <cell r="P28">
            <v>14567762</v>
          </cell>
          <cell r="Q28">
            <v>11414438</v>
          </cell>
          <cell r="R28">
            <v>11634911</v>
          </cell>
        </row>
        <row r="29">
          <cell r="B29">
            <v>27</v>
          </cell>
          <cell r="C29" t="str">
            <v>電気機械</v>
          </cell>
          <cell r="E29">
            <v>136</v>
          </cell>
          <cell r="F29">
            <v>126</v>
          </cell>
          <cell r="G29">
            <v>100</v>
          </cell>
          <cell r="H29">
            <v>90</v>
          </cell>
          <cell r="J29">
            <v>10570</v>
          </cell>
          <cell r="K29">
            <v>10184</v>
          </cell>
          <cell r="L29">
            <v>8246</v>
          </cell>
          <cell r="M29">
            <v>8128</v>
          </cell>
          <cell r="O29">
            <v>56204736</v>
          </cell>
          <cell r="P29">
            <v>47753682</v>
          </cell>
          <cell r="Q29">
            <v>35995347</v>
          </cell>
          <cell r="R29">
            <v>36995830</v>
          </cell>
        </row>
        <row r="30">
          <cell r="B30">
            <v>28</v>
          </cell>
          <cell r="C30" t="str">
            <v>情報通信機械</v>
          </cell>
          <cell r="E30" t="str">
            <v>-</v>
          </cell>
          <cell r="F30" t="str">
            <v>-</v>
          </cell>
          <cell r="G30">
            <v>8</v>
          </cell>
          <cell r="H30">
            <v>5</v>
          </cell>
          <cell r="J30" t="str">
            <v>-</v>
          </cell>
          <cell r="K30" t="str">
            <v>-</v>
          </cell>
          <cell r="L30">
            <v>199</v>
          </cell>
          <cell r="M30">
            <v>199</v>
          </cell>
          <cell r="O30" t="str">
            <v>-</v>
          </cell>
          <cell r="P30" t="str">
            <v>-</v>
          </cell>
          <cell r="Q30" t="str">
            <v xml:space="preserve">X </v>
          </cell>
          <cell r="R30">
            <v>79068</v>
          </cell>
        </row>
        <row r="32">
          <cell r="B32">
            <v>29</v>
          </cell>
          <cell r="C32" t="str">
            <v>電子部品･ﾃﾞﾊﾞｲｽ</v>
          </cell>
          <cell r="E32" t="str">
            <v>-</v>
          </cell>
          <cell r="F32" t="str">
            <v>-</v>
          </cell>
          <cell r="G32">
            <v>20</v>
          </cell>
          <cell r="H32">
            <v>19</v>
          </cell>
          <cell r="J32" t="str">
            <v>-</v>
          </cell>
          <cell r="K32" t="str">
            <v>-</v>
          </cell>
          <cell r="L32">
            <v>1574</v>
          </cell>
          <cell r="M32">
            <v>2061</v>
          </cell>
          <cell r="O32" t="str">
            <v>-</v>
          </cell>
          <cell r="P32" t="str">
            <v>-</v>
          </cell>
          <cell r="Q32">
            <v>7828659</v>
          </cell>
          <cell r="R32">
            <v>26820973</v>
          </cell>
        </row>
        <row r="33">
          <cell r="B33">
            <v>30</v>
          </cell>
          <cell r="C33" t="str">
            <v>輸送機械</v>
          </cell>
          <cell r="E33">
            <v>58</v>
          </cell>
          <cell r="F33">
            <v>56</v>
          </cell>
          <cell r="G33">
            <v>54</v>
          </cell>
          <cell r="H33">
            <v>46</v>
          </cell>
          <cell r="J33">
            <v>1184</v>
          </cell>
          <cell r="K33">
            <v>1200</v>
          </cell>
          <cell r="L33">
            <v>1116</v>
          </cell>
          <cell r="M33">
            <v>915</v>
          </cell>
          <cell r="O33">
            <v>1684060</v>
          </cell>
          <cell r="P33">
            <v>1828028</v>
          </cell>
          <cell r="Q33">
            <v>1809098</v>
          </cell>
          <cell r="R33">
            <v>1778599</v>
          </cell>
        </row>
        <row r="34">
          <cell r="B34">
            <v>31</v>
          </cell>
          <cell r="C34" t="str">
            <v>精密機械</v>
          </cell>
          <cell r="E34">
            <v>4</v>
          </cell>
          <cell r="F34">
            <v>6</v>
          </cell>
          <cell r="G34">
            <v>6</v>
          </cell>
          <cell r="H34">
            <v>8</v>
          </cell>
          <cell r="J34">
            <v>15</v>
          </cell>
          <cell r="K34">
            <v>38</v>
          </cell>
          <cell r="L34">
            <v>22</v>
          </cell>
          <cell r="M34">
            <v>51</v>
          </cell>
          <cell r="O34">
            <v>17805</v>
          </cell>
          <cell r="P34">
            <v>24068</v>
          </cell>
          <cell r="Q34" t="str">
            <v xml:space="preserve">X </v>
          </cell>
          <cell r="R34">
            <v>29938</v>
          </cell>
        </row>
        <row r="35">
          <cell r="B35">
            <v>32</v>
          </cell>
          <cell r="C35" t="str">
            <v>その他</v>
          </cell>
          <cell r="E35">
            <v>132</v>
          </cell>
          <cell r="F35">
            <v>141</v>
          </cell>
          <cell r="G35">
            <v>145</v>
          </cell>
          <cell r="H35">
            <v>138</v>
          </cell>
          <cell r="J35">
            <v>902</v>
          </cell>
          <cell r="K35">
            <v>821</v>
          </cell>
          <cell r="L35">
            <v>789</v>
          </cell>
          <cell r="M35">
            <v>757</v>
          </cell>
          <cell r="O35">
            <v>1156314</v>
          </cell>
          <cell r="P35">
            <v>885179</v>
          </cell>
          <cell r="Q35">
            <v>984415</v>
          </cell>
          <cell r="R35">
            <v>918188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1">
          <cell r="A1" t="str">
            <v>９－５  地価公示価格</v>
          </cell>
        </row>
      </sheetData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－１"/>
      <sheetName val="１－４"/>
      <sheetName val="２－１"/>
      <sheetName val="２－２"/>
      <sheetName val="２－３"/>
      <sheetName val="２－５"/>
      <sheetName val="２－６"/>
      <sheetName val="２－７"/>
      <sheetName val="２－８・９"/>
      <sheetName val="２－１０"/>
      <sheetName val="２－１２"/>
      <sheetName val="２－１３"/>
      <sheetName val="２－１４・１５"/>
      <sheetName val="２－１６.・１７"/>
      <sheetName val="２－１８"/>
      <sheetName val="２－１９"/>
      <sheetName val="２－２０"/>
      <sheetName val="２－２１"/>
      <sheetName val="２－２２"/>
      <sheetName val="２－２３"/>
      <sheetName val="２－２４"/>
      <sheetName val="２ー２５・２６"/>
      <sheetName val="４－１・２"/>
      <sheetName val="４－３"/>
      <sheetName val="４－４・６"/>
      <sheetName val="４－５・７"/>
      <sheetName val="４－８"/>
      <sheetName val="４－９"/>
      <sheetName val="６－１"/>
      <sheetName val="６－２"/>
      <sheetName val="６－３"/>
      <sheetName val="６－４"/>
      <sheetName val="６－５"/>
      <sheetName val="６－６"/>
      <sheetName val="６－１０"/>
      <sheetName val="６－１３"/>
      <sheetName val="７－１"/>
      <sheetName val="７－２"/>
      <sheetName val="７－３"/>
      <sheetName val="７－４"/>
      <sheetName val="７－５"/>
      <sheetName val="７－６"/>
      <sheetName val="７－７"/>
      <sheetName val="７－８"/>
      <sheetName val="７－９"/>
      <sheetName val="７－１０・１１"/>
      <sheetName val="７－１２"/>
      <sheetName val="７－１３"/>
      <sheetName val="７－１４"/>
      <sheetName val="９－５"/>
      <sheetName val="９－６・７"/>
      <sheetName val="９－８"/>
      <sheetName val="９－９・１０"/>
      <sheetName val="９－１１"/>
      <sheetName val="１０－１・２・３"/>
      <sheetName val="１０－４"/>
      <sheetName val="１０－８"/>
      <sheetName val="１０－９"/>
      <sheetName val="１０－１１"/>
      <sheetName val="１１－３"/>
      <sheetName val="１１－４"/>
      <sheetName val="１４－５"/>
      <sheetName val="１５－１"/>
      <sheetName val="１５－２・３"/>
      <sheetName val="１５－４"/>
      <sheetName val="１５－５"/>
      <sheetName val="１５－６"/>
      <sheetName val="１５－７"/>
      <sheetName val="１５－８"/>
      <sheetName val="１５－９・１０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４－８  産業中分類別工業の推移（全事業所）</v>
          </cell>
        </row>
        <row r="2">
          <cell r="S2" t="str">
            <v>（各年12月31日現在）</v>
          </cell>
        </row>
        <row r="3">
          <cell r="E3" t="str">
            <v>事　業　所　数</v>
          </cell>
          <cell r="J3" t="str">
            <v>従　業　者　数　（人）</v>
          </cell>
          <cell r="O3" t="str">
            <v>製　　造　　品　　出　　荷　　額　　等　（万円）</v>
          </cell>
        </row>
        <row r="4">
          <cell r="C4" t="str">
            <v>区      分</v>
          </cell>
          <cell r="E4" t="str">
            <v>平  成</v>
          </cell>
          <cell r="J4" t="str">
            <v>平  成</v>
          </cell>
          <cell r="O4" t="str">
            <v>平  成</v>
          </cell>
        </row>
        <row r="5">
          <cell r="E5" t="str">
            <v>12  年</v>
          </cell>
          <cell r="F5" t="str">
            <v>13  年</v>
          </cell>
          <cell r="G5" t="str">
            <v>14  年</v>
          </cell>
          <cell r="H5" t="str">
            <v>15  年</v>
          </cell>
          <cell r="I5" t="str">
            <v>16  年</v>
          </cell>
          <cell r="J5" t="str">
            <v>12  年</v>
          </cell>
          <cell r="K5" t="str">
            <v>13  年</v>
          </cell>
          <cell r="L5" t="str">
            <v>14  年</v>
          </cell>
          <cell r="M5" t="str">
            <v>15  年</v>
          </cell>
          <cell r="N5" t="str">
            <v>16  年</v>
          </cell>
          <cell r="O5" t="str">
            <v>12  年</v>
          </cell>
          <cell r="P5" t="str">
            <v>13  年</v>
          </cell>
          <cell r="Q5" t="str">
            <v>14  年</v>
          </cell>
          <cell r="R5" t="str">
            <v>15  年</v>
          </cell>
          <cell r="S5" t="str">
            <v>16  年</v>
          </cell>
        </row>
        <row r="6">
          <cell r="C6" t="str">
            <v>総数</v>
          </cell>
          <cell r="E6">
            <v>2142</v>
          </cell>
          <cell r="F6">
            <v>2092</v>
          </cell>
          <cell r="G6">
            <v>2207</v>
          </cell>
          <cell r="H6">
            <v>2001</v>
          </cell>
          <cell r="I6">
            <v>0</v>
          </cell>
          <cell r="J6">
            <v>46689</v>
          </cell>
          <cell r="K6">
            <v>44507</v>
          </cell>
          <cell r="L6">
            <v>43747</v>
          </cell>
          <cell r="M6">
            <v>42875</v>
          </cell>
          <cell r="N6">
            <v>0</v>
          </cell>
          <cell r="O6">
            <v>181133756</v>
          </cell>
          <cell r="P6">
            <v>166343381</v>
          </cell>
          <cell r="Q6">
            <v>164415181</v>
          </cell>
          <cell r="R6">
            <v>168539460</v>
          </cell>
          <cell r="S6">
            <v>0</v>
          </cell>
        </row>
        <row r="8">
          <cell r="B8">
            <v>9</v>
          </cell>
          <cell r="C8" t="str">
            <v>食料品</v>
          </cell>
          <cell r="E8">
            <v>255</v>
          </cell>
          <cell r="F8">
            <v>241</v>
          </cell>
          <cell r="G8">
            <v>256</v>
          </cell>
          <cell r="H8">
            <v>234</v>
          </cell>
          <cell r="J8">
            <v>5189</v>
          </cell>
          <cell r="K8">
            <v>4925</v>
          </cell>
          <cell r="L8">
            <v>5213</v>
          </cell>
          <cell r="M8">
            <v>5186</v>
          </cell>
          <cell r="O8">
            <v>6911842</v>
          </cell>
          <cell r="P8">
            <v>6230410</v>
          </cell>
          <cell r="Q8">
            <v>6433500</v>
          </cell>
          <cell r="R8">
            <v>6334661</v>
          </cell>
        </row>
        <row r="9">
          <cell r="B9">
            <v>10</v>
          </cell>
          <cell r="C9" t="str">
            <v>飲料・たばこ</v>
          </cell>
          <cell r="E9">
            <v>21</v>
          </cell>
          <cell r="F9">
            <v>21</v>
          </cell>
          <cell r="G9">
            <v>20</v>
          </cell>
          <cell r="H9">
            <v>20</v>
          </cell>
          <cell r="J9">
            <v>391</v>
          </cell>
          <cell r="K9">
            <v>382</v>
          </cell>
          <cell r="L9">
            <v>362</v>
          </cell>
          <cell r="M9">
            <v>346</v>
          </cell>
          <cell r="O9">
            <v>944118</v>
          </cell>
          <cell r="P9">
            <v>962251</v>
          </cell>
          <cell r="Q9">
            <v>937220</v>
          </cell>
          <cell r="R9">
            <v>974289</v>
          </cell>
        </row>
        <row r="10">
          <cell r="B10">
            <v>11</v>
          </cell>
          <cell r="C10" t="str">
            <v>繊維</v>
          </cell>
          <cell r="E10">
            <v>14</v>
          </cell>
          <cell r="F10">
            <v>13</v>
          </cell>
          <cell r="G10">
            <v>14</v>
          </cell>
          <cell r="H10">
            <v>10</v>
          </cell>
          <cell r="J10">
            <v>453</v>
          </cell>
          <cell r="K10">
            <v>364</v>
          </cell>
          <cell r="L10">
            <v>403</v>
          </cell>
          <cell r="M10">
            <v>389</v>
          </cell>
          <cell r="O10">
            <v>987403</v>
          </cell>
          <cell r="P10">
            <v>823929</v>
          </cell>
          <cell r="Q10">
            <v>802238</v>
          </cell>
          <cell r="R10">
            <v>838280</v>
          </cell>
        </row>
        <row r="11">
          <cell r="B11">
            <v>12</v>
          </cell>
          <cell r="C11" t="str">
            <v>衣服・その他</v>
          </cell>
          <cell r="E11">
            <v>99</v>
          </cell>
          <cell r="F11">
            <v>90</v>
          </cell>
          <cell r="G11">
            <v>89</v>
          </cell>
          <cell r="H11">
            <v>71</v>
          </cell>
          <cell r="J11">
            <v>1006</v>
          </cell>
          <cell r="K11">
            <v>985</v>
          </cell>
          <cell r="L11">
            <v>936</v>
          </cell>
          <cell r="M11">
            <v>888</v>
          </cell>
          <cell r="O11">
            <v>1026874</v>
          </cell>
          <cell r="P11">
            <v>987841</v>
          </cell>
          <cell r="Q11">
            <v>866319</v>
          </cell>
          <cell r="R11">
            <v>820874</v>
          </cell>
        </row>
        <row r="12">
          <cell r="B12">
            <v>13</v>
          </cell>
          <cell r="C12" t="str">
            <v>木材･木製品</v>
          </cell>
          <cell r="E12">
            <v>41</v>
          </cell>
          <cell r="F12">
            <v>40</v>
          </cell>
          <cell r="G12">
            <v>43</v>
          </cell>
          <cell r="H12">
            <v>36</v>
          </cell>
          <cell r="J12">
            <v>406</v>
          </cell>
          <cell r="K12">
            <v>371</v>
          </cell>
          <cell r="L12">
            <v>363</v>
          </cell>
          <cell r="M12">
            <v>368</v>
          </cell>
          <cell r="O12">
            <v>487936</v>
          </cell>
          <cell r="P12">
            <v>390188</v>
          </cell>
          <cell r="Q12">
            <v>402668</v>
          </cell>
          <cell r="R12">
            <v>505048</v>
          </cell>
        </row>
        <row r="14">
          <cell r="B14">
            <v>14</v>
          </cell>
          <cell r="C14" t="str">
            <v>家具・装備品</v>
          </cell>
          <cell r="E14">
            <v>106</v>
          </cell>
          <cell r="F14">
            <v>100</v>
          </cell>
          <cell r="G14">
            <v>106</v>
          </cell>
          <cell r="H14">
            <v>97</v>
          </cell>
          <cell r="J14">
            <v>636</v>
          </cell>
          <cell r="K14">
            <v>535</v>
          </cell>
          <cell r="L14">
            <v>496</v>
          </cell>
          <cell r="M14">
            <v>423</v>
          </cell>
          <cell r="O14">
            <v>605959</v>
          </cell>
          <cell r="P14">
            <v>512198</v>
          </cell>
          <cell r="Q14">
            <v>403499</v>
          </cell>
          <cell r="R14">
            <v>380532</v>
          </cell>
        </row>
        <row r="15">
          <cell r="B15">
            <v>15</v>
          </cell>
          <cell r="C15" t="str">
            <v>パルプ･紙</v>
          </cell>
          <cell r="E15">
            <v>48</v>
          </cell>
          <cell r="F15">
            <v>45</v>
          </cell>
          <cell r="G15">
            <v>55</v>
          </cell>
          <cell r="H15">
            <v>54</v>
          </cell>
          <cell r="J15">
            <v>1082</v>
          </cell>
          <cell r="K15">
            <v>935</v>
          </cell>
          <cell r="L15">
            <v>1109</v>
          </cell>
          <cell r="M15">
            <v>1092</v>
          </cell>
          <cell r="O15">
            <v>3252602</v>
          </cell>
          <cell r="P15">
            <v>2799048</v>
          </cell>
          <cell r="Q15">
            <v>3166040</v>
          </cell>
          <cell r="R15">
            <v>3204972</v>
          </cell>
        </row>
        <row r="16">
          <cell r="B16">
            <v>16</v>
          </cell>
          <cell r="C16" t="str">
            <v>印刷</v>
          </cell>
          <cell r="E16">
            <v>158</v>
          </cell>
          <cell r="F16">
            <v>160</v>
          </cell>
          <cell r="G16">
            <v>164</v>
          </cell>
          <cell r="H16">
            <v>149</v>
          </cell>
          <cell r="J16">
            <v>1705</v>
          </cell>
          <cell r="K16">
            <v>1651</v>
          </cell>
          <cell r="L16">
            <v>1565</v>
          </cell>
          <cell r="M16">
            <v>1505</v>
          </cell>
          <cell r="O16">
            <v>3202944</v>
          </cell>
          <cell r="P16">
            <v>3154469</v>
          </cell>
          <cell r="Q16">
            <v>2684903</v>
          </cell>
          <cell r="R16">
            <v>2628661</v>
          </cell>
        </row>
        <row r="17">
          <cell r="B17">
            <v>17</v>
          </cell>
          <cell r="C17" t="str">
            <v>化学</v>
          </cell>
          <cell r="E17">
            <v>37</v>
          </cell>
          <cell r="F17">
            <v>35</v>
          </cell>
          <cell r="G17">
            <v>39</v>
          </cell>
          <cell r="H17">
            <v>37</v>
          </cell>
          <cell r="J17">
            <v>3283</v>
          </cell>
          <cell r="K17" t="str">
            <v xml:space="preserve">X </v>
          </cell>
          <cell r="L17">
            <v>3052</v>
          </cell>
          <cell r="M17">
            <v>2876</v>
          </cell>
          <cell r="O17">
            <v>20577861</v>
          </cell>
          <cell r="P17" t="str">
            <v xml:space="preserve">X </v>
          </cell>
          <cell r="Q17">
            <v>20608973</v>
          </cell>
          <cell r="R17">
            <v>22608871</v>
          </cell>
        </row>
        <row r="18">
          <cell r="B18">
            <v>18</v>
          </cell>
          <cell r="C18" t="str">
            <v>石油･石炭</v>
          </cell>
          <cell r="E18">
            <v>8</v>
          </cell>
          <cell r="F18">
            <v>8</v>
          </cell>
          <cell r="G18">
            <v>11</v>
          </cell>
          <cell r="H18">
            <v>10</v>
          </cell>
          <cell r="J18">
            <v>406</v>
          </cell>
          <cell r="K18" t="str">
            <v xml:space="preserve">X </v>
          </cell>
          <cell r="L18">
            <v>437</v>
          </cell>
          <cell r="M18">
            <v>430</v>
          </cell>
          <cell r="O18">
            <v>21306712</v>
          </cell>
          <cell r="P18" t="str">
            <v xml:space="preserve">X </v>
          </cell>
          <cell r="Q18">
            <v>22531301</v>
          </cell>
          <cell r="R18">
            <v>5846967</v>
          </cell>
        </row>
        <row r="20">
          <cell r="B20">
            <v>19</v>
          </cell>
          <cell r="C20" t="str">
            <v>プラスチック</v>
          </cell>
          <cell r="E20">
            <v>56</v>
          </cell>
          <cell r="F20">
            <v>57</v>
          </cell>
          <cell r="G20">
            <v>57</v>
          </cell>
          <cell r="H20">
            <v>56</v>
          </cell>
          <cell r="J20">
            <v>1250</v>
          </cell>
          <cell r="K20">
            <v>1139</v>
          </cell>
          <cell r="L20">
            <v>975</v>
          </cell>
          <cell r="M20">
            <v>708</v>
          </cell>
          <cell r="O20">
            <v>3521547</v>
          </cell>
          <cell r="P20">
            <v>3454337</v>
          </cell>
          <cell r="Q20">
            <v>2207119</v>
          </cell>
          <cell r="R20">
            <v>1525530</v>
          </cell>
        </row>
        <row r="21">
          <cell r="B21">
            <v>20</v>
          </cell>
          <cell r="C21" t="str">
            <v>ゴム製品</v>
          </cell>
          <cell r="E21">
            <v>7</v>
          </cell>
          <cell r="F21">
            <v>8</v>
          </cell>
          <cell r="G21">
            <v>9</v>
          </cell>
          <cell r="H21">
            <v>11</v>
          </cell>
          <cell r="J21">
            <v>772</v>
          </cell>
          <cell r="K21" t="str">
            <v xml:space="preserve">X </v>
          </cell>
          <cell r="L21">
            <v>710</v>
          </cell>
          <cell r="M21">
            <v>659</v>
          </cell>
          <cell r="O21">
            <v>2871790</v>
          </cell>
          <cell r="P21" t="str">
            <v xml:space="preserve">X </v>
          </cell>
          <cell r="Q21">
            <v>2932138</v>
          </cell>
          <cell r="R21">
            <v>2810323</v>
          </cell>
        </row>
        <row r="22">
          <cell r="B22">
            <v>21</v>
          </cell>
          <cell r="C22" t="str">
            <v>なめし革・同製品</v>
          </cell>
          <cell r="E22">
            <v>253</v>
          </cell>
          <cell r="F22">
            <v>226</v>
          </cell>
          <cell r="G22">
            <v>270</v>
          </cell>
          <cell r="H22">
            <v>221</v>
          </cell>
          <cell r="J22">
            <v>1575</v>
          </cell>
          <cell r="K22">
            <v>1452</v>
          </cell>
          <cell r="L22">
            <v>1498</v>
          </cell>
          <cell r="M22">
            <v>1378</v>
          </cell>
          <cell r="O22">
            <v>2582319</v>
          </cell>
          <cell r="P22">
            <v>2397824</v>
          </cell>
          <cell r="Q22">
            <v>2073224</v>
          </cell>
          <cell r="R22">
            <v>2213948</v>
          </cell>
        </row>
        <row r="23">
          <cell r="B23">
            <v>22</v>
          </cell>
          <cell r="C23" t="str">
            <v>窯業･土石</v>
          </cell>
          <cell r="E23">
            <v>48</v>
          </cell>
          <cell r="F23">
            <v>49</v>
          </cell>
          <cell r="G23">
            <v>54</v>
          </cell>
          <cell r="H23">
            <v>44</v>
          </cell>
          <cell r="J23">
            <v>884</v>
          </cell>
          <cell r="K23">
            <v>891</v>
          </cell>
          <cell r="L23">
            <v>859</v>
          </cell>
          <cell r="M23">
            <v>719</v>
          </cell>
          <cell r="O23">
            <v>2581790</v>
          </cell>
          <cell r="P23">
            <v>2290384</v>
          </cell>
          <cell r="Q23">
            <v>2263287</v>
          </cell>
          <cell r="R23">
            <v>1569588</v>
          </cell>
        </row>
        <row r="24">
          <cell r="B24">
            <v>23</v>
          </cell>
          <cell r="C24" t="str">
            <v>鉄鋼</v>
          </cell>
          <cell r="E24">
            <v>72</v>
          </cell>
          <cell r="F24">
            <v>70</v>
          </cell>
          <cell r="G24">
            <v>71</v>
          </cell>
          <cell r="H24">
            <v>63</v>
          </cell>
          <cell r="J24">
            <v>6650</v>
          </cell>
          <cell r="K24">
            <v>5665</v>
          </cell>
          <cell r="L24">
            <v>5211</v>
          </cell>
          <cell r="M24">
            <v>4584</v>
          </cell>
          <cell r="O24">
            <v>34455168</v>
          </cell>
          <cell r="P24">
            <v>29127107</v>
          </cell>
          <cell r="Q24">
            <v>31781015</v>
          </cell>
          <cell r="R24">
            <v>31427121</v>
          </cell>
        </row>
        <row r="26">
          <cell r="B26">
            <v>24</v>
          </cell>
          <cell r="C26" t="str">
            <v>非鉄金属</v>
          </cell>
          <cell r="E26">
            <v>18</v>
          </cell>
          <cell r="F26">
            <v>18</v>
          </cell>
          <cell r="G26">
            <v>21</v>
          </cell>
          <cell r="H26">
            <v>21</v>
          </cell>
          <cell r="J26">
            <v>457</v>
          </cell>
          <cell r="K26">
            <v>441</v>
          </cell>
          <cell r="L26">
            <v>518</v>
          </cell>
          <cell r="M26">
            <v>676</v>
          </cell>
          <cell r="O26">
            <v>1077394</v>
          </cell>
          <cell r="P26">
            <v>901123</v>
          </cell>
          <cell r="Q26">
            <v>1006702</v>
          </cell>
          <cell r="R26">
            <v>1200428</v>
          </cell>
        </row>
        <row r="27">
          <cell r="B27">
            <v>25</v>
          </cell>
          <cell r="C27" t="str">
            <v>金属製品</v>
          </cell>
          <cell r="E27">
            <v>318</v>
          </cell>
          <cell r="F27">
            <v>330</v>
          </cell>
          <cell r="G27">
            <v>321</v>
          </cell>
          <cell r="H27">
            <v>300</v>
          </cell>
          <cell r="J27">
            <v>3372</v>
          </cell>
          <cell r="K27">
            <v>3123</v>
          </cell>
          <cell r="L27">
            <v>3200</v>
          </cell>
          <cell r="M27">
            <v>3124</v>
          </cell>
          <cell r="O27">
            <v>5930644</v>
          </cell>
          <cell r="P27">
            <v>5168442</v>
          </cell>
          <cell r="Q27">
            <v>5204409</v>
          </cell>
          <cell r="R27">
            <v>5391860</v>
          </cell>
        </row>
        <row r="28">
          <cell r="B28">
            <v>26</v>
          </cell>
          <cell r="C28" t="str">
            <v>一般機械</v>
          </cell>
          <cell r="E28">
            <v>253</v>
          </cell>
          <cell r="F28">
            <v>252</v>
          </cell>
          <cell r="G28">
            <v>274</v>
          </cell>
          <cell r="H28">
            <v>261</v>
          </cell>
          <cell r="J28">
            <v>4501</v>
          </cell>
          <cell r="K28">
            <v>5371</v>
          </cell>
          <cell r="L28">
            <v>4894</v>
          </cell>
          <cell r="M28">
            <v>5413</v>
          </cell>
          <cell r="O28">
            <v>9745938</v>
          </cell>
          <cell r="P28">
            <v>14567762</v>
          </cell>
          <cell r="Q28">
            <v>11414438</v>
          </cell>
          <cell r="R28">
            <v>11634911</v>
          </cell>
        </row>
        <row r="29">
          <cell r="B29">
            <v>27</v>
          </cell>
          <cell r="C29" t="str">
            <v>電気機械</v>
          </cell>
          <cell r="E29">
            <v>136</v>
          </cell>
          <cell r="F29">
            <v>126</v>
          </cell>
          <cell r="G29">
            <v>100</v>
          </cell>
          <cell r="H29">
            <v>90</v>
          </cell>
          <cell r="J29">
            <v>10570</v>
          </cell>
          <cell r="K29">
            <v>10184</v>
          </cell>
          <cell r="L29">
            <v>8246</v>
          </cell>
          <cell r="M29">
            <v>8128</v>
          </cell>
          <cell r="O29">
            <v>56204736</v>
          </cell>
          <cell r="P29">
            <v>47753682</v>
          </cell>
          <cell r="Q29">
            <v>35995347</v>
          </cell>
          <cell r="R29">
            <v>36995830</v>
          </cell>
        </row>
        <row r="30">
          <cell r="B30">
            <v>28</v>
          </cell>
          <cell r="C30" t="str">
            <v>情報通信機械</v>
          </cell>
          <cell r="E30" t="str">
            <v>-</v>
          </cell>
          <cell r="F30" t="str">
            <v>-</v>
          </cell>
          <cell r="G30">
            <v>8</v>
          </cell>
          <cell r="H30">
            <v>5</v>
          </cell>
          <cell r="J30" t="str">
            <v>-</v>
          </cell>
          <cell r="K30" t="str">
            <v>-</v>
          </cell>
          <cell r="L30">
            <v>199</v>
          </cell>
          <cell r="M30">
            <v>199</v>
          </cell>
          <cell r="O30" t="str">
            <v>-</v>
          </cell>
          <cell r="P30" t="str">
            <v>-</v>
          </cell>
          <cell r="Q30" t="str">
            <v xml:space="preserve">X </v>
          </cell>
          <cell r="R30">
            <v>79068</v>
          </cell>
        </row>
        <row r="32">
          <cell r="B32">
            <v>29</v>
          </cell>
          <cell r="C32" t="str">
            <v>電子部品･ﾃﾞﾊﾞｲｽ</v>
          </cell>
          <cell r="E32" t="str">
            <v>-</v>
          </cell>
          <cell r="F32" t="str">
            <v>-</v>
          </cell>
          <cell r="G32">
            <v>20</v>
          </cell>
          <cell r="H32">
            <v>19</v>
          </cell>
          <cell r="J32" t="str">
            <v>-</v>
          </cell>
          <cell r="K32" t="str">
            <v>-</v>
          </cell>
          <cell r="L32">
            <v>1574</v>
          </cell>
          <cell r="M32">
            <v>2061</v>
          </cell>
          <cell r="O32" t="str">
            <v>-</v>
          </cell>
          <cell r="P32" t="str">
            <v>-</v>
          </cell>
          <cell r="Q32">
            <v>7828659</v>
          </cell>
          <cell r="R32">
            <v>26820973</v>
          </cell>
        </row>
        <row r="33">
          <cell r="B33">
            <v>30</v>
          </cell>
          <cell r="C33" t="str">
            <v>輸送機械</v>
          </cell>
          <cell r="E33">
            <v>58</v>
          </cell>
          <cell r="F33">
            <v>56</v>
          </cell>
          <cell r="G33">
            <v>54</v>
          </cell>
          <cell r="H33">
            <v>46</v>
          </cell>
          <cell r="J33">
            <v>1184</v>
          </cell>
          <cell r="K33">
            <v>1200</v>
          </cell>
          <cell r="L33">
            <v>1116</v>
          </cell>
          <cell r="M33">
            <v>915</v>
          </cell>
          <cell r="O33">
            <v>1684060</v>
          </cell>
          <cell r="P33">
            <v>1828028</v>
          </cell>
          <cell r="Q33">
            <v>1809098</v>
          </cell>
          <cell r="R33">
            <v>1778599</v>
          </cell>
        </row>
        <row r="34">
          <cell r="B34">
            <v>31</v>
          </cell>
          <cell r="C34" t="str">
            <v>精密機械</v>
          </cell>
          <cell r="E34">
            <v>4</v>
          </cell>
          <cell r="F34">
            <v>6</v>
          </cell>
          <cell r="G34">
            <v>6</v>
          </cell>
          <cell r="H34">
            <v>8</v>
          </cell>
          <cell r="J34">
            <v>15</v>
          </cell>
          <cell r="K34">
            <v>38</v>
          </cell>
          <cell r="L34">
            <v>22</v>
          </cell>
          <cell r="M34">
            <v>51</v>
          </cell>
          <cell r="O34">
            <v>17805</v>
          </cell>
          <cell r="P34">
            <v>24068</v>
          </cell>
          <cell r="Q34" t="str">
            <v xml:space="preserve">X </v>
          </cell>
          <cell r="R34">
            <v>29938</v>
          </cell>
        </row>
        <row r="35">
          <cell r="B35">
            <v>32</v>
          </cell>
          <cell r="C35" t="str">
            <v>その他</v>
          </cell>
          <cell r="E35">
            <v>132</v>
          </cell>
          <cell r="F35">
            <v>141</v>
          </cell>
          <cell r="G35">
            <v>145</v>
          </cell>
          <cell r="H35">
            <v>138</v>
          </cell>
          <cell r="J35">
            <v>902</v>
          </cell>
          <cell r="K35">
            <v>821</v>
          </cell>
          <cell r="L35">
            <v>789</v>
          </cell>
          <cell r="M35">
            <v>757</v>
          </cell>
          <cell r="O35">
            <v>1156314</v>
          </cell>
          <cell r="P35">
            <v>885179</v>
          </cell>
          <cell r="Q35">
            <v>984415</v>
          </cell>
          <cell r="R35">
            <v>918188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91"/>
  <sheetViews>
    <sheetView tabSelected="1" zoomScaleNormal="100" workbookViewId="0"/>
  </sheetViews>
  <sheetFormatPr defaultColWidth="9" defaultRowHeight="11" x14ac:dyDescent="0.2"/>
  <cols>
    <col min="1" max="6" width="2.08203125" style="97" customWidth="1"/>
    <col min="7" max="7" width="2.9140625" style="97" customWidth="1"/>
    <col min="8" max="8" width="1.6640625" style="97" customWidth="1"/>
    <col min="9" max="9" width="2.9140625" style="97" customWidth="1"/>
    <col min="10" max="10" width="0.9140625" style="97" customWidth="1"/>
    <col min="11" max="28" width="2.08203125" style="97" customWidth="1"/>
    <col min="29" max="29" width="2.08203125" style="98" customWidth="1"/>
    <col min="30" max="40" width="2.08203125" style="97" customWidth="1"/>
    <col min="41" max="87" width="2.08203125" style="96" customWidth="1"/>
    <col min="88" max="16384" width="9" style="96"/>
  </cols>
  <sheetData>
    <row r="1" spans="1:40" s="100" customFormat="1" ht="18" customHeight="1" x14ac:dyDescent="0.2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99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</row>
    <row r="2" spans="1:40" s="100" customFormat="1" ht="18" customHeight="1" x14ac:dyDescent="0.2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99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</row>
    <row r="3" spans="1:40" s="100" customFormat="1" ht="18" customHeight="1" x14ac:dyDescent="0.2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99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</row>
    <row r="4" spans="1:40" s="100" customFormat="1" ht="18" customHeight="1" x14ac:dyDescent="0.2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7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99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</row>
    <row r="5" spans="1:40" s="100" customFormat="1" ht="10.5" customHeight="1" x14ac:dyDescent="0.2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99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</row>
    <row r="6" spans="1:40" s="100" customFormat="1" ht="18" customHeight="1" x14ac:dyDescent="0.4">
      <c r="A6" s="101"/>
      <c r="B6" s="101"/>
      <c r="C6" s="101"/>
      <c r="D6" s="101"/>
      <c r="E6" s="101"/>
      <c r="F6" s="101"/>
      <c r="G6" s="101"/>
      <c r="I6" s="207" t="s">
        <v>257</v>
      </c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106"/>
      <c r="AC6" s="106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</row>
    <row r="7" spans="1:40" s="100" customFormat="1" ht="18" customHeight="1" x14ac:dyDescent="0.4">
      <c r="A7" s="101"/>
      <c r="B7" s="101"/>
      <c r="C7" s="101"/>
      <c r="D7" s="101"/>
      <c r="E7" s="101"/>
      <c r="F7" s="101"/>
      <c r="G7" s="101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106"/>
      <c r="AC7" s="106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</row>
    <row r="8" spans="1:40" s="100" customFormat="1" ht="18" customHeight="1" x14ac:dyDescent="0.4">
      <c r="A8" s="101"/>
      <c r="B8" s="101"/>
      <c r="C8" s="101"/>
      <c r="D8" s="101"/>
      <c r="E8" s="101"/>
      <c r="F8" s="101"/>
      <c r="G8" s="101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106"/>
      <c r="AC8" s="106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</row>
    <row r="9" spans="1:40" s="103" customFormat="1" ht="15" customHeight="1" x14ac:dyDescent="0.2">
      <c r="A9" s="104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2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</row>
    <row r="10" spans="1:40" s="103" customFormat="1" ht="15" customHeight="1" x14ac:dyDescent="0.2">
      <c r="A10" s="104"/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2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</row>
    <row r="11" spans="1:40" s="103" customFormat="1" ht="15" customHeight="1" x14ac:dyDescent="0.2">
      <c r="A11" s="104"/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5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</row>
    <row r="12" spans="1:40" s="103" customFormat="1" ht="15" customHeight="1" x14ac:dyDescent="0.2">
      <c r="A12" s="104"/>
      <c r="B12" s="104"/>
      <c r="C12" s="104"/>
      <c r="D12" s="104"/>
      <c r="E12" s="104"/>
      <c r="F12" s="104"/>
      <c r="G12" s="206" t="s">
        <v>256</v>
      </c>
      <c r="H12" s="206"/>
      <c r="I12" s="206"/>
      <c r="J12" s="101"/>
      <c r="K12" s="101" t="s">
        <v>207</v>
      </c>
      <c r="L12" s="101" t="s">
        <v>197</v>
      </c>
      <c r="M12" s="101" t="s">
        <v>253</v>
      </c>
      <c r="N12" s="101" t="s">
        <v>205</v>
      </c>
      <c r="O12" s="101" t="s">
        <v>204</v>
      </c>
      <c r="P12" s="101" t="s">
        <v>203</v>
      </c>
      <c r="Q12" s="101" t="s">
        <v>237</v>
      </c>
      <c r="R12" s="101" t="s">
        <v>236</v>
      </c>
      <c r="S12" s="101" t="s">
        <v>233</v>
      </c>
      <c r="T12" s="101" t="s">
        <v>197</v>
      </c>
      <c r="U12" s="101" t="s">
        <v>244</v>
      </c>
      <c r="V12" s="101" t="s">
        <v>195</v>
      </c>
      <c r="W12" s="101" t="s">
        <v>250</v>
      </c>
      <c r="X12" s="101" t="s">
        <v>249</v>
      </c>
      <c r="Y12" s="101" t="s">
        <v>198</v>
      </c>
      <c r="Z12" s="101" t="s">
        <v>197</v>
      </c>
      <c r="AA12" s="101" t="s">
        <v>196</v>
      </c>
      <c r="AB12" s="101" t="s">
        <v>195</v>
      </c>
      <c r="AC12" s="101"/>
      <c r="AD12" s="101"/>
      <c r="AE12" s="101"/>
      <c r="AF12" s="101"/>
      <c r="AG12" s="101"/>
      <c r="AH12" s="101"/>
      <c r="AI12" s="104"/>
      <c r="AJ12" s="104"/>
      <c r="AK12" s="104"/>
      <c r="AL12" s="104"/>
      <c r="AM12" s="104"/>
      <c r="AN12" s="104"/>
    </row>
    <row r="13" spans="1:40" s="103" customFormat="1" ht="15" customHeight="1" x14ac:dyDescent="0.2">
      <c r="A13" s="104"/>
      <c r="B13" s="104"/>
      <c r="C13" s="104"/>
      <c r="D13" s="104"/>
      <c r="E13" s="104"/>
      <c r="F13" s="104"/>
      <c r="G13" s="206" t="s">
        <v>255</v>
      </c>
      <c r="H13" s="206"/>
      <c r="I13" s="206"/>
      <c r="J13" s="101"/>
      <c r="K13" s="101" t="s">
        <v>198</v>
      </c>
      <c r="L13" s="101" t="s">
        <v>197</v>
      </c>
      <c r="M13" s="101" t="s">
        <v>196</v>
      </c>
      <c r="N13" s="101" t="s">
        <v>252</v>
      </c>
      <c r="O13" s="101" t="s">
        <v>251</v>
      </c>
      <c r="P13" s="101" t="s">
        <v>203</v>
      </c>
      <c r="Q13" s="101" t="s">
        <v>237</v>
      </c>
      <c r="R13" s="101" t="s">
        <v>236</v>
      </c>
      <c r="S13" s="101" t="s">
        <v>233</v>
      </c>
      <c r="T13" s="101" t="s">
        <v>197</v>
      </c>
      <c r="U13" s="101" t="s">
        <v>244</v>
      </c>
      <c r="V13" s="101" t="s">
        <v>195</v>
      </c>
      <c r="W13" s="101" t="s">
        <v>250</v>
      </c>
      <c r="X13" s="101" t="s">
        <v>249</v>
      </c>
      <c r="Y13" s="101" t="s">
        <v>198</v>
      </c>
      <c r="Z13" s="101" t="s">
        <v>197</v>
      </c>
      <c r="AA13" s="101" t="s">
        <v>196</v>
      </c>
      <c r="AB13" s="101" t="s">
        <v>195</v>
      </c>
      <c r="AC13" s="101"/>
      <c r="AD13" s="101"/>
      <c r="AE13" s="101"/>
      <c r="AF13" s="104"/>
      <c r="AG13" s="104"/>
      <c r="AH13" s="104"/>
      <c r="AI13" s="104"/>
      <c r="AJ13" s="104"/>
      <c r="AK13" s="104"/>
      <c r="AL13" s="104"/>
      <c r="AM13" s="104"/>
      <c r="AN13" s="104"/>
    </row>
    <row r="14" spans="1:40" s="103" customFormat="1" ht="15" customHeight="1" x14ac:dyDescent="0.2">
      <c r="A14" s="104"/>
      <c r="B14" s="104"/>
      <c r="C14" s="104"/>
      <c r="D14" s="104"/>
      <c r="E14" s="104"/>
      <c r="F14" s="104"/>
      <c r="G14" s="206" t="s">
        <v>254</v>
      </c>
      <c r="H14" s="206"/>
      <c r="I14" s="206"/>
      <c r="J14" s="101"/>
      <c r="K14" s="101" t="s">
        <v>207</v>
      </c>
      <c r="L14" s="101" t="s">
        <v>197</v>
      </c>
      <c r="M14" s="101" t="s">
        <v>253</v>
      </c>
      <c r="N14" s="101" t="s">
        <v>205</v>
      </c>
      <c r="O14" s="101" t="s">
        <v>204</v>
      </c>
      <c r="P14" s="101" t="s">
        <v>214</v>
      </c>
      <c r="Q14" s="101" t="s">
        <v>198</v>
      </c>
      <c r="R14" s="101" t="s">
        <v>197</v>
      </c>
      <c r="S14" s="101" t="s">
        <v>196</v>
      </c>
      <c r="T14" s="101" t="s">
        <v>252</v>
      </c>
      <c r="U14" s="101" t="s">
        <v>251</v>
      </c>
      <c r="V14" s="101" t="s">
        <v>203</v>
      </c>
      <c r="W14" s="101" t="s">
        <v>237</v>
      </c>
      <c r="X14" s="101" t="s">
        <v>236</v>
      </c>
      <c r="Y14" s="101" t="s">
        <v>233</v>
      </c>
      <c r="Z14" s="101" t="s">
        <v>197</v>
      </c>
      <c r="AA14" s="101" t="s">
        <v>244</v>
      </c>
      <c r="AB14" s="101" t="s">
        <v>195</v>
      </c>
      <c r="AC14" s="101" t="s">
        <v>250</v>
      </c>
      <c r="AD14" s="101" t="s">
        <v>249</v>
      </c>
      <c r="AE14" s="101" t="s">
        <v>198</v>
      </c>
      <c r="AF14" s="101" t="s">
        <v>197</v>
      </c>
      <c r="AG14" s="101" t="s">
        <v>196</v>
      </c>
      <c r="AH14" s="101" t="s">
        <v>195</v>
      </c>
      <c r="AI14" s="101"/>
      <c r="AJ14" s="101"/>
      <c r="AK14" s="104"/>
      <c r="AL14" s="104"/>
      <c r="AM14" s="104"/>
      <c r="AN14" s="104"/>
    </row>
    <row r="15" spans="1:40" s="103" customFormat="1" ht="15" customHeight="1" x14ac:dyDescent="0.2">
      <c r="A15" s="104"/>
      <c r="B15" s="104"/>
      <c r="C15" s="104"/>
      <c r="D15" s="104"/>
      <c r="E15" s="104"/>
      <c r="F15" s="104"/>
      <c r="G15" s="206" t="s">
        <v>248</v>
      </c>
      <c r="H15" s="206"/>
      <c r="I15" s="206"/>
      <c r="J15" s="101"/>
      <c r="K15" s="101" t="s">
        <v>247</v>
      </c>
      <c r="L15" s="101" t="s">
        <v>236</v>
      </c>
      <c r="M15" s="101" t="s">
        <v>246</v>
      </c>
      <c r="N15" s="101" t="s">
        <v>245</v>
      </c>
      <c r="O15" s="101" t="s">
        <v>203</v>
      </c>
      <c r="P15" s="101" t="s">
        <v>237</v>
      </c>
      <c r="Q15" s="101" t="s">
        <v>236</v>
      </c>
      <c r="R15" s="101" t="s">
        <v>233</v>
      </c>
      <c r="S15" s="101" t="s">
        <v>197</v>
      </c>
      <c r="T15" s="101" t="s">
        <v>244</v>
      </c>
      <c r="U15" s="101" t="s">
        <v>195</v>
      </c>
      <c r="V15" s="101" t="s">
        <v>214</v>
      </c>
      <c r="W15" s="101" t="s">
        <v>198</v>
      </c>
      <c r="X15" s="101" t="s">
        <v>197</v>
      </c>
      <c r="Y15" s="101" t="s">
        <v>196</v>
      </c>
      <c r="Z15" s="101" t="s">
        <v>195</v>
      </c>
      <c r="AA15" s="101"/>
      <c r="AB15" s="101"/>
      <c r="AC15" s="99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</row>
    <row r="16" spans="1:40" s="103" customFormat="1" ht="15" customHeight="1" x14ac:dyDescent="0.2">
      <c r="A16" s="104"/>
      <c r="B16" s="104"/>
      <c r="C16" s="104"/>
      <c r="D16" s="104"/>
      <c r="E16" s="104"/>
      <c r="F16" s="104"/>
      <c r="G16" s="206" t="s">
        <v>243</v>
      </c>
      <c r="H16" s="206"/>
      <c r="I16" s="206"/>
      <c r="J16" s="101"/>
      <c r="K16" s="101" t="s">
        <v>198</v>
      </c>
      <c r="L16" s="101" t="s">
        <v>197</v>
      </c>
      <c r="M16" s="101" t="s">
        <v>192</v>
      </c>
      <c r="N16" s="101" t="s">
        <v>191</v>
      </c>
      <c r="O16" s="101" t="s">
        <v>242</v>
      </c>
      <c r="P16" s="101" t="s">
        <v>241</v>
      </c>
      <c r="Q16" s="101" t="s">
        <v>214</v>
      </c>
      <c r="R16" s="101" t="s">
        <v>240</v>
      </c>
      <c r="S16" s="101" t="s">
        <v>239</v>
      </c>
      <c r="T16" s="101" t="s">
        <v>238</v>
      </c>
      <c r="U16" s="101" t="s">
        <v>198</v>
      </c>
      <c r="V16" s="101" t="s">
        <v>197</v>
      </c>
      <c r="W16" s="101" t="s">
        <v>196</v>
      </c>
      <c r="X16" s="101" t="s">
        <v>195</v>
      </c>
      <c r="Y16" s="101" t="s">
        <v>199</v>
      </c>
      <c r="Z16" s="101" t="s">
        <v>237</v>
      </c>
      <c r="AA16" s="101" t="s">
        <v>236</v>
      </c>
      <c r="AB16" s="101" t="s">
        <v>235</v>
      </c>
      <c r="AC16" s="99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</row>
    <row r="17" spans="1:68" s="103" customFormat="1" ht="15" customHeight="1" x14ac:dyDescent="0.2">
      <c r="A17" s="104"/>
      <c r="B17" s="104"/>
      <c r="C17" s="104"/>
      <c r="D17" s="104"/>
      <c r="E17" s="104"/>
      <c r="F17" s="104"/>
      <c r="G17" s="206" t="s">
        <v>234</v>
      </c>
      <c r="H17" s="206"/>
      <c r="I17" s="206"/>
      <c r="J17" s="101"/>
      <c r="K17" s="101" t="s">
        <v>207</v>
      </c>
      <c r="L17" s="101" t="s">
        <v>197</v>
      </c>
      <c r="M17" s="101" t="s">
        <v>206</v>
      </c>
      <c r="N17" s="101" t="s">
        <v>205</v>
      </c>
      <c r="O17" s="101" t="s">
        <v>204</v>
      </c>
      <c r="P17" s="101" t="s">
        <v>203</v>
      </c>
      <c r="Q17" s="101" t="s">
        <v>233</v>
      </c>
      <c r="R17" s="101" t="s">
        <v>197</v>
      </c>
      <c r="S17" s="101" t="s">
        <v>232</v>
      </c>
      <c r="T17" s="101" t="s">
        <v>195</v>
      </c>
      <c r="U17" s="101" t="s">
        <v>214</v>
      </c>
      <c r="V17" s="101" t="s">
        <v>198</v>
      </c>
      <c r="W17" s="101" t="s">
        <v>197</v>
      </c>
      <c r="X17" s="101" t="s">
        <v>196</v>
      </c>
      <c r="Y17" s="101" t="s">
        <v>195</v>
      </c>
      <c r="Z17" s="101" t="s">
        <v>214</v>
      </c>
      <c r="AA17" s="101" t="s">
        <v>231</v>
      </c>
      <c r="AB17" s="101" t="s">
        <v>230</v>
      </c>
      <c r="AC17" s="101" t="s">
        <v>229</v>
      </c>
      <c r="AD17" s="101" t="s">
        <v>228</v>
      </c>
      <c r="AE17" s="101" t="s">
        <v>222</v>
      </c>
      <c r="AF17" s="101" t="s">
        <v>209</v>
      </c>
      <c r="AG17" s="101" t="s">
        <v>214</v>
      </c>
      <c r="AH17" s="101" t="s">
        <v>227</v>
      </c>
      <c r="AI17" s="101" t="s">
        <v>226</v>
      </c>
      <c r="AJ17" s="101" t="s">
        <v>225</v>
      </c>
      <c r="AK17" s="101" t="s">
        <v>224</v>
      </c>
      <c r="AL17" s="101" t="s">
        <v>223</v>
      </c>
      <c r="AM17" s="101" t="s">
        <v>222</v>
      </c>
      <c r="AN17" s="101" t="s">
        <v>209</v>
      </c>
      <c r="AO17" s="101" t="s">
        <v>214</v>
      </c>
      <c r="AP17" s="101" t="s">
        <v>221</v>
      </c>
      <c r="AQ17" s="101" t="s">
        <v>220</v>
      </c>
      <c r="AR17" s="101" t="s">
        <v>219</v>
      </c>
      <c r="AS17" s="101" t="s">
        <v>218</v>
      </c>
      <c r="AT17" s="101" t="s">
        <v>217</v>
      </c>
      <c r="AU17" s="101" t="s">
        <v>216</v>
      </c>
      <c r="AV17" s="101" t="s">
        <v>215</v>
      </c>
      <c r="AW17" s="101" t="s">
        <v>214</v>
      </c>
      <c r="AX17" s="101" t="s">
        <v>213</v>
      </c>
      <c r="AY17" s="101" t="s">
        <v>212</v>
      </c>
      <c r="AZ17" s="101" t="s">
        <v>211</v>
      </c>
      <c r="BA17" s="101" t="s">
        <v>210</v>
      </c>
      <c r="BB17" s="101" t="s">
        <v>209</v>
      </c>
      <c r="BC17" s="101" t="s">
        <v>199</v>
      </c>
      <c r="BD17" s="101" t="s">
        <v>198</v>
      </c>
      <c r="BE17" s="101" t="s">
        <v>197</v>
      </c>
      <c r="BF17" s="101" t="s">
        <v>196</v>
      </c>
      <c r="BG17" s="101" t="s">
        <v>195</v>
      </c>
      <c r="BH17" s="101">
        <v>4</v>
      </c>
      <c r="BI17" s="101" t="s">
        <v>194</v>
      </c>
      <c r="BJ17" s="101" t="s">
        <v>193</v>
      </c>
      <c r="BK17" s="101" t="s">
        <v>192</v>
      </c>
      <c r="BL17" s="101" t="s">
        <v>191</v>
      </c>
      <c r="BM17" s="101" t="s">
        <v>190</v>
      </c>
      <c r="BN17" s="101" t="s">
        <v>189</v>
      </c>
      <c r="BO17" s="101" t="s">
        <v>188</v>
      </c>
      <c r="BP17" s="101" t="s">
        <v>187</v>
      </c>
    </row>
    <row r="18" spans="1:68" s="103" customFormat="1" ht="15" customHeight="1" x14ac:dyDescent="0.2">
      <c r="A18" s="104"/>
      <c r="B18" s="104"/>
      <c r="C18" s="104"/>
      <c r="D18" s="104"/>
      <c r="E18" s="104"/>
      <c r="F18" s="104"/>
      <c r="G18" s="206" t="s">
        <v>208</v>
      </c>
      <c r="H18" s="206"/>
      <c r="I18" s="206"/>
      <c r="J18" s="101"/>
      <c r="K18" s="101" t="s">
        <v>207</v>
      </c>
      <c r="L18" s="101" t="s">
        <v>197</v>
      </c>
      <c r="M18" s="101" t="s">
        <v>206</v>
      </c>
      <c r="N18" s="101" t="s">
        <v>205</v>
      </c>
      <c r="O18" s="101" t="s">
        <v>204</v>
      </c>
      <c r="P18" s="101" t="s">
        <v>203</v>
      </c>
      <c r="Q18" s="101" t="s">
        <v>202</v>
      </c>
      <c r="R18" s="101" t="s">
        <v>197</v>
      </c>
      <c r="S18" s="101" t="s">
        <v>191</v>
      </c>
      <c r="T18" s="101" t="s">
        <v>201</v>
      </c>
      <c r="U18" s="101" t="s">
        <v>200</v>
      </c>
      <c r="V18" s="104" t="s">
        <v>199</v>
      </c>
      <c r="W18" s="101" t="s">
        <v>198</v>
      </c>
      <c r="X18" s="101" t="s">
        <v>197</v>
      </c>
      <c r="Y18" s="101" t="s">
        <v>196</v>
      </c>
      <c r="Z18" s="101" t="s">
        <v>195</v>
      </c>
      <c r="AA18" s="101">
        <v>4</v>
      </c>
      <c r="AB18" s="101" t="s">
        <v>194</v>
      </c>
      <c r="AC18" s="101" t="s">
        <v>193</v>
      </c>
      <c r="AD18" s="101" t="s">
        <v>192</v>
      </c>
      <c r="AE18" s="101" t="s">
        <v>191</v>
      </c>
      <c r="AF18" s="101" t="s">
        <v>190</v>
      </c>
      <c r="AG18" s="101" t="s">
        <v>189</v>
      </c>
      <c r="AH18" s="101" t="s">
        <v>188</v>
      </c>
      <c r="AI18" s="101" t="s">
        <v>187</v>
      </c>
      <c r="AJ18" s="104"/>
      <c r="AK18" s="104"/>
      <c r="AL18" s="104"/>
      <c r="AM18" s="104"/>
      <c r="AN18" s="104"/>
    </row>
    <row r="19" spans="1:68" s="103" customFormat="1" ht="15" customHeight="1" x14ac:dyDescent="0.2">
      <c r="A19" s="104"/>
      <c r="B19" s="104"/>
      <c r="C19" s="104"/>
      <c r="D19" s="104"/>
      <c r="E19" s="104"/>
      <c r="F19" s="104"/>
      <c r="G19" s="101"/>
      <c r="H19" s="101"/>
      <c r="I19" s="101"/>
      <c r="J19" s="101"/>
      <c r="K19" s="101"/>
      <c r="AA19" s="101"/>
      <c r="AB19" s="99"/>
      <c r="AC19" s="99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</row>
    <row r="20" spans="1:68" s="103" customFormat="1" ht="15" customHeight="1" x14ac:dyDescent="0.2">
      <c r="A20" s="104"/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</row>
    <row r="21" spans="1:68" s="103" customFormat="1" ht="15" customHeight="1" x14ac:dyDescent="0.2">
      <c r="A21" s="104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</row>
    <row r="22" spans="1:68" s="103" customFormat="1" ht="15" customHeight="1" x14ac:dyDescent="0.2">
      <c r="A22" s="104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</row>
    <row r="23" spans="1:68" s="103" customFormat="1" ht="15" customHeight="1" x14ac:dyDescent="0.2">
      <c r="A23" s="104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</row>
    <row r="24" spans="1:68" s="103" customFormat="1" ht="15" customHeight="1" x14ac:dyDescent="0.2">
      <c r="A24" s="104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</row>
    <row r="25" spans="1:68" s="103" customFormat="1" ht="15" customHeight="1" x14ac:dyDescent="0.2">
      <c r="A25" s="104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</row>
    <row r="26" spans="1:68" s="103" customFormat="1" ht="15" customHeight="1" x14ac:dyDescent="0.2">
      <c r="A26" s="104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</row>
    <row r="27" spans="1:68" s="103" customFormat="1" ht="15" customHeight="1" x14ac:dyDescent="0.2">
      <c r="A27" s="104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2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</row>
    <row r="28" spans="1:68" s="103" customFormat="1" ht="15" customHeight="1" x14ac:dyDescent="0.2">
      <c r="A28" s="104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2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</row>
    <row r="29" spans="1:68" s="103" customFormat="1" ht="18" customHeight="1" x14ac:dyDescent="0.2">
      <c r="A29" s="104"/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2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</row>
    <row r="30" spans="1:68" s="103" customFormat="1" ht="18" customHeight="1" x14ac:dyDescent="0.2">
      <c r="A30" s="104"/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2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</row>
    <row r="31" spans="1:68" s="103" customFormat="1" ht="18" customHeight="1" x14ac:dyDescent="0.2">
      <c r="A31" s="104"/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2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</row>
    <row r="32" spans="1:68" s="103" customFormat="1" ht="18" customHeight="1" x14ac:dyDescent="0.2">
      <c r="A32" s="104"/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2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</row>
    <row r="33" spans="1:40" s="103" customFormat="1" ht="18" customHeight="1" x14ac:dyDescent="0.2">
      <c r="A33" s="104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2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</row>
    <row r="34" spans="1:40" s="103" customFormat="1" ht="18" customHeight="1" x14ac:dyDescent="0.2">
      <c r="A34" s="104"/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2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</row>
    <row r="35" spans="1:40" s="100" customFormat="1" ht="18" customHeight="1" x14ac:dyDescent="0.2">
      <c r="A35" s="101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2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</row>
    <row r="36" spans="1:40" s="100" customFormat="1" ht="18" customHeight="1" x14ac:dyDescent="0.2">
      <c r="A36" s="101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2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</row>
    <row r="37" spans="1:40" s="100" customFormat="1" ht="18" customHeight="1" x14ac:dyDescent="0.2">
      <c r="A37" s="101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2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</row>
    <row r="38" spans="1:40" s="100" customFormat="1" ht="18" customHeight="1" x14ac:dyDescent="0.2">
      <c r="A38" s="101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2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</row>
    <row r="39" spans="1:40" s="100" customFormat="1" ht="18" customHeight="1" x14ac:dyDescent="0.2">
      <c r="A39" s="101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2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</row>
    <row r="40" spans="1:40" s="100" customFormat="1" ht="18" customHeight="1" x14ac:dyDescent="0.2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2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</row>
    <row r="41" spans="1:40" s="100" customFormat="1" ht="18" customHeight="1" x14ac:dyDescent="0.2">
      <c r="A41" s="101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2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</row>
    <row r="42" spans="1:40" s="100" customFormat="1" ht="18" customHeight="1" x14ac:dyDescent="0.2">
      <c r="A42" s="101"/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2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</row>
    <row r="43" spans="1:40" s="100" customFormat="1" ht="13" x14ac:dyDescent="0.2">
      <c r="A43" s="101"/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2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</row>
    <row r="44" spans="1:40" s="100" customFormat="1" ht="13" x14ac:dyDescent="0.2">
      <c r="A44" s="101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2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</row>
    <row r="45" spans="1:40" s="100" customFormat="1" ht="13" x14ac:dyDescent="0.2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2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</row>
    <row r="46" spans="1:40" s="100" customFormat="1" ht="13" x14ac:dyDescent="0.2">
      <c r="A46" s="101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2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</row>
    <row r="47" spans="1:40" s="100" customFormat="1" ht="13" x14ac:dyDescent="0.2">
      <c r="A47" s="101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2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</row>
    <row r="48" spans="1:40" s="100" customFormat="1" ht="13" x14ac:dyDescent="0.2">
      <c r="A48" s="101"/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2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</row>
    <row r="49" spans="1:40" s="100" customFormat="1" ht="13" x14ac:dyDescent="0.2">
      <c r="A49" s="101"/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2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</row>
    <row r="50" spans="1:40" s="100" customFormat="1" ht="13" x14ac:dyDescent="0.2">
      <c r="A50" s="101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99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</row>
    <row r="51" spans="1:40" s="100" customFormat="1" ht="13" x14ac:dyDescent="0.2">
      <c r="A51" s="101"/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99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</row>
    <row r="52" spans="1:40" s="100" customFormat="1" ht="13" x14ac:dyDescent="0.2">
      <c r="A52" s="101"/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99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</row>
    <row r="53" spans="1:40" s="100" customFormat="1" ht="13" x14ac:dyDescent="0.2">
      <c r="A53" s="101"/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99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</row>
    <row r="54" spans="1:40" s="100" customFormat="1" ht="13" x14ac:dyDescent="0.2">
      <c r="A54" s="101"/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99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</row>
    <row r="55" spans="1:40" s="100" customFormat="1" ht="13" x14ac:dyDescent="0.2">
      <c r="A55" s="101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99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</row>
    <row r="56" spans="1:40" s="100" customFormat="1" ht="13" x14ac:dyDescent="0.2">
      <c r="A56" s="101"/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99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</row>
    <row r="57" spans="1:40" s="100" customFormat="1" ht="13" x14ac:dyDescent="0.2">
      <c r="A57" s="101"/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99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</row>
    <row r="58" spans="1:40" s="100" customFormat="1" ht="13" x14ac:dyDescent="0.2">
      <c r="A58" s="101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99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</row>
    <row r="59" spans="1:40" s="100" customFormat="1" ht="13" x14ac:dyDescent="0.2">
      <c r="A59" s="101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99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</row>
    <row r="60" spans="1:40" s="100" customFormat="1" ht="13" x14ac:dyDescent="0.2">
      <c r="A60" s="101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99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</row>
    <row r="61" spans="1:40" s="100" customFormat="1" ht="13" x14ac:dyDescent="0.2">
      <c r="A61" s="101"/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99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</row>
    <row r="62" spans="1:40" s="100" customFormat="1" ht="13" x14ac:dyDescent="0.2">
      <c r="A62" s="101"/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99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</row>
    <row r="63" spans="1:40" s="100" customFormat="1" ht="13" x14ac:dyDescent="0.2">
      <c r="A63" s="101"/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99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</row>
    <row r="64" spans="1:40" s="100" customFormat="1" ht="13" x14ac:dyDescent="0.2">
      <c r="A64" s="101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99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</row>
    <row r="65" spans="1:40" s="100" customFormat="1" ht="13" x14ac:dyDescent="0.2">
      <c r="A65" s="101"/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99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</row>
    <row r="66" spans="1:40" s="100" customFormat="1" ht="13" x14ac:dyDescent="0.2">
      <c r="A66" s="101"/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99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</row>
    <row r="67" spans="1:40" s="100" customFormat="1" ht="13" x14ac:dyDescent="0.2">
      <c r="A67" s="101"/>
      <c r="B67" s="101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99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</row>
    <row r="68" spans="1:40" s="100" customFormat="1" ht="13" x14ac:dyDescent="0.2">
      <c r="A68" s="101"/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99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</row>
    <row r="69" spans="1:40" s="100" customFormat="1" ht="13" x14ac:dyDescent="0.2">
      <c r="A69" s="101"/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99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</row>
    <row r="70" spans="1:40" s="100" customFormat="1" ht="13" x14ac:dyDescent="0.2">
      <c r="A70" s="101"/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99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</row>
    <row r="71" spans="1:40" s="100" customFormat="1" ht="13" x14ac:dyDescent="0.2">
      <c r="A71" s="101"/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99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</row>
    <row r="72" spans="1:40" s="100" customFormat="1" ht="13" x14ac:dyDescent="0.2">
      <c r="A72" s="101"/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99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</row>
    <row r="73" spans="1:40" s="100" customFormat="1" ht="13" x14ac:dyDescent="0.2">
      <c r="A73" s="101"/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99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</row>
    <row r="74" spans="1:40" s="100" customFormat="1" ht="13" x14ac:dyDescent="0.2">
      <c r="A74" s="101"/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99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</row>
    <row r="75" spans="1:40" s="100" customFormat="1" ht="13" x14ac:dyDescent="0.2">
      <c r="A75" s="101"/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99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</row>
    <row r="76" spans="1:40" s="100" customFormat="1" ht="13" x14ac:dyDescent="0.2">
      <c r="A76" s="101"/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99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</row>
    <row r="77" spans="1:40" ht="13" x14ac:dyDescent="0.2">
      <c r="AC77" s="99"/>
    </row>
    <row r="78" spans="1:40" ht="13" x14ac:dyDescent="0.2">
      <c r="AC78" s="99"/>
    </row>
    <row r="79" spans="1:40" ht="13" x14ac:dyDescent="0.2">
      <c r="AC79" s="99"/>
    </row>
    <row r="80" spans="1:40" ht="13" x14ac:dyDescent="0.2">
      <c r="AC80" s="99"/>
    </row>
    <row r="81" spans="29:29" ht="13" x14ac:dyDescent="0.2">
      <c r="AC81" s="99"/>
    </row>
    <row r="82" spans="29:29" ht="13" x14ac:dyDescent="0.2">
      <c r="AC82" s="99"/>
    </row>
    <row r="83" spans="29:29" ht="13" x14ac:dyDescent="0.2">
      <c r="AC83" s="99"/>
    </row>
    <row r="84" spans="29:29" ht="13" x14ac:dyDescent="0.2">
      <c r="AC84" s="99"/>
    </row>
    <row r="85" spans="29:29" ht="13" x14ac:dyDescent="0.2">
      <c r="AC85" s="99"/>
    </row>
    <row r="86" spans="29:29" ht="13" x14ac:dyDescent="0.2">
      <c r="AC86" s="99"/>
    </row>
    <row r="87" spans="29:29" ht="13" x14ac:dyDescent="0.2">
      <c r="AC87" s="99"/>
    </row>
    <row r="88" spans="29:29" ht="13" x14ac:dyDescent="0.2">
      <c r="AC88" s="99"/>
    </row>
    <row r="89" spans="29:29" ht="13" x14ac:dyDescent="0.2">
      <c r="AC89" s="99"/>
    </row>
    <row r="90" spans="29:29" ht="13" x14ac:dyDescent="0.2">
      <c r="AC90" s="99"/>
    </row>
    <row r="91" spans="29:29" ht="13" x14ac:dyDescent="0.2">
      <c r="AC91" s="99"/>
    </row>
  </sheetData>
  <mergeCells count="8">
    <mergeCell ref="G17:I17"/>
    <mergeCell ref="G18:I18"/>
    <mergeCell ref="I6:AA8"/>
    <mergeCell ref="G12:I12"/>
    <mergeCell ref="G13:I13"/>
    <mergeCell ref="G14:I14"/>
    <mergeCell ref="G15:I15"/>
    <mergeCell ref="G16:I16"/>
  </mergeCells>
  <phoneticPr fontId="8"/>
  <hyperlinks>
    <hyperlink ref="G12:I12" location="'4-1・2'!A1" display="４－１"/>
    <hyperlink ref="G13:I13" location="'4-1・2'!A28" display="４－２"/>
    <hyperlink ref="G14:I14" location="'4-3'!A1" display="４－３"/>
    <hyperlink ref="G15:I15" location="'4-4'!A1" display="４－４"/>
    <hyperlink ref="G16:I16" location="'4-5'!A1" display="４－５"/>
    <hyperlink ref="G17:I17" location="'4-6'!A1" display="４－６"/>
    <hyperlink ref="G18:I18" location="'4-7'!A1" display="４－７"/>
  </hyperlink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I46"/>
  <sheetViews>
    <sheetView showGridLines="0" showOutlineSymbols="0" topLeftCell="A11" zoomScaleNormal="100" zoomScaleSheetLayoutView="100" workbookViewId="0">
      <selection activeCell="A28" sqref="A28"/>
    </sheetView>
  </sheetViews>
  <sheetFormatPr defaultColWidth="10.6640625" defaultRowHeight="13" x14ac:dyDescent="0.2"/>
  <cols>
    <col min="1" max="1" width="4" style="3" customWidth="1"/>
    <col min="2" max="2" width="24.58203125" style="3" customWidth="1"/>
    <col min="3" max="3" width="10" style="3" customWidth="1"/>
    <col min="4" max="4" width="8" style="3" customWidth="1"/>
    <col min="5" max="5" width="10" style="3" customWidth="1"/>
    <col min="6" max="6" width="8" style="3" customWidth="1"/>
    <col min="7" max="7" width="10" style="3" customWidth="1"/>
    <col min="8" max="8" width="8" style="3" customWidth="1"/>
    <col min="9" max="9" width="10" style="3" customWidth="1"/>
    <col min="10" max="10" width="8" style="3" customWidth="1"/>
    <col min="11" max="16384" width="10.6640625" style="3"/>
  </cols>
  <sheetData>
    <row r="1" spans="1:10" s="2" customFormat="1" ht="13.5" customHeight="1" x14ac:dyDescent="0.2">
      <c r="A1" s="1" t="s">
        <v>176</v>
      </c>
      <c r="C1" s="3"/>
      <c r="D1" s="3"/>
      <c r="E1" s="3"/>
      <c r="F1" s="3"/>
    </row>
    <row r="2" spans="1:10" s="2" customFormat="1" ht="13.5" customHeight="1" x14ac:dyDescent="0.2">
      <c r="A2" s="4"/>
      <c r="B2" s="3"/>
      <c r="C2" s="3"/>
      <c r="D2" s="3"/>
      <c r="E2" s="3"/>
      <c r="F2" s="3"/>
      <c r="G2" s="4"/>
    </row>
    <row r="3" spans="1:10" s="2" customFormat="1" ht="21" customHeight="1" x14ac:dyDescent="0.2">
      <c r="A3" s="208" t="s">
        <v>170</v>
      </c>
      <c r="B3" s="209"/>
      <c r="C3" s="212" t="s">
        <v>266</v>
      </c>
      <c r="D3" s="212"/>
      <c r="E3" s="212"/>
      <c r="F3" s="213"/>
      <c r="G3" s="212" t="s">
        <v>267</v>
      </c>
      <c r="H3" s="212"/>
      <c r="I3" s="212"/>
      <c r="J3" s="213"/>
    </row>
    <row r="4" spans="1:10" s="2" customFormat="1" ht="30.65" customHeight="1" x14ac:dyDescent="0.2">
      <c r="A4" s="210"/>
      <c r="B4" s="211"/>
      <c r="C4" s="154" t="s">
        <v>111</v>
      </c>
      <c r="D4" s="155" t="s">
        <v>113</v>
      </c>
      <c r="E4" s="155" t="s">
        <v>112</v>
      </c>
      <c r="F4" s="156" t="s">
        <v>113</v>
      </c>
      <c r="G4" s="157" t="s">
        <v>111</v>
      </c>
      <c r="H4" s="155" t="s">
        <v>113</v>
      </c>
      <c r="I4" s="155" t="s">
        <v>112</v>
      </c>
      <c r="J4" s="156" t="s">
        <v>113</v>
      </c>
    </row>
    <row r="5" spans="1:10" s="6" customFormat="1" ht="24" customHeight="1" x14ac:dyDescent="0.2">
      <c r="A5" s="25" t="s">
        <v>148</v>
      </c>
      <c r="B5" s="24" t="s">
        <v>147</v>
      </c>
      <c r="C5" s="133">
        <v>23660</v>
      </c>
      <c r="D5" s="158">
        <v>100</v>
      </c>
      <c r="E5" s="133">
        <v>244970</v>
      </c>
      <c r="F5" s="158">
        <v>100</v>
      </c>
      <c r="G5" s="133">
        <f>SUM(G6:G23)</f>
        <v>22217</v>
      </c>
      <c r="H5" s="159">
        <f>G5/$G$5*100</f>
        <v>100</v>
      </c>
      <c r="I5" s="133">
        <f>SUM(I6:I23)</f>
        <v>256076</v>
      </c>
      <c r="J5" s="159">
        <f>I5/$I$5*100</f>
        <v>100</v>
      </c>
    </row>
    <row r="6" spans="1:10" s="2" customFormat="1" ht="18" customHeight="1" x14ac:dyDescent="0.2">
      <c r="A6" s="25" t="s">
        <v>75</v>
      </c>
      <c r="B6" s="19" t="s">
        <v>76</v>
      </c>
      <c r="C6" s="133">
        <v>63</v>
      </c>
      <c r="D6" s="158">
        <v>0.2662721893491124</v>
      </c>
      <c r="E6" s="133">
        <v>866</v>
      </c>
      <c r="F6" s="158">
        <v>0.35351267502143119</v>
      </c>
      <c r="G6" s="133">
        <v>72</v>
      </c>
      <c r="H6" s="159">
        <f t="shared" ref="H6:H23" si="0">G6/$G$5*100</f>
        <v>0.32407615789710581</v>
      </c>
      <c r="I6" s="133">
        <v>683</v>
      </c>
      <c r="J6" s="160">
        <f>I6/$I$5*100</f>
        <v>0.26671769318483574</v>
      </c>
    </row>
    <row r="7" spans="1:10" s="2" customFormat="1" ht="18" customHeight="1" x14ac:dyDescent="0.2">
      <c r="A7" s="25" t="s">
        <v>77</v>
      </c>
      <c r="B7" s="19" t="s">
        <v>78</v>
      </c>
      <c r="C7" s="133">
        <v>2</v>
      </c>
      <c r="D7" s="158">
        <v>8.4530853761623E-3</v>
      </c>
      <c r="E7" s="133">
        <v>11</v>
      </c>
      <c r="F7" s="158">
        <v>4.4903457566232595E-3</v>
      </c>
      <c r="G7" s="133">
        <v>3</v>
      </c>
      <c r="H7" s="159">
        <f t="shared" si="0"/>
        <v>1.3503173245712742E-2</v>
      </c>
      <c r="I7" s="133">
        <v>9</v>
      </c>
      <c r="J7" s="160">
        <f>I7/$I$5*100</f>
        <v>3.5145816085849517E-3</v>
      </c>
    </row>
    <row r="8" spans="1:10" s="2" customFormat="1" ht="18" customHeight="1" x14ac:dyDescent="0.2">
      <c r="A8" s="25" t="s">
        <v>79</v>
      </c>
      <c r="B8" s="19" t="s">
        <v>80</v>
      </c>
      <c r="C8" s="133">
        <v>15</v>
      </c>
      <c r="D8" s="158">
        <v>6.3398140321217239E-2</v>
      </c>
      <c r="E8" s="133">
        <v>116</v>
      </c>
      <c r="F8" s="158">
        <v>4.7352737069845281E-2</v>
      </c>
      <c r="G8" s="133">
        <v>14</v>
      </c>
      <c r="H8" s="159">
        <f t="shared" si="0"/>
        <v>6.3014808479992801E-2</v>
      </c>
      <c r="I8" s="133">
        <v>98</v>
      </c>
      <c r="J8" s="160">
        <f>I8/$I$5*100</f>
        <v>3.8269888626813915E-2</v>
      </c>
    </row>
    <row r="9" spans="1:10" s="2" customFormat="1" ht="18" customHeight="1" x14ac:dyDescent="0.2">
      <c r="A9" s="25" t="s">
        <v>81</v>
      </c>
      <c r="B9" s="19" t="s">
        <v>82</v>
      </c>
      <c r="C9" s="133">
        <v>2156</v>
      </c>
      <c r="D9" s="158">
        <v>9.112426035502958</v>
      </c>
      <c r="E9" s="133">
        <v>17594</v>
      </c>
      <c r="F9" s="158">
        <v>7.1821039310936028</v>
      </c>
      <c r="G9" s="133">
        <v>2111</v>
      </c>
      <c r="H9" s="159">
        <f t="shared" si="0"/>
        <v>9.5017329072331993</v>
      </c>
      <c r="I9" s="133">
        <v>17149</v>
      </c>
      <c r="J9" s="160">
        <f t="shared" ref="J9:J23" si="1">I9/$I$5*100</f>
        <v>6.6968400006248139</v>
      </c>
    </row>
    <row r="10" spans="1:10" s="2" customFormat="1" ht="18" customHeight="1" x14ac:dyDescent="0.2">
      <c r="A10" s="25" t="s">
        <v>83</v>
      </c>
      <c r="B10" s="19" t="s">
        <v>84</v>
      </c>
      <c r="C10" s="133">
        <v>1999</v>
      </c>
      <c r="D10" s="158">
        <v>8.448858833474219</v>
      </c>
      <c r="E10" s="133">
        <v>49245</v>
      </c>
      <c r="F10" s="158">
        <v>20.102461525901131</v>
      </c>
      <c r="G10" s="133">
        <v>1840</v>
      </c>
      <c r="H10" s="159">
        <f t="shared" si="0"/>
        <v>8.2819462573704818</v>
      </c>
      <c r="I10" s="133">
        <v>50414</v>
      </c>
      <c r="J10" s="160">
        <f t="shared" si="1"/>
        <v>19.687124135022415</v>
      </c>
    </row>
    <row r="11" spans="1:10" s="2" customFormat="1" ht="18" customHeight="1" x14ac:dyDescent="0.2">
      <c r="A11" s="25" t="s">
        <v>85</v>
      </c>
      <c r="B11" s="19" t="s">
        <v>86</v>
      </c>
      <c r="C11" s="133">
        <v>25</v>
      </c>
      <c r="D11" s="158">
        <v>0.10566356720202875</v>
      </c>
      <c r="E11" s="133">
        <v>1044</v>
      </c>
      <c r="F11" s="158">
        <v>0.42617463362860758</v>
      </c>
      <c r="G11" s="133">
        <v>30</v>
      </c>
      <c r="H11" s="159">
        <f t="shared" si="0"/>
        <v>0.13503173245712743</v>
      </c>
      <c r="I11" s="133">
        <v>1618</v>
      </c>
      <c r="J11" s="160">
        <f t="shared" si="1"/>
        <v>0.63184367141005016</v>
      </c>
    </row>
    <row r="12" spans="1:10" s="2" customFormat="1" ht="18" customHeight="1" x14ac:dyDescent="0.2">
      <c r="A12" s="25" t="s">
        <v>87</v>
      </c>
      <c r="B12" s="19" t="s">
        <v>88</v>
      </c>
      <c r="C12" s="133">
        <v>178</v>
      </c>
      <c r="D12" s="158">
        <v>0.75232459847844457</v>
      </c>
      <c r="E12" s="133">
        <v>2346</v>
      </c>
      <c r="F12" s="158">
        <v>0.9576682859125607</v>
      </c>
      <c r="G12" s="133">
        <v>178</v>
      </c>
      <c r="H12" s="159">
        <f t="shared" si="0"/>
        <v>0.80118827924562275</v>
      </c>
      <c r="I12" s="133">
        <v>2505</v>
      </c>
      <c r="J12" s="160">
        <f t="shared" si="1"/>
        <v>0.97822521438947818</v>
      </c>
    </row>
    <row r="13" spans="1:10" s="2" customFormat="1" ht="18" customHeight="1" x14ac:dyDescent="0.2">
      <c r="A13" s="25" t="s">
        <v>89</v>
      </c>
      <c r="B13" s="19" t="s">
        <v>90</v>
      </c>
      <c r="C13" s="133">
        <v>587</v>
      </c>
      <c r="D13" s="158">
        <v>2.4809805579036346</v>
      </c>
      <c r="E13" s="133">
        <v>14566</v>
      </c>
      <c r="F13" s="158">
        <v>5.9460342082704001</v>
      </c>
      <c r="G13" s="133">
        <v>585</v>
      </c>
      <c r="H13" s="159">
        <f t="shared" si="0"/>
        <v>2.6331187829139848</v>
      </c>
      <c r="I13" s="133">
        <v>14665</v>
      </c>
      <c r="J13" s="160">
        <f t="shared" si="1"/>
        <v>5.7268154766553678</v>
      </c>
    </row>
    <row r="14" spans="1:10" s="2" customFormat="1" ht="18" customHeight="1" x14ac:dyDescent="0.2">
      <c r="A14" s="25" t="s">
        <v>91</v>
      </c>
      <c r="B14" s="19" t="s">
        <v>92</v>
      </c>
      <c r="C14" s="133">
        <v>6296</v>
      </c>
      <c r="D14" s="158">
        <v>26.610312764158916</v>
      </c>
      <c r="E14" s="133">
        <v>50127</v>
      </c>
      <c r="F14" s="158">
        <v>20.462505612932198</v>
      </c>
      <c r="G14" s="133">
        <v>5476</v>
      </c>
      <c r="H14" s="159">
        <f t="shared" si="0"/>
        <v>24.647792231174325</v>
      </c>
      <c r="I14" s="133">
        <v>48564</v>
      </c>
      <c r="J14" s="160">
        <f t="shared" si="1"/>
        <v>18.964682359924399</v>
      </c>
    </row>
    <row r="15" spans="1:10" s="2" customFormat="1" ht="18" customHeight="1" x14ac:dyDescent="0.2">
      <c r="A15" s="25" t="s">
        <v>93</v>
      </c>
      <c r="B15" s="19" t="s">
        <v>94</v>
      </c>
      <c r="C15" s="133">
        <v>431</v>
      </c>
      <c r="D15" s="158">
        <v>1.8216398985629754</v>
      </c>
      <c r="E15" s="133">
        <v>6603</v>
      </c>
      <c r="F15" s="158">
        <v>2.6954320937257621</v>
      </c>
      <c r="G15" s="133">
        <v>436</v>
      </c>
      <c r="H15" s="159">
        <f t="shared" si="0"/>
        <v>1.9624611783769186</v>
      </c>
      <c r="I15" s="133">
        <v>5946</v>
      </c>
      <c r="J15" s="160">
        <f t="shared" si="1"/>
        <v>2.3219669160717915</v>
      </c>
    </row>
    <row r="16" spans="1:10" s="2" customFormat="1" ht="18" customHeight="1" x14ac:dyDescent="0.2">
      <c r="A16" s="25" t="s">
        <v>95</v>
      </c>
      <c r="B16" s="19" t="s">
        <v>96</v>
      </c>
      <c r="C16" s="133">
        <v>1439</v>
      </c>
      <c r="D16" s="158">
        <v>6.0819949281487737</v>
      </c>
      <c r="E16" s="133">
        <v>5473</v>
      </c>
      <c r="F16" s="158">
        <v>2.234151120545373</v>
      </c>
      <c r="G16" s="133">
        <v>1421</v>
      </c>
      <c r="H16" s="159">
        <f t="shared" si="0"/>
        <v>6.3960030607192682</v>
      </c>
      <c r="I16" s="133">
        <v>6396</v>
      </c>
      <c r="J16" s="160">
        <f t="shared" si="1"/>
        <v>2.4976959965010388</v>
      </c>
    </row>
    <row r="17" spans="1:243" s="2" customFormat="1" ht="18" customHeight="1" x14ac:dyDescent="0.2">
      <c r="A17" s="25" t="s">
        <v>97</v>
      </c>
      <c r="B17" s="19" t="s">
        <v>98</v>
      </c>
      <c r="C17" s="133">
        <v>942</v>
      </c>
      <c r="D17" s="158">
        <v>3.981403212172443</v>
      </c>
      <c r="E17" s="133">
        <v>6297</v>
      </c>
      <c r="F17" s="158">
        <v>2.5705188390415152</v>
      </c>
      <c r="G17" s="133">
        <v>1050</v>
      </c>
      <c r="H17" s="159">
        <f t="shared" si="0"/>
        <v>4.7261106359994605</v>
      </c>
      <c r="I17" s="133">
        <v>8449</v>
      </c>
      <c r="J17" s="160">
        <f t="shared" si="1"/>
        <v>3.2994111123260286</v>
      </c>
    </row>
    <row r="18" spans="1:243" s="2" customFormat="1" ht="18" customHeight="1" x14ac:dyDescent="0.2">
      <c r="A18" s="25" t="s">
        <v>99</v>
      </c>
      <c r="B18" s="19" t="s">
        <v>100</v>
      </c>
      <c r="C18" s="133">
        <v>3256</v>
      </c>
      <c r="D18" s="158">
        <v>13.761622992392223</v>
      </c>
      <c r="E18" s="133">
        <v>22266</v>
      </c>
      <c r="F18" s="158">
        <v>9.0892762379066827</v>
      </c>
      <c r="G18" s="133">
        <v>2603</v>
      </c>
      <c r="H18" s="159">
        <f t="shared" si="0"/>
        <v>11.71625331953009</v>
      </c>
      <c r="I18" s="133">
        <v>19046</v>
      </c>
      <c r="J18" s="160">
        <f t="shared" si="1"/>
        <v>7.437635701900998</v>
      </c>
    </row>
    <row r="19" spans="1:243" s="2" customFormat="1" ht="18" customHeight="1" x14ac:dyDescent="0.2">
      <c r="A19" s="25" t="s">
        <v>101</v>
      </c>
      <c r="B19" s="19" t="s">
        <v>102</v>
      </c>
      <c r="C19" s="133">
        <v>1993</v>
      </c>
      <c r="D19" s="158">
        <v>8.42349957734573</v>
      </c>
      <c r="E19" s="133">
        <v>9052</v>
      </c>
      <c r="F19" s="158">
        <v>3.695146344450341</v>
      </c>
      <c r="G19" s="133">
        <v>1868</v>
      </c>
      <c r="H19" s="159">
        <f t="shared" si="0"/>
        <v>8.407975874330468</v>
      </c>
      <c r="I19" s="133">
        <v>8436</v>
      </c>
      <c r="J19" s="160">
        <f t="shared" si="1"/>
        <v>3.2943344944469612</v>
      </c>
    </row>
    <row r="20" spans="1:243" s="2" customFormat="1" ht="18" customHeight="1" x14ac:dyDescent="0.2">
      <c r="A20" s="25" t="s">
        <v>103</v>
      </c>
      <c r="B20" s="19" t="s">
        <v>104</v>
      </c>
      <c r="C20" s="133">
        <v>884</v>
      </c>
      <c r="D20" s="158">
        <v>3.7362637362637363</v>
      </c>
      <c r="E20" s="133">
        <v>6809</v>
      </c>
      <c r="F20" s="158">
        <v>2.779524023349798</v>
      </c>
      <c r="G20" s="133">
        <v>875</v>
      </c>
      <c r="H20" s="159">
        <f t="shared" si="0"/>
        <v>3.9384255299995501</v>
      </c>
      <c r="I20" s="133">
        <v>10952</v>
      </c>
      <c r="J20" s="160">
        <f t="shared" si="1"/>
        <v>4.2768553085802647</v>
      </c>
    </row>
    <row r="21" spans="1:243" s="2" customFormat="1" ht="18" customHeight="1" x14ac:dyDescent="0.2">
      <c r="A21" s="25" t="s">
        <v>105</v>
      </c>
      <c r="B21" s="19" t="s">
        <v>106</v>
      </c>
      <c r="C21" s="133">
        <v>1645</v>
      </c>
      <c r="D21" s="158">
        <v>6.9526627218934909</v>
      </c>
      <c r="E21" s="133">
        <v>30541</v>
      </c>
      <c r="F21" s="158">
        <v>12.46724088663918</v>
      </c>
      <c r="G21" s="133">
        <v>1839</v>
      </c>
      <c r="H21" s="159">
        <f t="shared" si="0"/>
        <v>8.2774451996219103</v>
      </c>
      <c r="I21" s="133">
        <v>34975</v>
      </c>
      <c r="J21" s="160">
        <f t="shared" si="1"/>
        <v>13.658054640028741</v>
      </c>
    </row>
    <row r="22" spans="1:243" s="2" customFormat="1" ht="18" customHeight="1" x14ac:dyDescent="0.2">
      <c r="A22" s="25" t="s">
        <v>107</v>
      </c>
      <c r="B22" s="19" t="s">
        <v>108</v>
      </c>
      <c r="C22" s="133">
        <v>146</v>
      </c>
      <c r="D22" s="158">
        <v>0.61707523245984786</v>
      </c>
      <c r="E22" s="133">
        <v>1817</v>
      </c>
      <c r="F22" s="158">
        <v>0.74172347634404212</v>
      </c>
      <c r="G22" s="133">
        <v>147</v>
      </c>
      <c r="H22" s="159">
        <f t="shared" si="0"/>
        <v>0.66165548903992444</v>
      </c>
      <c r="I22" s="133">
        <v>1753</v>
      </c>
      <c r="J22" s="160">
        <f t="shared" si="1"/>
        <v>0.68456239553882448</v>
      </c>
    </row>
    <row r="23" spans="1:243" ht="18" customHeight="1" x14ac:dyDescent="0.2">
      <c r="A23" s="181" t="s">
        <v>109</v>
      </c>
      <c r="B23" s="26" t="s">
        <v>110</v>
      </c>
      <c r="C23" s="182">
        <v>1603</v>
      </c>
      <c r="D23" s="183">
        <v>6.7751479289940821</v>
      </c>
      <c r="E23" s="182">
        <v>20197</v>
      </c>
      <c r="F23" s="183">
        <v>8.2446830224109071</v>
      </c>
      <c r="G23" s="182">
        <v>1669</v>
      </c>
      <c r="H23" s="184">
        <f t="shared" si="0"/>
        <v>7.5122653823648564</v>
      </c>
      <c r="I23" s="182">
        <v>24418</v>
      </c>
      <c r="J23" s="185">
        <f t="shared" si="1"/>
        <v>9.5354504131585927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</row>
    <row r="24" spans="1:243" x14ac:dyDescent="0.2">
      <c r="A24" s="153" t="s">
        <v>268</v>
      </c>
      <c r="B24" s="2"/>
      <c r="C24" s="90"/>
      <c r="D24" s="90"/>
      <c r="E24" s="90"/>
      <c r="F24" s="90"/>
      <c r="G24" s="161"/>
      <c r="H24" s="161"/>
      <c r="I24" s="161"/>
      <c r="J24" s="162" t="s">
        <v>269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</row>
    <row r="25" spans="1:243" x14ac:dyDescent="0.2">
      <c r="A25" s="153" t="s">
        <v>270</v>
      </c>
      <c r="B25" s="2"/>
      <c r="C25" s="161"/>
      <c r="D25" s="90"/>
      <c r="E25" s="90"/>
      <c r="F25" s="90"/>
      <c r="G25" s="90"/>
      <c r="H25" s="90"/>
      <c r="I25" s="90"/>
      <c r="J25" s="9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</row>
    <row r="26" spans="1:243" x14ac:dyDescent="0.2">
      <c r="C26" s="161"/>
      <c r="D26" s="90"/>
      <c r="E26" s="90"/>
      <c r="F26" s="90"/>
      <c r="G26" s="90"/>
      <c r="H26" s="90"/>
      <c r="I26" s="90"/>
      <c r="J26" s="90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</row>
    <row r="27" spans="1:243" ht="18" customHeight="1" x14ac:dyDescent="0.2">
      <c r="C27" s="90"/>
      <c r="D27" s="90"/>
      <c r="E27" s="90"/>
      <c r="F27" s="90"/>
      <c r="G27" s="90"/>
      <c r="H27" s="90"/>
      <c r="I27" s="90"/>
      <c r="J27" s="90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</row>
    <row r="28" spans="1:243" ht="13.5" customHeight="1" x14ac:dyDescent="0.2">
      <c r="A28" s="1" t="s">
        <v>177</v>
      </c>
      <c r="C28" s="90"/>
      <c r="D28" s="90"/>
      <c r="E28" s="90"/>
      <c r="F28" s="90"/>
      <c r="G28" s="90"/>
      <c r="H28" s="90"/>
      <c r="I28" s="90"/>
      <c r="J28" s="90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</row>
    <row r="29" spans="1:243" x14ac:dyDescent="0.2">
      <c r="A29" s="1"/>
      <c r="C29" s="90"/>
      <c r="D29" s="90"/>
      <c r="E29" s="90"/>
      <c r="F29" s="90"/>
      <c r="G29" s="90"/>
      <c r="H29" s="90"/>
      <c r="I29" s="90"/>
      <c r="J29" s="90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</row>
    <row r="30" spans="1:243" s="2" customFormat="1" ht="21" customHeight="1" x14ac:dyDescent="0.2">
      <c r="A30" s="208" t="s">
        <v>170</v>
      </c>
      <c r="B30" s="209"/>
      <c r="C30" s="214" t="s">
        <v>266</v>
      </c>
      <c r="D30" s="214"/>
      <c r="E30" s="214"/>
      <c r="F30" s="215"/>
      <c r="G30" s="214" t="s">
        <v>267</v>
      </c>
      <c r="H30" s="214"/>
      <c r="I30" s="214"/>
      <c r="J30" s="215"/>
    </row>
    <row r="31" spans="1:243" s="2" customFormat="1" ht="30" customHeight="1" x14ac:dyDescent="0.2">
      <c r="A31" s="210"/>
      <c r="B31" s="211"/>
      <c r="C31" s="154" t="s">
        <v>111</v>
      </c>
      <c r="D31" s="155" t="s">
        <v>113</v>
      </c>
      <c r="E31" s="155" t="s">
        <v>112</v>
      </c>
      <c r="F31" s="156" t="s">
        <v>113</v>
      </c>
      <c r="G31" s="157" t="s">
        <v>111</v>
      </c>
      <c r="H31" s="186" t="s">
        <v>113</v>
      </c>
      <c r="I31" s="155" t="s">
        <v>112</v>
      </c>
      <c r="J31" s="156" t="s">
        <v>113</v>
      </c>
    </row>
    <row r="32" spans="1:243" ht="24" customHeight="1" x14ac:dyDescent="0.2">
      <c r="A32" s="9"/>
      <c r="B32" s="31" t="s">
        <v>149</v>
      </c>
      <c r="C32" s="163">
        <v>23660</v>
      </c>
      <c r="D32" s="164">
        <v>100</v>
      </c>
      <c r="E32" s="165">
        <v>244970</v>
      </c>
      <c r="F32" s="164">
        <v>100</v>
      </c>
      <c r="G32" s="163">
        <f>SUM(G33:G42)</f>
        <v>22217</v>
      </c>
      <c r="H32" s="166">
        <f>G32/$G$32*100</f>
        <v>100</v>
      </c>
      <c r="I32" s="163">
        <f>SUM(I33:I42)</f>
        <v>256076</v>
      </c>
      <c r="J32" s="167">
        <f>I32/$I$32*100</f>
        <v>100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</row>
    <row r="33" spans="1:243" ht="18" customHeight="1" x14ac:dyDescent="0.2">
      <c r="A33" s="9"/>
      <c r="B33" s="10" t="s">
        <v>1</v>
      </c>
      <c r="C33" s="168">
        <v>13467</v>
      </c>
      <c r="D33" s="169">
        <v>56.918850380388839</v>
      </c>
      <c r="E33" s="168">
        <v>28720</v>
      </c>
      <c r="F33" s="169">
        <v>11.723884557292729</v>
      </c>
      <c r="G33" s="168">
        <v>12308</v>
      </c>
      <c r="H33" s="166">
        <f t="shared" ref="H33:H42" si="2">G33/$G$32*100</f>
        <v>55.399018769410816</v>
      </c>
      <c r="I33" s="168">
        <v>26114</v>
      </c>
      <c r="J33" s="166">
        <f>I33/$I$32*100</f>
        <v>10.197753791843047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</row>
    <row r="34" spans="1:243" s="2" customFormat="1" ht="18" customHeight="1" x14ac:dyDescent="0.2">
      <c r="A34" s="4"/>
      <c r="B34" s="10" t="s">
        <v>2</v>
      </c>
      <c r="C34" s="168">
        <v>4825</v>
      </c>
      <c r="D34" s="169">
        <v>20.393068469991547</v>
      </c>
      <c r="E34" s="168">
        <v>31725</v>
      </c>
      <c r="F34" s="169">
        <v>12.950565375352083</v>
      </c>
      <c r="G34" s="168">
        <v>4443</v>
      </c>
      <c r="H34" s="166">
        <f t="shared" si="2"/>
        <v>19.998199576900571</v>
      </c>
      <c r="I34" s="168">
        <v>29074</v>
      </c>
      <c r="J34" s="166">
        <f t="shared" ref="J34:J41" si="3">I34/$I$32*100</f>
        <v>11.353660631999874</v>
      </c>
    </row>
    <row r="35" spans="1:243" s="2" customFormat="1" ht="18" customHeight="1" x14ac:dyDescent="0.2">
      <c r="A35" s="4"/>
      <c r="B35" s="10" t="s">
        <v>3</v>
      </c>
      <c r="C35" s="168">
        <v>2911</v>
      </c>
      <c r="D35" s="169">
        <v>12.303465765004226</v>
      </c>
      <c r="E35" s="168">
        <v>39194</v>
      </c>
      <c r="F35" s="169">
        <v>15.999510144099277</v>
      </c>
      <c r="G35" s="168">
        <v>2891</v>
      </c>
      <c r="H35" s="166">
        <f t="shared" si="2"/>
        <v>13.012557951118515</v>
      </c>
      <c r="I35" s="168">
        <v>38999</v>
      </c>
      <c r="J35" s="166">
        <f t="shared" si="3"/>
        <v>15.229463128133835</v>
      </c>
    </row>
    <row r="36" spans="1:243" s="2" customFormat="1" ht="18" customHeight="1" x14ac:dyDescent="0.2">
      <c r="A36" s="4"/>
      <c r="B36" s="10" t="s">
        <v>4</v>
      </c>
      <c r="C36" s="168">
        <v>966</v>
      </c>
      <c r="D36" s="169">
        <v>4.0828402366863905</v>
      </c>
      <c r="E36" s="168">
        <v>22996</v>
      </c>
      <c r="F36" s="169">
        <v>9.3872719108462253</v>
      </c>
      <c r="G36" s="168">
        <v>1048</v>
      </c>
      <c r="H36" s="166">
        <f t="shared" si="2"/>
        <v>4.7171085205023182</v>
      </c>
      <c r="I36" s="168">
        <v>25009</v>
      </c>
      <c r="J36" s="166">
        <f t="shared" si="3"/>
        <v>9.7662412721223397</v>
      </c>
    </row>
    <row r="37" spans="1:243" s="2" customFormat="1" ht="18" customHeight="1" x14ac:dyDescent="0.2">
      <c r="A37" s="4"/>
      <c r="B37" s="10" t="s">
        <v>5</v>
      </c>
      <c r="C37" s="168">
        <v>689</v>
      </c>
      <c r="D37" s="169">
        <v>2.912087912087912</v>
      </c>
      <c r="E37" s="168">
        <v>26023</v>
      </c>
      <c r="F37" s="169">
        <v>10.622933420418827</v>
      </c>
      <c r="G37" s="168">
        <v>684</v>
      </c>
      <c r="H37" s="166">
        <f t="shared" si="2"/>
        <v>3.0787235000225053</v>
      </c>
      <c r="I37" s="168">
        <v>25839</v>
      </c>
      <c r="J37" s="166">
        <f t="shared" si="3"/>
        <v>10.090363798247395</v>
      </c>
    </row>
    <row r="38" spans="1:243" s="2" customFormat="1" ht="18" customHeight="1" x14ac:dyDescent="0.2">
      <c r="A38" s="4"/>
      <c r="B38" s="10" t="s">
        <v>6</v>
      </c>
      <c r="C38" s="168">
        <v>445</v>
      </c>
      <c r="D38" s="169">
        <v>1.8808114961961115</v>
      </c>
      <c r="E38" s="168">
        <v>30253</v>
      </c>
      <c r="F38" s="169">
        <v>12.349675470465771</v>
      </c>
      <c r="G38" s="168">
        <v>434</v>
      </c>
      <c r="H38" s="166">
        <f t="shared" si="2"/>
        <v>1.9534590628797768</v>
      </c>
      <c r="I38" s="168">
        <v>29858</v>
      </c>
      <c r="J38" s="166">
        <f t="shared" si="3"/>
        <v>11.659819741014386</v>
      </c>
    </row>
    <row r="39" spans="1:243" s="2" customFormat="1" ht="18" customHeight="1" x14ac:dyDescent="0.2">
      <c r="A39" s="4"/>
      <c r="B39" s="10" t="s">
        <v>7</v>
      </c>
      <c r="C39" s="168">
        <v>168</v>
      </c>
      <c r="D39" s="169">
        <v>0.7100591715976331</v>
      </c>
      <c r="E39" s="168">
        <v>22295</v>
      </c>
      <c r="F39" s="169">
        <v>9.1011144221741436</v>
      </c>
      <c r="G39" s="168">
        <v>186</v>
      </c>
      <c r="H39" s="166">
        <f t="shared" si="2"/>
        <v>0.83719674123419008</v>
      </c>
      <c r="I39" s="168">
        <v>24945</v>
      </c>
      <c r="J39" s="166">
        <f t="shared" si="3"/>
        <v>9.7412486917946239</v>
      </c>
    </row>
    <row r="40" spans="1:243" s="2" customFormat="1" ht="18" customHeight="1" x14ac:dyDescent="0.2">
      <c r="A40" s="4"/>
      <c r="B40" s="10" t="s">
        <v>8</v>
      </c>
      <c r="C40" s="168">
        <v>45</v>
      </c>
      <c r="D40" s="169">
        <v>0.19019442096365174</v>
      </c>
      <c r="E40" s="168">
        <v>11092</v>
      </c>
      <c r="F40" s="169">
        <v>4.5279013756786544</v>
      </c>
      <c r="G40" s="168">
        <v>42</v>
      </c>
      <c r="H40" s="166">
        <f t="shared" si="2"/>
        <v>0.1890444254399784</v>
      </c>
      <c r="I40" s="168">
        <v>10308</v>
      </c>
      <c r="J40" s="166">
        <f t="shared" si="3"/>
        <v>4.0253674690326307</v>
      </c>
    </row>
    <row r="41" spans="1:243" s="2" customFormat="1" ht="18" customHeight="1" x14ac:dyDescent="0.2">
      <c r="A41" s="4"/>
      <c r="B41" s="10" t="s">
        <v>9</v>
      </c>
      <c r="C41" s="168">
        <v>49</v>
      </c>
      <c r="D41" s="169">
        <v>0.20710059171597633</v>
      </c>
      <c r="E41" s="168">
        <v>32672</v>
      </c>
      <c r="F41" s="169">
        <v>13.337143323672288</v>
      </c>
      <c r="G41" s="168">
        <v>73</v>
      </c>
      <c r="H41" s="166">
        <f t="shared" si="2"/>
        <v>0.32857721564567677</v>
      </c>
      <c r="I41" s="168">
        <v>45930</v>
      </c>
      <c r="J41" s="166">
        <f t="shared" si="3"/>
        <v>17.936081475811868</v>
      </c>
    </row>
    <row r="42" spans="1:243" s="2" customFormat="1" ht="18" customHeight="1" x14ac:dyDescent="0.2">
      <c r="A42" s="187"/>
      <c r="B42" s="23" t="s">
        <v>10</v>
      </c>
      <c r="C42" s="188">
        <v>95</v>
      </c>
      <c r="D42" s="189">
        <v>0.40152155536770917</v>
      </c>
      <c r="E42" s="190">
        <v>0</v>
      </c>
      <c r="F42" s="190">
        <v>0</v>
      </c>
      <c r="G42" s="188">
        <v>108</v>
      </c>
      <c r="H42" s="191">
        <f t="shared" si="2"/>
        <v>0.48611423684565869</v>
      </c>
      <c r="I42" s="190">
        <v>0</v>
      </c>
      <c r="J42" s="190">
        <v>0</v>
      </c>
    </row>
    <row r="43" spans="1:243" s="2" customFormat="1" ht="14" x14ac:dyDescent="0.2">
      <c r="A43" s="153" t="s">
        <v>268</v>
      </c>
      <c r="C43" s="170"/>
      <c r="D43" s="170"/>
      <c r="E43" s="170"/>
      <c r="F43" s="161"/>
      <c r="G43" s="161"/>
      <c r="H43" s="161"/>
      <c r="I43" s="161"/>
      <c r="J43" s="162" t="s">
        <v>269</v>
      </c>
    </row>
    <row r="44" spans="1:243" s="2" customFormat="1" ht="14" x14ac:dyDescent="0.2">
      <c r="A44" s="153" t="s">
        <v>270</v>
      </c>
      <c r="C44" s="170"/>
      <c r="D44" s="170"/>
      <c r="E44" s="90"/>
      <c r="F44" s="162"/>
      <c r="G44" s="161"/>
      <c r="H44" s="161"/>
      <c r="I44" s="90"/>
      <c r="J44" s="162"/>
    </row>
    <row r="45" spans="1:243" ht="15.9" customHeight="1" x14ac:dyDescent="0.2">
      <c r="C45" s="171"/>
      <c r="D45" s="171"/>
      <c r="E45" s="171"/>
      <c r="F45" s="171"/>
      <c r="G45" s="171"/>
      <c r="H45" s="171"/>
      <c r="I45" s="171"/>
      <c r="J45" s="171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</row>
    <row r="46" spans="1:243" s="2" customFormat="1" x14ac:dyDescent="0.2">
      <c r="B46" s="11"/>
      <c r="C46" s="11"/>
      <c r="D46" s="3"/>
      <c r="E46" s="3"/>
      <c r="F46" s="3"/>
    </row>
  </sheetData>
  <mergeCells count="6">
    <mergeCell ref="A3:B4"/>
    <mergeCell ref="C3:F3"/>
    <mergeCell ref="G3:J3"/>
    <mergeCell ref="A30:B31"/>
    <mergeCell ref="C30:F30"/>
    <mergeCell ref="G30:J30"/>
  </mergeCells>
  <phoneticPr fontId="8"/>
  <pageMargins left="0.51181102362204722" right="0.51181102362204722" top="0.70866141732283472" bottom="0.51181102362204722" header="0" footer="0"/>
  <pageSetup paperSize="9" scale="8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24"/>
  <sheetViews>
    <sheetView topLeftCell="E1" zoomScaleNormal="100" zoomScaleSheetLayoutView="100" workbookViewId="0"/>
  </sheetViews>
  <sheetFormatPr defaultColWidth="9" defaultRowHeight="14" x14ac:dyDescent="0.2"/>
  <cols>
    <col min="1" max="1" width="4.08203125" style="76" customWidth="1"/>
    <col min="2" max="2" width="25.1640625" style="76" customWidth="1"/>
    <col min="3" max="3" width="7.6640625" style="76" customWidth="1"/>
    <col min="4" max="4" width="9.5" style="76" customWidth="1"/>
    <col min="5" max="5" width="7.6640625" style="76" customWidth="1"/>
    <col min="6" max="6" width="8.5" style="76" bestFit="1" customWidth="1"/>
    <col min="7" max="7" width="6.9140625" style="76" customWidth="1"/>
    <col min="8" max="8" width="8.5" style="76" bestFit="1" customWidth="1"/>
    <col min="9" max="9" width="7.5" style="76" bestFit="1" customWidth="1"/>
    <col min="10" max="10" width="8.5" style="76" bestFit="1" customWidth="1"/>
    <col min="11" max="11" width="7.5" style="76" bestFit="1" customWidth="1"/>
    <col min="12" max="12" width="8.5" style="76" bestFit="1" customWidth="1"/>
    <col min="13" max="13" width="5.5" style="76" bestFit="1" customWidth="1"/>
    <col min="14" max="14" width="8.5" style="76" bestFit="1" customWidth="1"/>
    <col min="15" max="15" width="5.5" style="76" bestFit="1" customWidth="1"/>
    <col min="16" max="16" width="8.5" style="76" bestFit="1" customWidth="1"/>
    <col min="17" max="17" width="5.58203125" style="76" customWidth="1"/>
    <col min="18" max="18" width="8.5" style="76" bestFit="1" customWidth="1"/>
    <col min="19" max="19" width="5.1640625" style="76" bestFit="1" customWidth="1"/>
    <col min="20" max="20" width="8.5" style="76" bestFit="1" customWidth="1"/>
    <col min="21" max="21" width="5.1640625" style="76" bestFit="1" customWidth="1"/>
    <col min="22" max="22" width="8.5" style="76" bestFit="1" customWidth="1"/>
    <col min="23" max="23" width="5.58203125" style="76" customWidth="1"/>
    <col min="24" max="24" width="6.9140625" style="76" customWidth="1"/>
    <col min="25" max="16384" width="9" style="76"/>
  </cols>
  <sheetData>
    <row r="1" spans="1:24" x14ac:dyDescent="0.2">
      <c r="A1" s="53" t="s">
        <v>178</v>
      </c>
      <c r="S1" s="53"/>
    </row>
    <row r="3" spans="1:24" x14ac:dyDescent="0.2">
      <c r="A3" s="218" t="s">
        <v>170</v>
      </c>
      <c r="B3" s="219"/>
      <c r="C3" s="222" t="s">
        <v>144</v>
      </c>
      <c r="D3" s="222"/>
      <c r="E3" s="216" t="s">
        <v>114</v>
      </c>
      <c r="F3" s="216"/>
      <c r="G3" s="216" t="s">
        <v>115</v>
      </c>
      <c r="H3" s="216"/>
      <c r="I3" s="216" t="s">
        <v>116</v>
      </c>
      <c r="J3" s="216"/>
      <c r="K3" s="216" t="s">
        <v>117</v>
      </c>
      <c r="L3" s="216"/>
      <c r="M3" s="216" t="s">
        <v>118</v>
      </c>
      <c r="N3" s="216"/>
      <c r="O3" s="216" t="s">
        <v>119</v>
      </c>
      <c r="P3" s="216"/>
      <c r="Q3" s="216" t="s">
        <v>120</v>
      </c>
      <c r="R3" s="216"/>
      <c r="S3" s="216" t="s">
        <v>121</v>
      </c>
      <c r="T3" s="216"/>
      <c r="U3" s="216" t="s">
        <v>122</v>
      </c>
      <c r="V3" s="216"/>
      <c r="W3" s="216" t="s">
        <v>123</v>
      </c>
      <c r="X3" s="217"/>
    </row>
    <row r="4" spans="1:24" x14ac:dyDescent="0.2">
      <c r="A4" s="220"/>
      <c r="B4" s="221"/>
      <c r="C4" s="77" t="s">
        <v>142</v>
      </c>
      <c r="D4" s="77" t="s">
        <v>143</v>
      </c>
      <c r="E4" s="77" t="s">
        <v>142</v>
      </c>
      <c r="F4" s="77" t="s">
        <v>143</v>
      </c>
      <c r="G4" s="77" t="s">
        <v>142</v>
      </c>
      <c r="H4" s="77" t="s">
        <v>143</v>
      </c>
      <c r="I4" s="77" t="s">
        <v>142</v>
      </c>
      <c r="J4" s="77" t="s">
        <v>143</v>
      </c>
      <c r="K4" s="77" t="s">
        <v>142</v>
      </c>
      <c r="L4" s="77" t="s">
        <v>143</v>
      </c>
      <c r="M4" s="77" t="s">
        <v>142</v>
      </c>
      <c r="N4" s="77" t="s">
        <v>143</v>
      </c>
      <c r="O4" s="77" t="s">
        <v>142</v>
      </c>
      <c r="P4" s="77" t="s">
        <v>143</v>
      </c>
      <c r="Q4" s="77" t="s">
        <v>142</v>
      </c>
      <c r="R4" s="77" t="s">
        <v>143</v>
      </c>
      <c r="S4" s="77" t="s">
        <v>142</v>
      </c>
      <c r="T4" s="77" t="s">
        <v>143</v>
      </c>
      <c r="U4" s="77" t="s">
        <v>142</v>
      </c>
      <c r="V4" s="77" t="s">
        <v>143</v>
      </c>
      <c r="W4" s="77" t="s">
        <v>142</v>
      </c>
      <c r="X4" s="78" t="s">
        <v>143</v>
      </c>
    </row>
    <row r="5" spans="1:24" x14ac:dyDescent="0.2">
      <c r="A5" s="36"/>
      <c r="B5" s="79" t="s">
        <v>144</v>
      </c>
      <c r="C5" s="80">
        <f>SUM(C6:C23)</f>
        <v>22217</v>
      </c>
      <c r="D5" s="80">
        <f>SUM(D6:D23)</f>
        <v>256076</v>
      </c>
      <c r="E5" s="80">
        <f t="shared" ref="E5:X5" si="0">SUM(E6:E23)</f>
        <v>12308</v>
      </c>
      <c r="F5" s="80">
        <f t="shared" si="0"/>
        <v>26114</v>
      </c>
      <c r="G5" s="80">
        <f t="shared" si="0"/>
        <v>4443</v>
      </c>
      <c r="H5" s="80">
        <f t="shared" si="0"/>
        <v>29074</v>
      </c>
      <c r="I5" s="80">
        <f>SUM(I6:I23)</f>
        <v>2891</v>
      </c>
      <c r="J5" s="80">
        <f t="shared" si="0"/>
        <v>38999</v>
      </c>
      <c r="K5" s="80">
        <f t="shared" si="0"/>
        <v>1048</v>
      </c>
      <c r="L5" s="80">
        <f t="shared" si="0"/>
        <v>25009</v>
      </c>
      <c r="M5" s="80">
        <f t="shared" si="0"/>
        <v>684</v>
      </c>
      <c r="N5" s="80">
        <f t="shared" si="0"/>
        <v>25839</v>
      </c>
      <c r="O5" s="80">
        <f t="shared" si="0"/>
        <v>434</v>
      </c>
      <c r="P5" s="80">
        <f t="shared" si="0"/>
        <v>29858</v>
      </c>
      <c r="Q5" s="80">
        <f t="shared" si="0"/>
        <v>186</v>
      </c>
      <c r="R5" s="80">
        <f t="shared" si="0"/>
        <v>24945</v>
      </c>
      <c r="S5" s="80">
        <f t="shared" si="0"/>
        <v>42</v>
      </c>
      <c r="T5" s="80">
        <f t="shared" si="0"/>
        <v>10308</v>
      </c>
      <c r="U5" s="80">
        <f t="shared" si="0"/>
        <v>73</v>
      </c>
      <c r="V5" s="80">
        <f t="shared" si="0"/>
        <v>45930</v>
      </c>
      <c r="W5" s="80">
        <f t="shared" si="0"/>
        <v>108</v>
      </c>
      <c r="X5" s="172">
        <f t="shared" si="0"/>
        <v>0</v>
      </c>
    </row>
    <row r="6" spans="1:24" x14ac:dyDescent="0.2">
      <c r="A6" s="82" t="s">
        <v>124</v>
      </c>
      <c r="B6" s="83" t="s">
        <v>76</v>
      </c>
      <c r="C6" s="80">
        <f>SUM(E6,G6,I6,K6,M6,O6,Q6,S6,U6,W6)</f>
        <v>72</v>
      </c>
      <c r="D6" s="80">
        <v>683</v>
      </c>
      <c r="E6" s="84">
        <v>28</v>
      </c>
      <c r="F6" s="84">
        <v>50</v>
      </c>
      <c r="G6" s="84">
        <v>19</v>
      </c>
      <c r="H6" s="84">
        <v>123</v>
      </c>
      <c r="I6" s="84">
        <v>17</v>
      </c>
      <c r="J6" s="84">
        <v>241</v>
      </c>
      <c r="K6" s="84">
        <v>4</v>
      </c>
      <c r="L6" s="84">
        <v>97</v>
      </c>
      <c r="M6" s="84">
        <v>3</v>
      </c>
      <c r="N6" s="84">
        <v>121</v>
      </c>
      <c r="O6" s="84">
        <v>1</v>
      </c>
      <c r="P6" s="84">
        <v>51</v>
      </c>
      <c r="Q6" s="81">
        <v>0</v>
      </c>
      <c r="R6" s="81">
        <v>0</v>
      </c>
      <c r="S6" s="81">
        <v>0</v>
      </c>
      <c r="T6" s="81">
        <v>0</v>
      </c>
      <c r="U6" s="81">
        <v>0</v>
      </c>
      <c r="V6" s="81">
        <v>0</v>
      </c>
      <c r="W6" s="81">
        <v>0</v>
      </c>
      <c r="X6" s="81">
        <v>0</v>
      </c>
    </row>
    <row r="7" spans="1:24" x14ac:dyDescent="0.2">
      <c r="A7" s="82" t="s">
        <v>125</v>
      </c>
      <c r="B7" s="83" t="s">
        <v>78</v>
      </c>
      <c r="C7" s="80">
        <f t="shared" ref="C7:D23" si="1">SUM(E7,G7,I7,K7,M7,O7,Q7,S7,U7,W7)</f>
        <v>3</v>
      </c>
      <c r="D7" s="80">
        <f t="shared" ref="D7:D10" si="2">SUM(V6+F7,H7,J7,L7,N7,P7,R7,T7,V7,X7)</f>
        <v>9</v>
      </c>
      <c r="E7" s="81">
        <v>2</v>
      </c>
      <c r="F7" s="81">
        <v>2</v>
      </c>
      <c r="G7" s="81">
        <v>1</v>
      </c>
      <c r="H7" s="81">
        <v>7</v>
      </c>
      <c r="I7" s="172">
        <v>0</v>
      </c>
      <c r="J7" s="172">
        <v>0</v>
      </c>
      <c r="K7" s="81">
        <v>0</v>
      </c>
      <c r="L7" s="81">
        <v>0</v>
      </c>
      <c r="M7" s="81">
        <v>0</v>
      </c>
      <c r="N7" s="81">
        <v>0</v>
      </c>
      <c r="O7" s="81">
        <v>0</v>
      </c>
      <c r="P7" s="81">
        <v>0</v>
      </c>
      <c r="Q7" s="81">
        <v>0</v>
      </c>
      <c r="R7" s="81">
        <v>0</v>
      </c>
      <c r="S7" s="81">
        <v>0</v>
      </c>
      <c r="T7" s="81">
        <v>0</v>
      </c>
      <c r="U7" s="81">
        <v>0</v>
      </c>
      <c r="V7" s="81">
        <v>0</v>
      </c>
      <c r="W7" s="81">
        <v>0</v>
      </c>
      <c r="X7" s="81">
        <v>0</v>
      </c>
    </row>
    <row r="8" spans="1:24" x14ac:dyDescent="0.2">
      <c r="A8" s="82" t="s">
        <v>126</v>
      </c>
      <c r="B8" s="83" t="s">
        <v>80</v>
      </c>
      <c r="C8" s="80">
        <f>SUM(E8,G8,I8,K8,M8,O8,Q8,S8,U8,W8)</f>
        <v>14</v>
      </c>
      <c r="D8" s="80">
        <f t="shared" si="2"/>
        <v>98</v>
      </c>
      <c r="E8" s="84">
        <v>2</v>
      </c>
      <c r="F8" s="84">
        <v>8</v>
      </c>
      <c r="G8" s="84">
        <v>9</v>
      </c>
      <c r="H8" s="84">
        <v>59</v>
      </c>
      <c r="I8" s="84">
        <v>3</v>
      </c>
      <c r="J8" s="84">
        <v>31</v>
      </c>
      <c r="K8" s="81">
        <v>0</v>
      </c>
      <c r="L8" s="81">
        <v>0</v>
      </c>
      <c r="M8" s="81">
        <v>0</v>
      </c>
      <c r="N8" s="81">
        <v>0</v>
      </c>
      <c r="O8" s="81">
        <v>0</v>
      </c>
      <c r="P8" s="81">
        <v>0</v>
      </c>
      <c r="Q8" s="81">
        <v>0</v>
      </c>
      <c r="R8" s="81">
        <v>0</v>
      </c>
      <c r="S8" s="81">
        <v>0</v>
      </c>
      <c r="T8" s="81">
        <v>0</v>
      </c>
      <c r="U8" s="81">
        <v>0</v>
      </c>
      <c r="V8" s="81">
        <v>0</v>
      </c>
      <c r="W8" s="81">
        <v>0</v>
      </c>
      <c r="X8" s="81">
        <v>0</v>
      </c>
    </row>
    <row r="9" spans="1:24" x14ac:dyDescent="0.2">
      <c r="A9" s="82" t="s">
        <v>127</v>
      </c>
      <c r="B9" s="83" t="s">
        <v>82</v>
      </c>
      <c r="C9" s="80">
        <f>SUM(E9,G9,I9,K9,M9,O9,Q9,S9,U9,W9)</f>
        <v>2111</v>
      </c>
      <c r="D9" s="80">
        <f t="shared" si="2"/>
        <v>17149</v>
      </c>
      <c r="E9" s="84">
        <v>1098</v>
      </c>
      <c r="F9" s="84">
        <v>2587</v>
      </c>
      <c r="G9" s="84">
        <v>561</v>
      </c>
      <c r="H9" s="84">
        <v>3640</v>
      </c>
      <c r="I9" s="84">
        <v>286</v>
      </c>
      <c r="J9" s="84">
        <v>3778</v>
      </c>
      <c r="K9" s="84">
        <v>91</v>
      </c>
      <c r="L9" s="84">
        <v>2172</v>
      </c>
      <c r="M9" s="84">
        <v>40</v>
      </c>
      <c r="N9" s="84">
        <v>1534</v>
      </c>
      <c r="O9" s="84">
        <v>17</v>
      </c>
      <c r="P9" s="84">
        <v>1132</v>
      </c>
      <c r="Q9" s="84">
        <v>14</v>
      </c>
      <c r="R9" s="84">
        <v>1801</v>
      </c>
      <c r="S9" s="84">
        <v>2</v>
      </c>
      <c r="T9" s="84">
        <v>505</v>
      </c>
      <c r="U9" s="173">
        <v>0</v>
      </c>
      <c r="V9" s="81">
        <v>0</v>
      </c>
      <c r="W9" s="84">
        <v>2</v>
      </c>
      <c r="X9" s="81">
        <v>0</v>
      </c>
    </row>
    <row r="10" spans="1:24" x14ac:dyDescent="0.2">
      <c r="A10" s="82" t="s">
        <v>128</v>
      </c>
      <c r="B10" s="83" t="s">
        <v>84</v>
      </c>
      <c r="C10" s="80">
        <f t="shared" si="1"/>
        <v>1840</v>
      </c>
      <c r="D10" s="80">
        <f t="shared" si="2"/>
        <v>50414</v>
      </c>
      <c r="E10" s="84">
        <v>697</v>
      </c>
      <c r="F10" s="84">
        <v>1613</v>
      </c>
      <c r="G10" s="84">
        <v>400</v>
      </c>
      <c r="H10" s="84">
        <v>2674</v>
      </c>
      <c r="I10" s="84">
        <v>312</v>
      </c>
      <c r="J10" s="84">
        <v>4281</v>
      </c>
      <c r="K10" s="84">
        <v>147</v>
      </c>
      <c r="L10" s="84">
        <v>3580</v>
      </c>
      <c r="M10" s="84">
        <v>110</v>
      </c>
      <c r="N10" s="84">
        <v>4163</v>
      </c>
      <c r="O10" s="84">
        <v>80</v>
      </c>
      <c r="P10" s="84">
        <v>5591</v>
      </c>
      <c r="Q10" s="84">
        <v>50</v>
      </c>
      <c r="R10" s="84">
        <v>6613</v>
      </c>
      <c r="S10" s="84">
        <v>11</v>
      </c>
      <c r="T10" s="84">
        <v>2749</v>
      </c>
      <c r="U10" s="84">
        <v>25</v>
      </c>
      <c r="V10" s="84">
        <v>19150</v>
      </c>
      <c r="W10" s="84">
        <v>8</v>
      </c>
      <c r="X10" s="81">
        <v>0</v>
      </c>
    </row>
    <row r="11" spans="1:24" x14ac:dyDescent="0.2">
      <c r="A11" s="82" t="s">
        <v>129</v>
      </c>
      <c r="B11" s="83" t="s">
        <v>86</v>
      </c>
      <c r="C11" s="80">
        <f t="shared" si="1"/>
        <v>30</v>
      </c>
      <c r="D11" s="80">
        <f>SUM(F11,H11,J11,L11,N11,P11,R11,T11,V11,X11)</f>
        <v>1618</v>
      </c>
      <c r="E11" s="84">
        <v>11</v>
      </c>
      <c r="F11" s="84">
        <v>17</v>
      </c>
      <c r="G11" s="84">
        <v>5</v>
      </c>
      <c r="H11" s="84">
        <v>34</v>
      </c>
      <c r="I11" s="84">
        <v>5</v>
      </c>
      <c r="J11" s="84">
        <v>72</v>
      </c>
      <c r="K11" s="84">
        <v>1</v>
      </c>
      <c r="L11" s="84">
        <v>22</v>
      </c>
      <c r="M11" s="80">
        <v>2</v>
      </c>
      <c r="N11" s="80">
        <v>79</v>
      </c>
      <c r="O11" s="80">
        <v>2</v>
      </c>
      <c r="P11" s="80">
        <v>153</v>
      </c>
      <c r="Q11" s="84">
        <v>3</v>
      </c>
      <c r="R11" s="84">
        <v>416</v>
      </c>
      <c r="S11" s="174">
        <v>0</v>
      </c>
      <c r="T11" s="174">
        <v>0</v>
      </c>
      <c r="U11" s="81">
        <v>1</v>
      </c>
      <c r="V11" s="81">
        <v>825</v>
      </c>
      <c r="W11" s="81">
        <v>0</v>
      </c>
      <c r="X11" s="81">
        <v>0</v>
      </c>
    </row>
    <row r="12" spans="1:24" x14ac:dyDescent="0.2">
      <c r="A12" s="82" t="s">
        <v>130</v>
      </c>
      <c r="B12" s="83" t="s">
        <v>88</v>
      </c>
      <c r="C12" s="80">
        <f t="shared" si="1"/>
        <v>178</v>
      </c>
      <c r="D12" s="80">
        <f t="shared" si="1"/>
        <v>2505</v>
      </c>
      <c r="E12" s="84">
        <v>82</v>
      </c>
      <c r="F12" s="84">
        <v>173</v>
      </c>
      <c r="G12" s="84">
        <v>41</v>
      </c>
      <c r="H12" s="84">
        <v>260</v>
      </c>
      <c r="I12" s="84">
        <v>21</v>
      </c>
      <c r="J12" s="84">
        <v>277</v>
      </c>
      <c r="K12" s="84">
        <v>8</v>
      </c>
      <c r="L12" s="84">
        <v>188</v>
      </c>
      <c r="M12" s="84">
        <v>15</v>
      </c>
      <c r="N12" s="84">
        <v>539</v>
      </c>
      <c r="O12" s="84">
        <v>4</v>
      </c>
      <c r="P12" s="84">
        <v>281</v>
      </c>
      <c r="Q12" s="84">
        <v>2</v>
      </c>
      <c r="R12" s="84">
        <v>231</v>
      </c>
      <c r="S12" s="84">
        <v>1</v>
      </c>
      <c r="T12" s="174">
        <v>217</v>
      </c>
      <c r="U12" s="84">
        <v>1</v>
      </c>
      <c r="V12" s="81">
        <v>339</v>
      </c>
      <c r="W12" s="84">
        <v>3</v>
      </c>
      <c r="X12" s="81">
        <v>0</v>
      </c>
    </row>
    <row r="13" spans="1:24" x14ac:dyDescent="0.2">
      <c r="A13" s="82" t="s">
        <v>131</v>
      </c>
      <c r="B13" s="83" t="s">
        <v>90</v>
      </c>
      <c r="C13" s="80">
        <f t="shared" si="1"/>
        <v>585</v>
      </c>
      <c r="D13" s="80">
        <f t="shared" si="1"/>
        <v>14665</v>
      </c>
      <c r="E13" s="84">
        <v>125</v>
      </c>
      <c r="F13" s="84">
        <v>271</v>
      </c>
      <c r="G13" s="84">
        <v>110</v>
      </c>
      <c r="H13" s="84">
        <v>761</v>
      </c>
      <c r="I13" s="84">
        <v>137</v>
      </c>
      <c r="J13" s="84">
        <v>1931</v>
      </c>
      <c r="K13" s="84">
        <v>70</v>
      </c>
      <c r="L13" s="84">
        <v>1698</v>
      </c>
      <c r="M13" s="84">
        <v>68</v>
      </c>
      <c r="N13" s="84">
        <v>2441</v>
      </c>
      <c r="O13" s="84">
        <v>53</v>
      </c>
      <c r="P13" s="84">
        <v>3584</v>
      </c>
      <c r="Q13" s="84">
        <v>12</v>
      </c>
      <c r="R13" s="84">
        <v>1557</v>
      </c>
      <c r="S13" s="84">
        <v>3</v>
      </c>
      <c r="T13" s="174">
        <v>790</v>
      </c>
      <c r="U13" s="84">
        <v>3</v>
      </c>
      <c r="V13" s="84">
        <v>1632</v>
      </c>
      <c r="W13" s="84">
        <v>4</v>
      </c>
      <c r="X13" s="81">
        <v>0</v>
      </c>
    </row>
    <row r="14" spans="1:24" x14ac:dyDescent="0.2">
      <c r="A14" s="82" t="s">
        <v>132</v>
      </c>
      <c r="B14" s="83" t="s">
        <v>92</v>
      </c>
      <c r="C14" s="80">
        <f t="shared" si="1"/>
        <v>5476</v>
      </c>
      <c r="D14" s="80">
        <f t="shared" si="1"/>
        <v>48564</v>
      </c>
      <c r="E14" s="84">
        <v>2922</v>
      </c>
      <c r="F14" s="84">
        <v>6630</v>
      </c>
      <c r="G14" s="84">
        <v>1233</v>
      </c>
      <c r="H14" s="84">
        <v>8015</v>
      </c>
      <c r="I14" s="84">
        <v>792</v>
      </c>
      <c r="J14" s="84">
        <v>10702</v>
      </c>
      <c r="K14" s="84">
        <v>251</v>
      </c>
      <c r="L14" s="84">
        <v>5941</v>
      </c>
      <c r="M14" s="84">
        <v>135</v>
      </c>
      <c r="N14" s="84">
        <v>5114</v>
      </c>
      <c r="O14" s="84">
        <v>79</v>
      </c>
      <c r="P14" s="84">
        <v>5382</v>
      </c>
      <c r="Q14" s="84">
        <v>29</v>
      </c>
      <c r="R14" s="84">
        <v>3616</v>
      </c>
      <c r="S14" s="84">
        <v>5</v>
      </c>
      <c r="T14" s="174">
        <v>1160</v>
      </c>
      <c r="U14" s="84">
        <v>5</v>
      </c>
      <c r="V14" s="84">
        <v>2004</v>
      </c>
      <c r="W14" s="84">
        <v>25</v>
      </c>
      <c r="X14" s="81">
        <v>0</v>
      </c>
    </row>
    <row r="15" spans="1:24" x14ac:dyDescent="0.2">
      <c r="A15" s="82" t="s">
        <v>133</v>
      </c>
      <c r="B15" s="83" t="s">
        <v>94</v>
      </c>
      <c r="C15" s="80">
        <f t="shared" si="1"/>
        <v>436</v>
      </c>
      <c r="D15" s="80">
        <f t="shared" si="1"/>
        <v>5946</v>
      </c>
      <c r="E15" s="84">
        <v>162</v>
      </c>
      <c r="F15" s="84">
        <v>361</v>
      </c>
      <c r="G15" s="84">
        <v>93</v>
      </c>
      <c r="H15" s="84">
        <v>605</v>
      </c>
      <c r="I15" s="84">
        <v>97</v>
      </c>
      <c r="J15" s="84">
        <v>1351</v>
      </c>
      <c r="K15" s="84">
        <v>29</v>
      </c>
      <c r="L15" s="84">
        <v>703</v>
      </c>
      <c r="M15" s="84">
        <v>28</v>
      </c>
      <c r="N15" s="84">
        <v>1106</v>
      </c>
      <c r="O15" s="84">
        <v>16</v>
      </c>
      <c r="P15" s="84">
        <v>962</v>
      </c>
      <c r="Q15" s="84">
        <v>5</v>
      </c>
      <c r="R15" s="84">
        <v>625</v>
      </c>
      <c r="S15" s="84">
        <v>1</v>
      </c>
      <c r="T15" s="174">
        <v>233</v>
      </c>
      <c r="U15" s="81">
        <v>0</v>
      </c>
      <c r="V15" s="81">
        <v>0</v>
      </c>
      <c r="W15" s="84">
        <v>5</v>
      </c>
      <c r="X15" s="81">
        <v>0</v>
      </c>
    </row>
    <row r="16" spans="1:24" x14ac:dyDescent="0.2">
      <c r="A16" s="82" t="s">
        <v>134</v>
      </c>
      <c r="B16" s="83" t="s">
        <v>96</v>
      </c>
      <c r="C16" s="80">
        <f t="shared" si="1"/>
        <v>1421</v>
      </c>
      <c r="D16" s="80">
        <f t="shared" si="1"/>
        <v>6396</v>
      </c>
      <c r="E16" s="84">
        <v>1120</v>
      </c>
      <c r="F16" s="84">
        <v>2144</v>
      </c>
      <c r="G16" s="84">
        <v>166</v>
      </c>
      <c r="H16" s="84">
        <v>1058</v>
      </c>
      <c r="I16" s="84">
        <v>70</v>
      </c>
      <c r="J16" s="84">
        <v>957</v>
      </c>
      <c r="K16" s="84">
        <v>25</v>
      </c>
      <c r="L16" s="84">
        <v>576</v>
      </c>
      <c r="M16" s="84">
        <v>16</v>
      </c>
      <c r="N16" s="84">
        <v>666</v>
      </c>
      <c r="O16" s="84">
        <v>6</v>
      </c>
      <c r="P16" s="84">
        <v>442</v>
      </c>
      <c r="Q16" s="84">
        <v>4</v>
      </c>
      <c r="R16" s="84">
        <v>553</v>
      </c>
      <c r="S16" s="81">
        <v>0</v>
      </c>
      <c r="T16" s="174">
        <v>0</v>
      </c>
      <c r="U16" s="81">
        <v>0</v>
      </c>
      <c r="V16" s="81">
        <v>0</v>
      </c>
      <c r="W16" s="84">
        <v>14</v>
      </c>
      <c r="X16" s="81">
        <v>0</v>
      </c>
    </row>
    <row r="17" spans="1:24" x14ac:dyDescent="0.2">
      <c r="A17" s="82" t="s">
        <v>135</v>
      </c>
      <c r="B17" s="83" t="s">
        <v>98</v>
      </c>
      <c r="C17" s="80">
        <f t="shared" si="1"/>
        <v>1050</v>
      </c>
      <c r="D17" s="80">
        <f t="shared" si="1"/>
        <v>8449</v>
      </c>
      <c r="E17" s="84">
        <v>714</v>
      </c>
      <c r="F17" s="84">
        <v>1532</v>
      </c>
      <c r="G17" s="84">
        <v>206</v>
      </c>
      <c r="H17" s="84">
        <v>1308</v>
      </c>
      <c r="I17" s="84">
        <v>76</v>
      </c>
      <c r="J17" s="84">
        <v>1025</v>
      </c>
      <c r="K17" s="84">
        <v>24</v>
      </c>
      <c r="L17" s="84">
        <v>552</v>
      </c>
      <c r="M17" s="84">
        <v>14</v>
      </c>
      <c r="N17" s="84">
        <v>500</v>
      </c>
      <c r="O17" s="84">
        <v>6</v>
      </c>
      <c r="P17" s="84">
        <v>459</v>
      </c>
      <c r="Q17" s="81">
        <v>3</v>
      </c>
      <c r="R17" s="81">
        <v>421</v>
      </c>
      <c r="S17" s="84">
        <v>2</v>
      </c>
      <c r="T17" s="174">
        <v>492</v>
      </c>
      <c r="U17" s="84">
        <v>4</v>
      </c>
      <c r="V17" s="80">
        <v>2160</v>
      </c>
      <c r="W17" s="84">
        <v>1</v>
      </c>
      <c r="X17" s="81">
        <v>0</v>
      </c>
    </row>
    <row r="18" spans="1:24" x14ac:dyDescent="0.2">
      <c r="A18" s="82" t="s">
        <v>136</v>
      </c>
      <c r="B18" s="83" t="s">
        <v>100</v>
      </c>
      <c r="C18" s="80">
        <f t="shared" si="1"/>
        <v>2603</v>
      </c>
      <c r="D18" s="80">
        <f t="shared" si="1"/>
        <v>19046</v>
      </c>
      <c r="E18" s="84">
        <v>1581</v>
      </c>
      <c r="F18" s="84">
        <v>3284</v>
      </c>
      <c r="G18" s="84">
        <v>488</v>
      </c>
      <c r="H18" s="84">
        <v>3214</v>
      </c>
      <c r="I18" s="84">
        <v>296</v>
      </c>
      <c r="J18" s="84">
        <v>3977</v>
      </c>
      <c r="K18" s="84">
        <v>123</v>
      </c>
      <c r="L18" s="84">
        <v>2957</v>
      </c>
      <c r="M18" s="84">
        <v>62</v>
      </c>
      <c r="N18" s="84">
        <v>2293</v>
      </c>
      <c r="O18" s="84">
        <v>38</v>
      </c>
      <c r="P18" s="84">
        <v>2637</v>
      </c>
      <c r="Q18" s="84">
        <v>4</v>
      </c>
      <c r="R18" s="84">
        <v>476</v>
      </c>
      <c r="S18" s="84">
        <v>1</v>
      </c>
      <c r="T18" s="174">
        <v>208</v>
      </c>
      <c r="U18" s="81">
        <v>0</v>
      </c>
      <c r="V18" s="81">
        <v>0</v>
      </c>
      <c r="W18" s="84">
        <v>10</v>
      </c>
      <c r="X18" s="81">
        <v>0</v>
      </c>
    </row>
    <row r="19" spans="1:24" x14ac:dyDescent="0.2">
      <c r="A19" s="82" t="s">
        <v>137</v>
      </c>
      <c r="B19" s="83" t="s">
        <v>102</v>
      </c>
      <c r="C19" s="80">
        <f t="shared" si="1"/>
        <v>1868</v>
      </c>
      <c r="D19" s="80">
        <f t="shared" si="1"/>
        <v>8436</v>
      </c>
      <c r="E19" s="84">
        <v>1486</v>
      </c>
      <c r="F19" s="84">
        <v>2817</v>
      </c>
      <c r="G19" s="84">
        <v>190</v>
      </c>
      <c r="H19" s="84">
        <v>1213</v>
      </c>
      <c r="I19" s="84">
        <v>93</v>
      </c>
      <c r="J19" s="84">
        <v>1192</v>
      </c>
      <c r="K19" s="84">
        <v>44</v>
      </c>
      <c r="L19" s="84">
        <v>1060</v>
      </c>
      <c r="M19" s="84">
        <v>17</v>
      </c>
      <c r="N19" s="84">
        <v>673</v>
      </c>
      <c r="O19" s="84">
        <v>19</v>
      </c>
      <c r="P19" s="84">
        <v>1261</v>
      </c>
      <c r="Q19" s="84">
        <v>2</v>
      </c>
      <c r="R19" s="84">
        <v>220</v>
      </c>
      <c r="S19" s="81">
        <v>0</v>
      </c>
      <c r="T19" s="174">
        <v>0</v>
      </c>
      <c r="U19" s="81">
        <v>0</v>
      </c>
      <c r="V19" s="81">
        <v>0</v>
      </c>
      <c r="W19" s="84">
        <v>17</v>
      </c>
      <c r="X19" s="81">
        <v>0</v>
      </c>
    </row>
    <row r="20" spans="1:24" x14ac:dyDescent="0.2">
      <c r="A20" s="82" t="s">
        <v>138</v>
      </c>
      <c r="B20" s="83" t="s">
        <v>104</v>
      </c>
      <c r="C20" s="80">
        <f t="shared" si="1"/>
        <v>875</v>
      </c>
      <c r="D20" s="80">
        <f t="shared" si="1"/>
        <v>10952</v>
      </c>
      <c r="E20" s="84">
        <v>570</v>
      </c>
      <c r="F20" s="84">
        <v>1015</v>
      </c>
      <c r="G20" s="84">
        <v>131</v>
      </c>
      <c r="H20" s="84">
        <v>841</v>
      </c>
      <c r="I20" s="84">
        <v>81</v>
      </c>
      <c r="J20" s="84">
        <v>1087</v>
      </c>
      <c r="K20" s="84">
        <v>36</v>
      </c>
      <c r="L20" s="84">
        <v>846</v>
      </c>
      <c r="M20" s="84">
        <v>37</v>
      </c>
      <c r="N20" s="84">
        <v>1388</v>
      </c>
      <c r="O20" s="84">
        <v>7</v>
      </c>
      <c r="P20" s="84">
        <v>541</v>
      </c>
      <c r="Q20" s="84">
        <v>2</v>
      </c>
      <c r="R20" s="84">
        <v>296</v>
      </c>
      <c r="S20" s="81">
        <v>0</v>
      </c>
      <c r="T20" s="174">
        <v>0</v>
      </c>
      <c r="U20" s="84">
        <v>6</v>
      </c>
      <c r="V20" s="84">
        <v>4938</v>
      </c>
      <c r="W20" s="84">
        <v>5</v>
      </c>
      <c r="X20" s="81">
        <v>0</v>
      </c>
    </row>
    <row r="21" spans="1:24" x14ac:dyDescent="0.2">
      <c r="A21" s="82" t="s">
        <v>139</v>
      </c>
      <c r="B21" s="83" t="s">
        <v>106</v>
      </c>
      <c r="C21" s="80">
        <f t="shared" si="1"/>
        <v>1839</v>
      </c>
      <c r="D21" s="80">
        <f t="shared" si="1"/>
        <v>34975</v>
      </c>
      <c r="E21" s="84">
        <v>564</v>
      </c>
      <c r="F21" s="84">
        <v>1250</v>
      </c>
      <c r="G21" s="84">
        <v>499</v>
      </c>
      <c r="H21" s="84">
        <v>3378</v>
      </c>
      <c r="I21" s="84">
        <v>433</v>
      </c>
      <c r="J21" s="84">
        <v>5826</v>
      </c>
      <c r="K21" s="84">
        <v>142</v>
      </c>
      <c r="L21" s="84">
        <v>3375</v>
      </c>
      <c r="M21" s="84">
        <v>90</v>
      </c>
      <c r="N21" s="84">
        <v>3393</v>
      </c>
      <c r="O21" s="84">
        <v>65</v>
      </c>
      <c r="P21" s="84">
        <v>4417</v>
      </c>
      <c r="Q21" s="84">
        <v>26</v>
      </c>
      <c r="R21" s="84">
        <v>3721</v>
      </c>
      <c r="S21" s="84">
        <v>4</v>
      </c>
      <c r="T21" s="174">
        <v>1008</v>
      </c>
      <c r="U21" s="84">
        <v>16</v>
      </c>
      <c r="V21" s="84">
        <v>8607</v>
      </c>
      <c r="W21" s="174">
        <v>0</v>
      </c>
      <c r="X21" s="81">
        <v>0</v>
      </c>
    </row>
    <row r="22" spans="1:24" x14ac:dyDescent="0.2">
      <c r="A22" s="82" t="s">
        <v>140</v>
      </c>
      <c r="B22" s="83" t="s">
        <v>108</v>
      </c>
      <c r="C22" s="80">
        <f t="shared" si="1"/>
        <v>147</v>
      </c>
      <c r="D22" s="80">
        <f t="shared" si="1"/>
        <v>1753</v>
      </c>
      <c r="E22" s="84">
        <v>56</v>
      </c>
      <c r="F22" s="84">
        <v>187</v>
      </c>
      <c r="G22" s="84">
        <v>56</v>
      </c>
      <c r="H22" s="84">
        <v>344</v>
      </c>
      <c r="I22" s="84">
        <v>30</v>
      </c>
      <c r="J22" s="84">
        <v>389</v>
      </c>
      <c r="K22" s="81">
        <v>1</v>
      </c>
      <c r="L22" s="81">
        <v>20</v>
      </c>
      <c r="M22" s="81">
        <v>0</v>
      </c>
      <c r="N22" s="81">
        <v>0</v>
      </c>
      <c r="O22" s="84">
        <v>1</v>
      </c>
      <c r="P22" s="84">
        <v>82</v>
      </c>
      <c r="Q22" s="84">
        <v>1</v>
      </c>
      <c r="R22" s="84">
        <v>196</v>
      </c>
      <c r="S22" s="81">
        <v>1</v>
      </c>
      <c r="T22" s="174">
        <v>204</v>
      </c>
      <c r="U22" s="80">
        <v>1</v>
      </c>
      <c r="V22" s="80">
        <v>331</v>
      </c>
      <c r="W22" s="81">
        <v>0</v>
      </c>
      <c r="X22" s="81">
        <v>0</v>
      </c>
    </row>
    <row r="23" spans="1:24" x14ac:dyDescent="0.2">
      <c r="A23" s="192" t="s">
        <v>141</v>
      </c>
      <c r="B23" s="85" t="s">
        <v>110</v>
      </c>
      <c r="C23" s="175">
        <f t="shared" si="1"/>
        <v>1669</v>
      </c>
      <c r="D23" s="193">
        <f t="shared" si="1"/>
        <v>24418</v>
      </c>
      <c r="E23" s="193">
        <v>1088</v>
      </c>
      <c r="F23" s="193">
        <v>2173</v>
      </c>
      <c r="G23" s="193">
        <v>235</v>
      </c>
      <c r="H23" s="193">
        <v>1540</v>
      </c>
      <c r="I23" s="193">
        <v>142</v>
      </c>
      <c r="J23" s="193">
        <v>1882</v>
      </c>
      <c r="K23" s="193">
        <v>52</v>
      </c>
      <c r="L23" s="193">
        <v>1222</v>
      </c>
      <c r="M23" s="193">
        <v>47</v>
      </c>
      <c r="N23" s="193">
        <v>1829</v>
      </c>
      <c r="O23" s="193">
        <v>40</v>
      </c>
      <c r="P23" s="193">
        <v>2883</v>
      </c>
      <c r="Q23" s="193">
        <v>29</v>
      </c>
      <c r="R23" s="193">
        <v>4203</v>
      </c>
      <c r="S23" s="193">
        <v>11</v>
      </c>
      <c r="T23" s="194">
        <v>2742</v>
      </c>
      <c r="U23" s="193">
        <v>11</v>
      </c>
      <c r="V23" s="195">
        <v>5944</v>
      </c>
      <c r="W23" s="193">
        <v>14</v>
      </c>
      <c r="X23" s="195">
        <v>0</v>
      </c>
    </row>
    <row r="24" spans="1:24" x14ac:dyDescent="0.2">
      <c r="A24" s="153" t="s">
        <v>271</v>
      </c>
      <c r="B24" s="86"/>
      <c r="C24" s="87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36"/>
      <c r="R24" s="36"/>
      <c r="S24" s="36"/>
      <c r="T24" s="36"/>
      <c r="U24" s="36"/>
      <c r="V24" s="36"/>
      <c r="W24" s="36"/>
      <c r="X24" s="88" t="s">
        <v>269</v>
      </c>
    </row>
  </sheetData>
  <mergeCells count="12">
    <mergeCell ref="W3:X3"/>
    <mergeCell ref="A3:B4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</mergeCells>
  <phoneticPr fontId="8"/>
  <pageMargins left="0.39370078740157483" right="0.39370078740157483" top="0.39370078740157483" bottom="0.39370078740157483" header="0.31496062992125984" footer="0.31496062992125984"/>
  <pageSetup paperSize="9" scale="68" orientation="landscape" r:id="rId1"/>
  <colBreaks count="1" manualBreakCount="1">
    <brk id="10" max="2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4"/>
  <sheetViews>
    <sheetView zoomScaleNormal="100" zoomScaleSheetLayoutView="100" workbookViewId="0"/>
  </sheetViews>
  <sheetFormatPr defaultColWidth="8.6640625" defaultRowHeight="14" x14ac:dyDescent="0.2"/>
  <cols>
    <col min="1" max="1" width="2" style="35" customWidth="1"/>
    <col min="2" max="2" width="2.5" style="35" customWidth="1"/>
    <col min="3" max="3" width="26.58203125" style="35" customWidth="1"/>
    <col min="4" max="4" width="11.9140625" style="35" customWidth="1"/>
    <col min="5" max="5" width="14.08203125" style="35" customWidth="1"/>
    <col min="6" max="6" width="13.6640625" style="35" customWidth="1"/>
    <col min="7" max="7" width="13.1640625" style="35" customWidth="1"/>
    <col min="8" max="8" width="11.9140625" style="35" customWidth="1"/>
    <col min="9" max="9" width="14.08203125" style="35" customWidth="1"/>
    <col min="10" max="10" width="13.6640625" style="35" customWidth="1"/>
    <col min="11" max="11" width="13.1640625" style="35" customWidth="1"/>
    <col min="12" max="16384" width="8.6640625" style="35"/>
  </cols>
  <sheetData>
    <row r="1" spans="1:11" x14ac:dyDescent="0.2">
      <c r="A1" s="53" t="s">
        <v>179</v>
      </c>
      <c r="B1" s="39"/>
      <c r="C1" s="53"/>
      <c r="D1" s="54"/>
      <c r="E1" s="54"/>
      <c r="F1" s="39"/>
      <c r="G1" s="39"/>
      <c r="H1" s="54"/>
      <c r="I1" s="54"/>
      <c r="J1" s="39"/>
      <c r="K1" s="39"/>
    </row>
    <row r="2" spans="1:11" x14ac:dyDescent="0.2">
      <c r="A2" s="39"/>
      <c r="B2" s="39"/>
      <c r="C2" s="39"/>
      <c r="D2" s="39"/>
      <c r="E2" s="39"/>
      <c r="F2" s="39"/>
      <c r="G2" s="64"/>
      <c r="H2" s="39"/>
      <c r="I2" s="39"/>
      <c r="J2" s="39"/>
      <c r="K2" s="64"/>
    </row>
    <row r="3" spans="1:11" s="39" customFormat="1" ht="14.4" customHeight="1" x14ac:dyDescent="0.2">
      <c r="A3" s="225" t="s">
        <v>162</v>
      </c>
      <c r="B3" s="225"/>
      <c r="C3" s="226"/>
      <c r="D3" s="231" t="s">
        <v>272</v>
      </c>
      <c r="E3" s="231"/>
      <c r="F3" s="231"/>
      <c r="G3" s="231"/>
      <c r="H3" s="232" t="s">
        <v>273</v>
      </c>
      <c r="I3" s="231"/>
      <c r="J3" s="231"/>
      <c r="K3" s="231"/>
    </row>
    <row r="4" spans="1:11" x14ac:dyDescent="0.2">
      <c r="A4" s="227"/>
      <c r="B4" s="227"/>
      <c r="C4" s="228"/>
      <c r="D4" s="233" t="s">
        <v>0</v>
      </c>
      <c r="E4" s="235" t="s">
        <v>164</v>
      </c>
      <c r="F4" s="236" t="s">
        <v>163</v>
      </c>
      <c r="G4" s="223" t="s">
        <v>164</v>
      </c>
      <c r="H4" s="233" t="s">
        <v>0</v>
      </c>
      <c r="I4" s="235" t="s">
        <v>164</v>
      </c>
      <c r="J4" s="236" t="s">
        <v>163</v>
      </c>
      <c r="K4" s="223" t="s">
        <v>164</v>
      </c>
    </row>
    <row r="5" spans="1:11" x14ac:dyDescent="0.2">
      <c r="A5" s="229"/>
      <c r="B5" s="229"/>
      <c r="C5" s="230"/>
      <c r="D5" s="234"/>
      <c r="E5" s="234"/>
      <c r="F5" s="237"/>
      <c r="G5" s="224"/>
      <c r="H5" s="234"/>
      <c r="I5" s="234"/>
      <c r="J5" s="237"/>
      <c r="K5" s="224"/>
    </row>
    <row r="6" spans="1:11" x14ac:dyDescent="0.2">
      <c r="A6" s="55"/>
      <c r="B6" s="55" t="s">
        <v>165</v>
      </c>
      <c r="C6" s="56"/>
      <c r="D6" s="57">
        <v>23660</v>
      </c>
      <c r="E6" s="58">
        <v>100</v>
      </c>
      <c r="F6" s="57">
        <v>244970</v>
      </c>
      <c r="G6" s="58">
        <v>100</v>
      </c>
      <c r="H6" s="57">
        <v>22217</v>
      </c>
      <c r="I6" s="58">
        <f t="shared" ref="I6:I11" si="0">H6/$H$6*100</f>
        <v>100</v>
      </c>
      <c r="J6" s="57">
        <v>256076</v>
      </c>
      <c r="K6" s="58">
        <f t="shared" ref="K6:K11" si="1">J6/$J$6*100</f>
        <v>100</v>
      </c>
    </row>
    <row r="7" spans="1:11" x14ac:dyDescent="0.2">
      <c r="A7" s="59"/>
      <c r="B7" s="59" t="s">
        <v>166</v>
      </c>
      <c r="C7" s="60"/>
      <c r="D7" s="61">
        <v>9844</v>
      </c>
      <c r="E7" s="58">
        <v>41.606086221470839</v>
      </c>
      <c r="F7" s="61">
        <v>30598</v>
      </c>
      <c r="G7" s="58">
        <v>12.490509041923501</v>
      </c>
      <c r="H7" s="61">
        <v>7874</v>
      </c>
      <c r="I7" s="58">
        <f t="shared" si="0"/>
        <v>35.441328712247376</v>
      </c>
      <c r="J7" s="61">
        <v>23784</v>
      </c>
      <c r="K7" s="58">
        <f t="shared" si="1"/>
        <v>9.287867664287166</v>
      </c>
    </row>
    <row r="8" spans="1:11" x14ac:dyDescent="0.2">
      <c r="A8" s="59"/>
      <c r="B8" s="59" t="s">
        <v>167</v>
      </c>
      <c r="C8" s="60"/>
      <c r="D8" s="57">
        <v>13697</v>
      </c>
      <c r="E8" s="58">
        <v>57.890955198647511</v>
      </c>
      <c r="F8" s="57">
        <v>213917</v>
      </c>
      <c r="G8" s="58">
        <v>87.323753929052543</v>
      </c>
      <c r="H8" s="57">
        <v>14237</v>
      </c>
      <c r="I8" s="58">
        <f t="shared" si="0"/>
        <v>64.081559166404105</v>
      </c>
      <c r="J8" s="57">
        <v>231996</v>
      </c>
      <c r="K8" s="58">
        <f t="shared" si="1"/>
        <v>90.596541651697152</v>
      </c>
    </row>
    <row r="9" spans="1:11" x14ac:dyDescent="0.2">
      <c r="A9" s="59"/>
      <c r="B9" s="59" t="s">
        <v>171</v>
      </c>
      <c r="C9" s="60"/>
      <c r="D9" s="57">
        <v>12009</v>
      </c>
      <c r="E9" s="58">
        <v>50.756551141166526</v>
      </c>
      <c r="F9" s="57">
        <v>182112</v>
      </c>
      <c r="G9" s="58">
        <v>74.340531493652279</v>
      </c>
      <c r="H9" s="57">
        <v>12321</v>
      </c>
      <c r="I9" s="58">
        <f t="shared" si="0"/>
        <v>55.457532520142237</v>
      </c>
      <c r="J9" s="57">
        <v>193150</v>
      </c>
      <c r="K9" s="58">
        <f t="shared" si="1"/>
        <v>75.426826410909271</v>
      </c>
    </row>
    <row r="10" spans="1:11" x14ac:dyDescent="0.2">
      <c r="A10" s="59"/>
      <c r="B10" s="59" t="s">
        <v>168</v>
      </c>
      <c r="C10" s="60"/>
      <c r="D10" s="61">
        <v>1688</v>
      </c>
      <c r="E10" s="58">
        <v>7.1344040574809808</v>
      </c>
      <c r="F10" s="61">
        <v>31805</v>
      </c>
      <c r="G10" s="58">
        <v>12.983222435400252</v>
      </c>
      <c r="H10" s="61">
        <v>1916</v>
      </c>
      <c r="I10" s="58">
        <f t="shared" si="0"/>
        <v>8.6240266462618713</v>
      </c>
      <c r="J10" s="61">
        <v>38846</v>
      </c>
      <c r="K10" s="58">
        <f t="shared" si="1"/>
        <v>15.169715240787889</v>
      </c>
    </row>
    <row r="11" spans="1:11" x14ac:dyDescent="0.2">
      <c r="A11" s="196"/>
      <c r="B11" s="196" t="s">
        <v>169</v>
      </c>
      <c r="C11" s="62"/>
      <c r="D11" s="197">
        <v>119</v>
      </c>
      <c r="E11" s="198">
        <v>0.50295857988165682</v>
      </c>
      <c r="F11" s="197">
        <v>455</v>
      </c>
      <c r="G11" s="198">
        <v>0.18573702902396211</v>
      </c>
      <c r="H11" s="197">
        <v>106</v>
      </c>
      <c r="I11" s="198">
        <f t="shared" si="0"/>
        <v>0.47711212134851694</v>
      </c>
      <c r="J11" s="197">
        <v>296</v>
      </c>
      <c r="K11" s="198">
        <f t="shared" si="1"/>
        <v>0.11559068401568284</v>
      </c>
    </row>
    <row r="12" spans="1:11" x14ac:dyDescent="0.2">
      <c r="A12" s="36" t="s">
        <v>268</v>
      </c>
      <c r="B12" s="39"/>
      <c r="C12" s="39"/>
      <c r="D12" s="63"/>
      <c r="E12" s="39"/>
      <c r="F12" s="39"/>
      <c r="H12" s="63"/>
      <c r="I12" s="39"/>
      <c r="J12" s="39"/>
      <c r="K12" s="64" t="s">
        <v>274</v>
      </c>
    </row>
    <row r="13" spans="1:11" x14ac:dyDescent="0.2">
      <c r="A13" s="36" t="s">
        <v>270</v>
      </c>
      <c r="B13" s="39"/>
      <c r="C13" s="39"/>
      <c r="D13" s="63"/>
      <c r="E13" s="63"/>
      <c r="F13" s="39"/>
      <c r="G13" s="39"/>
      <c r="H13" s="63"/>
      <c r="I13" s="63"/>
      <c r="J13" s="39"/>
    </row>
    <row r="14" spans="1:11" x14ac:dyDescent="0.2">
      <c r="A14" s="108"/>
      <c r="B14" s="108"/>
      <c r="C14" s="108"/>
      <c r="D14" s="109"/>
      <c r="E14" s="110"/>
      <c r="F14" s="109"/>
      <c r="G14" s="110"/>
      <c r="H14" s="109"/>
      <c r="I14" s="110"/>
      <c r="J14" s="109"/>
      <c r="K14" s="110"/>
    </row>
  </sheetData>
  <mergeCells count="11">
    <mergeCell ref="K4:K5"/>
    <mergeCell ref="A3:C5"/>
    <mergeCell ref="D3:G3"/>
    <mergeCell ref="H3:K3"/>
    <mergeCell ref="D4:D5"/>
    <mergeCell ref="E4:E5"/>
    <mergeCell ref="F4:F5"/>
    <mergeCell ref="G4:G5"/>
    <mergeCell ref="H4:H5"/>
    <mergeCell ref="I4:I5"/>
    <mergeCell ref="J4:J5"/>
  </mergeCells>
  <phoneticPr fontId="8"/>
  <pageMargins left="0.7" right="0.7" top="0.75" bottom="0.75" header="0.3" footer="0.3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6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23.4140625" style="3" customWidth="1"/>
    <col min="2" max="2" width="12.1640625" style="3" bestFit="1" customWidth="1"/>
    <col min="3" max="13" width="12.1640625" style="3" customWidth="1"/>
    <col min="14" max="16384" width="10.6640625" style="3"/>
  </cols>
  <sheetData>
    <row r="1" spans="1:13" x14ac:dyDescent="0.2">
      <c r="A1" s="1" t="s">
        <v>181</v>
      </c>
    </row>
    <row r="2" spans="1:13" x14ac:dyDescent="0.2">
      <c r="A2" s="1"/>
    </row>
    <row r="3" spans="1:13" x14ac:dyDescent="0.2">
      <c r="A3" s="238" t="s">
        <v>172</v>
      </c>
      <c r="B3" s="241" t="s">
        <v>272</v>
      </c>
      <c r="C3" s="242"/>
      <c r="D3" s="242"/>
      <c r="E3" s="242"/>
      <c r="F3" s="242"/>
      <c r="G3" s="242"/>
      <c r="H3" s="241" t="s">
        <v>273</v>
      </c>
      <c r="I3" s="242"/>
      <c r="J3" s="242"/>
      <c r="K3" s="242"/>
      <c r="L3" s="242"/>
      <c r="M3" s="242"/>
    </row>
    <row r="4" spans="1:13" ht="17.25" customHeight="1" x14ac:dyDescent="0.2">
      <c r="A4" s="239"/>
      <c r="B4" s="41" t="s">
        <v>150</v>
      </c>
      <c r="C4" s="42"/>
      <c r="D4" s="43" t="s">
        <v>151</v>
      </c>
      <c r="E4" s="42"/>
      <c r="F4" s="43" t="s">
        <v>152</v>
      </c>
      <c r="G4" s="44"/>
      <c r="H4" s="41" t="s">
        <v>150</v>
      </c>
      <c r="I4" s="42"/>
      <c r="J4" s="43" t="s">
        <v>151</v>
      </c>
      <c r="K4" s="42"/>
      <c r="L4" s="43" t="s">
        <v>152</v>
      </c>
      <c r="M4" s="42"/>
    </row>
    <row r="5" spans="1:13" ht="17.25" customHeight="1" x14ac:dyDescent="0.2">
      <c r="A5" s="240"/>
      <c r="B5" s="75" t="s">
        <v>143</v>
      </c>
      <c r="C5" s="14" t="s">
        <v>164</v>
      </c>
      <c r="D5" s="75" t="s">
        <v>143</v>
      </c>
      <c r="E5" s="14" t="s">
        <v>164</v>
      </c>
      <c r="F5" s="75" t="s">
        <v>143</v>
      </c>
      <c r="G5" s="40" t="s">
        <v>164</v>
      </c>
      <c r="H5" s="75" t="s">
        <v>143</v>
      </c>
      <c r="I5" s="14" t="s">
        <v>164</v>
      </c>
      <c r="J5" s="75" t="s">
        <v>143</v>
      </c>
      <c r="K5" s="14" t="s">
        <v>164</v>
      </c>
      <c r="L5" s="75" t="s">
        <v>143</v>
      </c>
      <c r="M5" s="14" t="s">
        <v>164</v>
      </c>
    </row>
    <row r="6" spans="1:13" ht="24" customHeight="1" x14ac:dyDescent="0.2">
      <c r="A6" s="32" t="s">
        <v>146</v>
      </c>
      <c r="B6" s="7">
        <v>244970</v>
      </c>
      <c r="C6" s="28">
        <v>100</v>
      </c>
      <c r="D6" s="7">
        <v>135159</v>
      </c>
      <c r="E6" s="28">
        <v>100</v>
      </c>
      <c r="F6" s="7">
        <v>109100</v>
      </c>
      <c r="G6" s="28">
        <v>100</v>
      </c>
      <c r="H6" s="176">
        <f>SUM(H7,H8,H9,H10,H13)</f>
        <v>256076</v>
      </c>
      <c r="I6" s="177">
        <f t="shared" ref="I6:I13" si="0">H6/$H$6*100</f>
        <v>100</v>
      </c>
      <c r="J6" s="176">
        <f>SUM(J7,J8,J9,J10,J13)</f>
        <v>140085</v>
      </c>
      <c r="K6" s="177">
        <f t="shared" ref="K6:K13" si="1">J6/$J$6*100</f>
        <v>100</v>
      </c>
      <c r="L6" s="176">
        <f>SUM(L7,L8,L9,L10,L13)</f>
        <v>115047</v>
      </c>
      <c r="M6" s="28">
        <f>L6/$L$6*100</f>
        <v>100</v>
      </c>
    </row>
    <row r="7" spans="1:13" ht="15.9" customHeight="1" x14ac:dyDescent="0.2">
      <c r="A7" s="10" t="s">
        <v>11</v>
      </c>
      <c r="B7" s="7">
        <v>9757</v>
      </c>
      <c r="C7" s="29">
        <v>3.9829366861248312</v>
      </c>
      <c r="D7" s="7">
        <v>6747</v>
      </c>
      <c r="E7" s="29">
        <v>4.9918984307371312</v>
      </c>
      <c r="F7" s="7">
        <v>2975</v>
      </c>
      <c r="G7" s="29">
        <v>2.7268560953253895</v>
      </c>
      <c r="H7" s="176">
        <v>7826</v>
      </c>
      <c r="I7" s="177">
        <f t="shared" si="0"/>
        <v>3.0561239631984254</v>
      </c>
      <c r="J7" s="176">
        <v>5503</v>
      </c>
      <c r="K7" s="177">
        <f t="shared" si="1"/>
        <v>3.9283292286825859</v>
      </c>
      <c r="L7" s="176">
        <v>2319</v>
      </c>
      <c r="M7" s="28">
        <f t="shared" ref="M7:M13" si="2">L7/$L$6*100</f>
        <v>2.0156979321494695</v>
      </c>
    </row>
    <row r="8" spans="1:13" ht="15.9" customHeight="1" x14ac:dyDescent="0.2">
      <c r="A8" s="10" t="s">
        <v>12</v>
      </c>
      <c r="B8" s="7">
        <v>2696</v>
      </c>
      <c r="C8" s="28">
        <v>1.1005429236233009</v>
      </c>
      <c r="D8" s="8">
        <v>464</v>
      </c>
      <c r="E8" s="28">
        <v>0.34329937333066979</v>
      </c>
      <c r="F8" s="8">
        <v>2232</v>
      </c>
      <c r="G8" s="28">
        <v>2.0458295142071496</v>
      </c>
      <c r="H8" s="176">
        <v>2274</v>
      </c>
      <c r="I8" s="177">
        <f t="shared" si="0"/>
        <v>0.88801761976913096</v>
      </c>
      <c r="J8" s="178">
        <v>469</v>
      </c>
      <c r="K8" s="177">
        <f t="shared" si="1"/>
        <v>0.33479673055644787</v>
      </c>
      <c r="L8" s="178">
        <v>1805</v>
      </c>
      <c r="M8" s="28">
        <f t="shared" si="2"/>
        <v>1.5689240049718809</v>
      </c>
    </row>
    <row r="9" spans="1:13" ht="15.9" customHeight="1" x14ac:dyDescent="0.2">
      <c r="A9" s="10" t="s">
        <v>13</v>
      </c>
      <c r="B9" s="7">
        <v>14284</v>
      </c>
      <c r="C9" s="28">
        <v>5.8309180716006042</v>
      </c>
      <c r="D9" s="7">
        <v>10001</v>
      </c>
      <c r="E9" s="28">
        <v>7.3994332600862691</v>
      </c>
      <c r="F9" s="7">
        <v>4283</v>
      </c>
      <c r="G9" s="28">
        <v>3.925756186984418</v>
      </c>
      <c r="H9" s="176">
        <v>15909</v>
      </c>
      <c r="I9" s="177">
        <f t="shared" si="0"/>
        <v>6.2126087567753316</v>
      </c>
      <c r="J9" s="176">
        <v>10865</v>
      </c>
      <c r="K9" s="177">
        <f t="shared" si="1"/>
        <v>7.7560052825070489</v>
      </c>
      <c r="L9" s="176">
        <v>5039</v>
      </c>
      <c r="M9" s="28">
        <f t="shared" si="2"/>
        <v>4.3799490642954613</v>
      </c>
    </row>
    <row r="10" spans="1:13" ht="15.9" customHeight="1" x14ac:dyDescent="0.2">
      <c r="A10" s="10" t="s">
        <v>180</v>
      </c>
      <c r="B10" s="7">
        <v>212036</v>
      </c>
      <c r="C10" s="28">
        <v>86.555904804669964</v>
      </c>
      <c r="D10" s="8">
        <v>114865</v>
      </c>
      <c r="E10" s="28">
        <v>84.985091632817642</v>
      </c>
      <c r="F10" s="8">
        <v>96495</v>
      </c>
      <c r="G10" s="28">
        <v>88.446379468377629</v>
      </c>
      <c r="H10" s="176">
        <v>223955</v>
      </c>
      <c r="I10" s="177">
        <f t="shared" si="0"/>
        <v>87.456458238960309</v>
      </c>
      <c r="J10" s="178">
        <v>119834</v>
      </c>
      <c r="K10" s="177">
        <f t="shared" si="1"/>
        <v>85.543776992540245</v>
      </c>
      <c r="L10" s="178">
        <v>103186</v>
      </c>
      <c r="M10" s="28">
        <f t="shared" si="2"/>
        <v>89.690300485888372</v>
      </c>
    </row>
    <row r="11" spans="1:13" ht="15.9" customHeight="1" x14ac:dyDescent="0.2">
      <c r="A11" s="10" t="s">
        <v>258</v>
      </c>
      <c r="B11" s="7">
        <v>129967</v>
      </c>
      <c r="C11" s="28">
        <v>53.05425154100503</v>
      </c>
      <c r="D11" s="8">
        <v>89329</v>
      </c>
      <c r="E11" s="28">
        <v>66.091788190205619</v>
      </c>
      <c r="F11" s="8">
        <v>40152</v>
      </c>
      <c r="G11" s="28">
        <v>36.802933088909256</v>
      </c>
      <c r="H11" s="176">
        <v>157577</v>
      </c>
      <c r="I11" s="177">
        <f t="shared" si="0"/>
        <v>61.535247348443434</v>
      </c>
      <c r="J11" s="178">
        <v>96642</v>
      </c>
      <c r="K11" s="177">
        <f t="shared" si="1"/>
        <v>68.988114359139104</v>
      </c>
      <c r="L11" s="178">
        <v>60543</v>
      </c>
      <c r="M11" s="28">
        <f t="shared" si="2"/>
        <v>52.624579519674562</v>
      </c>
    </row>
    <row r="12" spans="1:13" ht="15.9" customHeight="1" x14ac:dyDescent="0.2">
      <c r="A12" s="10" t="s">
        <v>145</v>
      </c>
      <c r="B12" s="7">
        <v>82069</v>
      </c>
      <c r="C12" s="28">
        <v>33.501653263664934</v>
      </c>
      <c r="D12" s="8">
        <v>25536</v>
      </c>
      <c r="E12" s="28">
        <v>18.893303442612037</v>
      </c>
      <c r="F12" s="8">
        <v>56343</v>
      </c>
      <c r="G12" s="28">
        <v>51.643446379468386</v>
      </c>
      <c r="H12" s="176">
        <v>66378</v>
      </c>
      <c r="I12" s="177">
        <f t="shared" si="0"/>
        <v>25.921210890516878</v>
      </c>
      <c r="J12" s="178">
        <v>23192</v>
      </c>
      <c r="K12" s="177">
        <f t="shared" si="1"/>
        <v>16.555662633401148</v>
      </c>
      <c r="L12" s="178">
        <v>42643</v>
      </c>
      <c r="M12" s="28">
        <f t="shared" si="2"/>
        <v>37.06572096621381</v>
      </c>
    </row>
    <row r="13" spans="1:13" ht="15.9" customHeight="1" x14ac:dyDescent="0.2">
      <c r="A13" s="30" t="s">
        <v>259</v>
      </c>
      <c r="B13" s="199">
        <v>6197</v>
      </c>
      <c r="C13" s="200">
        <v>2.5296975139813038</v>
      </c>
      <c r="D13" s="201">
        <v>3082</v>
      </c>
      <c r="E13" s="200">
        <v>2.280277303028285</v>
      </c>
      <c r="F13" s="201">
        <v>3115</v>
      </c>
      <c r="G13" s="200">
        <v>2.8551787351054081</v>
      </c>
      <c r="H13" s="202">
        <v>6112</v>
      </c>
      <c r="I13" s="203">
        <f t="shared" si="0"/>
        <v>2.3867914212968024</v>
      </c>
      <c r="J13" s="204">
        <v>3414</v>
      </c>
      <c r="K13" s="203">
        <f t="shared" si="1"/>
        <v>2.4370917657136739</v>
      </c>
      <c r="L13" s="204">
        <v>2698</v>
      </c>
      <c r="M13" s="200">
        <f t="shared" si="2"/>
        <v>2.3451285126948118</v>
      </c>
    </row>
    <row r="14" spans="1:13" ht="13.5" customHeight="1" x14ac:dyDescent="0.2">
      <c r="A14" s="3" t="s">
        <v>153</v>
      </c>
      <c r="B14" s="35"/>
      <c r="C14" s="35"/>
      <c r="D14" s="35"/>
      <c r="E14" s="35"/>
      <c r="F14" s="35"/>
      <c r="G14" s="35"/>
      <c r="H14" s="35"/>
      <c r="I14" s="35"/>
      <c r="J14"/>
      <c r="M14" s="27" t="s">
        <v>269</v>
      </c>
    </row>
    <row r="15" spans="1:13" ht="13.5" customHeight="1" x14ac:dyDescent="0.2">
      <c r="A15" s="153" t="s">
        <v>275</v>
      </c>
      <c r="B15" s="2"/>
      <c r="G15" s="2"/>
      <c r="H15" s="2"/>
      <c r="I15" s="2"/>
      <c r="M15" s="37"/>
    </row>
    <row r="16" spans="1:13" x14ac:dyDescent="0.2">
      <c r="A16" s="153" t="s">
        <v>270</v>
      </c>
      <c r="B16" s="2"/>
      <c r="C16" s="2"/>
    </row>
  </sheetData>
  <mergeCells count="3">
    <mergeCell ref="A3:A5"/>
    <mergeCell ref="B3:G3"/>
    <mergeCell ref="H3:M3"/>
  </mergeCells>
  <phoneticPr fontId="8"/>
  <pageMargins left="0.51181102362204722" right="0.51181102362204722" top="0.59055118110236227" bottom="0.51181102362204722" header="0" footer="0"/>
  <pageSetup paperSize="9" scale="75" orientation="landscape" r:id="rId1"/>
  <headerFooter alignWithMargins="0">
    <oddHeader>&amp;R4-1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54"/>
  <sheetViews>
    <sheetView showGridLines="0" showOutlineSymbols="0" zoomScale="85" zoomScaleNormal="85" zoomScaleSheetLayoutView="100" workbookViewId="0"/>
  </sheetViews>
  <sheetFormatPr defaultColWidth="9" defaultRowHeight="13" x14ac:dyDescent="0.2"/>
  <cols>
    <col min="1" max="1" width="0.1640625" style="90" customWidth="1"/>
    <col min="2" max="2" width="2.58203125" style="90" customWidth="1"/>
    <col min="3" max="3" width="17.4140625" style="90" customWidth="1"/>
    <col min="4" max="4" width="0.1640625" style="111" customWidth="1"/>
    <col min="5" max="5" width="9.9140625" style="91" customWidth="1"/>
    <col min="6" max="6" width="9.08203125" style="91" customWidth="1"/>
    <col min="7" max="8" width="8.58203125" style="91" customWidth="1"/>
    <col min="9" max="9" width="12.6640625" style="91" customWidth="1"/>
    <col min="10" max="10" width="13.08203125" style="91" customWidth="1"/>
    <col min="11" max="11" width="13.6640625" style="91" customWidth="1"/>
    <col min="12" max="12" width="13.58203125" style="91" customWidth="1"/>
    <col min="13" max="13" width="11.9140625" style="91" customWidth="1"/>
    <col min="14" max="14" width="12" style="91" customWidth="1"/>
    <col min="15" max="15" width="11.6640625" style="91" bestFit="1" customWidth="1"/>
    <col min="16" max="16" width="5.08203125" style="92" customWidth="1"/>
    <col min="17" max="16384" width="9" style="90"/>
  </cols>
  <sheetData>
    <row r="1" spans="1:16" ht="14" x14ac:dyDescent="0.2">
      <c r="A1" s="116" t="s">
        <v>260</v>
      </c>
      <c r="B1" s="116"/>
      <c r="C1" s="116"/>
      <c r="D1" s="117"/>
      <c r="E1" s="118"/>
      <c r="F1" s="118"/>
      <c r="G1" s="118"/>
      <c r="H1" s="118"/>
    </row>
    <row r="2" spans="1:16" ht="18" customHeight="1" x14ac:dyDescent="0.2">
      <c r="A2" s="116"/>
      <c r="B2" s="116"/>
      <c r="C2" s="116" t="s">
        <v>173</v>
      </c>
      <c r="D2" s="117"/>
      <c r="E2" s="116"/>
      <c r="F2" s="118"/>
      <c r="G2" s="118"/>
      <c r="H2" s="119"/>
    </row>
    <row r="3" spans="1:16" ht="18" customHeight="1" x14ac:dyDescent="0.2">
      <c r="C3" s="120"/>
      <c r="D3" s="120"/>
      <c r="E3" s="121"/>
      <c r="N3" s="122"/>
      <c r="O3" s="123"/>
      <c r="P3" s="124" t="s">
        <v>263</v>
      </c>
    </row>
    <row r="4" spans="1:16" s="50" customFormat="1" ht="17.25" customHeight="1" x14ac:dyDescent="0.2">
      <c r="A4" s="179"/>
      <c r="B4" s="249" t="s">
        <v>261</v>
      </c>
      <c r="C4" s="250"/>
      <c r="D4" s="125"/>
      <c r="E4" s="253" t="s">
        <v>276</v>
      </c>
      <c r="F4" s="256" t="s">
        <v>184</v>
      </c>
      <c r="G4" s="258" t="s">
        <v>20</v>
      </c>
      <c r="H4" s="259"/>
      <c r="I4" s="264" t="s">
        <v>73</v>
      </c>
      <c r="J4" s="264" t="s">
        <v>72</v>
      </c>
      <c r="K4" s="243" t="s">
        <v>154</v>
      </c>
      <c r="L4" s="127"/>
      <c r="M4" s="127"/>
      <c r="N4" s="126"/>
      <c r="O4" s="128"/>
      <c r="P4" s="129"/>
    </row>
    <row r="5" spans="1:16" s="50" customFormat="1" ht="17.25" customHeight="1" x14ac:dyDescent="0.2">
      <c r="A5" s="139"/>
      <c r="B5" s="251"/>
      <c r="C5" s="251"/>
      <c r="D5" s="130"/>
      <c r="E5" s="254"/>
      <c r="F5" s="246"/>
      <c r="G5" s="260"/>
      <c r="H5" s="261"/>
      <c r="I5" s="265"/>
      <c r="J5" s="266"/>
      <c r="K5" s="244"/>
      <c r="L5" s="245" t="s">
        <v>155</v>
      </c>
      <c r="M5" s="247" t="s">
        <v>156</v>
      </c>
      <c r="N5" s="150" t="s">
        <v>30</v>
      </c>
      <c r="O5" s="131" t="s">
        <v>21</v>
      </c>
      <c r="P5" s="129" t="s">
        <v>28</v>
      </c>
    </row>
    <row r="6" spans="1:16" s="50" customFormat="1" ht="17.25" customHeight="1" x14ac:dyDescent="0.2">
      <c r="A6" s="139"/>
      <c r="B6" s="251"/>
      <c r="C6" s="251"/>
      <c r="D6" s="132"/>
      <c r="E6" s="254"/>
      <c r="F6" s="246"/>
      <c r="G6" s="262"/>
      <c r="H6" s="263"/>
      <c r="I6" s="265"/>
      <c r="J6" s="266"/>
      <c r="K6" s="244"/>
      <c r="L6" s="246"/>
      <c r="M6" s="248"/>
      <c r="N6" s="151" t="s">
        <v>22</v>
      </c>
      <c r="O6" s="133"/>
      <c r="P6" s="129" t="s">
        <v>29</v>
      </c>
    </row>
    <row r="7" spans="1:16" s="50" customFormat="1" ht="17.25" customHeight="1" x14ac:dyDescent="0.2">
      <c r="A7" s="180"/>
      <c r="B7" s="252"/>
      <c r="C7" s="252"/>
      <c r="D7" s="134"/>
      <c r="E7" s="255"/>
      <c r="F7" s="257"/>
      <c r="G7" s="135" t="s">
        <v>23</v>
      </c>
      <c r="H7" s="136" t="s">
        <v>24</v>
      </c>
      <c r="I7" s="152" t="s">
        <v>25</v>
      </c>
      <c r="J7" s="152" t="s">
        <v>25</v>
      </c>
      <c r="K7" s="152" t="s">
        <v>25</v>
      </c>
      <c r="L7" s="152" t="s">
        <v>25</v>
      </c>
      <c r="M7" s="152" t="s">
        <v>25</v>
      </c>
      <c r="N7" s="152" t="s">
        <v>25</v>
      </c>
      <c r="O7" s="137" t="s">
        <v>25</v>
      </c>
      <c r="P7" s="138"/>
    </row>
    <row r="8" spans="1:16" s="50" customFormat="1" ht="18.899999999999999" customHeight="1" x14ac:dyDescent="0.2">
      <c r="B8" s="139"/>
      <c r="C8" s="140" t="s">
        <v>14</v>
      </c>
      <c r="D8" s="130"/>
      <c r="E8" s="68">
        <f t="shared" ref="E8" si="0">SUM(E10:E37)</f>
        <v>861</v>
      </c>
      <c r="F8" s="66">
        <f>SUM(F10:F37)</f>
        <v>46589</v>
      </c>
      <c r="G8" s="68">
        <v>35777</v>
      </c>
      <c r="H8" s="68">
        <v>11950</v>
      </c>
      <c r="I8" s="66">
        <f t="shared" ref="I8:O8" si="1">SUM(I10:I37)</f>
        <v>24516713</v>
      </c>
      <c r="J8" s="66">
        <f t="shared" si="1"/>
        <v>137960516</v>
      </c>
      <c r="K8" s="66">
        <f t="shared" si="1"/>
        <v>199109038</v>
      </c>
      <c r="L8" s="66">
        <f t="shared" si="1"/>
        <v>161463370</v>
      </c>
      <c r="M8" s="66">
        <f t="shared" si="1"/>
        <v>7625580</v>
      </c>
      <c r="N8" s="66">
        <f t="shared" si="1"/>
        <v>30020088</v>
      </c>
      <c r="O8" s="66">
        <f t="shared" si="1"/>
        <v>49469807</v>
      </c>
      <c r="P8" s="46" t="s">
        <v>14</v>
      </c>
    </row>
    <row r="9" spans="1:16" s="50" customFormat="1" ht="18.899999999999999" customHeight="1" x14ac:dyDescent="0.2">
      <c r="B9" s="139"/>
      <c r="C9" s="140"/>
      <c r="D9" s="130"/>
      <c r="H9" s="93"/>
      <c r="K9" s="93"/>
      <c r="P9" s="46"/>
    </row>
    <row r="10" spans="1:16" s="50" customFormat="1" ht="18.899999999999999" customHeight="1" x14ac:dyDescent="0.2">
      <c r="B10" s="141" t="s">
        <v>31</v>
      </c>
      <c r="C10" s="142" t="s">
        <v>15</v>
      </c>
      <c r="D10" s="130"/>
      <c r="E10" s="50">
        <v>87</v>
      </c>
      <c r="F10" s="47">
        <v>4057</v>
      </c>
      <c r="G10" s="67">
        <v>1768</v>
      </c>
      <c r="H10" s="67">
        <v>2289</v>
      </c>
      <c r="I10" s="66">
        <v>1213896</v>
      </c>
      <c r="J10" s="70">
        <v>8792048</v>
      </c>
      <c r="K10" s="47">
        <v>12337577</v>
      </c>
      <c r="L10" s="70">
        <v>11487234</v>
      </c>
      <c r="M10" s="47">
        <v>96298</v>
      </c>
      <c r="N10" s="47">
        <v>754045</v>
      </c>
      <c r="O10" s="70">
        <v>2961756</v>
      </c>
      <c r="P10" s="48" t="s">
        <v>31</v>
      </c>
    </row>
    <row r="11" spans="1:16" s="50" customFormat="1" ht="18.899999999999999" customHeight="1" x14ac:dyDescent="0.2">
      <c r="B11" s="143" t="s">
        <v>32</v>
      </c>
      <c r="C11" s="142" t="s">
        <v>33</v>
      </c>
      <c r="D11" s="130"/>
      <c r="E11" s="47">
        <v>14</v>
      </c>
      <c r="F11" s="69">
        <v>554</v>
      </c>
      <c r="G11" s="67">
        <v>363</v>
      </c>
      <c r="H11" s="67">
        <v>191</v>
      </c>
      <c r="I11" s="66">
        <v>241140</v>
      </c>
      <c r="J11" s="47">
        <v>2295033</v>
      </c>
      <c r="K11" s="69">
        <v>2970541</v>
      </c>
      <c r="L11" s="47">
        <v>2742622</v>
      </c>
      <c r="M11" s="70">
        <v>2000</v>
      </c>
      <c r="N11" s="69">
        <v>225919</v>
      </c>
      <c r="O11" s="47">
        <v>434383</v>
      </c>
      <c r="P11" s="49" t="s">
        <v>32</v>
      </c>
    </row>
    <row r="12" spans="1:16" s="50" customFormat="1" ht="18.899999999999999" customHeight="1" x14ac:dyDescent="0.2">
      <c r="B12" s="143" t="s">
        <v>34</v>
      </c>
      <c r="C12" s="142" t="s">
        <v>35</v>
      </c>
      <c r="D12" s="130"/>
      <c r="E12" s="38">
        <v>14</v>
      </c>
      <c r="F12" s="38">
        <v>629</v>
      </c>
      <c r="G12" s="67">
        <v>385</v>
      </c>
      <c r="H12" s="67">
        <v>260</v>
      </c>
      <c r="I12" s="66">
        <v>297340</v>
      </c>
      <c r="J12" s="69">
        <v>673051</v>
      </c>
      <c r="K12" s="70">
        <v>1280380</v>
      </c>
      <c r="L12" s="69">
        <v>978245</v>
      </c>
      <c r="M12" s="70">
        <v>27195</v>
      </c>
      <c r="N12" s="70">
        <v>274940</v>
      </c>
      <c r="O12" s="69">
        <v>530527</v>
      </c>
      <c r="P12" s="49" t="s">
        <v>34</v>
      </c>
    </row>
    <row r="13" spans="1:16" s="50" customFormat="1" ht="18.899999999999999" customHeight="1" x14ac:dyDescent="0.2">
      <c r="B13" s="143" t="s">
        <v>36</v>
      </c>
      <c r="C13" s="142" t="s">
        <v>26</v>
      </c>
      <c r="D13" s="130"/>
      <c r="E13" s="38">
        <v>7</v>
      </c>
      <c r="F13" s="38">
        <v>82</v>
      </c>
      <c r="G13" s="67">
        <v>59</v>
      </c>
      <c r="H13" s="67">
        <v>23</v>
      </c>
      <c r="I13" s="66">
        <v>33399</v>
      </c>
      <c r="J13" s="70">
        <v>84408</v>
      </c>
      <c r="K13" s="70">
        <v>176603</v>
      </c>
      <c r="L13" s="70">
        <v>161742</v>
      </c>
      <c r="M13" s="67">
        <v>11165</v>
      </c>
      <c r="N13" s="70">
        <v>3696</v>
      </c>
      <c r="O13" s="70">
        <v>83943</v>
      </c>
      <c r="P13" s="49" t="s">
        <v>36</v>
      </c>
    </row>
    <row r="14" spans="1:16" s="50" customFormat="1" ht="18.899999999999999" customHeight="1" x14ac:dyDescent="0.2">
      <c r="B14" s="143" t="s">
        <v>37</v>
      </c>
      <c r="C14" s="142" t="s">
        <v>27</v>
      </c>
      <c r="D14" s="130"/>
      <c r="E14" s="38">
        <v>13</v>
      </c>
      <c r="F14" s="38">
        <v>220</v>
      </c>
      <c r="G14" s="67">
        <v>182</v>
      </c>
      <c r="H14" s="67">
        <v>39</v>
      </c>
      <c r="I14" s="66">
        <v>86968</v>
      </c>
      <c r="J14" s="70">
        <v>132086</v>
      </c>
      <c r="K14" s="70">
        <v>330315</v>
      </c>
      <c r="L14" s="70">
        <v>247255</v>
      </c>
      <c r="M14" s="70">
        <v>82284</v>
      </c>
      <c r="N14" s="70">
        <v>776</v>
      </c>
      <c r="O14" s="70">
        <v>165350</v>
      </c>
      <c r="P14" s="49" t="s">
        <v>37</v>
      </c>
    </row>
    <row r="15" spans="1:16" s="50" customFormat="1" ht="18.899999999999999" customHeight="1" x14ac:dyDescent="0.2">
      <c r="B15" s="143"/>
      <c r="C15" s="142"/>
      <c r="D15" s="130"/>
      <c r="P15" s="49"/>
    </row>
    <row r="16" spans="1:16" s="50" customFormat="1" ht="18.899999999999999" customHeight="1" x14ac:dyDescent="0.2">
      <c r="B16" s="143" t="s">
        <v>38</v>
      </c>
      <c r="C16" s="142" t="s">
        <v>39</v>
      </c>
      <c r="D16" s="130"/>
      <c r="E16" s="50">
        <v>34</v>
      </c>
      <c r="F16" s="38">
        <v>1001</v>
      </c>
      <c r="G16" s="67">
        <v>659</v>
      </c>
      <c r="H16" s="67">
        <v>342</v>
      </c>
      <c r="I16" s="66">
        <v>367616</v>
      </c>
      <c r="J16" s="67">
        <v>2016280</v>
      </c>
      <c r="K16" s="70">
        <v>3056626</v>
      </c>
      <c r="L16" s="70">
        <v>2688230</v>
      </c>
      <c r="M16" s="70">
        <v>117940</v>
      </c>
      <c r="N16" s="70">
        <v>250456</v>
      </c>
      <c r="O16" s="70">
        <v>895823</v>
      </c>
      <c r="P16" s="49" t="s">
        <v>38</v>
      </c>
    </row>
    <row r="17" spans="2:16" s="50" customFormat="1" ht="18.899999999999999" customHeight="1" x14ac:dyDescent="0.2">
      <c r="B17" s="143" t="s">
        <v>40</v>
      </c>
      <c r="C17" s="142" t="s">
        <v>41</v>
      </c>
      <c r="D17" s="130"/>
      <c r="E17" s="38">
        <v>50</v>
      </c>
      <c r="F17" s="67">
        <v>805</v>
      </c>
      <c r="G17" s="67">
        <v>563</v>
      </c>
      <c r="H17" s="67">
        <v>295</v>
      </c>
      <c r="I17" s="66">
        <v>352242</v>
      </c>
      <c r="J17" s="67">
        <v>1238506</v>
      </c>
      <c r="K17" s="67">
        <v>2046280</v>
      </c>
      <c r="L17" s="67">
        <v>1839134</v>
      </c>
      <c r="M17" s="67">
        <v>155257</v>
      </c>
      <c r="N17" s="67">
        <v>51889</v>
      </c>
      <c r="O17" s="67">
        <v>707968</v>
      </c>
      <c r="P17" s="49" t="s">
        <v>40</v>
      </c>
    </row>
    <row r="18" spans="2:16" s="50" customFormat="1" ht="18.899999999999999" customHeight="1" x14ac:dyDescent="0.2">
      <c r="B18" s="143" t="s">
        <v>42</v>
      </c>
      <c r="C18" s="142" t="s">
        <v>43</v>
      </c>
      <c r="D18" s="130"/>
      <c r="E18" s="50">
        <v>30</v>
      </c>
      <c r="F18" s="38">
        <v>3531</v>
      </c>
      <c r="G18" s="67">
        <v>3197</v>
      </c>
      <c r="H18" s="67">
        <v>431</v>
      </c>
      <c r="I18" s="66">
        <v>2546428</v>
      </c>
      <c r="J18" s="70">
        <v>23104673</v>
      </c>
      <c r="K18" s="70">
        <v>29349794</v>
      </c>
      <c r="L18" s="70">
        <v>24073105</v>
      </c>
      <c r="M18" s="70">
        <v>133854</v>
      </c>
      <c r="N18" s="70">
        <v>5142835</v>
      </c>
      <c r="O18" s="70">
        <v>5167456</v>
      </c>
      <c r="P18" s="49" t="s">
        <v>42</v>
      </c>
    </row>
    <row r="19" spans="2:16" s="50" customFormat="1" ht="18.899999999999999" customHeight="1" x14ac:dyDescent="0.2">
      <c r="B19" s="143" t="s">
        <v>44</v>
      </c>
      <c r="C19" s="142" t="s">
        <v>45</v>
      </c>
      <c r="D19" s="130"/>
      <c r="E19" s="38">
        <v>8</v>
      </c>
      <c r="F19" s="38">
        <v>184</v>
      </c>
      <c r="G19" s="67">
        <v>141</v>
      </c>
      <c r="H19" s="67">
        <v>43</v>
      </c>
      <c r="I19" s="66">
        <v>76397</v>
      </c>
      <c r="J19" s="70">
        <v>840454</v>
      </c>
      <c r="K19" s="70">
        <v>1138396</v>
      </c>
      <c r="L19" s="70">
        <v>1069037</v>
      </c>
      <c r="M19" s="71">
        <v>0</v>
      </c>
      <c r="N19" s="70">
        <v>69359</v>
      </c>
      <c r="O19" s="70">
        <v>255752</v>
      </c>
      <c r="P19" s="49" t="s">
        <v>44</v>
      </c>
    </row>
    <row r="20" spans="2:16" s="50" customFormat="1" ht="18.899999999999999" customHeight="1" x14ac:dyDescent="0.2">
      <c r="B20" s="143" t="s">
        <v>46</v>
      </c>
      <c r="C20" s="142" t="s">
        <v>47</v>
      </c>
      <c r="D20" s="130"/>
      <c r="E20" s="50">
        <v>35</v>
      </c>
      <c r="F20" s="38">
        <v>1336</v>
      </c>
      <c r="G20" s="67">
        <v>862</v>
      </c>
      <c r="H20" s="67">
        <v>474</v>
      </c>
      <c r="I20" s="66">
        <v>550988</v>
      </c>
      <c r="J20" s="71">
        <v>1595081</v>
      </c>
      <c r="K20" s="71">
        <v>4159192</v>
      </c>
      <c r="L20" s="71">
        <v>3539730</v>
      </c>
      <c r="M20" s="71">
        <v>118082</v>
      </c>
      <c r="N20" s="71">
        <v>501380</v>
      </c>
      <c r="O20" s="71">
        <v>2221677</v>
      </c>
      <c r="P20" s="49" t="s">
        <v>46</v>
      </c>
    </row>
    <row r="21" spans="2:16" s="50" customFormat="1" ht="18.899999999999999" customHeight="1" x14ac:dyDescent="0.2">
      <c r="B21" s="143"/>
      <c r="C21" s="142"/>
      <c r="D21" s="130"/>
      <c r="P21" s="49"/>
    </row>
    <row r="22" spans="2:16" s="50" customFormat="1" ht="18.899999999999999" customHeight="1" x14ac:dyDescent="0.2">
      <c r="B22" s="143" t="s">
        <v>48</v>
      </c>
      <c r="C22" s="142" t="s">
        <v>16</v>
      </c>
      <c r="D22" s="130"/>
      <c r="E22" s="38">
        <v>8</v>
      </c>
      <c r="F22" s="38">
        <v>938</v>
      </c>
      <c r="G22" s="67">
        <v>628</v>
      </c>
      <c r="H22" s="67">
        <v>344</v>
      </c>
      <c r="I22" s="66">
        <v>548913</v>
      </c>
      <c r="J22" s="71">
        <v>2393228</v>
      </c>
      <c r="K22" s="71">
        <v>3491964</v>
      </c>
      <c r="L22" s="71">
        <v>3232045</v>
      </c>
      <c r="M22" s="71">
        <v>38018</v>
      </c>
      <c r="N22" s="71">
        <v>221901</v>
      </c>
      <c r="O22" s="71">
        <v>944860</v>
      </c>
      <c r="P22" s="49" t="s">
        <v>48</v>
      </c>
    </row>
    <row r="23" spans="2:16" s="50" customFormat="1" ht="18.899999999999999" customHeight="1" x14ac:dyDescent="0.2">
      <c r="B23" s="143" t="s">
        <v>49</v>
      </c>
      <c r="C23" s="142" t="s">
        <v>50</v>
      </c>
      <c r="D23" s="130"/>
      <c r="E23" s="50">
        <v>24</v>
      </c>
      <c r="F23" s="38">
        <v>298</v>
      </c>
      <c r="G23" s="67">
        <v>181</v>
      </c>
      <c r="H23" s="67">
        <v>117</v>
      </c>
      <c r="I23" s="66">
        <v>99312</v>
      </c>
      <c r="J23" s="71">
        <v>344206</v>
      </c>
      <c r="K23" s="71">
        <v>441656</v>
      </c>
      <c r="L23" s="71">
        <v>256531</v>
      </c>
      <c r="M23" s="71">
        <v>27329</v>
      </c>
      <c r="N23" s="71">
        <v>157796</v>
      </c>
      <c r="O23" s="71">
        <v>95013</v>
      </c>
      <c r="P23" s="49" t="s">
        <v>49</v>
      </c>
    </row>
    <row r="24" spans="2:16" s="50" customFormat="1" ht="18.899999999999999" customHeight="1" x14ac:dyDescent="0.2">
      <c r="B24" s="143" t="s">
        <v>51</v>
      </c>
      <c r="C24" s="142" t="s">
        <v>52</v>
      </c>
      <c r="D24" s="130"/>
      <c r="E24" s="38">
        <v>22</v>
      </c>
      <c r="F24" s="50">
        <v>875</v>
      </c>
      <c r="G24" s="67">
        <v>694</v>
      </c>
      <c r="H24" s="67">
        <v>183</v>
      </c>
      <c r="I24" s="66">
        <v>405319</v>
      </c>
      <c r="J24" s="66">
        <v>1117880</v>
      </c>
      <c r="K24" s="66">
        <v>2405276</v>
      </c>
      <c r="L24" s="66">
        <v>2052398</v>
      </c>
      <c r="M24" s="66">
        <v>52490</v>
      </c>
      <c r="N24" s="66">
        <v>300388</v>
      </c>
      <c r="O24" s="66">
        <v>1028949</v>
      </c>
      <c r="P24" s="49" t="s">
        <v>51</v>
      </c>
    </row>
    <row r="25" spans="2:16" s="50" customFormat="1" ht="18.899999999999999" customHeight="1" x14ac:dyDescent="0.2">
      <c r="B25" s="143" t="s">
        <v>53</v>
      </c>
      <c r="C25" s="142" t="s">
        <v>54</v>
      </c>
      <c r="D25" s="130"/>
      <c r="E25" s="38">
        <v>53</v>
      </c>
      <c r="F25" s="38">
        <v>5533</v>
      </c>
      <c r="G25" s="67">
        <v>5367</v>
      </c>
      <c r="H25" s="67">
        <v>555</v>
      </c>
      <c r="I25" s="66">
        <v>3344710</v>
      </c>
      <c r="J25" s="71">
        <v>37349975</v>
      </c>
      <c r="K25" s="71">
        <v>46450366</v>
      </c>
      <c r="L25" s="71">
        <v>34160460</v>
      </c>
      <c r="M25" s="89">
        <v>744569</v>
      </c>
      <c r="N25" s="71">
        <v>11545337</v>
      </c>
      <c r="O25" s="71">
        <v>6931076</v>
      </c>
      <c r="P25" s="49" t="s">
        <v>53</v>
      </c>
    </row>
    <row r="26" spans="2:16" s="50" customFormat="1" ht="18.899999999999999" customHeight="1" x14ac:dyDescent="0.2">
      <c r="B26" s="143" t="s">
        <v>55</v>
      </c>
      <c r="C26" s="142" t="s">
        <v>17</v>
      </c>
      <c r="D26" s="130"/>
      <c r="E26" s="50">
        <v>12</v>
      </c>
      <c r="F26" s="38">
        <v>610</v>
      </c>
      <c r="G26" s="67">
        <v>391</v>
      </c>
      <c r="H26" s="67">
        <v>235</v>
      </c>
      <c r="I26" s="66">
        <v>263094</v>
      </c>
      <c r="J26" s="71">
        <v>553990</v>
      </c>
      <c r="K26" s="71">
        <v>1065243</v>
      </c>
      <c r="L26" s="71">
        <v>849923</v>
      </c>
      <c r="M26" s="71">
        <v>144772</v>
      </c>
      <c r="N26" s="71">
        <v>70548</v>
      </c>
      <c r="O26" s="71">
        <v>452090</v>
      </c>
      <c r="P26" s="49" t="s">
        <v>55</v>
      </c>
    </row>
    <row r="27" spans="2:16" s="50" customFormat="1" ht="18.899999999999999" customHeight="1" x14ac:dyDescent="0.2">
      <c r="B27" s="143"/>
      <c r="C27" s="142"/>
      <c r="D27" s="130"/>
      <c r="P27" s="49"/>
    </row>
    <row r="28" spans="2:16" s="50" customFormat="1" ht="18.899999999999999" customHeight="1" x14ac:dyDescent="0.2">
      <c r="B28" s="143" t="s">
        <v>56</v>
      </c>
      <c r="C28" s="142" t="s">
        <v>18</v>
      </c>
      <c r="D28" s="130"/>
      <c r="E28" s="38">
        <v>149</v>
      </c>
      <c r="F28" s="38">
        <v>3598</v>
      </c>
      <c r="G28" s="67">
        <v>2817</v>
      </c>
      <c r="H28" s="67">
        <v>790</v>
      </c>
      <c r="I28" s="66">
        <v>1529875</v>
      </c>
      <c r="J28" s="71">
        <v>4843974</v>
      </c>
      <c r="K28" s="71">
        <v>9831125</v>
      </c>
      <c r="L28" s="71">
        <v>6771205</v>
      </c>
      <c r="M28" s="71">
        <v>2196285</v>
      </c>
      <c r="N28" s="71">
        <v>863635</v>
      </c>
      <c r="O28" s="71">
        <v>4084652</v>
      </c>
      <c r="P28" s="49" t="s">
        <v>56</v>
      </c>
    </row>
    <row r="29" spans="2:16" s="50" customFormat="1" ht="18.899999999999999" customHeight="1" x14ac:dyDescent="0.2">
      <c r="B29" s="143" t="s">
        <v>57</v>
      </c>
      <c r="C29" s="142" t="s">
        <v>58</v>
      </c>
      <c r="D29" s="130"/>
      <c r="E29" s="38">
        <v>67</v>
      </c>
      <c r="F29" s="38">
        <v>2227</v>
      </c>
      <c r="G29" s="67">
        <v>1804</v>
      </c>
      <c r="H29" s="67">
        <v>453</v>
      </c>
      <c r="I29" s="66">
        <v>1138358</v>
      </c>
      <c r="J29" s="71">
        <v>3030224</v>
      </c>
      <c r="K29" s="71">
        <v>5846203</v>
      </c>
      <c r="L29" s="71">
        <v>4097136</v>
      </c>
      <c r="M29" s="71">
        <v>1298560</v>
      </c>
      <c r="N29" s="71">
        <v>450507</v>
      </c>
      <c r="O29" s="71">
        <v>2356536</v>
      </c>
      <c r="P29" s="49" t="s">
        <v>57</v>
      </c>
    </row>
    <row r="30" spans="2:16" s="50" customFormat="1" ht="18.899999999999999" customHeight="1" x14ac:dyDescent="0.2">
      <c r="B30" s="143" t="s">
        <v>59</v>
      </c>
      <c r="C30" s="142" t="s">
        <v>60</v>
      </c>
      <c r="D30" s="130"/>
      <c r="E30" s="50">
        <v>77</v>
      </c>
      <c r="F30" s="38">
        <v>1866</v>
      </c>
      <c r="G30" s="67">
        <v>1566</v>
      </c>
      <c r="H30" s="67">
        <v>310</v>
      </c>
      <c r="I30" s="66">
        <v>1172188</v>
      </c>
      <c r="J30" s="71">
        <v>2226947</v>
      </c>
      <c r="K30" s="71">
        <v>4454414</v>
      </c>
      <c r="L30" s="71">
        <v>3681732</v>
      </c>
      <c r="M30" s="71">
        <v>366286</v>
      </c>
      <c r="N30" s="71">
        <v>406396</v>
      </c>
      <c r="O30" s="71">
        <v>1866141</v>
      </c>
      <c r="P30" s="49" t="s">
        <v>59</v>
      </c>
    </row>
    <row r="31" spans="2:16" s="50" customFormat="1" ht="18.899999999999999" customHeight="1" x14ac:dyDescent="0.2">
      <c r="B31" s="143" t="s">
        <v>61</v>
      </c>
      <c r="C31" s="142" t="s">
        <v>62</v>
      </c>
      <c r="D31" s="130"/>
      <c r="E31" s="50">
        <v>6</v>
      </c>
      <c r="F31" s="67">
        <v>1991</v>
      </c>
      <c r="G31" s="67">
        <v>1570</v>
      </c>
      <c r="H31" s="67">
        <v>421</v>
      </c>
      <c r="I31" s="66">
        <v>1686409</v>
      </c>
      <c r="J31" s="66">
        <v>3364790</v>
      </c>
      <c r="K31" s="66">
        <v>9540943</v>
      </c>
      <c r="L31" s="66">
        <v>6727730</v>
      </c>
      <c r="M31" s="66">
        <v>0</v>
      </c>
      <c r="N31" s="66">
        <v>2813213</v>
      </c>
      <c r="O31" s="66">
        <v>5274096</v>
      </c>
      <c r="P31" s="49" t="s">
        <v>61</v>
      </c>
    </row>
    <row r="32" spans="2:16" s="50" customFormat="1" ht="18.899999999999999" customHeight="1" x14ac:dyDescent="0.2">
      <c r="B32" s="143" t="s">
        <v>63</v>
      </c>
      <c r="C32" s="142" t="s">
        <v>74</v>
      </c>
      <c r="D32" s="130"/>
      <c r="E32" s="38">
        <v>14</v>
      </c>
      <c r="F32" s="38">
        <v>1739</v>
      </c>
      <c r="G32" s="67">
        <v>1321</v>
      </c>
      <c r="H32" s="67">
        <v>488</v>
      </c>
      <c r="I32" s="66">
        <v>1028972</v>
      </c>
      <c r="J32" s="71">
        <v>4895758</v>
      </c>
      <c r="K32" s="71">
        <v>6931714</v>
      </c>
      <c r="L32" s="71">
        <v>4837588</v>
      </c>
      <c r="M32" s="71">
        <v>931838</v>
      </c>
      <c r="N32" s="71">
        <v>1162288</v>
      </c>
      <c r="O32" s="71">
        <v>2255726</v>
      </c>
      <c r="P32" s="49" t="s">
        <v>63</v>
      </c>
    </row>
    <row r="33" spans="1:16" s="50" customFormat="1" ht="18.899999999999999" customHeight="1" x14ac:dyDescent="0.2">
      <c r="B33" s="143"/>
      <c r="C33" s="142"/>
      <c r="D33" s="130"/>
      <c r="P33" s="49"/>
    </row>
    <row r="34" spans="1:16" s="50" customFormat="1" ht="18.899999999999999" customHeight="1" x14ac:dyDescent="0.2">
      <c r="B34" s="143" t="s">
        <v>65</v>
      </c>
      <c r="C34" s="142" t="s">
        <v>66</v>
      </c>
      <c r="D34" s="130"/>
      <c r="E34" s="38">
        <v>56</v>
      </c>
      <c r="F34" s="38">
        <v>11083</v>
      </c>
      <c r="G34" s="67">
        <v>8710</v>
      </c>
      <c r="H34" s="67">
        <v>2583</v>
      </c>
      <c r="I34" s="66">
        <v>6096031</v>
      </c>
      <c r="J34" s="71">
        <v>32899506</v>
      </c>
      <c r="K34" s="71">
        <v>43835412</v>
      </c>
      <c r="L34" s="71">
        <v>39549179</v>
      </c>
      <c r="M34" s="71">
        <v>97812</v>
      </c>
      <c r="N34" s="71">
        <v>4188421</v>
      </c>
      <c r="O34" s="71">
        <v>7516527</v>
      </c>
      <c r="P34" s="49" t="s">
        <v>65</v>
      </c>
    </row>
    <row r="35" spans="1:16" s="50" customFormat="1" ht="18.899999999999999" customHeight="1" x14ac:dyDescent="0.2">
      <c r="B35" s="143" t="s">
        <v>67</v>
      </c>
      <c r="C35" s="142" t="s">
        <v>68</v>
      </c>
      <c r="D35" s="130"/>
      <c r="E35" s="50">
        <v>4</v>
      </c>
      <c r="F35" s="38">
        <v>228</v>
      </c>
      <c r="G35" s="67">
        <v>192</v>
      </c>
      <c r="H35" s="67">
        <v>37</v>
      </c>
      <c r="I35" s="66">
        <v>158620</v>
      </c>
      <c r="J35" s="71">
        <v>683189</v>
      </c>
      <c r="K35" s="71">
        <v>1258712</v>
      </c>
      <c r="L35" s="71">
        <v>1081348</v>
      </c>
      <c r="M35" s="71">
        <v>14253</v>
      </c>
      <c r="N35" s="70">
        <v>163111</v>
      </c>
      <c r="O35" s="71">
        <v>494065</v>
      </c>
      <c r="P35" s="49" t="s">
        <v>67</v>
      </c>
    </row>
    <row r="36" spans="1:16" s="50" customFormat="1" ht="18.899999999999999" customHeight="1" x14ac:dyDescent="0.2">
      <c r="A36" s="139"/>
      <c r="B36" s="143" t="s">
        <v>69</v>
      </c>
      <c r="C36" s="142" t="s">
        <v>70</v>
      </c>
      <c r="D36" s="130"/>
      <c r="E36" s="38">
        <v>46</v>
      </c>
      <c r="F36" s="38">
        <v>2151</v>
      </c>
      <c r="G36" s="67">
        <v>1590</v>
      </c>
      <c r="H36" s="67">
        <v>731</v>
      </c>
      <c r="I36" s="66">
        <v>862441</v>
      </c>
      <c r="J36" s="71">
        <v>2161977</v>
      </c>
      <c r="K36" s="71">
        <v>4135518</v>
      </c>
      <c r="L36" s="71">
        <v>2988400</v>
      </c>
      <c r="M36" s="71">
        <v>952925</v>
      </c>
      <c r="N36" s="71">
        <v>194193</v>
      </c>
      <c r="O36" s="71">
        <v>1731738</v>
      </c>
      <c r="P36" s="49" t="s">
        <v>69</v>
      </c>
    </row>
    <row r="37" spans="1:16" s="50" customFormat="1" ht="18.899999999999999" customHeight="1" x14ac:dyDescent="0.2">
      <c r="A37" s="143"/>
      <c r="B37" s="143" t="s">
        <v>71</v>
      </c>
      <c r="C37" s="142" t="s">
        <v>175</v>
      </c>
      <c r="D37" s="132"/>
      <c r="E37" s="50">
        <v>31</v>
      </c>
      <c r="F37" s="38">
        <v>1053</v>
      </c>
      <c r="G37" s="67">
        <v>767</v>
      </c>
      <c r="H37" s="67">
        <v>316</v>
      </c>
      <c r="I37" s="66">
        <v>416057</v>
      </c>
      <c r="J37" s="71">
        <v>1323252</v>
      </c>
      <c r="K37" s="71">
        <v>2574788</v>
      </c>
      <c r="L37" s="71">
        <v>2351361</v>
      </c>
      <c r="M37" s="71">
        <v>16368</v>
      </c>
      <c r="N37" s="71">
        <v>207059</v>
      </c>
      <c r="O37" s="71">
        <v>1013703</v>
      </c>
      <c r="P37" s="49" t="s">
        <v>71</v>
      </c>
    </row>
    <row r="38" spans="1:16" ht="18.899999999999999" customHeight="1" x14ac:dyDescent="0.2">
      <c r="A38" s="120"/>
      <c r="B38" s="120"/>
      <c r="C38" s="120"/>
      <c r="D38" s="144"/>
      <c r="E38" s="145"/>
      <c r="F38" s="94"/>
      <c r="G38" s="146"/>
      <c r="H38" s="146"/>
      <c r="I38" s="147"/>
      <c r="J38" s="147"/>
      <c r="K38" s="148"/>
      <c r="L38" s="147"/>
      <c r="M38" s="147"/>
      <c r="N38" s="147"/>
      <c r="O38" s="147"/>
      <c r="P38" s="51"/>
    </row>
    <row r="39" spans="1:16" x14ac:dyDescent="0.2">
      <c r="B39" s="90" t="s">
        <v>264</v>
      </c>
      <c r="L39" s="91" t="s">
        <v>277</v>
      </c>
    </row>
    <row r="40" spans="1:16" x14ac:dyDescent="0.2">
      <c r="C40" s="95"/>
      <c r="D40" s="95"/>
      <c r="E40" s="205"/>
      <c r="O40" s="149"/>
      <c r="P40" s="115"/>
    </row>
    <row r="41" spans="1:16" x14ac:dyDescent="0.2">
      <c r="C41" s="95"/>
      <c r="D41" s="95"/>
      <c r="E41" s="205"/>
    </row>
    <row r="42" spans="1:16" x14ac:dyDescent="0.2">
      <c r="C42" s="95"/>
      <c r="D42" s="95"/>
      <c r="E42" s="205"/>
    </row>
    <row r="43" spans="1:16" x14ac:dyDescent="0.2">
      <c r="C43" s="95"/>
      <c r="D43" s="95"/>
      <c r="E43" s="205"/>
    </row>
    <row r="44" spans="1:16" x14ac:dyDescent="0.2">
      <c r="C44" s="95"/>
      <c r="D44" s="95"/>
      <c r="E44" s="205"/>
    </row>
    <row r="45" spans="1:16" x14ac:dyDescent="0.2">
      <c r="C45" s="95"/>
      <c r="D45" s="95"/>
      <c r="E45" s="205"/>
    </row>
    <row r="46" spans="1:16" x14ac:dyDescent="0.2">
      <c r="C46" s="95"/>
      <c r="D46" s="95"/>
      <c r="E46" s="205"/>
    </row>
    <row r="47" spans="1:16" x14ac:dyDescent="0.2">
      <c r="C47" s="95"/>
      <c r="D47" s="95"/>
      <c r="E47" s="205"/>
    </row>
    <row r="48" spans="1:16" s="91" customFormat="1" x14ac:dyDescent="0.2">
      <c r="A48" s="90"/>
      <c r="B48" s="90"/>
      <c r="C48" s="95"/>
      <c r="D48" s="95"/>
      <c r="E48" s="205"/>
      <c r="P48" s="92"/>
    </row>
    <row r="49" spans="1:16" s="91" customFormat="1" x14ac:dyDescent="0.2">
      <c r="A49" s="90"/>
      <c r="B49" s="90"/>
      <c r="C49" s="95"/>
      <c r="D49" s="95"/>
      <c r="E49" s="205"/>
      <c r="P49" s="92"/>
    </row>
    <row r="50" spans="1:16" s="91" customFormat="1" x14ac:dyDescent="0.2">
      <c r="A50" s="90"/>
      <c r="B50" s="90"/>
      <c r="C50" s="95"/>
      <c r="D50" s="95"/>
      <c r="E50" s="205"/>
      <c r="P50" s="92"/>
    </row>
    <row r="51" spans="1:16" s="91" customFormat="1" x14ac:dyDescent="0.2">
      <c r="A51" s="90"/>
      <c r="B51" s="90"/>
      <c r="C51" s="95"/>
      <c r="D51" s="95"/>
      <c r="E51" s="205"/>
      <c r="P51" s="92"/>
    </row>
    <row r="52" spans="1:16" s="91" customFormat="1" x14ac:dyDescent="0.2">
      <c r="A52" s="90"/>
      <c r="B52" s="90"/>
      <c r="C52" s="95"/>
      <c r="D52" s="95"/>
      <c r="E52" s="205"/>
      <c r="P52" s="92"/>
    </row>
    <row r="53" spans="1:16" s="91" customFormat="1" x14ac:dyDescent="0.2">
      <c r="A53" s="90"/>
      <c r="B53" s="90"/>
      <c r="C53" s="95"/>
      <c r="D53" s="95"/>
      <c r="E53" s="205"/>
      <c r="P53" s="92"/>
    </row>
    <row r="54" spans="1:16" s="91" customFormat="1" x14ac:dyDescent="0.2">
      <c r="A54" s="90"/>
      <c r="B54" s="90"/>
      <c r="C54" s="90"/>
      <c r="D54" s="95"/>
      <c r="E54" s="205"/>
      <c r="P54" s="92"/>
    </row>
  </sheetData>
  <mergeCells count="9">
    <mergeCell ref="K4:K6"/>
    <mergeCell ref="L5:L6"/>
    <mergeCell ref="M5:M6"/>
    <mergeCell ref="B4:C7"/>
    <mergeCell ref="E4:E7"/>
    <mergeCell ref="F4:F7"/>
    <mergeCell ref="G4:H6"/>
    <mergeCell ref="I4:I6"/>
    <mergeCell ref="J4:J6"/>
  </mergeCells>
  <phoneticPr fontId="8"/>
  <pageMargins left="0.31496062992125984" right="0.23622047244094491" top="0.70866141732283472" bottom="0.70866141732283472" header="0" footer="0"/>
  <pageSetup paperSize="9" scale="7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43"/>
  <sheetViews>
    <sheetView showGridLines="0" showOutlineSymbols="0" zoomScaleNormal="100" zoomScaleSheetLayoutView="100" workbookViewId="0"/>
  </sheetViews>
  <sheetFormatPr defaultColWidth="10.6640625" defaultRowHeight="13" x14ac:dyDescent="0.2"/>
  <cols>
    <col min="1" max="1" width="3.58203125" style="15" customWidth="1"/>
    <col min="2" max="2" width="16.58203125" style="3" customWidth="1"/>
    <col min="3" max="3" width="7.5" style="3" bestFit="1" customWidth="1"/>
    <col min="4" max="6" width="7.4140625" style="3" customWidth="1"/>
    <col min="7" max="8" width="8.58203125" style="3" customWidth="1"/>
    <col min="9" max="12" width="12.6640625" style="3" bestFit="1" customWidth="1"/>
    <col min="13" max="13" width="3.58203125" style="3" customWidth="1"/>
    <col min="14" max="14" width="7.5" style="3" customWidth="1"/>
    <col min="15" max="15" width="7.5" style="3" bestFit="1" customWidth="1"/>
    <col min="16" max="17" width="7.5" style="3" customWidth="1"/>
    <col min="18" max="18" width="14.4140625" style="3" customWidth="1"/>
    <col min="19" max="19" width="14.58203125" style="3" customWidth="1"/>
    <col min="20" max="20" width="14.4140625" style="3" customWidth="1"/>
    <col min="21" max="16384" width="10.6640625" style="3"/>
  </cols>
  <sheetData>
    <row r="1" spans="1:14" x14ac:dyDescent="0.2">
      <c r="A1" s="1" t="s">
        <v>157</v>
      </c>
    </row>
    <row r="2" spans="1:14" x14ac:dyDescent="0.2">
      <c r="K2" s="52"/>
      <c r="L2" s="13"/>
      <c r="N2" s="13"/>
    </row>
    <row r="3" spans="1:14" s="12" customFormat="1" ht="17.25" customHeight="1" x14ac:dyDescent="0.2">
      <c r="A3" s="267" t="s">
        <v>158</v>
      </c>
      <c r="B3" s="268"/>
      <c r="C3" s="273" t="s">
        <v>19</v>
      </c>
      <c r="D3" s="274"/>
      <c r="E3" s="275"/>
      <c r="F3" s="273" t="s">
        <v>159</v>
      </c>
      <c r="G3" s="274"/>
      <c r="H3" s="275"/>
      <c r="I3" s="273" t="s">
        <v>160</v>
      </c>
      <c r="J3" s="274"/>
      <c r="K3" s="274"/>
    </row>
    <row r="4" spans="1:14" s="12" customFormat="1" ht="17.25" customHeight="1" x14ac:dyDescent="0.2">
      <c r="A4" s="269"/>
      <c r="B4" s="270"/>
      <c r="C4" s="17" t="s">
        <v>182</v>
      </c>
      <c r="D4" s="17"/>
      <c r="E4" s="17"/>
      <c r="F4" s="17" t="s">
        <v>182</v>
      </c>
      <c r="G4" s="17"/>
      <c r="H4" s="17"/>
      <c r="I4" s="17" t="s">
        <v>182</v>
      </c>
      <c r="J4" s="17"/>
      <c r="K4" s="45"/>
    </row>
    <row r="5" spans="1:14" s="12" customFormat="1" ht="17.25" customHeight="1" x14ac:dyDescent="0.2">
      <c r="A5" s="271"/>
      <c r="B5" s="272"/>
      <c r="C5" s="18" t="s">
        <v>183</v>
      </c>
      <c r="D5" s="112" t="s">
        <v>262</v>
      </c>
      <c r="E5" s="112" t="s">
        <v>265</v>
      </c>
      <c r="F5" s="112" t="s">
        <v>183</v>
      </c>
      <c r="G5" s="112" t="s">
        <v>262</v>
      </c>
      <c r="H5" s="112" t="s">
        <v>265</v>
      </c>
      <c r="I5" s="112" t="s">
        <v>183</v>
      </c>
      <c r="J5" s="112" t="s">
        <v>262</v>
      </c>
      <c r="K5" s="113" t="s">
        <v>265</v>
      </c>
      <c r="L5" s="50"/>
    </row>
    <row r="6" spans="1:14" s="12" customFormat="1" ht="18.899999999999999" customHeight="1" x14ac:dyDescent="0.2">
      <c r="A6" s="16"/>
      <c r="B6" s="20" t="s">
        <v>161</v>
      </c>
      <c r="C6" s="73">
        <v>926</v>
      </c>
      <c r="D6" s="114">
        <v>918</v>
      </c>
      <c r="E6" s="114">
        <f>SUM(E8:E35)</f>
        <v>861</v>
      </c>
      <c r="F6" s="114">
        <v>48424</v>
      </c>
      <c r="G6" s="114">
        <v>49038</v>
      </c>
      <c r="H6" s="114">
        <f>SUM(H8:H35)</f>
        <v>46589</v>
      </c>
      <c r="I6" s="114">
        <v>248695117</v>
      </c>
      <c r="J6" s="114">
        <v>233391158</v>
      </c>
      <c r="K6" s="114">
        <f>SUM(K8:K35)</f>
        <v>199109038</v>
      </c>
      <c r="L6" s="50"/>
    </row>
    <row r="7" spans="1:14" s="12" customFormat="1" ht="18.899999999999999" customHeight="1" x14ac:dyDescent="0.2">
      <c r="A7" s="16"/>
      <c r="B7" s="21"/>
      <c r="C7" s="65"/>
      <c r="D7" s="66"/>
      <c r="E7" s="66"/>
      <c r="F7" s="66"/>
      <c r="G7" s="66"/>
      <c r="H7" s="66"/>
      <c r="I7" s="66"/>
      <c r="J7" s="66"/>
      <c r="K7" s="66"/>
      <c r="L7" s="50"/>
    </row>
    <row r="8" spans="1:14" s="12" customFormat="1" ht="18.899999999999999" customHeight="1" x14ac:dyDescent="0.2">
      <c r="A8" s="16">
        <v>9</v>
      </c>
      <c r="B8" s="21" t="s">
        <v>15</v>
      </c>
      <c r="C8" s="72">
        <v>121</v>
      </c>
      <c r="D8" s="72">
        <v>110</v>
      </c>
      <c r="E8" s="66">
        <v>87</v>
      </c>
      <c r="F8" s="72">
        <v>4244</v>
      </c>
      <c r="G8" s="66">
        <v>4438</v>
      </c>
      <c r="H8" s="66">
        <v>4057</v>
      </c>
      <c r="I8" s="72">
        <v>11608557</v>
      </c>
      <c r="J8" s="66">
        <v>11952781</v>
      </c>
      <c r="K8" s="66">
        <v>12337577</v>
      </c>
      <c r="L8" s="50"/>
    </row>
    <row r="9" spans="1:14" s="12" customFormat="1" ht="24.75" customHeight="1" x14ac:dyDescent="0.2">
      <c r="A9" s="5">
        <v>10</v>
      </c>
      <c r="B9" s="22" t="s">
        <v>33</v>
      </c>
      <c r="C9" s="72">
        <v>14</v>
      </c>
      <c r="D9" s="72">
        <v>15</v>
      </c>
      <c r="E9" s="72">
        <v>14</v>
      </c>
      <c r="F9" s="72">
        <v>524</v>
      </c>
      <c r="G9" s="72">
        <v>539</v>
      </c>
      <c r="H9" s="72">
        <v>554</v>
      </c>
      <c r="I9" s="72">
        <v>3383382</v>
      </c>
      <c r="J9" s="72">
        <v>3132991</v>
      </c>
      <c r="K9" s="72">
        <v>2970541</v>
      </c>
      <c r="L9" s="50"/>
    </row>
    <row r="10" spans="1:14" s="12" customFormat="1" ht="18.899999999999999" customHeight="1" x14ac:dyDescent="0.2">
      <c r="A10" s="5">
        <v>11</v>
      </c>
      <c r="B10" s="21" t="s">
        <v>35</v>
      </c>
      <c r="C10" s="72">
        <v>27</v>
      </c>
      <c r="D10" s="72">
        <v>22</v>
      </c>
      <c r="E10" s="72">
        <v>14</v>
      </c>
      <c r="F10" s="72">
        <v>853</v>
      </c>
      <c r="G10" s="72">
        <v>833</v>
      </c>
      <c r="H10" s="72">
        <v>629</v>
      </c>
      <c r="I10" s="72">
        <v>1917258</v>
      </c>
      <c r="J10" s="72">
        <v>1910120</v>
      </c>
      <c r="K10" s="72">
        <v>1280380</v>
      </c>
      <c r="L10" s="50"/>
    </row>
    <row r="11" spans="1:14" s="12" customFormat="1" ht="18.899999999999999" customHeight="1" x14ac:dyDescent="0.2">
      <c r="A11" s="5">
        <v>12</v>
      </c>
      <c r="B11" s="21" t="s">
        <v>26</v>
      </c>
      <c r="C11" s="72">
        <v>14</v>
      </c>
      <c r="D11" s="72">
        <v>10</v>
      </c>
      <c r="E11" s="72">
        <v>7</v>
      </c>
      <c r="F11" s="72">
        <v>179</v>
      </c>
      <c r="G11" s="72">
        <v>140</v>
      </c>
      <c r="H11" s="72">
        <v>82</v>
      </c>
      <c r="I11" s="72">
        <v>438785</v>
      </c>
      <c r="J11" s="72">
        <v>342913</v>
      </c>
      <c r="K11" s="72">
        <v>176603</v>
      </c>
      <c r="L11" s="50"/>
    </row>
    <row r="12" spans="1:14" s="12" customFormat="1" ht="18.899999999999999" customHeight="1" x14ac:dyDescent="0.2">
      <c r="A12" s="5">
        <v>13</v>
      </c>
      <c r="B12" s="21" t="s">
        <v>27</v>
      </c>
      <c r="C12" s="72">
        <v>14</v>
      </c>
      <c r="D12" s="72">
        <v>15</v>
      </c>
      <c r="E12" s="72">
        <v>13</v>
      </c>
      <c r="F12" s="72">
        <v>183</v>
      </c>
      <c r="G12" s="72">
        <v>229</v>
      </c>
      <c r="H12" s="72">
        <v>220</v>
      </c>
      <c r="I12" s="72">
        <v>261430</v>
      </c>
      <c r="J12" s="72">
        <v>318605</v>
      </c>
      <c r="K12" s="72">
        <v>330315</v>
      </c>
      <c r="L12" s="50"/>
    </row>
    <row r="13" spans="1:14" s="12" customFormat="1" ht="18.899999999999999" customHeight="1" x14ac:dyDescent="0.2">
      <c r="A13" s="5"/>
      <c r="B13" s="21"/>
      <c r="C13" s="72"/>
      <c r="D13" s="72"/>
      <c r="E13" s="66"/>
      <c r="F13" s="72"/>
      <c r="G13" s="66"/>
      <c r="H13" s="66"/>
      <c r="I13" s="72"/>
      <c r="J13" s="66"/>
      <c r="K13" s="66"/>
      <c r="L13" s="50"/>
    </row>
    <row r="14" spans="1:14" s="12" customFormat="1" ht="22.5" customHeight="1" x14ac:dyDescent="0.2">
      <c r="A14" s="5">
        <v>14</v>
      </c>
      <c r="B14" s="22" t="s">
        <v>39</v>
      </c>
      <c r="C14" s="72">
        <v>30</v>
      </c>
      <c r="D14" s="72">
        <v>30</v>
      </c>
      <c r="E14" s="72">
        <v>34</v>
      </c>
      <c r="F14" s="72">
        <v>878</v>
      </c>
      <c r="G14" s="72">
        <v>865</v>
      </c>
      <c r="H14" s="72">
        <v>1001</v>
      </c>
      <c r="I14" s="72">
        <v>2897052</v>
      </c>
      <c r="J14" s="72">
        <v>3041024</v>
      </c>
      <c r="K14" s="72">
        <v>3056626</v>
      </c>
      <c r="L14" s="50"/>
    </row>
    <row r="15" spans="1:14" s="12" customFormat="1" ht="18.899999999999999" customHeight="1" x14ac:dyDescent="0.2">
      <c r="A15" s="5">
        <v>15</v>
      </c>
      <c r="B15" s="21" t="s">
        <v>41</v>
      </c>
      <c r="C15" s="72">
        <v>57</v>
      </c>
      <c r="D15" s="72">
        <v>54</v>
      </c>
      <c r="E15" s="72">
        <v>50</v>
      </c>
      <c r="F15" s="72">
        <v>1115</v>
      </c>
      <c r="G15" s="72">
        <v>1010</v>
      </c>
      <c r="H15" s="72">
        <v>805</v>
      </c>
      <c r="I15" s="72">
        <v>2638388</v>
      </c>
      <c r="J15" s="72">
        <v>2484566</v>
      </c>
      <c r="K15" s="72">
        <v>2046280</v>
      </c>
      <c r="L15" s="50"/>
    </row>
    <row r="16" spans="1:14" s="12" customFormat="1" ht="18.75" customHeight="1" x14ac:dyDescent="0.2">
      <c r="A16" s="5">
        <v>16</v>
      </c>
      <c r="B16" s="21" t="s">
        <v>43</v>
      </c>
      <c r="C16" s="72">
        <v>29</v>
      </c>
      <c r="D16" s="72">
        <v>30</v>
      </c>
      <c r="E16" s="72">
        <v>30</v>
      </c>
      <c r="F16" s="72">
        <v>3813</v>
      </c>
      <c r="G16" s="72">
        <v>3902</v>
      </c>
      <c r="H16" s="72">
        <v>3531</v>
      </c>
      <c r="I16" s="72">
        <v>40923601</v>
      </c>
      <c r="J16" s="72">
        <v>35608890</v>
      </c>
      <c r="K16" s="72">
        <v>29349794</v>
      </c>
      <c r="L16" s="50"/>
    </row>
    <row r="17" spans="1:14" s="12" customFormat="1" ht="18.75" customHeight="1" x14ac:dyDescent="0.2">
      <c r="A17" s="5">
        <v>17</v>
      </c>
      <c r="B17" s="22" t="s">
        <v>45</v>
      </c>
      <c r="C17" s="72">
        <v>8</v>
      </c>
      <c r="D17" s="72">
        <v>8</v>
      </c>
      <c r="E17" s="72">
        <v>8</v>
      </c>
      <c r="F17" s="72">
        <v>312</v>
      </c>
      <c r="G17" s="72">
        <v>330</v>
      </c>
      <c r="H17" s="72">
        <v>184</v>
      </c>
      <c r="I17" s="72">
        <v>864240</v>
      </c>
      <c r="J17" s="72">
        <v>846099</v>
      </c>
      <c r="K17" s="72">
        <v>1138396</v>
      </c>
      <c r="L17" s="50"/>
    </row>
    <row r="18" spans="1:14" s="12" customFormat="1" ht="18.899999999999999" customHeight="1" x14ac:dyDescent="0.2">
      <c r="A18" s="5">
        <v>18</v>
      </c>
      <c r="B18" s="10" t="s">
        <v>47</v>
      </c>
      <c r="C18" s="72">
        <v>35</v>
      </c>
      <c r="D18" s="72">
        <v>33</v>
      </c>
      <c r="E18" s="72">
        <v>35</v>
      </c>
      <c r="F18" s="72">
        <v>1324</v>
      </c>
      <c r="G18" s="72">
        <v>1303</v>
      </c>
      <c r="H18" s="72">
        <v>1336</v>
      </c>
      <c r="I18" s="72">
        <v>4819346</v>
      </c>
      <c r="J18" s="72">
        <v>4693514</v>
      </c>
      <c r="K18" s="72">
        <v>4159192</v>
      </c>
      <c r="L18" s="50"/>
    </row>
    <row r="19" spans="1:14" s="12" customFormat="1" ht="15.75" customHeight="1" x14ac:dyDescent="0.2">
      <c r="A19" s="5"/>
      <c r="B19" s="21"/>
      <c r="C19" s="72"/>
      <c r="D19" s="72"/>
      <c r="E19" s="66"/>
      <c r="F19" s="72"/>
      <c r="G19" s="66"/>
      <c r="H19" s="66"/>
      <c r="I19" s="72"/>
      <c r="J19" s="66"/>
      <c r="K19" s="66"/>
      <c r="L19" s="50"/>
    </row>
    <row r="20" spans="1:14" s="12" customFormat="1" ht="18.899999999999999" customHeight="1" x14ac:dyDescent="0.2">
      <c r="A20" s="5">
        <v>19</v>
      </c>
      <c r="B20" s="21" t="s">
        <v>16</v>
      </c>
      <c r="C20" s="72">
        <v>8</v>
      </c>
      <c r="D20" s="72">
        <v>8</v>
      </c>
      <c r="E20" s="72">
        <v>8</v>
      </c>
      <c r="F20" s="72">
        <v>729</v>
      </c>
      <c r="G20" s="72">
        <v>814</v>
      </c>
      <c r="H20" s="72">
        <v>938</v>
      </c>
      <c r="I20" s="72">
        <v>3005226</v>
      </c>
      <c r="J20" s="72">
        <v>3331324</v>
      </c>
      <c r="K20" s="72">
        <v>3491964</v>
      </c>
      <c r="L20" s="50"/>
    </row>
    <row r="21" spans="1:14" s="12" customFormat="1" ht="18.899999999999999" customHeight="1" x14ac:dyDescent="0.2">
      <c r="A21" s="5">
        <v>20</v>
      </c>
      <c r="B21" s="22" t="s">
        <v>50</v>
      </c>
      <c r="C21" s="72">
        <v>43</v>
      </c>
      <c r="D21" s="72">
        <v>42</v>
      </c>
      <c r="E21" s="72">
        <v>24</v>
      </c>
      <c r="F21" s="72">
        <v>573</v>
      </c>
      <c r="G21" s="72">
        <v>554</v>
      </c>
      <c r="H21" s="72">
        <v>298</v>
      </c>
      <c r="I21" s="72">
        <v>1021621</v>
      </c>
      <c r="J21" s="72">
        <v>1060177</v>
      </c>
      <c r="K21" s="72">
        <v>441656</v>
      </c>
      <c r="L21" s="50"/>
    </row>
    <row r="22" spans="1:14" s="12" customFormat="1" ht="18.899999999999999" customHeight="1" x14ac:dyDescent="0.2">
      <c r="A22" s="5">
        <v>21</v>
      </c>
      <c r="B22" s="21" t="s">
        <v>52</v>
      </c>
      <c r="C22" s="72">
        <v>23</v>
      </c>
      <c r="D22" s="72">
        <v>26</v>
      </c>
      <c r="E22" s="72">
        <v>22</v>
      </c>
      <c r="F22" s="72">
        <v>996</v>
      </c>
      <c r="G22" s="72">
        <v>1058</v>
      </c>
      <c r="H22" s="72">
        <v>875</v>
      </c>
      <c r="I22" s="72">
        <v>2737710</v>
      </c>
      <c r="J22" s="72">
        <v>2846228</v>
      </c>
      <c r="K22" s="72">
        <v>2405276</v>
      </c>
      <c r="L22" s="50"/>
    </row>
    <row r="23" spans="1:14" s="12" customFormat="1" ht="18.899999999999999" customHeight="1" x14ac:dyDescent="0.2">
      <c r="A23" s="5">
        <v>22</v>
      </c>
      <c r="B23" s="21" t="s">
        <v>54</v>
      </c>
      <c r="C23" s="72">
        <v>52</v>
      </c>
      <c r="D23" s="72">
        <v>52</v>
      </c>
      <c r="E23" s="72">
        <v>53</v>
      </c>
      <c r="F23" s="72">
        <v>5406</v>
      </c>
      <c r="G23" s="72">
        <v>5724</v>
      </c>
      <c r="H23" s="72">
        <v>5533</v>
      </c>
      <c r="I23" s="72">
        <v>65852953</v>
      </c>
      <c r="J23" s="72">
        <v>59138577</v>
      </c>
      <c r="K23" s="72">
        <v>46450366</v>
      </c>
      <c r="L23" s="50"/>
    </row>
    <row r="24" spans="1:14" s="12" customFormat="1" ht="18.899999999999999" customHeight="1" x14ac:dyDescent="0.2">
      <c r="A24" s="5">
        <v>23</v>
      </c>
      <c r="B24" s="21" t="s">
        <v>17</v>
      </c>
      <c r="C24" s="72">
        <v>11</v>
      </c>
      <c r="D24" s="72">
        <v>11</v>
      </c>
      <c r="E24" s="72">
        <v>12</v>
      </c>
      <c r="F24" s="72">
        <v>572</v>
      </c>
      <c r="G24" s="72">
        <v>565</v>
      </c>
      <c r="H24" s="72">
        <v>610</v>
      </c>
      <c r="I24" s="72">
        <v>1972566</v>
      </c>
      <c r="J24" s="72">
        <v>1602905</v>
      </c>
      <c r="K24" s="72">
        <v>1065243</v>
      </c>
      <c r="L24" s="50"/>
    </row>
    <row r="25" spans="1:14" s="12" customFormat="1" ht="18.899999999999999" customHeight="1" x14ac:dyDescent="0.2">
      <c r="A25" s="5"/>
      <c r="B25" s="21"/>
      <c r="C25" s="72"/>
      <c r="D25" s="72"/>
      <c r="E25" s="66"/>
      <c r="F25" s="72"/>
      <c r="G25" s="66"/>
      <c r="H25" s="66"/>
      <c r="I25" s="72"/>
      <c r="J25" s="66"/>
      <c r="K25" s="66"/>
      <c r="L25" s="50"/>
    </row>
    <row r="26" spans="1:14" s="12" customFormat="1" ht="18.899999999999999" customHeight="1" x14ac:dyDescent="0.2">
      <c r="A26" s="5">
        <v>24</v>
      </c>
      <c r="B26" s="21" t="s">
        <v>18</v>
      </c>
      <c r="C26" s="72">
        <v>139</v>
      </c>
      <c r="D26" s="72">
        <v>148</v>
      </c>
      <c r="E26" s="72">
        <v>149</v>
      </c>
      <c r="F26" s="72">
        <v>3200</v>
      </c>
      <c r="G26" s="72">
        <v>3503</v>
      </c>
      <c r="H26" s="72">
        <v>3598</v>
      </c>
      <c r="I26" s="72">
        <v>8229114</v>
      </c>
      <c r="J26" s="72">
        <v>8730676</v>
      </c>
      <c r="K26" s="72">
        <v>9831125</v>
      </c>
      <c r="L26" s="50"/>
    </row>
    <row r="27" spans="1:14" s="12" customFormat="1" ht="18.899999999999999" customHeight="1" x14ac:dyDescent="0.2">
      <c r="A27" s="5">
        <v>25</v>
      </c>
      <c r="B27" s="21" t="s">
        <v>58</v>
      </c>
      <c r="C27" s="72">
        <v>64</v>
      </c>
      <c r="D27" s="72">
        <v>66</v>
      </c>
      <c r="E27" s="72">
        <v>67</v>
      </c>
      <c r="F27" s="72">
        <v>2320</v>
      </c>
      <c r="G27" s="72">
        <v>2286</v>
      </c>
      <c r="H27" s="72">
        <v>2227</v>
      </c>
      <c r="I27" s="72">
        <v>6073189</v>
      </c>
      <c r="J27" s="72">
        <v>5851314</v>
      </c>
      <c r="K27" s="72">
        <v>5846203</v>
      </c>
      <c r="L27" s="50"/>
    </row>
    <row r="28" spans="1:14" s="12" customFormat="1" ht="18.899999999999999" customHeight="1" x14ac:dyDescent="0.2">
      <c r="A28" s="5">
        <v>26</v>
      </c>
      <c r="B28" s="21" t="s">
        <v>60</v>
      </c>
      <c r="C28" s="72">
        <v>81</v>
      </c>
      <c r="D28" s="72">
        <v>83</v>
      </c>
      <c r="E28" s="72">
        <v>77</v>
      </c>
      <c r="F28" s="72">
        <v>2339</v>
      </c>
      <c r="G28" s="72">
        <v>2352</v>
      </c>
      <c r="H28" s="72">
        <v>1866</v>
      </c>
      <c r="I28" s="72">
        <v>6147524</v>
      </c>
      <c r="J28" s="72">
        <v>5687694</v>
      </c>
      <c r="K28" s="72">
        <v>4454414</v>
      </c>
      <c r="L28" s="50"/>
    </row>
    <row r="29" spans="1:14" s="12" customFormat="1" ht="18.899999999999999" customHeight="1" x14ac:dyDescent="0.2">
      <c r="A29" s="5">
        <v>27</v>
      </c>
      <c r="B29" s="21" t="s">
        <v>62</v>
      </c>
      <c r="C29" s="72">
        <v>11</v>
      </c>
      <c r="D29" s="72">
        <v>10</v>
      </c>
      <c r="E29" s="72">
        <v>6</v>
      </c>
      <c r="F29" s="72">
        <v>1896</v>
      </c>
      <c r="G29" s="72">
        <v>1896</v>
      </c>
      <c r="H29" s="72">
        <v>1991</v>
      </c>
      <c r="I29" s="72">
        <v>14662456</v>
      </c>
      <c r="J29" s="72">
        <v>13103533</v>
      </c>
      <c r="K29" s="72">
        <v>9540943</v>
      </c>
      <c r="L29" s="50"/>
    </row>
    <row r="30" spans="1:14" s="12" customFormat="1" ht="18.899999999999999" customHeight="1" x14ac:dyDescent="0.2">
      <c r="A30" s="5">
        <v>28</v>
      </c>
      <c r="B30" s="22" t="s">
        <v>64</v>
      </c>
      <c r="C30" s="72">
        <v>11</v>
      </c>
      <c r="D30" s="72">
        <v>13</v>
      </c>
      <c r="E30" s="72">
        <v>14</v>
      </c>
      <c r="F30" s="72">
        <v>1777</v>
      </c>
      <c r="G30" s="72">
        <v>1818</v>
      </c>
      <c r="H30" s="72">
        <v>1739</v>
      </c>
      <c r="I30" s="72">
        <v>7815913</v>
      </c>
      <c r="J30" s="72">
        <v>7293007</v>
      </c>
      <c r="K30" s="72">
        <v>6931714</v>
      </c>
      <c r="L30" s="50"/>
    </row>
    <row r="31" spans="1:14" s="12" customFormat="1" ht="18.899999999999999" customHeight="1" x14ac:dyDescent="0.2">
      <c r="A31" s="5"/>
      <c r="B31" s="21"/>
      <c r="C31" s="72"/>
      <c r="D31" s="72"/>
      <c r="E31" s="66"/>
      <c r="F31" s="72"/>
      <c r="G31" s="66"/>
      <c r="H31" s="66"/>
      <c r="I31" s="72"/>
      <c r="J31" s="66"/>
      <c r="K31" s="66"/>
      <c r="L31" s="50"/>
    </row>
    <row r="32" spans="1:14" s="12" customFormat="1" ht="18.899999999999999" customHeight="1" x14ac:dyDescent="0.2">
      <c r="A32" s="5">
        <v>29</v>
      </c>
      <c r="B32" s="21" t="s">
        <v>66</v>
      </c>
      <c r="C32" s="72">
        <v>57</v>
      </c>
      <c r="D32" s="72">
        <v>59</v>
      </c>
      <c r="E32" s="72">
        <v>56</v>
      </c>
      <c r="F32" s="72">
        <v>11351</v>
      </c>
      <c r="G32" s="72">
        <v>11341</v>
      </c>
      <c r="H32" s="72">
        <v>11083</v>
      </c>
      <c r="I32" s="72">
        <v>52723091</v>
      </c>
      <c r="J32" s="72">
        <v>52194122</v>
      </c>
      <c r="K32" s="72">
        <v>43835412</v>
      </c>
      <c r="L32" s="50"/>
      <c r="N32" s="9"/>
    </row>
    <row r="33" spans="1:14" s="12" customFormat="1" ht="18.899999999999999" customHeight="1" x14ac:dyDescent="0.2">
      <c r="A33" s="5">
        <v>30</v>
      </c>
      <c r="B33" s="22" t="s">
        <v>68</v>
      </c>
      <c r="C33" s="72">
        <v>7</v>
      </c>
      <c r="D33" s="72">
        <v>6</v>
      </c>
      <c r="E33" s="72">
        <v>4</v>
      </c>
      <c r="F33" s="72">
        <v>265</v>
      </c>
      <c r="G33" s="72">
        <v>303</v>
      </c>
      <c r="H33" s="72">
        <v>228</v>
      </c>
      <c r="I33" s="72">
        <v>1446676</v>
      </c>
      <c r="J33" s="72">
        <v>1325382</v>
      </c>
      <c r="K33" s="72">
        <v>1258712</v>
      </c>
      <c r="L33" s="50"/>
      <c r="N33" s="3"/>
    </row>
    <row r="34" spans="1:14" s="12" customFormat="1" ht="18.899999999999999" customHeight="1" x14ac:dyDescent="0.2">
      <c r="A34" s="5">
        <v>31</v>
      </c>
      <c r="B34" s="21" t="s">
        <v>70</v>
      </c>
      <c r="C34" s="72">
        <v>41</v>
      </c>
      <c r="D34" s="72">
        <v>39</v>
      </c>
      <c r="E34" s="72">
        <v>46</v>
      </c>
      <c r="F34" s="72">
        <v>2409</v>
      </c>
      <c r="G34" s="72">
        <v>2135</v>
      </c>
      <c r="H34" s="72">
        <v>2151</v>
      </c>
      <c r="I34" s="72">
        <v>4782888</v>
      </c>
      <c r="J34" s="72">
        <v>4299329</v>
      </c>
      <c r="K34" s="72">
        <v>4135518</v>
      </c>
      <c r="L34" s="50"/>
      <c r="N34" s="3"/>
    </row>
    <row r="35" spans="1:14" s="12" customFormat="1" ht="18.75" customHeight="1" x14ac:dyDescent="0.2">
      <c r="A35" s="33">
        <v>32</v>
      </c>
      <c r="B35" s="34" t="s">
        <v>174</v>
      </c>
      <c r="C35" s="74">
        <v>29</v>
      </c>
      <c r="D35" s="74">
        <v>28</v>
      </c>
      <c r="E35" s="74">
        <v>31</v>
      </c>
      <c r="F35" s="74">
        <v>1166</v>
      </c>
      <c r="G35" s="74">
        <v>1100</v>
      </c>
      <c r="H35" s="74">
        <v>1053</v>
      </c>
      <c r="I35" s="74">
        <v>2472151</v>
      </c>
      <c r="J35" s="74">
        <v>2595387</v>
      </c>
      <c r="K35" s="74">
        <v>2574788</v>
      </c>
      <c r="L35" s="50"/>
      <c r="N35" s="3"/>
    </row>
    <row r="36" spans="1:14" x14ac:dyDescent="0.2">
      <c r="A36" s="3" t="s">
        <v>185</v>
      </c>
      <c r="C36" s="9"/>
      <c r="D36" s="95"/>
      <c r="E36" s="90"/>
      <c r="F36" s="90"/>
      <c r="G36" s="90"/>
      <c r="H36" s="90"/>
      <c r="I36" s="90"/>
      <c r="J36" s="90"/>
      <c r="K36" s="90"/>
      <c r="L36" s="115"/>
    </row>
    <row r="37" spans="1:14" x14ac:dyDescent="0.2">
      <c r="A37" s="3" t="s">
        <v>186</v>
      </c>
      <c r="D37" s="90"/>
      <c r="E37" s="90"/>
      <c r="F37" s="90"/>
      <c r="G37" s="90"/>
      <c r="H37" s="90"/>
      <c r="I37" s="90"/>
      <c r="J37" s="90"/>
      <c r="K37" s="115" t="s">
        <v>278</v>
      </c>
      <c r="L37" s="90"/>
    </row>
    <row r="38" spans="1:14" x14ac:dyDescent="0.2">
      <c r="D38" s="90"/>
      <c r="E38" s="90"/>
      <c r="F38" s="90"/>
      <c r="G38" s="90"/>
      <c r="H38" s="90"/>
      <c r="I38" s="90"/>
      <c r="J38" s="90"/>
      <c r="K38" s="90"/>
      <c r="L38" s="90"/>
    </row>
    <row r="39" spans="1:14" x14ac:dyDescent="0.2">
      <c r="D39" s="90"/>
      <c r="E39" s="90"/>
      <c r="F39" s="90"/>
      <c r="G39" s="90"/>
      <c r="H39" s="90"/>
    </row>
    <row r="40" spans="1:14" x14ac:dyDescent="0.2">
      <c r="D40" s="90"/>
      <c r="E40" s="90"/>
      <c r="F40" s="90"/>
      <c r="G40" s="90"/>
      <c r="H40" s="90"/>
    </row>
    <row r="41" spans="1:14" x14ac:dyDescent="0.2">
      <c r="D41" s="90"/>
      <c r="E41" s="90"/>
      <c r="F41" s="90"/>
      <c r="G41" s="90"/>
      <c r="H41" s="90"/>
    </row>
    <row r="42" spans="1:14" x14ac:dyDescent="0.2">
      <c r="D42" s="90"/>
      <c r="E42" s="90"/>
      <c r="F42" s="90"/>
      <c r="G42" s="90"/>
      <c r="H42" s="90"/>
    </row>
    <row r="43" spans="1:14" x14ac:dyDescent="0.2">
      <c r="G43" s="90"/>
      <c r="H43" s="90"/>
    </row>
  </sheetData>
  <mergeCells count="4">
    <mergeCell ref="A3:B5"/>
    <mergeCell ref="C3:E3"/>
    <mergeCell ref="F3:H3"/>
    <mergeCell ref="I3:K3"/>
  </mergeCells>
  <phoneticPr fontId="8"/>
  <pageMargins left="0.51181102362204722" right="0.51181102362204722" top="0.9055118110236221" bottom="0.51181102362204722" header="0" footer="0"/>
  <pageSetup paperSize="9" scale="82" orientation="portrait" r:id="rId1"/>
  <headerFooter alignWithMargins="0"/>
  <colBreaks count="1" manualBreakCount="1">
    <brk id="12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4章目次</vt:lpstr>
      <vt:lpstr>4-1・2</vt:lpstr>
      <vt:lpstr>4-3</vt:lpstr>
      <vt:lpstr>4-4</vt:lpstr>
      <vt:lpstr>4-5</vt:lpstr>
      <vt:lpstr>4-6</vt:lpstr>
      <vt:lpstr>4-7</vt:lpstr>
      <vt:lpstr>'4-1・2'!Print_Area</vt:lpstr>
      <vt:lpstr>'4-3'!Print_Area</vt:lpstr>
      <vt:lpstr>'4-4'!Print_Area</vt:lpstr>
      <vt:lpstr>'4-5'!Print_Area</vt:lpstr>
      <vt:lpstr>'4-6'!Print_Area</vt:lpstr>
      <vt:lpstr>'4-7'!Print_Area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毛利　勇一</dc:creator>
  <cp:lastModifiedBy>山本　優子</cp:lastModifiedBy>
  <cp:lastPrinted>2021-03-10T01:38:16Z</cp:lastPrinted>
  <dcterms:created xsi:type="dcterms:W3CDTF">2001-02-21T23:57:38Z</dcterms:created>
  <dcterms:modified xsi:type="dcterms:W3CDTF">2025-03-19T01:38:05Z</dcterms:modified>
</cp:coreProperties>
</file>