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1900" yWindow="850" windowWidth="12820" windowHeight="4970" tabRatio="664"/>
  </bookViews>
  <sheets>
    <sheet name="13章目次" sheetId="8" r:id="rId1"/>
    <sheet name="13-1" sheetId="23" r:id="rId2"/>
    <sheet name="13-2" sheetId="24" r:id="rId3"/>
    <sheet name="13-3" sheetId="25" r:id="rId4"/>
    <sheet name="13-4" sheetId="26" r:id="rId5"/>
    <sheet name="13-5" sheetId="27" r:id="rId6"/>
    <sheet name="13-6" sheetId="28" r:id="rId7"/>
    <sheet name="13-7" sheetId="29" r:id="rId8"/>
  </sheets>
  <definedNames>
    <definedName name="_xlnm.Print_Area" localSheetId="1">'13-1'!$A$1:$I$10</definedName>
    <definedName name="_xlnm.Print_Area" localSheetId="2">'13-2'!$A$1:$H$18</definedName>
    <definedName name="_xlnm.Print_Area" localSheetId="3">'13-3'!$A$1:$L$23</definedName>
    <definedName name="_xlnm.Print_Area" localSheetId="4">'13-4'!$A$1:$Y$11</definedName>
    <definedName name="_xlnm.Print_Area" localSheetId="5">'13-5'!$A$1:$M$10</definedName>
    <definedName name="_xlnm.Print_Area" localSheetId="6">'13-6'!$A$1:$M$10</definedName>
    <definedName name="_xlnm.Print_Area" localSheetId="7">'13-7'!$A$1:$C$9</definedName>
    <definedName name="_xlnm.Print_Area" localSheetId="0">#REF!</definedName>
    <definedName name="_xlnm.Print_Area">#REF!</definedName>
    <definedName name="Z_A230BF4D_E219_4FC3_A9F0_7CE2CFAF5932_.wvu.PrintArea" localSheetId="1" hidden="1">'13-1'!$A$1:$I$10</definedName>
    <definedName name="Z_A230BF4D_E219_4FC3_A9F0_7CE2CFAF5932_.wvu.PrintArea" localSheetId="2" hidden="1">'13-2'!$A$1:$H$18</definedName>
    <definedName name="Z_A230BF4D_E219_4FC3_A9F0_7CE2CFAF5932_.wvu.PrintArea" localSheetId="3" hidden="1">'13-3'!$A$1:$J$23</definedName>
    <definedName name="Z_A230BF4D_E219_4FC3_A9F0_7CE2CFAF5932_.wvu.PrintArea" localSheetId="4" hidden="1">'13-4'!$A$1:$Y$11</definedName>
    <definedName name="Z_A230BF4D_E219_4FC3_A9F0_7CE2CFAF5932_.wvu.PrintArea" localSheetId="5" hidden="1">'13-5'!$A$1:$M$10</definedName>
    <definedName name="Z_A230BF4D_E219_4FC3_A9F0_7CE2CFAF5932_.wvu.PrintArea" localSheetId="6" hidden="1">'13-6'!$A$1:$M$10</definedName>
    <definedName name="Z_A230BF4D_E219_4FC3_A9F0_7CE2CFAF5932_.wvu.PrintArea" localSheetId="7" hidden="1">'13-7'!$A$1:$C$9</definedName>
  </definedNames>
  <calcPr calcId="162913"/>
  <customWorkbookViews>
    <customWorkbookView name="HEIMAT - 個人用ビュー" guid="{A230BF4D-E219-4FC3-A9F0-7CE2CFAF5932}" mergeInterval="0" personalView="1" maximized="1" windowWidth="1350" windowHeight="526" tabRatio="664" activeSheetId="3"/>
  </customWorkbookViews>
</workbook>
</file>

<file path=xl/calcChain.xml><?xml version="1.0" encoding="utf-8"?>
<calcChain xmlns="http://schemas.openxmlformats.org/spreadsheetml/2006/main">
  <c r="E10" i="26" l="1"/>
  <c r="D10" i="26"/>
  <c r="C10" i="26"/>
  <c r="B10" i="26"/>
  <c r="L18" i="25"/>
  <c r="K18" i="25"/>
  <c r="L6" i="25"/>
  <c r="K6" i="25"/>
  <c r="K5" i="25" s="1"/>
  <c r="L5" i="25"/>
  <c r="G9" i="24"/>
  <c r="C9" i="24"/>
  <c r="C9" i="23"/>
</calcChain>
</file>

<file path=xl/sharedStrings.xml><?xml version="1.0" encoding="utf-8"?>
<sst xmlns="http://schemas.openxmlformats.org/spreadsheetml/2006/main" count="302" uniqueCount="163">
  <si>
    <t>区     分</t>
  </si>
  <si>
    <t>総    数</t>
  </si>
  <si>
    <t>直   営</t>
  </si>
  <si>
    <t>委   託</t>
  </si>
  <si>
    <t>収集戸数</t>
  </si>
  <si>
    <t xml:space="preserve">搬        入        量  </t>
  </si>
  <si>
    <t>処　理　量</t>
  </si>
  <si>
    <t>持   込</t>
  </si>
  <si>
    <t>焼    却</t>
  </si>
  <si>
    <t>埋   立</t>
  </si>
  <si>
    <t>資 源 化</t>
  </si>
  <si>
    <t>破　砕</t>
  </si>
  <si>
    <t>区　　分</t>
  </si>
  <si>
    <t>箇所数</t>
  </si>
  <si>
    <t>面  積</t>
  </si>
  <si>
    <t>都市公園等</t>
  </si>
  <si>
    <t>街区公園</t>
  </si>
  <si>
    <t>近隣公園</t>
  </si>
  <si>
    <t>地区公園</t>
  </si>
  <si>
    <t>総合公園</t>
  </si>
  <si>
    <t>運動公園</t>
  </si>
  <si>
    <t>風致公園</t>
  </si>
  <si>
    <t>緩衝緑地</t>
  </si>
  <si>
    <t>都市緑地</t>
  </si>
  <si>
    <t>そ の 他</t>
  </si>
  <si>
    <t>総       数</t>
  </si>
  <si>
    <t>水        質</t>
  </si>
  <si>
    <t>騒        音</t>
  </si>
  <si>
    <t>振        動</t>
  </si>
  <si>
    <t>悪        臭</t>
  </si>
  <si>
    <t>苦 情</t>
  </si>
  <si>
    <t>受 理</t>
  </si>
  <si>
    <t>解 決</t>
  </si>
  <si>
    <t>受 付</t>
  </si>
  <si>
    <t>測           定           局</t>
  </si>
  <si>
    <t>平 均</t>
  </si>
  <si>
    <t>最 高</t>
  </si>
  <si>
    <t>最 低</t>
  </si>
  <si>
    <t>八 代</t>
  </si>
  <si>
    <t>広 畑</t>
  </si>
  <si>
    <t>飾 磨</t>
  </si>
  <si>
    <t>白 浜</t>
  </si>
  <si>
    <t>御国野</t>
  </si>
  <si>
    <t>網 干</t>
  </si>
  <si>
    <t>飾 西</t>
  </si>
  <si>
    <t>林 田</t>
  </si>
  <si>
    <t>予　　　　報</t>
  </si>
  <si>
    <t>注　　意　　報</t>
  </si>
  <si>
    <t>資料:美化業務課</t>
  </si>
  <si>
    <t>総　　　　　数</t>
  </si>
  <si>
    <t>河川緑地</t>
  </si>
  <si>
    <t>緑　道</t>
  </si>
  <si>
    <t>市立公園</t>
  </si>
  <si>
    <t>市民広場</t>
  </si>
  <si>
    <t>スポーツ広場</t>
  </si>
  <si>
    <t>チビッコ広場</t>
  </si>
  <si>
    <t>資料:環境政策室</t>
    <rPh sb="5" eb="7">
      <t>セイサク</t>
    </rPh>
    <rPh sb="7" eb="8">
      <t>シツ</t>
    </rPh>
    <phoneticPr fontId="3"/>
  </si>
  <si>
    <t>資料：環境政策室</t>
    <rPh sb="5" eb="7">
      <t>セイサク</t>
    </rPh>
    <rPh sb="7" eb="8">
      <t>シツ</t>
    </rPh>
    <phoneticPr fontId="3"/>
  </si>
  <si>
    <t xml:space="preserve"> </t>
  </si>
  <si>
    <t>家島衛生
センター</t>
    <rPh sb="0" eb="2">
      <t>イエシマ</t>
    </rPh>
    <phoneticPr fontId="3"/>
  </si>
  <si>
    <t>中播衛生
センター</t>
    <rPh sb="0" eb="1">
      <t>ナカ</t>
    </rPh>
    <rPh sb="1" eb="2">
      <t>ハリ</t>
    </rPh>
    <rPh sb="2" eb="4">
      <t>エイセイ</t>
    </rPh>
    <phoneticPr fontId="3"/>
  </si>
  <si>
    <t>香 寺</t>
    <rPh sb="0" eb="1">
      <t>カオリ</t>
    </rPh>
    <rPh sb="2" eb="3">
      <t>テラ</t>
    </rPh>
    <phoneticPr fontId="8"/>
  </si>
  <si>
    <t>-</t>
  </si>
  <si>
    <t xml:space="preserve">１３－２　ごみ収集・処理状況  </t>
  </si>
  <si>
    <t>(単位：トン)</t>
  </si>
  <si>
    <t>固形燃料化</t>
  </si>
  <si>
    <t>注）収集戸数は10月1日現在。持込には有料自己搬入に加えて、無料公共搬入も含む。搬入総量より処理量の方が多いのは、2次・3次処理に係る量を含むためである。</t>
  </si>
  <si>
    <t>資料：公園緑地課</t>
    <rPh sb="3" eb="8">
      <t>コウエンリョクチ</t>
    </rPh>
    <phoneticPr fontId="3"/>
  </si>
  <si>
    <t>調査</t>
    <rPh sb="0" eb="2">
      <t>チョウサ</t>
    </rPh>
    <phoneticPr fontId="3"/>
  </si>
  <si>
    <t>指導</t>
    <rPh sb="0" eb="2">
      <t>シドウ</t>
    </rPh>
    <phoneticPr fontId="3"/>
  </si>
  <si>
    <t>許   可</t>
    <rPh sb="0" eb="1">
      <t>キョ</t>
    </rPh>
    <rPh sb="4" eb="5">
      <t>カ</t>
    </rPh>
    <phoneticPr fontId="3"/>
  </si>
  <si>
    <t>注）各数値については平均値。（有効測定時間未満の場合は「-」）</t>
    <rPh sb="0" eb="1">
      <t>チュウ</t>
    </rPh>
    <rPh sb="2" eb="5">
      <t>カクスウチ</t>
    </rPh>
    <rPh sb="10" eb="13">
      <t>ヘイキンチ</t>
    </rPh>
    <rPh sb="15" eb="17">
      <t>ユウコウ</t>
    </rPh>
    <rPh sb="17" eb="19">
      <t>ソクテイ</t>
    </rPh>
    <rPh sb="19" eb="21">
      <t>ジカン</t>
    </rPh>
    <rPh sb="21" eb="23">
      <t>ミマン</t>
    </rPh>
    <rPh sb="24" eb="26">
      <t>バアイ</t>
    </rPh>
    <phoneticPr fontId="3"/>
  </si>
  <si>
    <t>注）汲取戸数は4月１日現在</t>
    <rPh sb="2" eb="4">
      <t>クミト</t>
    </rPh>
    <rPh sb="4" eb="6">
      <t>コスウ</t>
    </rPh>
    <rPh sb="8" eb="9">
      <t>ガツ</t>
    </rPh>
    <rPh sb="10" eb="11">
      <t>ニチ</t>
    </rPh>
    <rPh sb="11" eb="13">
      <t>ゲンザイ</t>
    </rPh>
    <phoneticPr fontId="3"/>
  </si>
  <si>
    <t>数</t>
    <rPh sb="0" eb="1">
      <t>カズ</t>
    </rPh>
    <phoneticPr fontId="12"/>
  </si>
  <si>
    <t>回</t>
    <rPh sb="0" eb="1">
      <t>カイ</t>
    </rPh>
    <phoneticPr fontId="12"/>
  </si>
  <si>
    <t>令</t>
    <rPh sb="0" eb="1">
      <t>レイ</t>
    </rPh>
    <phoneticPr fontId="12"/>
  </si>
  <si>
    <t>発</t>
    <rPh sb="0" eb="1">
      <t>パツ</t>
    </rPh>
    <phoneticPr fontId="12"/>
  </si>
  <si>
    <t>報</t>
    <rPh sb="0" eb="1">
      <t>ホウ</t>
    </rPh>
    <phoneticPr fontId="12"/>
  </si>
  <si>
    <t>意</t>
    <rPh sb="0" eb="1">
      <t>イ</t>
    </rPh>
    <phoneticPr fontId="12"/>
  </si>
  <si>
    <t>注</t>
    <rPh sb="0" eb="1">
      <t>チュウ</t>
    </rPh>
    <phoneticPr fontId="12"/>
  </si>
  <si>
    <t>・</t>
    <phoneticPr fontId="12"/>
  </si>
  <si>
    <t>予</t>
    <rPh sb="0" eb="1">
      <t>ヨ</t>
    </rPh>
    <phoneticPr fontId="12"/>
  </si>
  <si>
    <t>グ</t>
    <phoneticPr fontId="12"/>
  </si>
  <si>
    <t>ッ</t>
    <phoneticPr fontId="12"/>
  </si>
  <si>
    <t>モ</t>
    <phoneticPr fontId="12"/>
  </si>
  <si>
    <t>ス</t>
    <phoneticPr fontId="12"/>
  </si>
  <si>
    <t>学</t>
    <rPh sb="0" eb="1">
      <t>ガク</t>
    </rPh>
    <phoneticPr fontId="12"/>
  </si>
  <si>
    <t>化</t>
    <rPh sb="0" eb="1">
      <t>カ</t>
    </rPh>
    <phoneticPr fontId="12"/>
  </si>
  <si>
    <t>光</t>
    <rPh sb="0" eb="1">
      <t>ヒカリ</t>
    </rPh>
    <phoneticPr fontId="12"/>
  </si>
  <si>
    <t>１３－７</t>
  </si>
  <si>
    <t>度</t>
    <rPh sb="0" eb="1">
      <t>タビ</t>
    </rPh>
    <phoneticPr fontId="12"/>
  </si>
  <si>
    <t>濃</t>
    <rPh sb="0" eb="1">
      <t>ノウ</t>
    </rPh>
    <phoneticPr fontId="12"/>
  </si>
  <si>
    <t>境</t>
    <rPh sb="0" eb="1">
      <t>キョウ</t>
    </rPh>
    <phoneticPr fontId="12"/>
  </si>
  <si>
    <t>環</t>
    <rPh sb="0" eb="1">
      <t>ワ</t>
    </rPh>
    <phoneticPr fontId="12"/>
  </si>
  <si>
    <t>気</t>
    <rPh sb="0" eb="1">
      <t>キ</t>
    </rPh>
    <phoneticPr fontId="12"/>
  </si>
  <si>
    <t>大</t>
    <rPh sb="0" eb="1">
      <t>ダイ</t>
    </rPh>
    <phoneticPr fontId="12"/>
  </si>
  <si>
    <t>素</t>
    <rPh sb="0" eb="1">
      <t>モト</t>
    </rPh>
    <phoneticPr fontId="12"/>
  </si>
  <si>
    <t>窒</t>
    <rPh sb="0" eb="1">
      <t>チツ</t>
    </rPh>
    <phoneticPr fontId="12"/>
  </si>
  <si>
    <t>酸</t>
    <rPh sb="0" eb="1">
      <t>サン</t>
    </rPh>
    <phoneticPr fontId="12"/>
  </si>
  <si>
    <t>二</t>
    <rPh sb="0" eb="1">
      <t>ニ</t>
    </rPh>
    <phoneticPr fontId="12"/>
  </si>
  <si>
    <t>１３－６</t>
  </si>
  <si>
    <t>黄</t>
    <rPh sb="0" eb="1">
      <t>キ</t>
    </rPh>
    <phoneticPr fontId="12"/>
  </si>
  <si>
    <t>硫</t>
    <rPh sb="0" eb="1">
      <t>リュウ</t>
    </rPh>
    <phoneticPr fontId="12"/>
  </si>
  <si>
    <t>１３－５</t>
  </si>
  <si>
    <t>況</t>
    <rPh sb="0" eb="1">
      <t>キョウ</t>
    </rPh>
    <phoneticPr fontId="12"/>
  </si>
  <si>
    <t>状</t>
    <rPh sb="0" eb="1">
      <t>ジョウ</t>
    </rPh>
    <phoneticPr fontId="12"/>
  </si>
  <si>
    <t>理</t>
    <rPh sb="0" eb="1">
      <t>リ</t>
    </rPh>
    <phoneticPr fontId="12"/>
  </si>
  <si>
    <t>処</t>
    <rPh sb="0" eb="1">
      <t>トコロ</t>
    </rPh>
    <phoneticPr fontId="12"/>
  </si>
  <si>
    <t>別</t>
    <rPh sb="0" eb="1">
      <t>ベツ</t>
    </rPh>
    <phoneticPr fontId="12"/>
  </si>
  <si>
    <t>類</t>
    <rPh sb="0" eb="1">
      <t>ルイ</t>
    </rPh>
    <phoneticPr fontId="12"/>
  </si>
  <si>
    <t>種</t>
    <rPh sb="0" eb="1">
      <t>シュ</t>
    </rPh>
    <phoneticPr fontId="12"/>
  </si>
  <si>
    <t>の</t>
    <phoneticPr fontId="12"/>
  </si>
  <si>
    <t>等</t>
    <rPh sb="0" eb="1">
      <t>トウ</t>
    </rPh>
    <phoneticPr fontId="12"/>
  </si>
  <si>
    <t>情</t>
    <rPh sb="0" eb="1">
      <t>ジョウ</t>
    </rPh>
    <phoneticPr fontId="12"/>
  </si>
  <si>
    <t>苦</t>
    <rPh sb="0" eb="1">
      <t>ク</t>
    </rPh>
    <phoneticPr fontId="12"/>
  </si>
  <si>
    <t>る</t>
    <phoneticPr fontId="12"/>
  </si>
  <si>
    <t>係</t>
    <rPh sb="0" eb="1">
      <t>カカワ</t>
    </rPh>
    <phoneticPr fontId="12"/>
  </si>
  <si>
    <t>に</t>
    <phoneticPr fontId="12"/>
  </si>
  <si>
    <t>害</t>
    <rPh sb="0" eb="1">
      <t>ガイ</t>
    </rPh>
    <phoneticPr fontId="12"/>
  </si>
  <si>
    <t>公</t>
    <rPh sb="0" eb="1">
      <t>オオヤケ</t>
    </rPh>
    <phoneticPr fontId="12"/>
  </si>
  <si>
    <t>１３－４</t>
  </si>
  <si>
    <t>園</t>
    <rPh sb="0" eb="1">
      <t>エン</t>
    </rPh>
    <phoneticPr fontId="12"/>
  </si>
  <si>
    <t>市</t>
    <rPh sb="0" eb="1">
      <t>シ</t>
    </rPh>
    <phoneticPr fontId="12"/>
  </si>
  <si>
    <t>都</t>
    <rPh sb="0" eb="1">
      <t>ミヤコ</t>
    </rPh>
    <phoneticPr fontId="12"/>
  </si>
  <si>
    <t>１３－３</t>
  </si>
  <si>
    <t>集</t>
    <rPh sb="0" eb="1">
      <t>アツ</t>
    </rPh>
    <phoneticPr fontId="12"/>
  </si>
  <si>
    <t>収</t>
    <rPh sb="0" eb="1">
      <t>オサム</t>
    </rPh>
    <phoneticPr fontId="12"/>
  </si>
  <si>
    <t>み</t>
    <phoneticPr fontId="12"/>
  </si>
  <si>
    <t>ご</t>
    <phoneticPr fontId="12"/>
  </si>
  <si>
    <t>１３－２</t>
  </si>
  <si>
    <t>尿</t>
    <rPh sb="0" eb="1">
      <t>ニョウ</t>
    </rPh>
    <phoneticPr fontId="12"/>
  </si>
  <si>
    <t>し</t>
    <phoneticPr fontId="12"/>
  </si>
  <si>
    <t>１３－１</t>
    <phoneticPr fontId="8"/>
  </si>
  <si>
    <t>13環  境</t>
    <rPh sb="2" eb="3">
      <t>ワ</t>
    </rPh>
    <rPh sb="5" eb="6">
      <t>サカイ</t>
    </rPh>
    <phoneticPr fontId="3"/>
  </si>
  <si>
    <t>１３－１  し尿収集・処理状況</t>
    <phoneticPr fontId="3"/>
  </si>
  <si>
    <t>(単位：kl）</t>
    <phoneticPr fontId="3"/>
  </si>
  <si>
    <t>汲取戸数</t>
    <phoneticPr fontId="3"/>
  </si>
  <si>
    <t>中部衛生
センター</t>
    <phoneticPr fontId="3"/>
  </si>
  <si>
    <t>資料：リサイクル課</t>
    <phoneticPr fontId="3"/>
  </si>
  <si>
    <t>１３－３  都市公園等状況</t>
    <phoneticPr fontId="3"/>
  </si>
  <si>
    <t>(各年４月１日現在  面積単位：ha)</t>
    <phoneticPr fontId="3"/>
  </si>
  <si>
    <t>１３－４  公害に係る苦情等の種類別処理状況</t>
    <phoneticPr fontId="3"/>
  </si>
  <si>
    <t xml:space="preserve"> (単位：件) </t>
    <phoneticPr fontId="3"/>
  </si>
  <si>
    <t xml:space="preserve">  大  気  汚  染</t>
    <phoneticPr fontId="3"/>
  </si>
  <si>
    <t>注）各年度の受理欄には､前年度繰越を含まない｡ただし、各年度の指導・解決欄には、前年度繰越を含む。</t>
    <phoneticPr fontId="3"/>
  </si>
  <si>
    <t>１３－５  二酸化硫黄大気環境濃度</t>
    <phoneticPr fontId="3"/>
  </si>
  <si>
    <t>(単位：ppm)</t>
    <phoneticPr fontId="3"/>
  </si>
  <si>
    <t xml:space="preserve">１３－６  二酸化窒素大気環境濃度  </t>
    <phoneticPr fontId="3"/>
  </si>
  <si>
    <t>１３－７  光化学スモッグ予報・注意報発令回数</t>
    <phoneticPr fontId="3"/>
  </si>
  <si>
    <t>-</t>
    <phoneticPr fontId="3"/>
  </si>
  <si>
    <t>令和４年</t>
    <rPh sb="0" eb="2">
      <t>レイワ</t>
    </rPh>
    <rPh sb="3" eb="4">
      <t>ネン</t>
    </rPh>
    <phoneticPr fontId="3"/>
  </si>
  <si>
    <t xml:space="preserve"> ２ </t>
  </si>
  <si>
    <t xml:space="preserve"> ３ </t>
  </si>
  <si>
    <t>令和５年</t>
    <rPh sb="0" eb="2">
      <t>レイワ</t>
    </rPh>
    <rPh sb="3" eb="4">
      <t>ネン</t>
    </rPh>
    <phoneticPr fontId="3"/>
  </si>
  <si>
    <t>資料:環境政策室</t>
    <rPh sb="5" eb="7">
      <t>セイサク</t>
    </rPh>
    <rPh sb="7" eb="8">
      <t>シツ</t>
    </rPh>
    <phoneticPr fontId="2"/>
  </si>
  <si>
    <t xml:space="preserve">汲      取      量 </t>
    <phoneticPr fontId="3"/>
  </si>
  <si>
    <t>処　　　理　　　量</t>
    <phoneticPr fontId="3"/>
  </si>
  <si>
    <t>令和 元 年度</t>
    <phoneticPr fontId="3"/>
  </si>
  <si>
    <t xml:space="preserve"> ４ </t>
    <phoneticPr fontId="3"/>
  </si>
  <si>
    <t xml:space="preserve"> ５ </t>
    <phoneticPr fontId="3"/>
  </si>
  <si>
    <t>令和２年</t>
    <rPh sb="0" eb="2">
      <t>レイワ</t>
    </rPh>
    <rPh sb="3" eb="4">
      <t>ネン</t>
    </rPh>
    <phoneticPr fontId="3"/>
  </si>
  <si>
    <t>令和３年</t>
    <phoneticPr fontId="3"/>
  </si>
  <si>
    <t>令和６年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</si>
</sst>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78" formatCode="0.000_ "/>
    <numFmt numFmtId="179" formatCode="0.000_);[Red]\(0.000\)"/>
    <numFmt numFmtId="181" formatCode="#,##0.000_ "/>
  </numFmts>
  <fonts count="18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41" fontId="1" fillId="0" borderId="12" xfId="0" applyNumberFormat="1" applyFont="1" applyFill="1" applyBorder="1" applyAlignment="1">
      <alignment vertical="center"/>
    </xf>
    <xf numFmtId="41" fontId="4" fillId="0" borderId="0" xfId="0" applyNumberFormat="1" applyFont="1" applyFill="1" applyAlignment="1"/>
    <xf numFmtId="41" fontId="1" fillId="0" borderId="0" xfId="0" applyNumberFormat="1" applyFont="1" applyFill="1" applyAlignment="1"/>
    <xf numFmtId="41" fontId="1" fillId="0" borderId="0" xfId="0" applyNumberFormat="1" applyFont="1" applyFill="1"/>
    <xf numFmtId="41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43" fontId="1" fillId="0" borderId="12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Border="1"/>
    <xf numFmtId="3" fontId="1" fillId="0" borderId="0" xfId="0" applyNumberFormat="1" applyFont="1" applyFill="1" applyAlignme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distributed"/>
    </xf>
    <xf numFmtId="0" fontId="15" fillId="2" borderId="0" xfId="2" applyFont="1" applyFill="1" applyAlignment="1">
      <alignment horizontal="right"/>
    </xf>
    <xf numFmtId="0" fontId="15" fillId="2" borderId="0" xfId="2" applyFont="1" applyFill="1" applyAlignment="1">
      <alignment horizontal="distributed"/>
    </xf>
    <xf numFmtId="41" fontId="1" fillId="0" borderId="12" xfId="0" applyNumberFormat="1" applyFont="1" applyFill="1" applyBorder="1" applyAlignment="1">
      <alignment horizontal="right"/>
    </xf>
    <xf numFmtId="41" fontId="1" fillId="0" borderId="19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/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7" xfId="0" applyNumberFormat="1" applyFont="1" applyFill="1" applyBorder="1" applyAlignment="1">
      <alignment horizontal="distributed"/>
    </xf>
    <xf numFmtId="0" fontId="1" fillId="0" borderId="13" xfId="0" applyNumberFormat="1" applyFont="1" applyFill="1" applyBorder="1" applyAlignment="1">
      <alignment horizontal="distributed"/>
    </xf>
    <xf numFmtId="0" fontId="7" fillId="0" borderId="13" xfId="0" applyNumberFormat="1" applyFont="1" applyFill="1" applyBorder="1" applyAlignment="1">
      <alignment horizontal="distributed"/>
    </xf>
    <xf numFmtId="0" fontId="7" fillId="0" borderId="0" xfId="0" applyNumberFormat="1" applyFont="1" applyFill="1" applyBorder="1" applyAlignment="1"/>
    <xf numFmtId="0" fontId="1" fillId="0" borderId="12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178" fontId="6" fillId="0" borderId="12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right"/>
    </xf>
    <xf numFmtId="41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1" fontId="1" fillId="0" borderId="19" xfId="0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vertical="center"/>
    </xf>
    <xf numFmtId="0" fontId="4" fillId="0" borderId="0" xfId="0" applyFont="1" applyFill="1" applyAlignment="1"/>
    <xf numFmtId="0" fontId="1" fillId="0" borderId="0" xfId="0" applyNumberFormat="1" applyFont="1" applyFill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178" fontId="6" fillId="0" borderId="12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49" fontId="13" fillId="2" borderId="0" xfId="3" applyNumberFormat="1" applyFill="1" applyAlignment="1" applyProtection="1">
      <alignment horizontal="center"/>
    </xf>
    <xf numFmtId="0" fontId="16" fillId="2" borderId="0" xfId="2" applyFont="1" applyFill="1" applyAlignment="1">
      <alignment horizontal="distributed"/>
    </xf>
    <xf numFmtId="41" fontId="1" fillId="0" borderId="22" xfId="0" applyNumberFormat="1" applyFont="1" applyFill="1" applyBorder="1" applyAlignment="1">
      <alignment horizontal="center" vertical="center"/>
    </xf>
    <xf numFmtId="41" fontId="1" fillId="0" borderId="18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1" fillId="0" borderId="9" xfId="0" applyNumberFormat="1" applyFont="1" applyFill="1" applyBorder="1" applyAlignment="1">
      <alignment horizontal="center" vertical="center"/>
    </xf>
    <xf numFmtId="41" fontId="1" fillId="0" borderId="3" xfId="0" applyNumberFormat="1" applyFont="1" applyFill="1" applyBorder="1" applyAlignment="1">
      <alignment horizontal="center" vertical="center"/>
    </xf>
    <xf numFmtId="41" fontId="1" fillId="0" borderId="1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41" fontId="1" fillId="0" borderId="11" xfId="0" applyNumberFormat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/>
    </xf>
    <xf numFmtId="41" fontId="1" fillId="2" borderId="0" xfId="0" applyNumberFormat="1" applyFont="1" applyFill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41" fontId="1" fillId="2" borderId="15" xfId="0" applyNumberFormat="1" applyFont="1" applyFill="1" applyBorder="1" applyAlignment="1">
      <alignment vertical="center"/>
    </xf>
    <xf numFmtId="0" fontId="1" fillId="2" borderId="7" xfId="0" quotePrefix="1" applyFont="1" applyFill="1" applyBorder="1" applyAlignment="1">
      <alignment horizontal="center"/>
    </xf>
    <xf numFmtId="0" fontId="1" fillId="2" borderId="21" xfId="0" quotePrefix="1" applyFont="1" applyFill="1" applyBorder="1" applyAlignment="1">
      <alignment horizontal="center"/>
    </xf>
    <xf numFmtId="41" fontId="1" fillId="2" borderId="15" xfId="0" applyNumberFormat="1" applyFont="1" applyFill="1" applyBorder="1"/>
    <xf numFmtId="41" fontId="1" fillId="2" borderId="0" xfId="0" applyNumberFormat="1" applyFont="1" applyFill="1"/>
    <xf numFmtId="41" fontId="1" fillId="0" borderId="15" xfId="0" applyNumberFormat="1" applyFont="1" applyBorder="1"/>
    <xf numFmtId="41" fontId="1" fillId="0" borderId="0" xfId="0" applyNumberFormat="1" applyFont="1"/>
    <xf numFmtId="41" fontId="1" fillId="0" borderId="19" xfId="0" applyNumberFormat="1" applyFont="1" applyFill="1" applyBorder="1"/>
    <xf numFmtId="41" fontId="1" fillId="0" borderId="12" xfId="0" applyNumberFormat="1" applyFont="1" applyFill="1" applyBorder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1" fontId="1" fillId="0" borderId="5" xfId="0" applyNumberFormat="1" applyFont="1" applyBorder="1"/>
    <xf numFmtId="43" fontId="1" fillId="0" borderId="5" xfId="0" applyNumberFormat="1" applyFont="1" applyBorder="1"/>
    <xf numFmtId="43" fontId="1" fillId="0" borderId="0" xfId="0" applyNumberFormat="1" applyFont="1"/>
    <xf numFmtId="43" fontId="1" fillId="0" borderId="0" xfId="0" applyNumberFormat="1" applyFont="1" applyFill="1"/>
    <xf numFmtId="43" fontId="1" fillId="0" borderId="0" xfId="0" applyNumberFormat="1" applyFont="1" applyProtection="1">
      <protection locked="0"/>
    </xf>
    <xf numFmtId="43" fontId="1" fillId="0" borderId="0" xfId="0" applyNumberFormat="1" applyFont="1" applyFill="1" applyProtection="1">
      <protection locked="0"/>
    </xf>
    <xf numFmtId="41" fontId="1" fillId="0" borderId="12" xfId="0" applyNumberFormat="1" applyFont="1" applyBorder="1" applyAlignment="1">
      <alignment vertical="center"/>
    </xf>
    <xf numFmtId="43" fontId="1" fillId="0" borderId="12" xfId="0" applyNumberFormat="1" applyFont="1" applyBorder="1" applyAlignment="1">
      <alignment horizontal="right"/>
    </xf>
    <xf numFmtId="41" fontId="1" fillId="0" borderId="15" xfId="0" applyNumberFormat="1" applyFont="1" applyBorder="1" applyAlignment="1">
      <alignment horizontal="right"/>
    </xf>
    <xf numFmtId="41" fontId="1" fillId="0" borderId="12" xfId="0" applyNumberFormat="1" applyFont="1" applyBorder="1" applyAlignment="1">
      <alignment horizontal="right"/>
    </xf>
    <xf numFmtId="178" fontId="6" fillId="0" borderId="0" xfId="0" applyNumberFormat="1" applyFont="1"/>
    <xf numFmtId="181" fontId="6" fillId="0" borderId="0" xfId="0" applyNumberFormat="1" applyFont="1"/>
    <xf numFmtId="178" fontId="6" fillId="0" borderId="0" xfId="0" applyNumberFormat="1" applyFont="1" applyAlignment="1">
      <alignment horizontal="right"/>
    </xf>
    <xf numFmtId="179" fontId="6" fillId="0" borderId="0" xfId="0" applyNumberFormat="1" applyFont="1"/>
    <xf numFmtId="181" fontId="6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center"/>
    </xf>
    <xf numFmtId="178" fontId="6" fillId="0" borderId="19" xfId="0" applyNumberFormat="1" applyFont="1" applyFill="1" applyBorder="1"/>
    <xf numFmtId="178" fontId="6" fillId="0" borderId="12" xfId="0" applyNumberFormat="1" applyFont="1" applyFill="1" applyBorder="1"/>
    <xf numFmtId="178" fontId="6" fillId="0" borderId="15" xfId="0" applyNumberFormat="1" applyFont="1" applyBorder="1"/>
    <xf numFmtId="41" fontId="1" fillId="0" borderId="15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41" fontId="17" fillId="0" borderId="12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86"/>
  <sheetViews>
    <sheetView tabSelected="1" workbookViewId="0">
      <selection activeCell="G13" sqref="G13:I13"/>
    </sheetView>
  </sheetViews>
  <sheetFormatPr defaultColWidth="9" defaultRowHeight="11" x14ac:dyDescent="0.2"/>
  <cols>
    <col min="1" max="6" width="2.08203125" style="17" customWidth="1"/>
    <col min="7" max="7" width="2.9140625" style="17" customWidth="1"/>
    <col min="8" max="8" width="1.6640625" style="17" customWidth="1"/>
    <col min="9" max="9" width="2.9140625" style="17" customWidth="1"/>
    <col min="10" max="10" width="0.9140625" style="17" customWidth="1"/>
    <col min="11" max="27" width="2.08203125" style="17" customWidth="1"/>
    <col min="28" max="28" width="2.08203125" style="18" customWidth="1"/>
    <col min="29" max="29" width="5.08203125" style="18" customWidth="1"/>
    <col min="30" max="30" width="3.58203125" style="17" customWidth="1"/>
    <col min="31" max="40" width="2.08203125" style="17" customWidth="1"/>
    <col min="41" max="43" width="2.08203125" style="16" customWidth="1"/>
    <col min="44" max="44" width="1.6640625" style="16" customWidth="1"/>
    <col min="45" max="16384" width="9" style="16"/>
  </cols>
  <sheetData>
    <row r="4" spans="1:40" ht="19.5" customHeight="1" x14ac:dyDescent="0.2"/>
    <row r="7" spans="1:40" s="19" customFormat="1" ht="18" customHeight="1" x14ac:dyDescent="0.45">
      <c r="A7" s="20"/>
      <c r="B7" s="20"/>
      <c r="C7" s="20"/>
      <c r="D7" s="20"/>
      <c r="E7" s="20"/>
      <c r="F7" s="20"/>
      <c r="J7" s="97" t="s">
        <v>133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28"/>
      <c r="AB7" s="27"/>
      <c r="AC7" s="26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1:40" s="19" customFormat="1" ht="18" customHeight="1" x14ac:dyDescent="0.45">
      <c r="A8" s="20"/>
      <c r="B8" s="20"/>
      <c r="C8" s="20"/>
      <c r="D8" s="20"/>
      <c r="E8" s="20"/>
      <c r="F8" s="20"/>
      <c r="G8" s="26"/>
      <c r="H8" s="28"/>
      <c r="I8" s="28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28"/>
      <c r="AB8" s="27"/>
      <c r="AC8" s="26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s="19" customFormat="1" ht="18" customHeight="1" x14ac:dyDescent="0.45">
      <c r="A9" s="20"/>
      <c r="B9" s="20"/>
      <c r="C9" s="20"/>
      <c r="D9" s="20"/>
      <c r="E9" s="20"/>
      <c r="F9" s="20"/>
      <c r="G9" s="26"/>
      <c r="H9" s="28"/>
      <c r="I9" s="28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28"/>
      <c r="AB9" s="27"/>
      <c r="AC9" s="26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s="19" customFormat="1" ht="15" customHeight="1" x14ac:dyDescent="0.45">
      <c r="A10" s="20"/>
      <c r="B10" s="20"/>
      <c r="C10" s="20"/>
      <c r="D10" s="20"/>
      <c r="E10" s="20"/>
      <c r="F10" s="20"/>
      <c r="G10" s="26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7"/>
      <c r="AC10" s="26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s="22" customFormat="1" ht="1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4"/>
      <c r="AC11" s="24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0" s="22" customFormat="1" ht="1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5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s="22" customFormat="1" ht="15" customHeight="1" x14ac:dyDescent="0.2">
      <c r="A13" s="23"/>
      <c r="B13" s="23"/>
      <c r="C13" s="23"/>
      <c r="D13" s="23"/>
      <c r="E13" s="23"/>
      <c r="F13" s="23"/>
      <c r="G13" s="96" t="s">
        <v>132</v>
      </c>
      <c r="H13" s="96"/>
      <c r="I13" s="96"/>
      <c r="J13" s="20"/>
      <c r="K13" s="20" t="s">
        <v>131</v>
      </c>
      <c r="L13" s="20" t="s">
        <v>130</v>
      </c>
      <c r="M13" s="20" t="s">
        <v>126</v>
      </c>
      <c r="N13" s="20" t="s">
        <v>125</v>
      </c>
      <c r="O13" s="20" t="s">
        <v>80</v>
      </c>
      <c r="P13" s="20" t="s">
        <v>107</v>
      </c>
      <c r="Q13" s="20" t="s">
        <v>106</v>
      </c>
      <c r="R13" s="20" t="s">
        <v>105</v>
      </c>
      <c r="S13" s="20" t="s">
        <v>104</v>
      </c>
      <c r="T13" s="20"/>
      <c r="U13" s="20"/>
      <c r="V13" s="20"/>
      <c r="W13" s="20"/>
      <c r="X13" s="20"/>
      <c r="Y13" s="20"/>
      <c r="Z13" s="20"/>
      <c r="AA13" s="20"/>
      <c r="AB13" s="21"/>
      <c r="AC13" s="21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0" s="22" customFormat="1" ht="15" customHeight="1" x14ac:dyDescent="0.2">
      <c r="A14" s="23"/>
      <c r="B14" s="23"/>
      <c r="C14" s="23"/>
      <c r="D14" s="23"/>
      <c r="E14" s="23"/>
      <c r="F14" s="23"/>
      <c r="G14" s="96" t="s">
        <v>129</v>
      </c>
      <c r="H14" s="96"/>
      <c r="I14" s="96"/>
      <c r="J14" s="20"/>
      <c r="K14" s="20" t="s">
        <v>128</v>
      </c>
      <c r="L14" s="20" t="s">
        <v>127</v>
      </c>
      <c r="M14" s="20" t="s">
        <v>126</v>
      </c>
      <c r="N14" s="20" t="s">
        <v>125</v>
      </c>
      <c r="O14" s="20" t="s">
        <v>80</v>
      </c>
      <c r="P14" s="20" t="s">
        <v>107</v>
      </c>
      <c r="Q14" s="20" t="s">
        <v>106</v>
      </c>
      <c r="R14" s="20" t="s">
        <v>105</v>
      </c>
      <c r="S14" s="20" t="s">
        <v>104</v>
      </c>
      <c r="T14" s="20"/>
      <c r="U14" s="20"/>
      <c r="V14" s="20"/>
      <c r="W14" s="20"/>
      <c r="X14" s="20"/>
      <c r="Y14" s="20"/>
      <c r="Z14" s="20"/>
      <c r="AA14" s="20"/>
      <c r="AB14" s="21"/>
      <c r="AC14" s="21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0" s="22" customFormat="1" ht="15" customHeight="1" x14ac:dyDescent="0.2">
      <c r="A15" s="23"/>
      <c r="B15" s="23"/>
      <c r="C15" s="23"/>
      <c r="D15" s="23"/>
      <c r="E15" s="23"/>
      <c r="F15" s="23"/>
      <c r="G15" s="96" t="s">
        <v>124</v>
      </c>
      <c r="H15" s="96"/>
      <c r="I15" s="96"/>
      <c r="J15" s="20"/>
      <c r="K15" s="20" t="s">
        <v>123</v>
      </c>
      <c r="L15" s="20" t="s">
        <v>122</v>
      </c>
      <c r="M15" s="20" t="s">
        <v>119</v>
      </c>
      <c r="N15" s="20" t="s">
        <v>121</v>
      </c>
      <c r="O15" s="20" t="s">
        <v>112</v>
      </c>
      <c r="P15" s="20" t="s">
        <v>105</v>
      </c>
      <c r="Q15" s="20" t="s">
        <v>104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spans="1:40" s="22" customFormat="1" ht="15" customHeight="1" x14ac:dyDescent="0.2">
      <c r="A16" s="23"/>
      <c r="B16" s="23"/>
      <c r="C16" s="23"/>
      <c r="D16" s="23"/>
      <c r="E16" s="23"/>
      <c r="F16" s="23"/>
      <c r="G16" s="96" t="s">
        <v>120</v>
      </c>
      <c r="H16" s="96"/>
      <c r="I16" s="96"/>
      <c r="J16" s="20"/>
      <c r="K16" s="20" t="s">
        <v>119</v>
      </c>
      <c r="L16" s="20" t="s">
        <v>118</v>
      </c>
      <c r="M16" s="20" t="s">
        <v>117</v>
      </c>
      <c r="N16" s="20" t="s">
        <v>116</v>
      </c>
      <c r="O16" s="20" t="s">
        <v>115</v>
      </c>
      <c r="P16" s="20" t="s">
        <v>114</v>
      </c>
      <c r="Q16" s="20" t="s">
        <v>113</v>
      </c>
      <c r="R16" s="20" t="s">
        <v>112</v>
      </c>
      <c r="S16" s="20" t="s">
        <v>111</v>
      </c>
      <c r="T16" s="20" t="s">
        <v>110</v>
      </c>
      <c r="U16" s="20" t="s">
        <v>109</v>
      </c>
      <c r="V16" s="20" t="s">
        <v>108</v>
      </c>
      <c r="W16" s="20" t="s">
        <v>107</v>
      </c>
      <c r="X16" s="20" t="s">
        <v>106</v>
      </c>
      <c r="Y16" s="20" t="s">
        <v>105</v>
      </c>
      <c r="Z16" s="20" t="s">
        <v>104</v>
      </c>
      <c r="AA16" s="20"/>
      <c r="AB16" s="21"/>
      <c r="AC16" s="21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spans="1:40" s="22" customFormat="1" ht="15" customHeight="1" x14ac:dyDescent="0.2">
      <c r="A17" s="23"/>
      <c r="B17" s="23"/>
      <c r="C17" s="23"/>
      <c r="D17" s="23"/>
      <c r="E17" s="23"/>
      <c r="F17" s="23"/>
      <c r="G17" s="96" t="s">
        <v>103</v>
      </c>
      <c r="H17" s="96"/>
      <c r="I17" s="96"/>
      <c r="J17" s="20"/>
      <c r="K17" s="20" t="s">
        <v>99</v>
      </c>
      <c r="L17" s="20" t="s">
        <v>98</v>
      </c>
      <c r="M17" s="20" t="s">
        <v>87</v>
      </c>
      <c r="N17" s="20" t="s">
        <v>102</v>
      </c>
      <c r="O17" s="20" t="s">
        <v>101</v>
      </c>
      <c r="P17" s="20" t="s">
        <v>95</v>
      </c>
      <c r="Q17" s="20" t="s">
        <v>94</v>
      </c>
      <c r="R17" s="20" t="s">
        <v>93</v>
      </c>
      <c r="S17" s="20" t="s">
        <v>92</v>
      </c>
      <c r="T17" s="20" t="s">
        <v>91</v>
      </c>
      <c r="U17" s="20" t="s">
        <v>90</v>
      </c>
      <c r="V17" s="20"/>
      <c r="W17" s="20"/>
      <c r="X17" s="20"/>
      <c r="Y17" s="20"/>
      <c r="Z17" s="20"/>
      <c r="AA17" s="20"/>
      <c r="AB17" s="21"/>
      <c r="AC17" s="21"/>
      <c r="AE17" s="23"/>
      <c r="AF17" s="23"/>
      <c r="AG17" s="23"/>
      <c r="AH17" s="23"/>
      <c r="AI17" s="23"/>
      <c r="AJ17" s="23"/>
      <c r="AK17" s="23"/>
      <c r="AL17" s="23"/>
      <c r="AM17" s="23"/>
      <c r="AN17" s="23"/>
    </row>
    <row r="18" spans="1:40" s="22" customFormat="1" ht="15" customHeight="1" x14ac:dyDescent="0.2">
      <c r="A18" s="23"/>
      <c r="B18" s="23"/>
      <c r="C18" s="23"/>
      <c r="D18" s="23"/>
      <c r="E18" s="23"/>
      <c r="F18" s="23"/>
      <c r="G18" s="96" t="s">
        <v>100</v>
      </c>
      <c r="H18" s="96"/>
      <c r="I18" s="96"/>
      <c r="J18" s="20"/>
      <c r="K18" s="20" t="s">
        <v>99</v>
      </c>
      <c r="L18" s="20" t="s">
        <v>98</v>
      </c>
      <c r="M18" s="20" t="s">
        <v>87</v>
      </c>
      <c r="N18" s="20" t="s">
        <v>97</v>
      </c>
      <c r="O18" s="20" t="s">
        <v>96</v>
      </c>
      <c r="P18" s="20" t="s">
        <v>95</v>
      </c>
      <c r="Q18" s="20" t="s">
        <v>94</v>
      </c>
      <c r="R18" s="20" t="s">
        <v>93</v>
      </c>
      <c r="S18" s="20" t="s">
        <v>92</v>
      </c>
      <c r="T18" s="20" t="s">
        <v>91</v>
      </c>
      <c r="U18" s="20" t="s">
        <v>90</v>
      </c>
      <c r="V18" s="20"/>
      <c r="W18" s="20"/>
      <c r="X18" s="20"/>
      <c r="Y18" s="20"/>
      <c r="Z18" s="20"/>
      <c r="AA18" s="20"/>
      <c r="AB18" s="21"/>
      <c r="AC18" s="21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0" s="22" customFormat="1" ht="15" customHeight="1" x14ac:dyDescent="0.2">
      <c r="A19" s="23"/>
      <c r="B19" s="23"/>
      <c r="C19" s="23"/>
      <c r="D19" s="23"/>
      <c r="E19" s="23"/>
      <c r="F19" s="23"/>
      <c r="G19" s="96" t="s">
        <v>89</v>
      </c>
      <c r="H19" s="96"/>
      <c r="I19" s="96"/>
      <c r="J19" s="20"/>
      <c r="K19" s="20" t="s">
        <v>88</v>
      </c>
      <c r="L19" s="20" t="s">
        <v>87</v>
      </c>
      <c r="M19" s="20" t="s">
        <v>86</v>
      </c>
      <c r="N19" s="20" t="s">
        <v>85</v>
      </c>
      <c r="O19" s="20" t="s">
        <v>84</v>
      </c>
      <c r="P19" s="20" t="s">
        <v>83</v>
      </c>
      <c r="Q19" s="20" t="s">
        <v>82</v>
      </c>
      <c r="R19" s="20" t="s">
        <v>81</v>
      </c>
      <c r="S19" s="20" t="s">
        <v>77</v>
      </c>
      <c r="T19" s="20" t="s">
        <v>80</v>
      </c>
      <c r="U19" s="20" t="s">
        <v>79</v>
      </c>
      <c r="V19" s="20" t="s">
        <v>78</v>
      </c>
      <c r="W19" s="20" t="s">
        <v>77</v>
      </c>
      <c r="X19" s="20" t="s">
        <v>76</v>
      </c>
      <c r="Y19" s="20" t="s">
        <v>75</v>
      </c>
      <c r="Z19" s="20" t="s">
        <v>74</v>
      </c>
      <c r="AA19" s="20" t="s">
        <v>73</v>
      </c>
      <c r="AB19" s="19"/>
      <c r="AC19" s="21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1:40" s="22" customFormat="1" ht="15" customHeight="1" x14ac:dyDescent="0.2">
      <c r="A20" s="23"/>
      <c r="B20" s="23"/>
      <c r="C20" s="23"/>
      <c r="D20" s="23"/>
      <c r="E20" s="23"/>
      <c r="F20" s="23"/>
      <c r="G20" s="20"/>
      <c r="H20" s="20"/>
      <c r="I20" s="20"/>
      <c r="J20" s="20"/>
      <c r="K20" s="20"/>
      <c r="T20" s="20"/>
      <c r="U20" s="20"/>
      <c r="V20" s="20"/>
      <c r="W20" s="20"/>
      <c r="X20" s="20"/>
      <c r="Y20" s="20"/>
      <c r="Z20" s="20"/>
      <c r="AA20" s="20"/>
      <c r="AB20" s="21"/>
      <c r="AC20" s="21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1:40" s="22" customFormat="1" ht="15" customHeight="1" x14ac:dyDescent="0.2">
      <c r="A21" s="23"/>
      <c r="B21" s="23"/>
      <c r="C21" s="23"/>
      <c r="D21" s="23"/>
      <c r="E21" s="23"/>
      <c r="F21" s="2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9"/>
      <c r="U21" s="19"/>
      <c r="V21" s="19"/>
      <c r="W21" s="19"/>
      <c r="X21" s="19"/>
      <c r="Y21" s="19"/>
      <c r="Z21" s="19"/>
      <c r="AA21" s="20"/>
      <c r="AB21" s="19"/>
      <c r="AC21" s="21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40" s="22" customFormat="1" ht="15" customHeight="1" x14ac:dyDescent="0.2">
      <c r="A22" s="23"/>
      <c r="B22" s="23"/>
      <c r="C22" s="23"/>
      <c r="D22" s="23"/>
      <c r="E22" s="23"/>
      <c r="F22" s="2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1"/>
      <c r="AC22" s="21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40" s="22" customFormat="1" ht="1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/>
      <c r="AC23" s="24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40" s="22" customFormat="1" ht="1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0" s="22" customFormat="1" ht="1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T25" s="23"/>
      <c r="U25" s="23"/>
      <c r="V25" s="23"/>
      <c r="W25" s="23"/>
      <c r="X25" s="23"/>
      <c r="Y25" s="23"/>
      <c r="Z25" s="23"/>
      <c r="AA25" s="23"/>
      <c r="AB25" s="24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  <row r="26" spans="1:40" s="22" customFormat="1" ht="1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</row>
    <row r="27" spans="1:40" s="22" customFormat="1" ht="1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Z27" s="23"/>
      <c r="AA27" s="23"/>
      <c r="AB27" s="24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</row>
    <row r="28" spans="1:40" s="22" customFormat="1" ht="1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</row>
    <row r="29" spans="1:40" s="22" customFormat="1" ht="1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4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</row>
    <row r="30" spans="1:40" s="22" customFormat="1" ht="1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</row>
    <row r="31" spans="1:40" s="22" customFormat="1" ht="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4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</row>
    <row r="32" spans="1:40" s="22" customFormat="1" ht="1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</row>
    <row r="33" spans="1:40" s="22" customFormat="1" ht="1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</row>
    <row r="34" spans="1:40" s="22" customFormat="1" ht="1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</row>
    <row r="35" spans="1:40" s="22" customFormat="1" ht="1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Z35" s="23"/>
      <c r="AA35" s="23"/>
      <c r="AB35" s="24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</row>
    <row r="36" spans="1:40" s="22" customFormat="1" ht="1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4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</row>
    <row r="37" spans="1:40" s="22" customFormat="1" ht="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U37" s="23"/>
      <c r="V37" s="23"/>
      <c r="W37" s="23"/>
      <c r="X37" s="23"/>
      <c r="Y37" s="23"/>
      <c r="Z37" s="23"/>
      <c r="AA37" s="23"/>
      <c r="AB37" s="24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</row>
    <row r="38" spans="1:40" s="22" customFormat="1" ht="15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4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</row>
    <row r="39" spans="1:40" s="22" customFormat="1" ht="1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S39" s="23"/>
      <c r="T39" s="23"/>
      <c r="U39" s="23"/>
      <c r="V39" s="23"/>
      <c r="W39" s="23"/>
      <c r="X39" s="23"/>
      <c r="Y39" s="23"/>
      <c r="Z39" s="23"/>
      <c r="AA39" s="23"/>
      <c r="AB39" s="24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</row>
    <row r="40" spans="1:40" s="22" customFormat="1" ht="15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4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</row>
    <row r="41" spans="1:40" s="22" customFormat="1" ht="1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4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</row>
    <row r="42" spans="1:40" s="22" customFormat="1" ht="1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</row>
    <row r="43" spans="1:40" s="22" customFormat="1" ht="1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4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</row>
    <row r="44" spans="1:40" s="22" customFormat="1" ht="1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4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</row>
    <row r="45" spans="1:40" s="22" customFormat="1" ht="1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4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</row>
    <row r="46" spans="1:40" s="22" customFormat="1" ht="1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4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</row>
    <row r="47" spans="1:40" s="22" customFormat="1" ht="1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4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</row>
    <row r="48" spans="1:40" s="22" customFormat="1" ht="1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</row>
    <row r="49" spans="1:40" s="22" customFormat="1" ht="15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4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</row>
    <row r="50" spans="1:40" s="22" customFormat="1" ht="1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4"/>
      <c r="AC50" s="24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</row>
    <row r="51" spans="1:40" s="22" customFormat="1" ht="15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4"/>
      <c r="AC51" s="24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</row>
    <row r="52" spans="1:40" s="22" customFormat="1" ht="15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4"/>
      <c r="AC52" s="24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</row>
    <row r="53" spans="1:40" s="22" customFormat="1" ht="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4"/>
      <c r="AC53" s="24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</row>
    <row r="54" spans="1:40" s="22" customFormat="1" ht="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4"/>
      <c r="AC54" s="24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</row>
    <row r="55" spans="1:40" s="22" customFormat="1" ht="12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4"/>
      <c r="AC55" s="24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</row>
    <row r="56" spans="1:40" s="22" customFormat="1" ht="12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4"/>
      <c r="AC56" s="24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</row>
    <row r="57" spans="1:40" s="19" customFormat="1" ht="13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1"/>
      <c r="AC57" s="21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s="19" customFormat="1" ht="13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1"/>
      <c r="AC58" s="21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 s="19" customFormat="1" ht="13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1"/>
      <c r="AC59" s="21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 s="19" customFormat="1" ht="13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1"/>
      <c r="AC60" s="21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 s="19" customFormat="1" ht="13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1"/>
      <c r="AC61" s="21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 s="19" customFormat="1" ht="13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1"/>
      <c r="AC62" s="21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 s="19" customFormat="1" ht="13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1"/>
      <c r="AC63" s="21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 s="19" customFormat="1" ht="13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1"/>
      <c r="AC64" s="21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1:40" s="19" customFormat="1" ht="13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1"/>
      <c r="AC65" s="21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</row>
    <row r="66" spans="1:40" s="19" customFormat="1" ht="13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1"/>
      <c r="AC66" s="21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1:40" s="19" customFormat="1" ht="13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1"/>
      <c r="AC67" s="21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</row>
    <row r="68" spans="1:40" s="19" customFormat="1" ht="13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1"/>
      <c r="AC68" s="21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</row>
    <row r="69" spans="1:40" s="19" customFormat="1" ht="13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1"/>
      <c r="AC69" s="21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</row>
    <row r="70" spans="1:40" s="19" customFormat="1" ht="13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1"/>
      <c r="AC70" s="21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</row>
    <row r="71" spans="1:40" s="19" customFormat="1" ht="13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1"/>
      <c r="AC71" s="21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</row>
    <row r="72" spans="1:40" s="19" customFormat="1" ht="13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1"/>
      <c r="AC72" s="21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</row>
    <row r="73" spans="1:40" s="19" customFormat="1" ht="13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1"/>
      <c r="AC73" s="21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1:40" s="19" customFormat="1" ht="13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1"/>
      <c r="AC74" s="21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</row>
    <row r="75" spans="1:40" s="19" customFormat="1" ht="13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1"/>
      <c r="AC75" s="21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</row>
    <row r="76" spans="1:40" s="19" customFormat="1" ht="13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1"/>
      <c r="AC76" s="21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</row>
    <row r="77" spans="1:40" s="19" customFormat="1" ht="13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1"/>
      <c r="AC77" s="21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</row>
    <row r="78" spans="1:40" s="19" customFormat="1" ht="13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1"/>
      <c r="AC78" s="21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</row>
    <row r="79" spans="1:40" s="19" customFormat="1" ht="13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1"/>
      <c r="AC79" s="21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</row>
    <row r="80" spans="1:40" s="19" customFormat="1" ht="13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1"/>
      <c r="AC80" s="21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</row>
    <row r="81" spans="1:40" s="19" customFormat="1" ht="13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1"/>
      <c r="AC81" s="21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</row>
    <row r="82" spans="1:40" s="19" customFormat="1" ht="13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1"/>
      <c r="AC82" s="21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</row>
    <row r="83" spans="1:40" s="19" customFormat="1" ht="13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1"/>
      <c r="AC83" s="21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</row>
    <row r="84" spans="1:40" s="19" customFormat="1" ht="13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1"/>
      <c r="AC84" s="21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</row>
    <row r="85" spans="1:40" s="19" customFormat="1" ht="13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1"/>
      <c r="AC85" s="21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</row>
    <row r="86" spans="1:40" s="19" customFormat="1" ht="13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1"/>
      <c r="AC86" s="21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</row>
  </sheetData>
  <mergeCells count="8">
    <mergeCell ref="G18:I18"/>
    <mergeCell ref="G19:I19"/>
    <mergeCell ref="J7:Z9"/>
    <mergeCell ref="G13:I13"/>
    <mergeCell ref="G14:I14"/>
    <mergeCell ref="G15:I15"/>
    <mergeCell ref="G16:I16"/>
    <mergeCell ref="G17:I17"/>
  </mergeCells>
  <phoneticPr fontId="8"/>
  <hyperlinks>
    <hyperlink ref="G13:I13" location="'13-1'!A1" display="１３－１"/>
    <hyperlink ref="G14:I14" location="'13-2'!A1" display="１３－２"/>
    <hyperlink ref="G15:I15" location="'13-3'!A1" display="１３－３"/>
    <hyperlink ref="G16:I16" location="'13-4'!A1" display="１３－４"/>
    <hyperlink ref="G17:I17" location="'13-5'!A1" display="１３－５"/>
    <hyperlink ref="G18:I18" location="'13-6'!A1" display="１３－６"/>
    <hyperlink ref="G19:I19" location="'13-7'!A1" display="１３－７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08203125" style="3" customWidth="1"/>
    <col min="2" max="5" width="8.58203125" style="3" customWidth="1"/>
    <col min="6" max="6" width="8.5" style="3" bestFit="1" customWidth="1"/>
    <col min="7" max="9" width="8.58203125" style="3" customWidth="1"/>
    <col min="10" max="16384" width="10.6640625" style="3"/>
  </cols>
  <sheetData>
    <row r="1" spans="1:9" s="4" customFormat="1" ht="15.9" customHeight="1" x14ac:dyDescent="0.2">
      <c r="A1" s="2" t="s">
        <v>134</v>
      </c>
      <c r="B1" s="3"/>
      <c r="C1" s="3"/>
      <c r="D1" s="3"/>
      <c r="E1" s="3"/>
      <c r="F1" s="3"/>
      <c r="G1" s="3"/>
      <c r="H1" s="3"/>
    </row>
    <row r="2" spans="1:9" s="4" customFormat="1" ht="15.9" customHeight="1" x14ac:dyDescent="0.2">
      <c r="A2" s="3"/>
      <c r="B2" s="3"/>
      <c r="C2" s="3"/>
      <c r="D2" s="3"/>
      <c r="E2" s="3"/>
      <c r="F2" s="3"/>
      <c r="H2" s="3"/>
      <c r="I2" s="78" t="s">
        <v>135</v>
      </c>
    </row>
    <row r="3" spans="1:9" s="5" customFormat="1" ht="17.25" customHeight="1" x14ac:dyDescent="0.2">
      <c r="A3" s="98" t="s">
        <v>0</v>
      </c>
      <c r="B3" s="100" t="s">
        <v>136</v>
      </c>
      <c r="C3" s="102" t="s">
        <v>155</v>
      </c>
      <c r="D3" s="103"/>
      <c r="E3" s="103"/>
      <c r="F3" s="124"/>
      <c r="G3" s="102" t="s">
        <v>156</v>
      </c>
      <c r="H3" s="103"/>
      <c r="I3" s="103"/>
    </row>
    <row r="4" spans="1:9" s="5" customFormat="1" ht="22.5" customHeight="1" x14ac:dyDescent="0.2">
      <c r="A4" s="99"/>
      <c r="B4" s="101"/>
      <c r="C4" s="79" t="s">
        <v>1</v>
      </c>
      <c r="D4" s="79" t="s">
        <v>2</v>
      </c>
      <c r="E4" s="79" t="s">
        <v>3</v>
      </c>
      <c r="F4" s="79" t="s">
        <v>70</v>
      </c>
      <c r="G4" s="81" t="s">
        <v>137</v>
      </c>
      <c r="H4" s="80" t="s">
        <v>59</v>
      </c>
      <c r="I4" s="81" t="s">
        <v>60</v>
      </c>
    </row>
    <row r="5" spans="1:9" s="5" customFormat="1" ht="15.9" customHeight="1" x14ac:dyDescent="0.2">
      <c r="A5" s="125" t="s">
        <v>157</v>
      </c>
      <c r="B5" s="126">
        <v>6195</v>
      </c>
      <c r="C5" s="126">
        <v>7729</v>
      </c>
      <c r="D5" s="126">
        <v>5837</v>
      </c>
      <c r="E5" s="126">
        <v>578</v>
      </c>
      <c r="F5" s="126">
        <v>1314</v>
      </c>
      <c r="G5" s="127">
        <v>7139</v>
      </c>
      <c r="H5" s="127">
        <v>12</v>
      </c>
      <c r="I5" s="127">
        <v>578</v>
      </c>
    </row>
    <row r="6" spans="1:9" s="6" customFormat="1" ht="15.9" customHeight="1" x14ac:dyDescent="0.2">
      <c r="A6" s="128" t="s">
        <v>151</v>
      </c>
      <c r="B6" s="129">
        <v>6045</v>
      </c>
      <c r="C6" s="126">
        <v>7338</v>
      </c>
      <c r="D6" s="126">
        <v>5474</v>
      </c>
      <c r="E6" s="126">
        <v>570</v>
      </c>
      <c r="F6" s="126">
        <v>1294</v>
      </c>
      <c r="G6" s="127">
        <v>6758</v>
      </c>
      <c r="H6" s="127">
        <v>10</v>
      </c>
      <c r="I6" s="127">
        <v>570</v>
      </c>
    </row>
    <row r="7" spans="1:9" s="6" customFormat="1" ht="15.9" customHeight="1" x14ac:dyDescent="0.2">
      <c r="A7" s="130" t="s">
        <v>152</v>
      </c>
      <c r="B7" s="129">
        <v>5805</v>
      </c>
      <c r="C7" s="126">
        <v>7753</v>
      </c>
      <c r="D7" s="126">
        <v>5099</v>
      </c>
      <c r="E7" s="126">
        <v>563</v>
      </c>
      <c r="F7" s="126">
        <v>2091</v>
      </c>
      <c r="G7" s="127">
        <v>7183</v>
      </c>
      <c r="H7" s="127">
        <v>7</v>
      </c>
      <c r="I7" s="127">
        <v>563</v>
      </c>
    </row>
    <row r="8" spans="1:9" s="6" customFormat="1" ht="15.9" customHeight="1" x14ac:dyDescent="0.2">
      <c r="A8" s="130" t="s">
        <v>158</v>
      </c>
      <c r="B8" s="129">
        <v>5505</v>
      </c>
      <c r="C8" s="126">
        <v>7213</v>
      </c>
      <c r="D8" s="126">
        <v>4709</v>
      </c>
      <c r="E8" s="126">
        <v>521</v>
      </c>
      <c r="F8" s="126">
        <v>1983</v>
      </c>
      <c r="G8" s="127">
        <v>6684</v>
      </c>
      <c r="H8" s="127">
        <v>8</v>
      </c>
      <c r="I8" s="127">
        <v>521</v>
      </c>
    </row>
    <row r="9" spans="1:9" s="6" customFormat="1" ht="15.9" customHeight="1" x14ac:dyDescent="0.2">
      <c r="A9" s="131" t="s">
        <v>159</v>
      </c>
      <c r="B9" s="82">
        <v>5355</v>
      </c>
      <c r="C9" s="1">
        <f>SUM(D9:F9)</f>
        <v>6439</v>
      </c>
      <c r="D9" s="1">
        <v>4416</v>
      </c>
      <c r="E9" s="1">
        <v>523</v>
      </c>
      <c r="F9" s="1">
        <v>1500</v>
      </c>
      <c r="G9" s="83">
        <v>5910</v>
      </c>
      <c r="H9" s="83">
        <v>6</v>
      </c>
      <c r="I9" s="83">
        <v>523</v>
      </c>
    </row>
    <row r="10" spans="1:9" s="5" customFormat="1" ht="14.25" customHeight="1" x14ac:dyDescent="0.2">
      <c r="A10" s="67" t="s">
        <v>72</v>
      </c>
      <c r="B10" s="6"/>
      <c r="C10" s="6"/>
      <c r="D10" s="6"/>
      <c r="E10" s="6"/>
      <c r="F10" s="6"/>
      <c r="I10" s="8" t="s">
        <v>48</v>
      </c>
    </row>
  </sheetData>
  <mergeCells count="4">
    <mergeCell ref="A3:A4"/>
    <mergeCell ref="B3:B4"/>
    <mergeCell ref="C3:F3"/>
    <mergeCell ref="G3:I3"/>
  </mergeCells>
  <phoneticPr fontId="8"/>
  <pageMargins left="0.51181102362204722" right="0.51181102362204722" top="0.62992125984251968" bottom="0.51181102362204722" header="0" footer="0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08203125" style="11" customWidth="1"/>
    <col min="2" max="7" width="10.58203125" style="11" customWidth="1"/>
    <col min="8" max="8" width="10.58203125" style="7" customWidth="1"/>
    <col min="9" max="10" width="7.6640625" style="11" customWidth="1"/>
    <col min="11" max="16384" width="10.6640625" style="11"/>
  </cols>
  <sheetData>
    <row r="1" spans="1:10" s="12" customFormat="1" x14ac:dyDescent="0.2">
      <c r="A1" s="84" t="s">
        <v>63</v>
      </c>
      <c r="B1" s="32"/>
      <c r="C1" s="32"/>
      <c r="D1" s="32"/>
      <c r="E1" s="32"/>
      <c r="F1" s="32"/>
      <c r="G1" s="32"/>
      <c r="H1" s="10"/>
      <c r="I1" s="85"/>
      <c r="J1" s="85"/>
    </row>
    <row r="2" spans="1:10" s="12" customFormat="1" x14ac:dyDescent="0.2">
      <c r="A2" s="32"/>
      <c r="B2" s="32"/>
      <c r="C2" s="32"/>
      <c r="D2" s="32"/>
      <c r="E2" s="32"/>
      <c r="F2" s="32"/>
      <c r="H2" s="86" t="s">
        <v>64</v>
      </c>
      <c r="I2" s="85"/>
      <c r="J2" s="85"/>
    </row>
    <row r="3" spans="1:10" s="12" customFormat="1" ht="17.25" customHeight="1" x14ac:dyDescent="0.2">
      <c r="A3" s="104" t="s">
        <v>0</v>
      </c>
      <c r="B3" s="106" t="s">
        <v>4</v>
      </c>
      <c r="C3" s="87" t="s">
        <v>5</v>
      </c>
      <c r="D3" s="87"/>
      <c r="E3" s="87"/>
      <c r="F3" s="87"/>
      <c r="G3" s="88" t="s">
        <v>6</v>
      </c>
      <c r="H3" s="87"/>
      <c r="I3" s="11"/>
      <c r="J3" s="11"/>
    </row>
    <row r="4" spans="1:10" s="12" customFormat="1" ht="17.25" customHeight="1" x14ac:dyDescent="0.2">
      <c r="A4" s="105"/>
      <c r="B4" s="107"/>
      <c r="C4" s="34" t="s">
        <v>1</v>
      </c>
      <c r="D4" s="34" t="s">
        <v>2</v>
      </c>
      <c r="E4" s="34" t="s">
        <v>3</v>
      </c>
      <c r="F4" s="34" t="s">
        <v>7</v>
      </c>
      <c r="G4" s="34" t="s">
        <v>1</v>
      </c>
      <c r="H4" s="33" t="s">
        <v>8</v>
      </c>
      <c r="I4" s="11"/>
      <c r="J4" s="11"/>
    </row>
    <row r="5" spans="1:10" s="12" customFormat="1" x14ac:dyDescent="0.2">
      <c r="A5" s="125" t="s">
        <v>157</v>
      </c>
      <c r="B5" s="132">
        <v>239730</v>
      </c>
      <c r="C5" s="133">
        <v>186377</v>
      </c>
      <c r="D5" s="133">
        <v>19820</v>
      </c>
      <c r="E5" s="133">
        <v>90905</v>
      </c>
      <c r="F5" s="133">
        <v>75652</v>
      </c>
      <c r="G5" s="133">
        <v>221009</v>
      </c>
      <c r="H5" s="133">
        <v>163404</v>
      </c>
      <c r="I5" s="11"/>
      <c r="J5" s="11"/>
    </row>
    <row r="6" spans="1:10" s="13" customFormat="1" x14ac:dyDescent="0.2">
      <c r="A6" s="128" t="s">
        <v>151</v>
      </c>
      <c r="B6" s="134">
        <v>242149</v>
      </c>
      <c r="C6" s="135">
        <v>178825</v>
      </c>
      <c r="D6" s="135">
        <v>19998</v>
      </c>
      <c r="E6" s="135">
        <v>92132</v>
      </c>
      <c r="F6" s="135">
        <v>66695</v>
      </c>
      <c r="G6" s="135">
        <v>212353</v>
      </c>
      <c r="H6" s="135">
        <v>155952</v>
      </c>
      <c r="I6" s="7"/>
      <c r="J6" s="7"/>
    </row>
    <row r="7" spans="1:10" s="13" customFormat="1" x14ac:dyDescent="0.2">
      <c r="A7" s="130" t="s">
        <v>152</v>
      </c>
      <c r="B7" s="134">
        <v>243395</v>
      </c>
      <c r="C7" s="135">
        <v>176591</v>
      </c>
      <c r="D7" s="135">
        <v>19588</v>
      </c>
      <c r="E7" s="135">
        <v>89987</v>
      </c>
      <c r="F7" s="135">
        <v>67016</v>
      </c>
      <c r="G7" s="135">
        <v>209425</v>
      </c>
      <c r="H7" s="135">
        <v>154877</v>
      </c>
      <c r="I7" s="11"/>
      <c r="J7" s="11"/>
    </row>
    <row r="8" spans="1:10" s="13" customFormat="1" x14ac:dyDescent="0.2">
      <c r="A8" s="130" t="s">
        <v>158</v>
      </c>
      <c r="B8" s="134">
        <v>245601</v>
      </c>
      <c r="C8" s="135">
        <v>172749</v>
      </c>
      <c r="D8" s="135">
        <v>19027</v>
      </c>
      <c r="E8" s="135">
        <v>86420</v>
      </c>
      <c r="F8" s="135">
        <v>67302</v>
      </c>
      <c r="G8" s="135">
        <v>202249</v>
      </c>
      <c r="H8" s="135">
        <v>152891</v>
      </c>
      <c r="I8" s="11"/>
      <c r="J8" s="11"/>
    </row>
    <row r="9" spans="1:10" s="13" customFormat="1" x14ac:dyDescent="0.2">
      <c r="A9" s="131" t="s">
        <v>159</v>
      </c>
      <c r="B9" s="136">
        <v>247422</v>
      </c>
      <c r="C9" s="137">
        <f>SUM(D9:F9)</f>
        <v>168506</v>
      </c>
      <c r="D9" s="137">
        <v>18396</v>
      </c>
      <c r="E9" s="137">
        <v>82892</v>
      </c>
      <c r="F9" s="137">
        <v>67218</v>
      </c>
      <c r="G9" s="137">
        <f>SUM(B17:E17)+H9</f>
        <v>198812</v>
      </c>
      <c r="H9" s="137">
        <v>150036</v>
      </c>
      <c r="I9" s="11"/>
      <c r="J9" s="11"/>
    </row>
    <row r="10" spans="1:10" s="12" customFormat="1" ht="19.25" customHeight="1" x14ac:dyDescent="0.2">
      <c r="A10" s="89"/>
      <c r="B10" s="31"/>
      <c r="C10" s="31"/>
      <c r="D10" s="31"/>
      <c r="F10" s="32"/>
      <c r="G10" s="32"/>
      <c r="H10" s="31"/>
      <c r="I10" s="14"/>
      <c r="J10" s="14"/>
    </row>
    <row r="11" spans="1:10" s="12" customFormat="1" ht="17.25" customHeight="1" x14ac:dyDescent="0.2">
      <c r="A11" s="104" t="s">
        <v>0</v>
      </c>
      <c r="B11" s="109" t="s">
        <v>6</v>
      </c>
      <c r="C11" s="110"/>
      <c r="D11" s="110"/>
      <c r="E11" s="110"/>
      <c r="F11" s="111" t="s">
        <v>66</v>
      </c>
      <c r="G11" s="111"/>
      <c r="H11" s="111"/>
      <c r="I11" s="14"/>
      <c r="J11" s="14"/>
    </row>
    <row r="12" spans="1:10" s="12" customFormat="1" ht="17.25" customHeight="1" x14ac:dyDescent="0.2">
      <c r="A12" s="108"/>
      <c r="B12" s="33" t="s">
        <v>9</v>
      </c>
      <c r="C12" s="34" t="s">
        <v>10</v>
      </c>
      <c r="D12" s="33" t="s">
        <v>11</v>
      </c>
      <c r="E12" s="33" t="s">
        <v>65</v>
      </c>
      <c r="F12" s="111"/>
      <c r="G12" s="111"/>
      <c r="H12" s="111"/>
      <c r="I12" s="14"/>
      <c r="J12" s="14"/>
    </row>
    <row r="13" spans="1:10" s="12" customFormat="1" x14ac:dyDescent="0.2">
      <c r="A13" s="125" t="s">
        <v>157</v>
      </c>
      <c r="B13" s="135">
        <v>15573</v>
      </c>
      <c r="C13" s="135">
        <v>29429</v>
      </c>
      <c r="D13" s="135">
        <v>12603</v>
      </c>
      <c r="E13" s="138" t="s">
        <v>62</v>
      </c>
      <c r="F13" s="111"/>
      <c r="G13" s="111"/>
      <c r="H13" s="111"/>
      <c r="I13" s="14"/>
      <c r="J13" s="14"/>
    </row>
    <row r="14" spans="1:10" s="12" customFormat="1" x14ac:dyDescent="0.2">
      <c r="A14" s="128" t="s">
        <v>151</v>
      </c>
      <c r="B14" s="134">
        <v>14436</v>
      </c>
      <c r="C14" s="135">
        <v>29141</v>
      </c>
      <c r="D14" s="135">
        <v>12824</v>
      </c>
      <c r="E14" s="138">
        <v>0</v>
      </c>
      <c r="F14" s="111"/>
      <c r="G14" s="111"/>
      <c r="H14" s="111"/>
      <c r="I14" s="14"/>
      <c r="J14" s="14"/>
    </row>
    <row r="15" spans="1:10" s="13" customFormat="1" x14ac:dyDescent="0.2">
      <c r="A15" s="130" t="s">
        <v>152</v>
      </c>
      <c r="B15" s="134">
        <v>14877</v>
      </c>
      <c r="C15" s="135">
        <v>28779</v>
      </c>
      <c r="D15" s="135">
        <v>10892</v>
      </c>
      <c r="E15" s="138" t="s">
        <v>62</v>
      </c>
      <c r="F15" s="111"/>
      <c r="G15" s="111"/>
      <c r="H15" s="111"/>
      <c r="I15" s="15"/>
      <c r="J15" s="15"/>
    </row>
    <row r="16" spans="1:10" s="13" customFormat="1" x14ac:dyDescent="0.2">
      <c r="A16" s="130" t="s">
        <v>158</v>
      </c>
      <c r="B16" s="134">
        <v>13457</v>
      </c>
      <c r="C16" s="135">
        <v>26017</v>
      </c>
      <c r="D16" s="135">
        <v>9884</v>
      </c>
      <c r="E16" s="138" t="s">
        <v>62</v>
      </c>
      <c r="F16" s="111"/>
      <c r="G16" s="111"/>
      <c r="H16" s="111"/>
      <c r="I16" s="14"/>
      <c r="J16" s="14"/>
    </row>
    <row r="17" spans="1:10" s="13" customFormat="1" x14ac:dyDescent="0.2">
      <c r="A17" s="131" t="s">
        <v>159</v>
      </c>
      <c r="B17" s="136">
        <v>13717</v>
      </c>
      <c r="C17" s="137">
        <v>25801</v>
      </c>
      <c r="D17" s="137">
        <v>9258</v>
      </c>
      <c r="E17" s="29">
        <v>0</v>
      </c>
      <c r="F17" s="111"/>
      <c r="G17" s="111"/>
      <c r="H17" s="111"/>
      <c r="I17" s="14"/>
      <c r="J17" s="14"/>
    </row>
    <row r="18" spans="1:10" s="12" customFormat="1" x14ac:dyDescent="0.2">
      <c r="A18" s="90"/>
      <c r="B18" s="90" t="s">
        <v>58</v>
      </c>
      <c r="C18" s="90" t="s">
        <v>58</v>
      </c>
      <c r="D18" s="91" t="s">
        <v>58</v>
      </c>
      <c r="E18" s="32"/>
      <c r="F18" s="91"/>
      <c r="H18" s="86" t="s">
        <v>138</v>
      </c>
      <c r="I18" s="85"/>
      <c r="J18" s="85"/>
    </row>
  </sheetData>
  <mergeCells count="5">
    <mergeCell ref="A3:A4"/>
    <mergeCell ref="B3:B4"/>
    <mergeCell ref="A11:A12"/>
    <mergeCell ref="B11:E11"/>
    <mergeCell ref="F11:H17"/>
  </mergeCells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4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.08203125" style="11" customWidth="1"/>
    <col min="2" max="2" width="12.6640625" style="11" customWidth="1"/>
    <col min="3" max="3" width="7.6640625" style="11" bestFit="1" customWidth="1"/>
    <col min="4" max="4" width="8.58203125" style="11" bestFit="1" customWidth="1"/>
    <col min="5" max="5" width="7.6640625" style="11" bestFit="1" customWidth="1"/>
    <col min="6" max="6" width="8.58203125" style="11" bestFit="1" customWidth="1"/>
    <col min="7" max="7" width="7.6640625" style="11" bestFit="1" customWidth="1"/>
    <col min="8" max="8" width="8.58203125" style="11" bestFit="1" customWidth="1"/>
    <col min="9" max="9" width="7.6640625" style="11" bestFit="1" customWidth="1"/>
    <col min="10" max="10" width="8.58203125" style="11" bestFit="1" customWidth="1"/>
    <col min="11" max="11" width="7.6640625" style="11" bestFit="1" customWidth="1"/>
    <col min="12" max="12" width="8.58203125" style="11" customWidth="1"/>
    <col min="13" max="14" width="6.6640625" style="11" customWidth="1"/>
    <col min="15" max="16384" width="10.6640625" style="11"/>
  </cols>
  <sheetData>
    <row r="1" spans="1:14" s="12" customFormat="1" x14ac:dyDescent="0.2">
      <c r="A1" s="92" t="s">
        <v>139</v>
      </c>
      <c r="B1" s="9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36" customFormat="1" x14ac:dyDescent="0.2">
      <c r="A2" s="35"/>
      <c r="B2" s="35"/>
      <c r="C2" s="35"/>
      <c r="E2" s="35"/>
      <c r="G2" s="37"/>
      <c r="H2" s="37"/>
      <c r="I2" s="37"/>
      <c r="J2" s="38"/>
      <c r="K2" s="37"/>
      <c r="L2" s="38" t="s">
        <v>140</v>
      </c>
      <c r="M2" s="35"/>
      <c r="N2" s="35"/>
    </row>
    <row r="3" spans="1:14" s="36" customFormat="1" ht="17.25" customHeight="1" x14ac:dyDescent="0.2">
      <c r="A3" s="112" t="s">
        <v>12</v>
      </c>
      <c r="B3" s="113"/>
      <c r="C3" s="139" t="s">
        <v>160</v>
      </c>
      <c r="D3" s="140"/>
      <c r="E3" s="139" t="s">
        <v>161</v>
      </c>
      <c r="F3" s="140"/>
      <c r="G3" s="139" t="s">
        <v>150</v>
      </c>
      <c r="H3" s="140"/>
      <c r="I3" s="139" t="s">
        <v>153</v>
      </c>
      <c r="J3" s="141"/>
      <c r="K3" s="139" t="s">
        <v>162</v>
      </c>
      <c r="L3" s="141"/>
    </row>
    <row r="4" spans="1:14" s="36" customFormat="1" ht="17.25" customHeight="1" x14ac:dyDescent="0.2">
      <c r="A4" s="114"/>
      <c r="B4" s="115"/>
      <c r="C4" s="142" t="s">
        <v>13</v>
      </c>
      <c r="D4" s="142" t="s">
        <v>14</v>
      </c>
      <c r="E4" s="142" t="s">
        <v>13</v>
      </c>
      <c r="F4" s="143" t="s">
        <v>14</v>
      </c>
      <c r="G4" s="142" t="s">
        <v>13</v>
      </c>
      <c r="H4" s="143" t="s">
        <v>14</v>
      </c>
      <c r="I4" s="142" t="s">
        <v>13</v>
      </c>
      <c r="J4" s="143" t="s">
        <v>14</v>
      </c>
      <c r="K4" s="142" t="s">
        <v>13</v>
      </c>
      <c r="L4" s="143" t="s">
        <v>14</v>
      </c>
    </row>
    <row r="5" spans="1:14" s="36" customFormat="1" ht="18" customHeight="1" x14ac:dyDescent="0.2">
      <c r="A5" s="41" t="s">
        <v>49</v>
      </c>
      <c r="B5" s="42"/>
      <c r="C5" s="144">
        <v>1275</v>
      </c>
      <c r="D5" s="145">
        <v>525.38</v>
      </c>
      <c r="E5" s="144">
        <v>1289</v>
      </c>
      <c r="F5" s="145">
        <v>526.88</v>
      </c>
      <c r="G5" s="144">
        <v>1294</v>
      </c>
      <c r="H5" s="145">
        <v>526.26</v>
      </c>
      <c r="I5" s="144">
        <v>1299</v>
      </c>
      <c r="J5" s="145">
        <v>526.38</v>
      </c>
      <c r="K5" s="144">
        <f>K6+K18</f>
        <v>1298</v>
      </c>
      <c r="L5" s="145">
        <f>L6+L18</f>
        <v>526.47</v>
      </c>
    </row>
    <row r="6" spans="1:14" s="36" customFormat="1" ht="18" customHeight="1" x14ac:dyDescent="0.2">
      <c r="A6" s="7" t="s">
        <v>15</v>
      </c>
      <c r="B6" s="43"/>
      <c r="C6" s="135">
        <v>957</v>
      </c>
      <c r="D6" s="146">
        <v>483.37</v>
      </c>
      <c r="E6" s="135">
        <v>971</v>
      </c>
      <c r="F6" s="146">
        <v>484.81</v>
      </c>
      <c r="G6" s="135">
        <v>979</v>
      </c>
      <c r="H6" s="146">
        <v>485.66999999999996</v>
      </c>
      <c r="I6" s="135">
        <v>987</v>
      </c>
      <c r="J6" s="146">
        <v>486.47</v>
      </c>
      <c r="K6" s="135">
        <f>SUM(K7:K17)</f>
        <v>991</v>
      </c>
      <c r="L6" s="146">
        <f>SUM(L7:L17)</f>
        <v>487.6</v>
      </c>
    </row>
    <row r="7" spans="1:14" s="36" customFormat="1" ht="15.9" customHeight="1" x14ac:dyDescent="0.2">
      <c r="A7" s="7"/>
      <c r="B7" s="44" t="s">
        <v>16</v>
      </c>
      <c r="C7" s="135">
        <v>803</v>
      </c>
      <c r="D7" s="146">
        <v>91.53</v>
      </c>
      <c r="E7" s="135">
        <v>816</v>
      </c>
      <c r="F7" s="146">
        <v>92.86</v>
      </c>
      <c r="G7" s="135">
        <v>823</v>
      </c>
      <c r="H7" s="146">
        <v>93.19</v>
      </c>
      <c r="I7" s="135">
        <v>832</v>
      </c>
      <c r="J7" s="146">
        <v>93.37</v>
      </c>
      <c r="K7" s="4">
        <v>836</v>
      </c>
      <c r="L7" s="147">
        <v>93.5</v>
      </c>
    </row>
    <row r="8" spans="1:14" s="36" customFormat="1" ht="15.9" customHeight="1" x14ac:dyDescent="0.2">
      <c r="A8" s="7"/>
      <c r="B8" s="44" t="s">
        <v>17</v>
      </c>
      <c r="C8" s="135">
        <v>30</v>
      </c>
      <c r="D8" s="146">
        <v>46.27</v>
      </c>
      <c r="E8" s="135">
        <v>30</v>
      </c>
      <c r="F8" s="146">
        <v>46.27</v>
      </c>
      <c r="G8" s="135">
        <v>30</v>
      </c>
      <c r="H8" s="146">
        <v>46.27</v>
      </c>
      <c r="I8" s="135">
        <v>30</v>
      </c>
      <c r="J8" s="146">
        <v>46.27</v>
      </c>
      <c r="K8" s="4">
        <v>30</v>
      </c>
      <c r="L8" s="147">
        <v>46.27</v>
      </c>
    </row>
    <row r="9" spans="1:14" s="36" customFormat="1" ht="15.9" customHeight="1" x14ac:dyDescent="0.2">
      <c r="A9" s="7"/>
      <c r="B9" s="44" t="s">
        <v>18</v>
      </c>
      <c r="C9" s="135">
        <v>12</v>
      </c>
      <c r="D9" s="146">
        <v>44.26</v>
      </c>
      <c r="E9" s="135">
        <v>13</v>
      </c>
      <c r="F9" s="146">
        <v>44.76</v>
      </c>
      <c r="G9" s="135">
        <v>14</v>
      </c>
      <c r="H9" s="146">
        <v>45.76</v>
      </c>
      <c r="I9" s="135">
        <v>14</v>
      </c>
      <c r="J9" s="146">
        <v>46.86</v>
      </c>
      <c r="K9" s="4">
        <v>14</v>
      </c>
      <c r="L9" s="147">
        <v>47.06</v>
      </c>
    </row>
    <row r="10" spans="1:14" s="36" customFormat="1" ht="15.9" customHeight="1" x14ac:dyDescent="0.2">
      <c r="A10" s="7"/>
      <c r="B10" s="44" t="s">
        <v>19</v>
      </c>
      <c r="C10" s="135">
        <v>7</v>
      </c>
      <c r="D10" s="146">
        <v>141.75</v>
      </c>
      <c r="E10" s="135">
        <v>7</v>
      </c>
      <c r="F10" s="146">
        <v>141.76</v>
      </c>
      <c r="G10" s="135">
        <v>7</v>
      </c>
      <c r="H10" s="146">
        <v>141.29</v>
      </c>
      <c r="I10" s="135">
        <v>7</v>
      </c>
      <c r="J10" s="146">
        <v>141.29</v>
      </c>
      <c r="K10" s="4">
        <v>7</v>
      </c>
      <c r="L10" s="147">
        <v>142.09</v>
      </c>
    </row>
    <row r="11" spans="1:14" s="36" customFormat="1" ht="15.9" customHeight="1" x14ac:dyDescent="0.2">
      <c r="A11" s="7"/>
      <c r="B11" s="44" t="s">
        <v>20</v>
      </c>
      <c r="C11" s="135">
        <v>1</v>
      </c>
      <c r="D11" s="148">
        <v>8</v>
      </c>
      <c r="E11" s="135">
        <v>1</v>
      </c>
      <c r="F11" s="148">
        <v>8</v>
      </c>
      <c r="G11" s="135">
        <v>1</v>
      </c>
      <c r="H11" s="148">
        <v>8</v>
      </c>
      <c r="I11" s="135">
        <v>1</v>
      </c>
      <c r="J11" s="148">
        <v>8</v>
      </c>
      <c r="K11" s="4">
        <v>1</v>
      </c>
      <c r="L11" s="149">
        <v>8</v>
      </c>
    </row>
    <row r="12" spans="1:14" s="36" customFormat="1" ht="15.9" customHeight="1" x14ac:dyDescent="0.2">
      <c r="A12" s="7"/>
      <c r="B12" s="44" t="s">
        <v>21</v>
      </c>
      <c r="C12" s="135">
        <v>1</v>
      </c>
      <c r="D12" s="146">
        <v>0.45</v>
      </c>
      <c r="E12" s="135">
        <v>1</v>
      </c>
      <c r="F12" s="146">
        <v>0.45</v>
      </c>
      <c r="G12" s="135">
        <v>1</v>
      </c>
      <c r="H12" s="146">
        <v>0.45</v>
      </c>
      <c r="I12" s="135">
        <v>1</v>
      </c>
      <c r="J12" s="146">
        <v>0.45</v>
      </c>
      <c r="K12" s="4">
        <v>1</v>
      </c>
      <c r="L12" s="147">
        <v>0.45</v>
      </c>
    </row>
    <row r="13" spans="1:14" s="36" customFormat="1" ht="15.9" customHeight="1" x14ac:dyDescent="0.2">
      <c r="A13" s="7"/>
      <c r="B13" s="44" t="s">
        <v>50</v>
      </c>
      <c r="C13" s="135">
        <v>50</v>
      </c>
      <c r="D13" s="146">
        <v>48.57</v>
      </c>
      <c r="E13" s="135">
        <v>50</v>
      </c>
      <c r="F13" s="146">
        <v>48.57</v>
      </c>
      <c r="G13" s="135">
        <v>50</v>
      </c>
      <c r="H13" s="146">
        <v>48.57</v>
      </c>
      <c r="I13" s="135">
        <v>49</v>
      </c>
      <c r="J13" s="146">
        <v>48.09</v>
      </c>
      <c r="K13" s="4">
        <v>49</v>
      </c>
      <c r="L13" s="147">
        <v>48.09</v>
      </c>
    </row>
    <row r="14" spans="1:14" s="36" customFormat="1" ht="15.9" customHeight="1" x14ac:dyDescent="0.2">
      <c r="A14" s="7"/>
      <c r="B14" s="44" t="s">
        <v>22</v>
      </c>
      <c r="C14" s="135">
        <v>1</v>
      </c>
      <c r="D14" s="146">
        <v>72.83</v>
      </c>
      <c r="E14" s="135">
        <v>1</v>
      </c>
      <c r="F14" s="146">
        <v>72.430000000000007</v>
      </c>
      <c r="G14" s="135">
        <v>1</v>
      </c>
      <c r="H14" s="146">
        <v>72.430000000000007</v>
      </c>
      <c r="I14" s="135">
        <v>1</v>
      </c>
      <c r="J14" s="146">
        <v>72.430000000000007</v>
      </c>
      <c r="K14" s="4">
        <v>1</v>
      </c>
      <c r="L14" s="147">
        <v>72.430000000000007</v>
      </c>
    </row>
    <row r="15" spans="1:14" s="36" customFormat="1" ht="15.9" customHeight="1" x14ac:dyDescent="0.2">
      <c r="A15" s="7"/>
      <c r="B15" s="44" t="s">
        <v>23</v>
      </c>
      <c r="C15" s="135">
        <v>9</v>
      </c>
      <c r="D15" s="146">
        <v>9.1199999999999992</v>
      </c>
      <c r="E15" s="135">
        <v>9</v>
      </c>
      <c r="F15" s="146">
        <v>9.1199999999999992</v>
      </c>
      <c r="G15" s="135">
        <v>9</v>
      </c>
      <c r="H15" s="146">
        <v>9.1199999999999992</v>
      </c>
      <c r="I15" s="135">
        <v>9</v>
      </c>
      <c r="J15" s="146">
        <v>9.1199999999999992</v>
      </c>
      <c r="K15" s="4">
        <v>9</v>
      </c>
      <c r="L15" s="147">
        <v>9.1199999999999992</v>
      </c>
    </row>
    <row r="16" spans="1:14" s="36" customFormat="1" ht="15.9" customHeight="1" x14ac:dyDescent="0.2">
      <c r="A16" s="7"/>
      <c r="B16" s="44" t="s">
        <v>51</v>
      </c>
      <c r="C16" s="135">
        <v>6</v>
      </c>
      <c r="D16" s="146">
        <v>11.26</v>
      </c>
      <c r="E16" s="135">
        <v>6</v>
      </c>
      <c r="F16" s="146">
        <v>11.26</v>
      </c>
      <c r="G16" s="135">
        <v>6</v>
      </c>
      <c r="H16" s="146">
        <v>11.26</v>
      </c>
      <c r="I16" s="135">
        <v>6</v>
      </c>
      <c r="J16" s="146">
        <v>11.26</v>
      </c>
      <c r="K16" s="4">
        <v>6</v>
      </c>
      <c r="L16" s="147">
        <v>11.26</v>
      </c>
    </row>
    <row r="17" spans="1:14" s="36" customFormat="1" ht="18" customHeight="1" x14ac:dyDescent="0.2">
      <c r="A17" s="7"/>
      <c r="B17" s="44" t="s">
        <v>52</v>
      </c>
      <c r="C17" s="135">
        <v>37</v>
      </c>
      <c r="D17" s="146">
        <v>9.33</v>
      </c>
      <c r="E17" s="135">
        <v>37</v>
      </c>
      <c r="F17" s="146">
        <v>9.33</v>
      </c>
      <c r="G17" s="135">
        <v>37</v>
      </c>
      <c r="H17" s="146">
        <v>9.33</v>
      </c>
      <c r="I17" s="135">
        <v>37</v>
      </c>
      <c r="J17" s="146">
        <v>9.33</v>
      </c>
      <c r="K17" s="4">
        <v>37</v>
      </c>
      <c r="L17" s="147">
        <v>9.33</v>
      </c>
    </row>
    <row r="18" spans="1:14" s="36" customFormat="1" ht="15.9" customHeight="1" x14ac:dyDescent="0.2">
      <c r="A18" s="7" t="s">
        <v>24</v>
      </c>
      <c r="B18" s="45"/>
      <c r="C18" s="135">
        <v>318</v>
      </c>
      <c r="D18" s="146">
        <v>42.01</v>
      </c>
      <c r="E18" s="135">
        <v>318</v>
      </c>
      <c r="F18" s="146">
        <v>42.07</v>
      </c>
      <c r="G18" s="135">
        <v>315</v>
      </c>
      <c r="H18" s="146">
        <v>40.590000000000003</v>
      </c>
      <c r="I18" s="135">
        <v>312</v>
      </c>
      <c r="J18" s="146">
        <v>39.909999999999997</v>
      </c>
      <c r="K18" s="4">
        <f>SUM(K19:K22)</f>
        <v>307</v>
      </c>
      <c r="L18" s="147">
        <f>SUM(L19:L22)</f>
        <v>38.869999999999997</v>
      </c>
    </row>
    <row r="19" spans="1:14" s="36" customFormat="1" ht="15.9" customHeight="1" x14ac:dyDescent="0.2">
      <c r="A19" s="7"/>
      <c r="B19" s="46" t="s">
        <v>53</v>
      </c>
      <c r="C19" s="135">
        <v>2</v>
      </c>
      <c r="D19" s="146">
        <v>0.69</v>
      </c>
      <c r="E19" s="135">
        <v>2</v>
      </c>
      <c r="F19" s="146">
        <v>0.69</v>
      </c>
      <c r="G19" s="135">
        <v>2</v>
      </c>
      <c r="H19" s="146">
        <v>0.69</v>
      </c>
      <c r="I19" s="135">
        <v>2</v>
      </c>
      <c r="J19" s="146">
        <v>0.69</v>
      </c>
      <c r="K19" s="4">
        <v>2</v>
      </c>
      <c r="L19" s="147">
        <v>0.69</v>
      </c>
    </row>
    <row r="20" spans="1:14" s="36" customFormat="1" x14ac:dyDescent="0.2">
      <c r="A20" s="7"/>
      <c r="B20" s="46" t="s">
        <v>54</v>
      </c>
      <c r="C20" s="135">
        <v>133</v>
      </c>
      <c r="D20" s="146">
        <v>28.91</v>
      </c>
      <c r="E20" s="135">
        <v>133</v>
      </c>
      <c r="F20" s="146">
        <v>28.91</v>
      </c>
      <c r="G20" s="135">
        <v>129</v>
      </c>
      <c r="H20" s="146">
        <v>27.34</v>
      </c>
      <c r="I20" s="135">
        <v>126</v>
      </c>
      <c r="J20" s="146">
        <v>26.69</v>
      </c>
      <c r="K20" s="4">
        <v>125</v>
      </c>
      <c r="L20" s="147">
        <v>25.88</v>
      </c>
    </row>
    <row r="21" spans="1:14" s="36" customFormat="1" x14ac:dyDescent="0.2">
      <c r="A21" s="47"/>
      <c r="B21" s="46" t="s">
        <v>55</v>
      </c>
      <c r="C21" s="135">
        <v>173</v>
      </c>
      <c r="D21" s="146">
        <v>8.94</v>
      </c>
      <c r="E21" s="135">
        <v>173</v>
      </c>
      <c r="F21" s="146">
        <v>9</v>
      </c>
      <c r="G21" s="135">
        <v>174</v>
      </c>
      <c r="H21" s="146">
        <v>9.09</v>
      </c>
      <c r="I21" s="135">
        <v>174</v>
      </c>
      <c r="J21" s="146">
        <v>9.06</v>
      </c>
      <c r="K21" s="4">
        <v>170</v>
      </c>
      <c r="L21" s="147">
        <v>8.83</v>
      </c>
    </row>
    <row r="22" spans="1:14" s="36" customFormat="1" x14ac:dyDescent="0.2">
      <c r="A22" s="48"/>
      <c r="B22" s="49" t="s">
        <v>24</v>
      </c>
      <c r="C22" s="150">
        <v>10</v>
      </c>
      <c r="D22" s="151">
        <v>3.47</v>
      </c>
      <c r="E22" s="150">
        <v>10</v>
      </c>
      <c r="F22" s="151">
        <v>3.47</v>
      </c>
      <c r="G22" s="150">
        <v>10</v>
      </c>
      <c r="H22" s="151">
        <v>3.47</v>
      </c>
      <c r="I22" s="150">
        <v>10</v>
      </c>
      <c r="J22" s="151">
        <v>3.47</v>
      </c>
      <c r="K22" s="1">
        <v>10</v>
      </c>
      <c r="L22" s="9">
        <v>3.47</v>
      </c>
    </row>
    <row r="23" spans="1:14" s="36" customFormat="1" ht="14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50"/>
      <c r="L23" s="51" t="s">
        <v>67</v>
      </c>
      <c r="M23" s="35"/>
      <c r="N23" s="35"/>
    </row>
    <row r="24" spans="1:14" s="36" customFormat="1" ht="14.25" customHeight="1" x14ac:dyDescent="0.2">
      <c r="A24" s="52"/>
      <c r="B24" s="52"/>
      <c r="C24" s="52"/>
      <c r="D24" s="52"/>
      <c r="E24" s="52"/>
      <c r="F24" s="52"/>
      <c r="G24" s="52"/>
      <c r="H24" s="53"/>
      <c r="I24" s="53"/>
      <c r="J24" s="8"/>
      <c r="K24" s="53"/>
      <c r="L24" s="8"/>
      <c r="M24" s="35"/>
      <c r="N24" s="35"/>
    </row>
  </sheetData>
  <mergeCells count="6">
    <mergeCell ref="A3:B4"/>
    <mergeCell ref="C3:D3"/>
    <mergeCell ref="E3:F3"/>
    <mergeCell ref="G3:H3"/>
    <mergeCell ref="I3:J3"/>
    <mergeCell ref="K3:L3"/>
  </mergeCells>
  <phoneticPr fontId="8"/>
  <pageMargins left="0.51181102362204722" right="0.51181102362204722" top="0.78740157480314965" bottom="0.51181102362204722" header="0" footer="0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A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4.58203125" style="54" customWidth="1"/>
    <col min="2" max="25" width="6.08203125" style="11" customWidth="1"/>
    <col min="26" max="16384" width="10.6640625" style="11"/>
  </cols>
  <sheetData>
    <row r="1" spans="1:27" s="12" customFormat="1" ht="15" customHeight="1" x14ac:dyDescent="0.2">
      <c r="A1" s="93" t="s">
        <v>141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7" s="12" customFormat="1" ht="15" customHeight="1" x14ac:dyDescent="0.2">
      <c r="A2" s="5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Y2" s="38" t="s">
        <v>142</v>
      </c>
    </row>
    <row r="3" spans="1:27" s="12" customFormat="1" ht="17.25" customHeight="1" x14ac:dyDescent="0.2">
      <c r="A3" s="55"/>
      <c r="B3" s="56"/>
      <c r="C3" s="57" t="s">
        <v>25</v>
      </c>
      <c r="D3" s="58" t="s">
        <v>25</v>
      </c>
      <c r="E3" s="59"/>
      <c r="F3" s="58"/>
      <c r="G3" s="57" t="s">
        <v>143</v>
      </c>
      <c r="H3" s="58"/>
      <c r="I3" s="60"/>
      <c r="J3" s="56"/>
      <c r="K3" s="61" t="s">
        <v>26</v>
      </c>
      <c r="L3" s="61"/>
      <c r="M3" s="62"/>
      <c r="N3" s="56"/>
      <c r="O3" s="61" t="s">
        <v>27</v>
      </c>
      <c r="P3" s="61"/>
      <c r="Q3" s="62"/>
      <c r="R3" s="63"/>
      <c r="S3" s="63" t="s">
        <v>28</v>
      </c>
      <c r="T3" s="63"/>
      <c r="U3" s="63"/>
      <c r="V3" s="56"/>
      <c r="W3" s="63" t="s">
        <v>29</v>
      </c>
      <c r="X3" s="63"/>
      <c r="Y3" s="63"/>
      <c r="Z3" s="13"/>
    </row>
    <row r="4" spans="1:27" s="12" customFormat="1" ht="17.25" customHeight="1" x14ac:dyDescent="0.2">
      <c r="A4" s="64" t="s">
        <v>0</v>
      </c>
      <c r="B4" s="75" t="s">
        <v>30</v>
      </c>
      <c r="C4" s="116" t="s">
        <v>31</v>
      </c>
      <c r="D4" s="65" t="s">
        <v>68</v>
      </c>
      <c r="E4" s="116" t="s">
        <v>32</v>
      </c>
      <c r="F4" s="75" t="s">
        <v>30</v>
      </c>
      <c r="G4" s="116" t="s">
        <v>31</v>
      </c>
      <c r="H4" s="65" t="s">
        <v>68</v>
      </c>
      <c r="I4" s="116" t="s">
        <v>32</v>
      </c>
      <c r="J4" s="75" t="s">
        <v>30</v>
      </c>
      <c r="K4" s="116" t="s">
        <v>31</v>
      </c>
      <c r="L4" s="65" t="s">
        <v>68</v>
      </c>
      <c r="M4" s="116" t="s">
        <v>32</v>
      </c>
      <c r="N4" s="75" t="s">
        <v>30</v>
      </c>
      <c r="O4" s="116" t="s">
        <v>31</v>
      </c>
      <c r="P4" s="65" t="s">
        <v>68</v>
      </c>
      <c r="Q4" s="116" t="s">
        <v>32</v>
      </c>
      <c r="R4" s="75" t="s">
        <v>30</v>
      </c>
      <c r="S4" s="116" t="s">
        <v>31</v>
      </c>
      <c r="T4" s="65" t="s">
        <v>68</v>
      </c>
      <c r="U4" s="116" t="s">
        <v>32</v>
      </c>
      <c r="V4" s="75" t="s">
        <v>30</v>
      </c>
      <c r="W4" s="116" t="s">
        <v>31</v>
      </c>
      <c r="X4" s="65" t="s">
        <v>68</v>
      </c>
      <c r="Y4" s="118" t="s">
        <v>32</v>
      </c>
      <c r="Z4" s="13"/>
      <c r="AA4" s="13"/>
    </row>
    <row r="5" spans="1:27" s="12" customFormat="1" ht="17.25" customHeight="1" x14ac:dyDescent="0.2">
      <c r="A5" s="77"/>
      <c r="B5" s="76" t="s">
        <v>33</v>
      </c>
      <c r="C5" s="117"/>
      <c r="D5" s="66" t="s">
        <v>69</v>
      </c>
      <c r="E5" s="117"/>
      <c r="F5" s="76" t="s">
        <v>33</v>
      </c>
      <c r="G5" s="117"/>
      <c r="H5" s="66" t="s">
        <v>69</v>
      </c>
      <c r="I5" s="117"/>
      <c r="J5" s="76" t="s">
        <v>33</v>
      </c>
      <c r="K5" s="117"/>
      <c r="L5" s="66" t="s">
        <v>69</v>
      </c>
      <c r="M5" s="117"/>
      <c r="N5" s="76" t="s">
        <v>33</v>
      </c>
      <c r="O5" s="117"/>
      <c r="P5" s="66" t="s">
        <v>69</v>
      </c>
      <c r="Q5" s="117"/>
      <c r="R5" s="76" t="s">
        <v>33</v>
      </c>
      <c r="S5" s="117"/>
      <c r="T5" s="66" t="s">
        <v>69</v>
      </c>
      <c r="U5" s="117"/>
      <c r="V5" s="76" t="s">
        <v>33</v>
      </c>
      <c r="W5" s="117"/>
      <c r="X5" s="66" t="s">
        <v>69</v>
      </c>
      <c r="Y5" s="119"/>
      <c r="Z5" s="13"/>
      <c r="AA5" s="13"/>
    </row>
    <row r="6" spans="1:27" s="12" customFormat="1" ht="15.9" customHeight="1" x14ac:dyDescent="0.2">
      <c r="A6" s="125" t="s">
        <v>157</v>
      </c>
      <c r="B6" s="134">
        <v>180</v>
      </c>
      <c r="C6" s="135">
        <v>180</v>
      </c>
      <c r="D6" s="135">
        <v>895</v>
      </c>
      <c r="E6" s="135">
        <v>178</v>
      </c>
      <c r="F6" s="135">
        <v>49</v>
      </c>
      <c r="G6" s="135">
        <v>49</v>
      </c>
      <c r="H6" s="135">
        <v>299</v>
      </c>
      <c r="I6" s="135">
        <v>49</v>
      </c>
      <c r="J6" s="135">
        <v>28</v>
      </c>
      <c r="K6" s="135">
        <v>28</v>
      </c>
      <c r="L6" s="135">
        <v>48</v>
      </c>
      <c r="M6" s="135">
        <v>28</v>
      </c>
      <c r="N6" s="135">
        <v>65</v>
      </c>
      <c r="O6" s="135">
        <v>65</v>
      </c>
      <c r="P6" s="135">
        <v>325</v>
      </c>
      <c r="Q6" s="135">
        <v>63</v>
      </c>
      <c r="R6" s="135">
        <v>5</v>
      </c>
      <c r="S6" s="135">
        <v>5</v>
      </c>
      <c r="T6" s="135">
        <v>18</v>
      </c>
      <c r="U6" s="135">
        <v>5</v>
      </c>
      <c r="V6" s="135">
        <v>33</v>
      </c>
      <c r="W6" s="135">
        <v>33</v>
      </c>
      <c r="X6" s="135">
        <v>205</v>
      </c>
      <c r="Y6" s="135">
        <v>33</v>
      </c>
      <c r="Z6" s="13"/>
    </row>
    <row r="7" spans="1:27" s="12" customFormat="1" ht="15.9" customHeight="1" x14ac:dyDescent="0.2">
      <c r="A7" s="128" t="s">
        <v>151</v>
      </c>
      <c r="B7" s="152">
        <v>171</v>
      </c>
      <c r="C7" s="138">
        <v>171</v>
      </c>
      <c r="D7" s="138">
        <v>729</v>
      </c>
      <c r="E7" s="138">
        <v>172</v>
      </c>
      <c r="F7" s="138">
        <v>35</v>
      </c>
      <c r="G7" s="138">
        <v>35</v>
      </c>
      <c r="H7" s="138">
        <v>163</v>
      </c>
      <c r="I7" s="138">
        <v>35</v>
      </c>
      <c r="J7" s="138">
        <v>18</v>
      </c>
      <c r="K7" s="138">
        <v>18</v>
      </c>
      <c r="L7" s="138">
        <v>31</v>
      </c>
      <c r="M7" s="138">
        <v>18</v>
      </c>
      <c r="N7" s="138">
        <v>85</v>
      </c>
      <c r="O7" s="138">
        <v>85</v>
      </c>
      <c r="P7" s="138">
        <v>400</v>
      </c>
      <c r="Q7" s="138">
        <v>86</v>
      </c>
      <c r="R7" s="138">
        <v>4</v>
      </c>
      <c r="S7" s="138">
        <v>4</v>
      </c>
      <c r="T7" s="138">
        <v>8</v>
      </c>
      <c r="U7" s="138">
        <v>4</v>
      </c>
      <c r="V7" s="138">
        <v>29</v>
      </c>
      <c r="W7" s="138">
        <v>29</v>
      </c>
      <c r="X7" s="138">
        <v>127</v>
      </c>
      <c r="Y7" s="138">
        <v>29</v>
      </c>
      <c r="Z7" s="13"/>
    </row>
    <row r="8" spans="1:27" s="12" customFormat="1" ht="15.9" customHeight="1" x14ac:dyDescent="0.2">
      <c r="A8" s="130" t="s">
        <v>152</v>
      </c>
      <c r="B8" s="138">
        <v>181</v>
      </c>
      <c r="C8" s="138">
        <v>181</v>
      </c>
      <c r="D8" s="138">
        <v>995</v>
      </c>
      <c r="E8" s="138">
        <v>182</v>
      </c>
      <c r="F8" s="138">
        <v>40</v>
      </c>
      <c r="G8" s="138">
        <v>40</v>
      </c>
      <c r="H8" s="138">
        <v>183</v>
      </c>
      <c r="I8" s="138">
        <v>40</v>
      </c>
      <c r="J8" s="138">
        <v>28</v>
      </c>
      <c r="K8" s="138">
        <v>28</v>
      </c>
      <c r="L8" s="138">
        <v>35</v>
      </c>
      <c r="M8" s="138">
        <v>28</v>
      </c>
      <c r="N8" s="138">
        <v>65</v>
      </c>
      <c r="O8" s="138">
        <v>65</v>
      </c>
      <c r="P8" s="138">
        <v>385</v>
      </c>
      <c r="Q8" s="138">
        <v>66</v>
      </c>
      <c r="R8" s="138">
        <v>4</v>
      </c>
      <c r="S8" s="138">
        <v>4</v>
      </c>
      <c r="T8" s="138">
        <v>5</v>
      </c>
      <c r="U8" s="138">
        <v>4</v>
      </c>
      <c r="V8" s="138">
        <v>44</v>
      </c>
      <c r="W8" s="138">
        <v>44</v>
      </c>
      <c r="X8" s="138">
        <v>387</v>
      </c>
      <c r="Y8" s="138">
        <v>44</v>
      </c>
      <c r="Z8" s="13"/>
    </row>
    <row r="9" spans="1:27" s="12" customFormat="1" ht="15.9" customHeight="1" x14ac:dyDescent="0.2">
      <c r="A9" s="130" t="s">
        <v>158</v>
      </c>
      <c r="B9" s="138">
        <v>156</v>
      </c>
      <c r="C9" s="138">
        <v>156</v>
      </c>
      <c r="D9" s="138">
        <v>900</v>
      </c>
      <c r="E9" s="138">
        <v>156</v>
      </c>
      <c r="F9" s="138">
        <v>31</v>
      </c>
      <c r="G9" s="138">
        <v>31</v>
      </c>
      <c r="H9" s="138">
        <v>167</v>
      </c>
      <c r="I9" s="138">
        <v>31</v>
      </c>
      <c r="J9" s="138">
        <v>17</v>
      </c>
      <c r="K9" s="138">
        <v>17</v>
      </c>
      <c r="L9" s="138">
        <v>95</v>
      </c>
      <c r="M9" s="138">
        <v>17</v>
      </c>
      <c r="N9" s="138">
        <v>70</v>
      </c>
      <c r="O9" s="138">
        <v>70</v>
      </c>
      <c r="P9" s="138">
        <v>391</v>
      </c>
      <c r="Q9" s="138">
        <v>71</v>
      </c>
      <c r="R9" s="138">
        <v>4</v>
      </c>
      <c r="S9" s="138">
        <v>4</v>
      </c>
      <c r="T9" s="138">
        <v>13</v>
      </c>
      <c r="U9" s="138">
        <v>4</v>
      </c>
      <c r="V9" s="138">
        <v>34</v>
      </c>
      <c r="W9" s="138">
        <v>34</v>
      </c>
      <c r="X9" s="138">
        <v>234</v>
      </c>
      <c r="Y9" s="138">
        <v>33</v>
      </c>
      <c r="Z9" s="13"/>
    </row>
    <row r="10" spans="1:27" s="12" customFormat="1" ht="15.9" customHeight="1" x14ac:dyDescent="0.2">
      <c r="A10" s="131" t="s">
        <v>159</v>
      </c>
      <c r="B10" s="153">
        <f>F10+J10+N10+R10+V10</f>
        <v>160</v>
      </c>
      <c r="C10" s="153">
        <f>G10+K10+O10+S10+W10</f>
        <v>160</v>
      </c>
      <c r="D10" s="153">
        <f>H10+L10+P10+T10+X10</f>
        <v>824</v>
      </c>
      <c r="E10" s="153">
        <f>I10+M10+Q10+U10+Y10</f>
        <v>157</v>
      </c>
      <c r="F10" s="29">
        <v>31</v>
      </c>
      <c r="G10" s="29">
        <v>31</v>
      </c>
      <c r="H10" s="29">
        <v>152</v>
      </c>
      <c r="I10" s="29">
        <v>31</v>
      </c>
      <c r="J10" s="29">
        <v>23</v>
      </c>
      <c r="K10" s="29">
        <v>23</v>
      </c>
      <c r="L10" s="29">
        <v>48</v>
      </c>
      <c r="M10" s="29">
        <v>23</v>
      </c>
      <c r="N10" s="29">
        <v>67</v>
      </c>
      <c r="O10" s="29">
        <v>67</v>
      </c>
      <c r="P10" s="29">
        <v>350</v>
      </c>
      <c r="Q10" s="29">
        <v>65</v>
      </c>
      <c r="R10" s="29">
        <v>3</v>
      </c>
      <c r="S10" s="29">
        <v>3</v>
      </c>
      <c r="T10" s="29">
        <v>9</v>
      </c>
      <c r="U10" s="29">
        <v>3</v>
      </c>
      <c r="V10" s="29">
        <v>36</v>
      </c>
      <c r="W10" s="29">
        <v>36</v>
      </c>
      <c r="X10" s="29">
        <v>265</v>
      </c>
      <c r="Y10" s="29">
        <v>35</v>
      </c>
      <c r="Z10" s="13"/>
    </row>
    <row r="11" spans="1:27" s="12" customFormat="1" ht="13.5" customHeight="1" x14ac:dyDescent="0.2">
      <c r="A11" s="67" t="s">
        <v>144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8" t="s">
        <v>154</v>
      </c>
    </row>
    <row r="12" spans="1:27" s="12" customFormat="1" x14ac:dyDescent="0.2">
      <c r="A12" s="5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</sheetData>
  <mergeCells count="12">
    <mergeCell ref="O4:O5"/>
    <mergeCell ref="Q4:Q5"/>
    <mergeCell ref="S4:S5"/>
    <mergeCell ref="U4:U5"/>
    <mergeCell ref="W4:W5"/>
    <mergeCell ref="Y4:Y5"/>
    <mergeCell ref="C4:C5"/>
    <mergeCell ref="E4:E5"/>
    <mergeCell ref="G4:G5"/>
    <mergeCell ref="I4:I5"/>
    <mergeCell ref="K4:K5"/>
    <mergeCell ref="M4:M5"/>
  </mergeCells>
  <phoneticPr fontId="8"/>
  <pageMargins left="0.51181102362204722" right="0.51181102362204722" top="0.74803149606299213" bottom="0.51181102362204722" header="0" footer="0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0"/>
  <sheetViews>
    <sheetView showGridLines="0" showOutlineSymbols="0" zoomScale="110" zoomScaleNormal="110" zoomScaleSheetLayoutView="100" workbookViewId="0"/>
  </sheetViews>
  <sheetFormatPr defaultColWidth="10.6640625" defaultRowHeight="13" x14ac:dyDescent="0.2"/>
  <cols>
    <col min="1" max="1" width="13.08203125" style="11" customWidth="1"/>
    <col min="2" max="2" width="6.08203125" style="11" customWidth="1"/>
    <col min="3" max="3" width="7" style="11" bestFit="1" customWidth="1"/>
    <col min="4" max="10" width="6.08203125" style="11" customWidth="1"/>
    <col min="11" max="11" width="7" style="11" bestFit="1" customWidth="1"/>
    <col min="12" max="13" width="6.08203125" style="11" customWidth="1"/>
    <col min="14" max="16384" width="10.6640625" style="11"/>
  </cols>
  <sheetData>
    <row r="1" spans="1:14" s="12" customFormat="1" ht="15.9" customHeight="1" x14ac:dyDescent="0.2">
      <c r="A1" s="92" t="s">
        <v>145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12" customFormat="1" ht="15.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M2" s="38" t="s">
        <v>146</v>
      </c>
    </row>
    <row r="3" spans="1:14" s="36" customFormat="1" ht="17.25" customHeight="1" x14ac:dyDescent="0.2">
      <c r="A3" s="120" t="s">
        <v>0</v>
      </c>
      <c r="B3" s="68" t="s">
        <v>34</v>
      </c>
      <c r="C3" s="69"/>
      <c r="D3" s="69"/>
      <c r="E3" s="69"/>
      <c r="F3" s="69"/>
      <c r="G3" s="69"/>
      <c r="H3" s="69"/>
      <c r="I3" s="69"/>
      <c r="J3" s="70"/>
      <c r="K3" s="122" t="s">
        <v>35</v>
      </c>
      <c r="L3" s="122" t="s">
        <v>36</v>
      </c>
      <c r="M3" s="123" t="s">
        <v>37</v>
      </c>
      <c r="N3" s="53"/>
    </row>
    <row r="4" spans="1:14" s="36" customFormat="1" ht="17.25" customHeight="1" x14ac:dyDescent="0.2">
      <c r="A4" s="121"/>
      <c r="B4" s="39" t="s">
        <v>38</v>
      </c>
      <c r="C4" s="39" t="s">
        <v>39</v>
      </c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39" t="s">
        <v>61</v>
      </c>
      <c r="J4" s="39" t="s">
        <v>45</v>
      </c>
      <c r="K4" s="117"/>
      <c r="L4" s="117"/>
      <c r="M4" s="119"/>
      <c r="N4" s="53"/>
    </row>
    <row r="5" spans="1:14" s="12" customFormat="1" ht="15.9" customHeight="1" x14ac:dyDescent="0.2">
      <c r="A5" s="125" t="s">
        <v>157</v>
      </c>
      <c r="B5" s="154">
        <v>0</v>
      </c>
      <c r="C5" s="155">
        <v>1E-3</v>
      </c>
      <c r="D5" s="154">
        <v>1E-3</v>
      </c>
      <c r="E5" s="154">
        <v>1E-3</v>
      </c>
      <c r="F5" s="154">
        <v>1E-3</v>
      </c>
      <c r="G5" s="154">
        <v>1E-3</v>
      </c>
      <c r="H5" s="154">
        <v>1E-3</v>
      </c>
      <c r="I5" s="156">
        <v>0</v>
      </c>
      <c r="J5" s="154">
        <v>0</v>
      </c>
      <c r="K5" s="157">
        <v>7.7777777777777784E-4</v>
      </c>
      <c r="L5" s="157">
        <v>1E-3</v>
      </c>
      <c r="M5" s="157">
        <v>0</v>
      </c>
      <c r="N5" s="13"/>
    </row>
    <row r="6" spans="1:14" s="12" customFormat="1" ht="15.9" customHeight="1" x14ac:dyDescent="0.2">
      <c r="A6" s="128" t="s">
        <v>151</v>
      </c>
      <c r="B6" s="154">
        <v>0</v>
      </c>
      <c r="C6" s="158">
        <v>1E-3</v>
      </c>
      <c r="D6" s="154">
        <v>0</v>
      </c>
      <c r="E6" s="154">
        <v>0</v>
      </c>
      <c r="F6" s="154">
        <v>1E-3</v>
      </c>
      <c r="G6" s="154">
        <v>1E-3</v>
      </c>
      <c r="H6" s="154">
        <v>1E-3</v>
      </c>
      <c r="I6" s="156">
        <v>0</v>
      </c>
      <c r="J6" s="154">
        <v>0</v>
      </c>
      <c r="K6" s="157">
        <v>4.4444444444444447E-4</v>
      </c>
      <c r="L6" s="157">
        <v>1E-3</v>
      </c>
      <c r="M6" s="157">
        <v>0</v>
      </c>
      <c r="N6" s="13"/>
    </row>
    <row r="7" spans="1:14" s="12" customFormat="1" ht="15.9" customHeight="1" x14ac:dyDescent="0.2">
      <c r="A7" s="130" t="s">
        <v>152</v>
      </c>
      <c r="B7" s="154">
        <v>1E-3</v>
      </c>
      <c r="C7" s="158">
        <v>1E-3</v>
      </c>
      <c r="D7" s="154">
        <v>0</v>
      </c>
      <c r="E7" s="154">
        <v>1E-3</v>
      </c>
      <c r="F7" s="154">
        <v>1E-3</v>
      </c>
      <c r="G7" s="154">
        <v>1E-3</v>
      </c>
      <c r="H7" s="154">
        <v>1E-3</v>
      </c>
      <c r="I7" s="156">
        <v>1E-3</v>
      </c>
      <c r="J7" s="159" t="s">
        <v>149</v>
      </c>
      <c r="K7" s="157">
        <v>1E-3</v>
      </c>
      <c r="L7" s="157">
        <v>1E-3</v>
      </c>
      <c r="M7" s="157">
        <v>0</v>
      </c>
      <c r="N7" s="13"/>
    </row>
    <row r="8" spans="1:14" s="12" customFormat="1" ht="15.9" customHeight="1" x14ac:dyDescent="0.2">
      <c r="A8" s="130" t="s">
        <v>158</v>
      </c>
      <c r="B8" s="154">
        <v>1E-3</v>
      </c>
      <c r="C8" s="158">
        <v>2E-3</v>
      </c>
      <c r="D8" s="154">
        <v>1E-3</v>
      </c>
      <c r="E8" s="159" t="s">
        <v>149</v>
      </c>
      <c r="F8" s="154">
        <v>1E-3</v>
      </c>
      <c r="G8" s="154">
        <v>1E-3</v>
      </c>
      <c r="H8" s="154">
        <v>1E-3</v>
      </c>
      <c r="I8" s="156">
        <v>1E-3</v>
      </c>
      <c r="J8" s="156">
        <v>1E-3</v>
      </c>
      <c r="K8" s="157">
        <v>1E-3</v>
      </c>
      <c r="L8" s="157">
        <v>2E-3</v>
      </c>
      <c r="M8" s="157">
        <v>1E-3</v>
      </c>
      <c r="N8" s="13"/>
    </row>
    <row r="9" spans="1:14" s="12" customFormat="1" ht="15.9" customHeight="1" x14ac:dyDescent="0.2">
      <c r="A9" s="131" t="s">
        <v>159</v>
      </c>
      <c r="B9" s="160">
        <v>1E-3</v>
      </c>
      <c r="C9" s="71">
        <v>1E-3</v>
      </c>
      <c r="D9" s="161">
        <v>0</v>
      </c>
      <c r="E9" s="94">
        <v>1E-3</v>
      </c>
      <c r="F9" s="161">
        <v>1E-3</v>
      </c>
      <c r="G9" s="161">
        <v>1E-3</v>
      </c>
      <c r="H9" s="161">
        <v>1E-3</v>
      </c>
      <c r="I9" s="71">
        <v>1E-3</v>
      </c>
      <c r="J9" s="161">
        <v>0</v>
      </c>
      <c r="K9" s="161">
        <v>1E-3</v>
      </c>
      <c r="L9" s="161">
        <v>1E-3</v>
      </c>
      <c r="M9" s="161">
        <v>0</v>
      </c>
      <c r="N9" s="13"/>
    </row>
    <row r="10" spans="1:14" s="12" customFormat="1" x14ac:dyDescent="0.2">
      <c r="A10" s="7" t="s">
        <v>71</v>
      </c>
      <c r="B10" s="7"/>
      <c r="C10" s="7"/>
      <c r="D10" s="7"/>
      <c r="E10" s="7"/>
      <c r="F10" s="7"/>
      <c r="G10" s="7"/>
      <c r="H10" s="7"/>
      <c r="I10" s="7"/>
      <c r="J10" s="7"/>
      <c r="K10" s="13"/>
      <c r="L10" s="72"/>
      <c r="M10" s="8" t="s">
        <v>57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08203125" style="11" customWidth="1"/>
    <col min="2" max="2" width="6.08203125" style="11" customWidth="1"/>
    <col min="3" max="3" width="7" style="11" bestFit="1" customWidth="1"/>
    <col min="4" max="4" width="6.08203125" style="11" customWidth="1"/>
    <col min="5" max="5" width="7" style="11" bestFit="1" customWidth="1"/>
    <col min="6" max="6" width="6.08203125" style="11" customWidth="1"/>
    <col min="7" max="7" width="7" style="11" bestFit="1" customWidth="1"/>
    <col min="8" max="13" width="6.08203125" style="11" customWidth="1"/>
    <col min="14" max="16384" width="10.6640625" style="11"/>
  </cols>
  <sheetData>
    <row r="1" spans="1:14" s="12" customFormat="1" ht="15.9" customHeight="1" x14ac:dyDescent="0.2">
      <c r="A1" s="92" t="s">
        <v>147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12" customFormat="1" ht="15.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M2" s="38" t="s">
        <v>146</v>
      </c>
    </row>
    <row r="3" spans="1:14" s="36" customFormat="1" ht="17.25" customHeight="1" x14ac:dyDescent="0.2">
      <c r="A3" s="120" t="s">
        <v>0</v>
      </c>
      <c r="B3" s="68" t="s">
        <v>34</v>
      </c>
      <c r="C3" s="73"/>
      <c r="D3" s="73"/>
      <c r="E3" s="73"/>
      <c r="F3" s="73"/>
      <c r="G3" s="73"/>
      <c r="H3" s="73"/>
      <c r="I3" s="73"/>
      <c r="J3" s="73"/>
      <c r="K3" s="122" t="s">
        <v>35</v>
      </c>
      <c r="L3" s="122" t="s">
        <v>36</v>
      </c>
      <c r="M3" s="123" t="s">
        <v>37</v>
      </c>
      <c r="N3" s="53"/>
    </row>
    <row r="4" spans="1:14" s="36" customFormat="1" ht="17.25" customHeight="1" x14ac:dyDescent="0.2">
      <c r="A4" s="121"/>
      <c r="B4" s="39" t="s">
        <v>38</v>
      </c>
      <c r="C4" s="39" t="s">
        <v>39</v>
      </c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40" t="s">
        <v>61</v>
      </c>
      <c r="J4" s="40" t="s">
        <v>45</v>
      </c>
      <c r="K4" s="117"/>
      <c r="L4" s="117"/>
      <c r="M4" s="119"/>
      <c r="N4" s="53"/>
    </row>
    <row r="5" spans="1:14" s="12" customFormat="1" ht="15.9" customHeight="1" x14ac:dyDescent="0.2">
      <c r="A5" s="125" t="s">
        <v>157</v>
      </c>
      <c r="B5" s="162">
        <v>8.0000000000000002E-3</v>
      </c>
      <c r="C5" s="154">
        <v>1.0999999999999999E-2</v>
      </c>
      <c r="D5" s="154">
        <v>0.01</v>
      </c>
      <c r="E5" s="154">
        <v>8.9999999999999993E-3</v>
      </c>
      <c r="F5" s="154">
        <v>8.0000000000000002E-3</v>
      </c>
      <c r="G5" s="154">
        <v>7.0000000000000001E-3</v>
      </c>
      <c r="H5" s="154">
        <v>6.0000000000000001E-3</v>
      </c>
      <c r="I5" s="156">
        <v>6.0000000000000001E-3</v>
      </c>
      <c r="J5" s="154">
        <v>4.0000000000000001E-3</v>
      </c>
      <c r="K5" s="154">
        <v>8.0000000000000002E-3</v>
      </c>
      <c r="L5" s="154">
        <v>1.0999999999999999E-2</v>
      </c>
      <c r="M5" s="154">
        <v>4.0000000000000001E-3</v>
      </c>
      <c r="N5" s="13"/>
    </row>
    <row r="6" spans="1:14" s="12" customFormat="1" ht="15.9" customHeight="1" x14ac:dyDescent="0.2">
      <c r="A6" s="128" t="s">
        <v>151</v>
      </c>
      <c r="B6" s="162">
        <v>7.0000000000000001E-3</v>
      </c>
      <c r="C6" s="156">
        <v>0.01</v>
      </c>
      <c r="D6" s="154">
        <v>8.9999999999999993E-3</v>
      </c>
      <c r="E6" s="154">
        <v>8.0000000000000002E-3</v>
      </c>
      <c r="F6" s="154">
        <v>7.0000000000000001E-3</v>
      </c>
      <c r="G6" s="154">
        <v>7.0000000000000001E-3</v>
      </c>
      <c r="H6" s="154">
        <v>6.0000000000000001E-3</v>
      </c>
      <c r="I6" s="156">
        <v>5.0000000000000001E-3</v>
      </c>
      <c r="J6" s="154">
        <v>4.0000000000000001E-3</v>
      </c>
      <c r="K6" s="154">
        <v>7.0000000000000001E-3</v>
      </c>
      <c r="L6" s="154">
        <v>0.01</v>
      </c>
      <c r="M6" s="154">
        <v>4.0000000000000001E-3</v>
      </c>
      <c r="N6" s="13"/>
    </row>
    <row r="7" spans="1:14" s="12" customFormat="1" ht="15.9" customHeight="1" x14ac:dyDescent="0.2">
      <c r="A7" s="130" t="s">
        <v>152</v>
      </c>
      <c r="B7" s="162">
        <v>7.0000000000000001E-3</v>
      </c>
      <c r="C7" s="156">
        <v>0.01</v>
      </c>
      <c r="D7" s="154">
        <v>0.01</v>
      </c>
      <c r="E7" s="154">
        <v>8.9999999999999993E-3</v>
      </c>
      <c r="F7" s="154">
        <v>7.0000000000000001E-3</v>
      </c>
      <c r="G7" s="154">
        <v>7.0000000000000001E-3</v>
      </c>
      <c r="H7" s="154">
        <v>5.0000000000000001E-3</v>
      </c>
      <c r="I7" s="156">
        <v>5.0000000000000001E-3</v>
      </c>
      <c r="J7" s="159" t="s">
        <v>149</v>
      </c>
      <c r="K7" s="154">
        <v>8.0000000000000002E-3</v>
      </c>
      <c r="L7" s="154">
        <v>0.01</v>
      </c>
      <c r="M7" s="154">
        <v>5.0000000000000001E-3</v>
      </c>
      <c r="N7" s="95"/>
    </row>
    <row r="8" spans="1:14" s="12" customFormat="1" ht="15.9" customHeight="1" x14ac:dyDescent="0.2">
      <c r="A8" s="130" t="s">
        <v>158</v>
      </c>
      <c r="B8" s="162">
        <v>7.0000000000000001E-3</v>
      </c>
      <c r="C8" s="156">
        <v>7.0000000000000001E-3</v>
      </c>
      <c r="D8" s="154">
        <v>8.9999999999999993E-3</v>
      </c>
      <c r="E8" s="159" t="s">
        <v>149</v>
      </c>
      <c r="F8" s="154">
        <v>7.0000000000000001E-3</v>
      </c>
      <c r="G8" s="154">
        <v>6.0000000000000001E-3</v>
      </c>
      <c r="H8" s="154">
        <v>5.0000000000000001E-3</v>
      </c>
      <c r="I8" s="156">
        <v>4.0000000000000001E-3</v>
      </c>
      <c r="J8" s="156">
        <v>4.0000000000000001E-3</v>
      </c>
      <c r="K8" s="154">
        <v>6.0000000000000001E-3</v>
      </c>
      <c r="L8" s="154">
        <v>8.9999999999999993E-3</v>
      </c>
      <c r="M8" s="154">
        <v>4.0000000000000001E-3</v>
      </c>
      <c r="N8" s="95"/>
    </row>
    <row r="9" spans="1:14" s="12" customFormat="1" ht="15.9" customHeight="1" x14ac:dyDescent="0.2">
      <c r="A9" s="131" t="s">
        <v>159</v>
      </c>
      <c r="B9" s="160">
        <v>7.0000000000000001E-3</v>
      </c>
      <c r="C9" s="71">
        <v>8.0000000000000002E-3</v>
      </c>
      <c r="D9" s="161">
        <v>8.0000000000000002E-3</v>
      </c>
      <c r="E9" s="71">
        <v>7.0000000000000001E-3</v>
      </c>
      <c r="F9" s="161">
        <v>6.0000000000000001E-3</v>
      </c>
      <c r="G9" s="71">
        <v>6.0000000000000001E-3</v>
      </c>
      <c r="H9" s="161">
        <v>5.0000000000000001E-3</v>
      </c>
      <c r="I9" s="71">
        <v>4.0000000000000001E-3</v>
      </c>
      <c r="J9" s="161">
        <v>4.0000000000000001E-3</v>
      </c>
      <c r="K9" s="161">
        <v>6.0000000000000001E-3</v>
      </c>
      <c r="L9" s="161">
        <v>8.0000000000000002E-3</v>
      </c>
      <c r="M9" s="161">
        <v>4.0000000000000001E-3</v>
      </c>
      <c r="N9" s="95"/>
    </row>
    <row r="10" spans="1:14" s="12" customFormat="1" ht="13.5" customHeight="1" x14ac:dyDescent="0.2">
      <c r="A10" s="7" t="s">
        <v>71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8" t="s">
        <v>57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1" customWidth="1"/>
    <col min="2" max="3" width="20.58203125" style="11" customWidth="1"/>
    <col min="4" max="16384" width="10.6640625" style="11"/>
  </cols>
  <sheetData>
    <row r="1" spans="1:4" s="12" customFormat="1" ht="15.9" customHeight="1" x14ac:dyDescent="0.2">
      <c r="A1" s="92" t="s">
        <v>148</v>
      </c>
      <c r="B1" s="11"/>
      <c r="C1" s="11"/>
    </row>
    <row r="2" spans="1:4" s="12" customFormat="1" ht="15.9" customHeight="1" x14ac:dyDescent="0.2">
      <c r="A2" s="11"/>
      <c r="B2" s="11"/>
      <c r="C2" s="11"/>
    </row>
    <row r="3" spans="1:4" s="12" customFormat="1" ht="42" customHeight="1" x14ac:dyDescent="0.2">
      <c r="A3" s="60" t="s">
        <v>0</v>
      </c>
      <c r="B3" s="74" t="s">
        <v>46</v>
      </c>
      <c r="C3" s="57" t="s">
        <v>47</v>
      </c>
      <c r="D3" s="13"/>
    </row>
    <row r="4" spans="1:4" s="36" customFormat="1" ht="15.9" customHeight="1" x14ac:dyDescent="0.2">
      <c r="A4" s="125" t="s">
        <v>157</v>
      </c>
      <c r="B4" s="163">
        <v>1</v>
      </c>
      <c r="C4" s="164">
        <v>1</v>
      </c>
      <c r="D4" s="53"/>
    </row>
    <row r="5" spans="1:4" s="53" customFormat="1" ht="15.9" customHeight="1" x14ac:dyDescent="0.2">
      <c r="A5" s="128" t="s">
        <v>151</v>
      </c>
      <c r="B5" s="163" t="s">
        <v>149</v>
      </c>
      <c r="C5" s="164" t="s">
        <v>149</v>
      </c>
    </row>
    <row r="6" spans="1:4" s="53" customFormat="1" ht="15.9" customHeight="1" x14ac:dyDescent="0.2">
      <c r="A6" s="130" t="s">
        <v>152</v>
      </c>
      <c r="B6" s="163" t="s">
        <v>62</v>
      </c>
      <c r="C6" s="164" t="s">
        <v>62</v>
      </c>
    </row>
    <row r="7" spans="1:4" s="53" customFormat="1" ht="15.9" customHeight="1" x14ac:dyDescent="0.2">
      <c r="A7" s="130" t="s">
        <v>158</v>
      </c>
      <c r="B7" s="163" t="s">
        <v>62</v>
      </c>
      <c r="C7" s="164" t="s">
        <v>62</v>
      </c>
    </row>
    <row r="8" spans="1:4" s="53" customFormat="1" ht="15.9" customHeight="1" x14ac:dyDescent="0.2">
      <c r="A8" s="131" t="s">
        <v>159</v>
      </c>
      <c r="B8" s="30" t="s">
        <v>149</v>
      </c>
      <c r="C8" s="165" t="s">
        <v>149</v>
      </c>
    </row>
    <row r="9" spans="1:4" s="12" customFormat="1" ht="14.25" customHeight="1" x14ac:dyDescent="0.2">
      <c r="A9" s="7"/>
      <c r="B9" s="7"/>
      <c r="C9" s="8" t="s">
        <v>56</v>
      </c>
    </row>
  </sheetData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13章目次</vt:lpstr>
      <vt:lpstr>13-1</vt:lpstr>
      <vt:lpstr>13-2</vt:lpstr>
      <vt:lpstr>13-3</vt:lpstr>
      <vt:lpstr>13-4</vt:lpstr>
      <vt:lpstr>13-5</vt:lpstr>
      <vt:lpstr>13-6</vt:lpstr>
      <vt:lpstr>13-7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2021-04-21T05:08:46Z</cp:lastPrinted>
  <dcterms:created xsi:type="dcterms:W3CDTF">2001-02-22T00:07:58Z</dcterms:created>
  <dcterms:modified xsi:type="dcterms:W3CDTF">2025-03-19T04:20:05Z</dcterms:modified>
</cp:coreProperties>
</file>